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720" firstSheet="1" activeTab="1"/>
  </bookViews>
  <sheets>
    <sheet name="Calcul CIR" sheetId="13" r:id="rId1"/>
    <sheet name="CIR Réalisation 2024" sheetId="3" r:id="rId2"/>
    <sheet name="Recap financiere personnel" sheetId="14" r:id="rId3"/>
    <sheet name="Récapitulatif " sheetId="17" r:id="rId4"/>
    <sheet name="Total" sheetId="16" r:id="rId5"/>
    <sheet name="Alexander Dalziel" sheetId="7" r:id="rId6"/>
    <sheet name="Stéphane Millot" sheetId="8" r:id="rId7"/>
    <sheet name="Dylan Delorme" sheetId="9" r:id="rId8"/>
    <sheet name="Mélanie Siezenis" sheetId="10" r:id="rId9"/>
    <sheet name="Gilles Sarrau" sheetId="11" r:id="rId10"/>
    <sheet name="El Moundir Faraoun" sheetId="12" r:id="rId11"/>
  </sheets>
  <definedNames>
    <definedName name="_xlnm._FilterDatabase" localSheetId="1" hidden="1">'CIR Réalisation 2024'!$A$1:$K$38</definedName>
    <definedName name="_xlnm._FilterDatabase" localSheetId="7" hidden="1">'Dylan Delorme'!$A$1:$H$200</definedName>
    <definedName name="_xlnm._FilterDatabase" localSheetId="8" hidden="1">'Mélanie Siezenis'!$A$1:$H$278</definedName>
  </definedNames>
  <calcPr calcId="145621"/>
  <pivotCaches>
    <pivotCache cacheId="1" r:id="rId12"/>
  </pivotCaches>
</workbook>
</file>

<file path=xl/calcChain.xml><?xml version="1.0" encoding="utf-8"?>
<calcChain xmlns="http://schemas.openxmlformats.org/spreadsheetml/2006/main">
  <c r="F71" i="10" l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G71" i="10"/>
  <c r="F72" i="10"/>
  <c r="G72" i="10"/>
  <c r="F73" i="10"/>
  <c r="G73" i="10"/>
  <c r="F74" i="10"/>
  <c r="G74" i="10"/>
  <c r="F75" i="10"/>
  <c r="G75" i="10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B7" i="14"/>
  <c r="G1049" i="16"/>
  <c r="G1045" i="16"/>
  <c r="G1041" i="16"/>
  <c r="G1036" i="16"/>
  <c r="G1031" i="16"/>
  <c r="G1071" i="16"/>
  <c r="G1067" i="16"/>
  <c r="G1063" i="16"/>
  <c r="G1059" i="16"/>
  <c r="G1055" i="16"/>
  <c r="G1051" i="16"/>
  <c r="G1047" i="16"/>
  <c r="G1043" i="16"/>
  <c r="G1039" i="16"/>
  <c r="G1033" i="16"/>
  <c r="G1027" i="16"/>
  <c r="G1023" i="16"/>
  <c r="G1018" i="16"/>
  <c r="G1012" i="16"/>
  <c r="G1006" i="16"/>
  <c r="G998" i="16"/>
  <c r="G994" i="16"/>
  <c r="G988" i="16"/>
  <c r="G983" i="16"/>
  <c r="G978" i="16"/>
  <c r="G968" i="16"/>
  <c r="G963" i="16"/>
  <c r="G957" i="16"/>
  <c r="G951" i="16"/>
  <c r="G945" i="16"/>
  <c r="G939" i="16"/>
  <c r="G929" i="16"/>
  <c r="G925" i="16"/>
  <c r="G919" i="16"/>
  <c r="G913" i="16"/>
  <c r="G907" i="16"/>
  <c r="G900" i="16"/>
  <c r="G897" i="16"/>
  <c r="G892" i="16"/>
  <c r="G887" i="16"/>
  <c r="G881" i="16"/>
  <c r="G878" i="16"/>
  <c r="G873" i="16"/>
  <c r="G868" i="16"/>
  <c r="G864" i="16"/>
  <c r="G857" i="16"/>
  <c r="G854" i="16"/>
  <c r="G849" i="16"/>
  <c r="G844" i="16"/>
  <c r="G839" i="16"/>
  <c r="G832" i="16"/>
  <c r="G827" i="16"/>
  <c r="G822" i="16"/>
  <c r="G817" i="16"/>
  <c r="G813" i="16"/>
  <c r="G808" i="16"/>
  <c r="G805" i="16"/>
  <c r="G799" i="16"/>
  <c r="G793" i="16"/>
  <c r="G787" i="16"/>
  <c r="G779" i="16"/>
  <c r="G773" i="16"/>
  <c r="G767" i="16"/>
  <c r="G761" i="16"/>
  <c r="G749" i="16"/>
  <c r="G743" i="16"/>
  <c r="G737" i="16"/>
  <c r="G731" i="16"/>
  <c r="G725" i="16"/>
  <c r="G719" i="16"/>
  <c r="G713" i="16"/>
  <c r="G709" i="16"/>
  <c r="G703" i="16"/>
  <c r="G692" i="16"/>
  <c r="G686" i="16"/>
  <c r="G680" i="16"/>
  <c r="G672" i="16"/>
  <c r="G666" i="16"/>
  <c r="G660" i="16"/>
  <c r="G653" i="16"/>
  <c r="G648" i="16"/>
  <c r="G643" i="16"/>
  <c r="G638" i="16"/>
  <c r="G634" i="16"/>
  <c r="G628" i="16"/>
  <c r="G622" i="16"/>
  <c r="G619" i="16"/>
  <c r="G615" i="16"/>
  <c r="G611" i="16"/>
  <c r="G605" i="16"/>
  <c r="G603" i="16"/>
  <c r="G597" i="16"/>
  <c r="G595" i="16"/>
  <c r="G591" i="16"/>
  <c r="G585" i="16"/>
  <c r="G583" i="16"/>
  <c r="G579" i="16"/>
  <c r="G575" i="16"/>
  <c r="G571" i="16"/>
  <c r="G564" i="16"/>
  <c r="G558" i="16"/>
  <c r="G553" i="16"/>
  <c r="G548" i="16"/>
  <c r="G543" i="16"/>
  <c r="G538" i="16"/>
  <c r="G534" i="16"/>
  <c r="G529" i="16"/>
  <c r="G524" i="16"/>
  <c r="G519" i="16"/>
  <c r="G513" i="16"/>
  <c r="G509" i="16"/>
  <c r="G504" i="16"/>
  <c r="G498" i="16"/>
  <c r="G492" i="16"/>
  <c r="G486" i="16"/>
  <c r="G480" i="16"/>
  <c r="G474" i="16"/>
  <c r="G468" i="16"/>
  <c r="G462" i="16"/>
  <c r="G456" i="16"/>
  <c r="G450" i="16"/>
  <c r="G444" i="16"/>
  <c r="G438" i="16"/>
  <c r="G432" i="16"/>
  <c r="G426" i="16"/>
  <c r="G420" i="16"/>
  <c r="G414" i="16"/>
  <c r="G408" i="16"/>
  <c r="G401" i="16"/>
  <c r="G395" i="16"/>
  <c r="G389" i="16"/>
  <c r="G383" i="16"/>
  <c r="G377" i="16"/>
  <c r="G368" i="16"/>
  <c r="G363" i="16"/>
  <c r="G358" i="16"/>
  <c r="G352" i="16"/>
  <c r="G346" i="16"/>
  <c r="G341" i="16"/>
  <c r="G337" i="16"/>
  <c r="G333" i="16"/>
  <c r="G327" i="16"/>
  <c r="G322" i="16"/>
  <c r="G317" i="16"/>
  <c r="G288" i="16"/>
  <c r="G284" i="16"/>
  <c r="G280" i="16"/>
  <c r="G273" i="16"/>
  <c r="G268" i="16"/>
  <c r="G263" i="16"/>
  <c r="G1075" i="16"/>
  <c r="G1074" i="16"/>
  <c r="G1073" i="16"/>
  <c r="G1069" i="16"/>
  <c r="G1065" i="16"/>
  <c r="G1061" i="16"/>
  <c r="G1057" i="16"/>
  <c r="G1053" i="16"/>
  <c r="G1030" i="16"/>
  <c r="G1025" i="16"/>
  <c r="G1020" i="16"/>
  <c r="G1014" i="16"/>
  <c r="G1008" i="16"/>
  <c r="G1002" i="16"/>
  <c r="G996" i="16"/>
  <c r="G990" i="16"/>
  <c r="G985" i="16"/>
  <c r="G979" i="16"/>
  <c r="G975" i="16"/>
  <c r="G961" i="16"/>
  <c r="G955" i="16"/>
  <c r="G949" i="16"/>
  <c r="G943" i="16"/>
  <c r="G937" i="16"/>
  <c r="G935" i="16"/>
  <c r="G933" i="16"/>
  <c r="G927" i="16"/>
  <c r="G921" i="16"/>
  <c r="G915" i="16"/>
  <c r="G909" i="16"/>
  <c r="G903" i="16"/>
  <c r="G898" i="16"/>
  <c r="G893" i="16"/>
  <c r="G888" i="16"/>
  <c r="G884" i="16"/>
  <c r="G879" i="16"/>
  <c r="G874" i="16"/>
  <c r="G869" i="16"/>
  <c r="G860" i="16"/>
  <c r="G855" i="16"/>
  <c r="G850" i="16"/>
  <c r="G845" i="16"/>
  <c r="G840" i="16"/>
  <c r="G835" i="16"/>
  <c r="G830" i="16"/>
  <c r="G825" i="16"/>
  <c r="G820" i="16"/>
  <c r="G815" i="16"/>
  <c r="G811" i="16"/>
  <c r="G807" i="16"/>
  <c r="G800" i="16"/>
  <c r="G804" i="16"/>
  <c r="G794" i="16"/>
  <c r="G798" i="16"/>
  <c r="G788" i="16"/>
  <c r="G792" i="16"/>
  <c r="G782" i="16"/>
  <c r="G786" i="16"/>
  <c r="G776" i="16"/>
  <c r="G778" i="16"/>
  <c r="G770" i="16"/>
  <c r="G772" i="16"/>
  <c r="G764" i="16"/>
  <c r="G766" i="16"/>
  <c r="G758" i="16"/>
  <c r="G760" i="16"/>
  <c r="G755" i="16"/>
  <c r="G756" i="16"/>
  <c r="G752" i="16"/>
  <c r="G753" i="16"/>
  <c r="G746" i="16"/>
  <c r="G748" i="16"/>
  <c r="G740" i="16"/>
  <c r="G742" i="16"/>
  <c r="G734" i="16"/>
  <c r="G736" i="16"/>
  <c r="G728" i="16"/>
  <c r="G730" i="16"/>
  <c r="G722" i="16"/>
  <c r="G724" i="16"/>
  <c r="G716" i="16"/>
  <c r="G718" i="16"/>
  <c r="G710" i="16"/>
  <c r="G712" i="16"/>
  <c r="G704" i="16"/>
  <c r="G708" i="16"/>
  <c r="G698" i="16"/>
  <c r="G702" i="16"/>
  <c r="G695" i="16"/>
  <c r="G697" i="16"/>
  <c r="G693" i="16"/>
  <c r="G694" i="16"/>
  <c r="G687" i="16"/>
  <c r="G691" i="16"/>
  <c r="G681" i="16"/>
  <c r="G685" i="16"/>
  <c r="G675" i="16"/>
  <c r="G679" i="16"/>
  <c r="G669" i="16"/>
  <c r="G671" i="16"/>
  <c r="G663" i="16"/>
  <c r="G665" i="16"/>
  <c r="G657" i="16"/>
  <c r="G659" i="16"/>
  <c r="G651" i="16"/>
  <c r="G654" i="16"/>
  <c r="G646" i="16"/>
  <c r="G649" i="16"/>
  <c r="G641" i="16"/>
  <c r="G644" i="16"/>
  <c r="G636" i="16"/>
  <c r="G639" i="16"/>
  <c r="G631" i="16"/>
  <c r="G635" i="16"/>
  <c r="G626" i="16"/>
  <c r="G629" i="16"/>
  <c r="G620" i="16"/>
  <c r="G623" i="16"/>
  <c r="G562" i="16"/>
  <c r="G565" i="16"/>
  <c r="G556" i="16"/>
  <c r="G559" i="16"/>
  <c r="G551" i="16"/>
  <c r="G554" i="16"/>
  <c r="G546" i="16"/>
  <c r="G549" i="16"/>
  <c r="G541" i="16"/>
  <c r="G544" i="16"/>
  <c r="G536" i="16"/>
  <c r="G539" i="16"/>
  <c r="G531" i="16"/>
  <c r="G535" i="16"/>
  <c r="G526" i="16"/>
  <c r="G530" i="16"/>
  <c r="G520" i="16"/>
  <c r="G525" i="16"/>
  <c r="G502" i="16"/>
  <c r="G505" i="16"/>
  <c r="G496" i="16"/>
  <c r="G499" i="16"/>
  <c r="G490" i="16"/>
  <c r="G493" i="16"/>
  <c r="G484" i="16"/>
  <c r="G487" i="16"/>
  <c r="G478" i="16"/>
  <c r="G481" i="16"/>
  <c r="G472" i="16"/>
  <c r="G475" i="16"/>
  <c r="G466" i="16"/>
  <c r="G469" i="16"/>
  <c r="G460" i="16"/>
  <c r="G463" i="16"/>
  <c r="G454" i="16"/>
  <c r="G457" i="16"/>
  <c r="G448" i="16"/>
  <c r="G451" i="16"/>
  <c r="G442" i="16"/>
  <c r="G445" i="16"/>
  <c r="G436" i="16"/>
  <c r="G439" i="16"/>
  <c r="G430" i="16"/>
  <c r="G433" i="16"/>
  <c r="G424" i="16"/>
  <c r="G427" i="16"/>
  <c r="G418" i="16"/>
  <c r="G421" i="16"/>
  <c r="G412" i="16"/>
  <c r="G415" i="16"/>
  <c r="G406" i="16"/>
  <c r="G409" i="16"/>
  <c r="G400" i="16"/>
  <c r="G402" i="16"/>
  <c r="G394" i="16"/>
  <c r="G396" i="16"/>
  <c r="G388" i="16"/>
  <c r="G390" i="16"/>
  <c r="G382" i="16"/>
  <c r="G384" i="16"/>
  <c r="G376" i="16"/>
  <c r="G378" i="16"/>
  <c r="G373" i="16"/>
  <c r="G374" i="16"/>
  <c r="G367" i="16"/>
  <c r="G372" i="16"/>
  <c r="G357" i="16"/>
  <c r="G362" i="16"/>
  <c r="G351" i="16"/>
  <c r="G356" i="16"/>
  <c r="G345" i="16"/>
  <c r="G350" i="16"/>
  <c r="G344" i="16"/>
  <c r="G340" i="16"/>
  <c r="G336" i="16"/>
  <c r="G332" i="16"/>
  <c r="G331" i="16"/>
  <c r="G330" i="16"/>
  <c r="G325" i="16"/>
  <c r="G320" i="16"/>
  <c r="G315" i="16"/>
  <c r="G313" i="16"/>
  <c r="G311" i="16"/>
  <c r="G309" i="16"/>
  <c r="G307" i="16"/>
  <c r="G305" i="16"/>
  <c r="G303" i="16"/>
  <c r="G301" i="16"/>
  <c r="G298" i="16"/>
  <c r="G297" i="16"/>
  <c r="G293" i="16"/>
  <c r="G292" i="16"/>
  <c r="G291" i="16"/>
  <c r="G290" i="16"/>
  <c r="G286" i="16"/>
  <c r="G282" i="16"/>
  <c r="G275" i="16"/>
  <c r="G272" i="16"/>
  <c r="G267" i="16"/>
  <c r="G262" i="16"/>
  <c r="G258" i="16"/>
  <c r="G254" i="16"/>
  <c r="G250" i="16"/>
  <c r="G246" i="16"/>
  <c r="G242" i="16"/>
  <c r="G238" i="16"/>
  <c r="G235" i="16"/>
  <c r="G232" i="16"/>
  <c r="G229" i="16"/>
  <c r="G226" i="16"/>
  <c r="G222" i="16"/>
  <c r="G218" i="16"/>
  <c r="G214" i="16"/>
  <c r="G210" i="16"/>
  <c r="G206" i="16"/>
  <c r="G202" i="16"/>
  <c r="G198" i="16"/>
  <c r="G192" i="16"/>
  <c r="G186" i="16"/>
  <c r="G182" i="16"/>
  <c r="G177" i="16"/>
  <c r="G173" i="16"/>
  <c r="G170" i="16"/>
  <c r="G163" i="16"/>
  <c r="G159" i="16"/>
  <c r="G155" i="16"/>
  <c r="G150" i="16"/>
  <c r="G146" i="16"/>
  <c r="G142" i="16"/>
  <c r="G138" i="16"/>
  <c r="G134" i="16"/>
  <c r="G127" i="16"/>
  <c r="G123" i="16"/>
  <c r="G119" i="16"/>
  <c r="G115" i="16"/>
  <c r="G111" i="16"/>
  <c r="G107" i="16"/>
  <c r="G103" i="16"/>
  <c r="G99" i="16"/>
  <c r="G95" i="16"/>
  <c r="G91" i="16"/>
  <c r="G88" i="16"/>
  <c r="G84" i="16"/>
  <c r="G80" i="16"/>
  <c r="G76" i="16"/>
  <c r="G73" i="16"/>
  <c r="G67" i="16"/>
  <c r="G62" i="16"/>
  <c r="G58" i="16"/>
  <c r="G54" i="16"/>
  <c r="G51" i="16"/>
  <c r="G49" i="16"/>
  <c r="G45" i="16"/>
  <c r="G38" i="16"/>
  <c r="G33" i="16"/>
  <c r="G29" i="16"/>
  <c r="G25" i="16"/>
  <c r="G21" i="16"/>
  <c r="G17" i="16"/>
  <c r="G1016" i="16"/>
  <c r="G1010" i="16"/>
  <c r="G1004" i="16"/>
  <c r="G1000" i="16"/>
  <c r="G992" i="16"/>
  <c r="G986" i="16"/>
  <c r="G981" i="16"/>
  <c r="G977" i="16"/>
  <c r="G970" i="16"/>
  <c r="G965" i="16"/>
  <c r="G959" i="16"/>
  <c r="G953" i="16"/>
  <c r="G947" i="16"/>
  <c r="G941" i="16"/>
  <c r="G931" i="16"/>
  <c r="G924" i="16"/>
  <c r="G918" i="16"/>
  <c r="G912" i="16"/>
  <c r="G906" i="16"/>
  <c r="G902" i="16"/>
  <c r="G895" i="16"/>
  <c r="G890" i="16"/>
  <c r="G885" i="16"/>
  <c r="G883" i="16"/>
  <c r="G876" i="16"/>
  <c r="G871" i="16"/>
  <c r="G866" i="16"/>
  <c r="G862" i="16"/>
  <c r="G859" i="16"/>
  <c r="G852" i="16"/>
  <c r="G847" i="16"/>
  <c r="G842" i="16"/>
  <c r="G837" i="16"/>
  <c r="G834" i="16"/>
  <c r="G829" i="16"/>
  <c r="G824" i="16"/>
  <c r="G819" i="16"/>
  <c r="G814" i="16"/>
  <c r="G810" i="16"/>
  <c r="G802" i="16"/>
  <c r="G796" i="16"/>
  <c r="G790" i="16"/>
  <c r="G784" i="16"/>
  <c r="G781" i="16"/>
  <c r="G775" i="16"/>
  <c r="G769" i="16"/>
  <c r="G763" i="16"/>
  <c r="G751" i="16"/>
  <c r="G745" i="16"/>
  <c r="G739" i="16"/>
  <c r="G733" i="16"/>
  <c r="G727" i="16"/>
  <c r="G721" i="16"/>
  <c r="G715" i="16"/>
  <c r="G706" i="16"/>
  <c r="G700" i="16"/>
  <c r="G689" i="16"/>
  <c r="G683" i="16"/>
  <c r="G677" i="16"/>
  <c r="G674" i="16"/>
  <c r="G668" i="16"/>
  <c r="G662" i="16"/>
  <c r="G656" i="16"/>
  <c r="G650" i="16"/>
  <c r="G645" i="16"/>
  <c r="G640" i="16"/>
  <c r="G633" i="16"/>
  <c r="G630" i="16"/>
  <c r="G625" i="16"/>
  <c r="G617" i="16"/>
  <c r="G613" i="16"/>
  <c r="G610" i="16"/>
  <c r="G607" i="16"/>
  <c r="G602" i="16"/>
  <c r="G599" i="16"/>
  <c r="G594" i="16"/>
  <c r="G590" i="16"/>
  <c r="G587" i="16"/>
  <c r="G582" i="16"/>
  <c r="G578" i="16"/>
  <c r="G574" i="16"/>
  <c r="G570" i="16"/>
  <c r="G567" i="16"/>
  <c r="G561" i="16"/>
  <c r="G555" i="16"/>
  <c r="G550" i="16"/>
  <c r="G545" i="16"/>
  <c r="G540" i="16"/>
  <c r="G533" i="16"/>
  <c r="G528" i="16"/>
  <c r="G523" i="16"/>
  <c r="G518" i="16"/>
  <c r="G515" i="16"/>
  <c r="G511" i="16"/>
  <c r="G507" i="16"/>
  <c r="G501" i="16"/>
  <c r="G495" i="16"/>
  <c r="G489" i="16"/>
  <c r="G483" i="16"/>
  <c r="G477" i="16"/>
  <c r="G471" i="16"/>
  <c r="G465" i="16"/>
  <c r="G459" i="16"/>
  <c r="G453" i="16"/>
  <c r="G447" i="16"/>
  <c r="G441" i="16"/>
  <c r="G435" i="16"/>
  <c r="G429" i="16"/>
  <c r="G423" i="16"/>
  <c r="G417" i="16"/>
  <c r="G411" i="16"/>
  <c r="G404" i="16"/>
  <c r="G399" i="16"/>
  <c r="G392" i="16"/>
  <c r="G386" i="16"/>
  <c r="G380" i="16"/>
  <c r="G371" i="16"/>
  <c r="G365" i="16"/>
  <c r="G360" i="16"/>
  <c r="G354" i="16"/>
  <c r="G348" i="16"/>
  <c r="G342" i="16"/>
  <c r="G338" i="16"/>
  <c r="G334" i="16"/>
  <c r="G328" i="16"/>
  <c r="G323" i="16"/>
  <c r="G318" i="16"/>
  <c r="G287" i="16"/>
  <c r="G283" i="16"/>
  <c r="G279" i="16"/>
  <c r="G277" i="16"/>
  <c r="G271" i="16"/>
  <c r="G266" i="16"/>
  <c r="G261" i="16"/>
  <c r="G257" i="16"/>
  <c r="G253" i="16"/>
  <c r="G249" i="16"/>
  <c r="G245" i="16"/>
  <c r="G241" i="16"/>
  <c r="G237" i="16"/>
  <c r="G234" i="16"/>
  <c r="G230" i="16"/>
  <c r="G227" i="16"/>
  <c r="G224" i="16"/>
  <c r="G220" i="16"/>
  <c r="G216" i="16"/>
  <c r="G212" i="16"/>
  <c r="G208" i="16"/>
  <c r="G205" i="16"/>
  <c r="G201" i="16"/>
  <c r="G197" i="16"/>
  <c r="G194" i="16"/>
  <c r="G190" i="16"/>
  <c r="G185" i="16"/>
  <c r="G181" i="16"/>
  <c r="G179" i="16"/>
  <c r="G175" i="16"/>
  <c r="G162" i="16"/>
  <c r="G158" i="16"/>
  <c r="G154" i="16"/>
  <c r="G149" i="16"/>
  <c r="G145" i="16"/>
  <c r="G141" i="16"/>
  <c r="G137" i="16"/>
  <c r="G133" i="16"/>
  <c r="G130" i="16"/>
  <c r="G126" i="16"/>
  <c r="G122" i="16"/>
  <c r="G118" i="16"/>
  <c r="G114" i="16"/>
  <c r="G110" i="16"/>
  <c r="G106" i="16"/>
  <c r="G102" i="16"/>
  <c r="G98" i="16"/>
  <c r="G94" i="16"/>
  <c r="G90" i="16"/>
  <c r="G87" i="16"/>
  <c r="G83" i="16"/>
  <c r="G79" i="16"/>
  <c r="G75" i="16"/>
  <c r="G71" i="16"/>
  <c r="G69" i="16"/>
  <c r="G65" i="16"/>
  <c r="G61" i="16"/>
  <c r="G56" i="16"/>
  <c r="G47" i="16"/>
  <c r="G43" i="16"/>
  <c r="G40" i="16"/>
  <c r="G37" i="16"/>
  <c r="G35" i="16"/>
  <c r="G32" i="16"/>
  <c r="G28" i="16"/>
  <c r="G23" i="16"/>
  <c r="G19" i="16"/>
  <c r="G15" i="16"/>
  <c r="G12" i="16"/>
  <c r="G9" i="16"/>
  <c r="G6" i="16"/>
  <c r="G4" i="16"/>
  <c r="G1079" i="16"/>
  <c r="G1078" i="16"/>
  <c r="G1077" i="16"/>
  <c r="G1076" i="16"/>
  <c r="G1072" i="16"/>
  <c r="G1070" i="16"/>
  <c r="G1068" i="16"/>
  <c r="G1066" i="16"/>
  <c r="G1064" i="16"/>
  <c r="G1062" i="16"/>
  <c r="G1060" i="16"/>
  <c r="G1058" i="16"/>
  <c r="G1056" i="16"/>
  <c r="G1054" i="16"/>
  <c r="G1052" i="16"/>
  <c r="G1050" i="16"/>
  <c r="G1048" i="16"/>
  <c r="G1046" i="16"/>
  <c r="G1044" i="16"/>
  <c r="G1042" i="16"/>
  <c r="G1040" i="16"/>
  <c r="G1037" i="16"/>
  <c r="G1034" i="16"/>
  <c r="G1032" i="16"/>
  <c r="G1029" i="16"/>
  <c r="G1026" i="16"/>
  <c r="G1024" i="16"/>
  <c r="G1022" i="16"/>
  <c r="G1019" i="16"/>
  <c r="G1017" i="16"/>
  <c r="G1013" i="16"/>
  <c r="G1011" i="16"/>
  <c r="G1007" i="16"/>
  <c r="G1005" i="16"/>
  <c r="G1001" i="16"/>
  <c r="G997" i="16"/>
  <c r="G995" i="16"/>
  <c r="G993" i="16"/>
  <c r="G989" i="16"/>
  <c r="G987" i="16"/>
  <c r="G984" i="16"/>
  <c r="G982" i="16"/>
  <c r="G974" i="16"/>
  <c r="G973" i="16"/>
  <c r="G971" i="16"/>
  <c r="G967" i="16"/>
  <c r="G966" i="16"/>
  <c r="G962" i="16"/>
  <c r="G960" i="16"/>
  <c r="G956" i="16"/>
  <c r="G954" i="16"/>
  <c r="G950" i="16"/>
  <c r="G948" i="16"/>
  <c r="G944" i="16"/>
  <c r="G942" i="16"/>
  <c r="G938" i="16"/>
  <c r="G932" i="16"/>
  <c r="G928" i="16"/>
  <c r="G926" i="16"/>
  <c r="G922" i="16"/>
  <c r="G920" i="16"/>
  <c r="G916" i="16"/>
  <c r="G914" i="16"/>
  <c r="G910" i="16"/>
  <c r="G908" i="16"/>
  <c r="G904" i="16"/>
  <c r="G899" i="16"/>
  <c r="G896" i="16"/>
  <c r="G891" i="16"/>
  <c r="G886" i="16"/>
  <c r="G880" i="16"/>
  <c r="G877" i="16"/>
  <c r="G872" i="16"/>
  <c r="G867" i="16"/>
  <c r="G863" i="16"/>
  <c r="G856" i="16"/>
  <c r="G853" i="16"/>
  <c r="G848" i="16"/>
  <c r="G843" i="16"/>
  <c r="G838" i="16"/>
  <c r="G831" i="16"/>
  <c r="G826" i="16"/>
  <c r="G821" i="16"/>
  <c r="G816" i="16"/>
  <c r="G812" i="16"/>
  <c r="G806" i="16"/>
  <c r="G803" i="16"/>
  <c r="G797" i="16"/>
  <c r="G791" i="16"/>
  <c r="G785" i="16"/>
  <c r="G777" i="16"/>
  <c r="G771" i="16"/>
  <c r="G765" i="16"/>
  <c r="G759" i="16"/>
  <c r="G747" i="16"/>
  <c r="G741" i="16"/>
  <c r="G735" i="16"/>
  <c r="G729" i="16"/>
  <c r="G723" i="16"/>
  <c r="G717" i="16"/>
  <c r="G711" i="16"/>
  <c r="G707" i="16"/>
  <c r="G701" i="16"/>
  <c r="G690" i="16"/>
  <c r="G684" i="16"/>
  <c r="G678" i="16"/>
  <c r="G670" i="16"/>
  <c r="G664" i="16"/>
  <c r="G658" i="16"/>
  <c r="G652" i="16"/>
  <c r="G647" i="16"/>
  <c r="G642" i="16"/>
  <c r="G637" i="16"/>
  <c r="G632" i="16"/>
  <c r="G627" i="16"/>
  <c r="G621" i="16"/>
  <c r="G618" i="16"/>
  <c r="G614" i="16"/>
  <c r="G608" i="16"/>
  <c r="G604" i="16"/>
  <c r="G600" i="16"/>
  <c r="G596" i="16"/>
  <c r="G592" i="16"/>
  <c r="G588" i="16"/>
  <c r="G584" i="16"/>
  <c r="G580" i="16"/>
  <c r="G576" i="16"/>
  <c r="G572" i="16"/>
  <c r="G568" i="16"/>
  <c r="G563" i="16"/>
  <c r="G557" i="16"/>
  <c r="G552" i="16"/>
  <c r="G547" i="16"/>
  <c r="G542" i="16"/>
  <c r="G537" i="16"/>
  <c r="G532" i="16"/>
  <c r="G527" i="16"/>
  <c r="G521" i="16"/>
  <c r="G516" i="16"/>
  <c r="G512" i="16"/>
  <c r="G508" i="16"/>
  <c r="G503" i="16"/>
  <c r="G497" i="16"/>
  <c r="G491" i="16"/>
  <c r="G485" i="16"/>
  <c r="G479" i="16"/>
  <c r="G473" i="16"/>
  <c r="G467" i="16"/>
  <c r="G461" i="16"/>
  <c r="G455" i="16"/>
  <c r="G449" i="16"/>
  <c r="G443" i="16"/>
  <c r="G437" i="16"/>
  <c r="G431" i="16"/>
  <c r="G425" i="16"/>
  <c r="G419" i="16"/>
  <c r="G413" i="16"/>
  <c r="G407" i="16"/>
  <c r="G405" i="16"/>
  <c r="G397" i="16"/>
  <c r="G393" i="16"/>
  <c r="G387" i="16"/>
  <c r="G381" i="16"/>
  <c r="G369" i="16"/>
  <c r="G366" i="16"/>
  <c r="G361" i="16"/>
  <c r="G355" i="16"/>
  <c r="G349" i="16"/>
  <c r="G343" i="16"/>
  <c r="G339" i="16"/>
  <c r="G335" i="16"/>
  <c r="G329" i="16"/>
  <c r="G324" i="16"/>
  <c r="G319" i="16"/>
  <c r="G289" i="16"/>
  <c r="G285" i="16"/>
  <c r="G281" i="16"/>
  <c r="G274" i="16"/>
  <c r="G270" i="16"/>
  <c r="G265" i="16"/>
  <c r="G260" i="16"/>
  <c r="G256" i="16"/>
  <c r="G252" i="16"/>
  <c r="G248" i="16"/>
  <c r="G244" i="16"/>
  <c r="G240" i="16"/>
  <c r="G236" i="16"/>
  <c r="G233" i="16"/>
  <c r="G231" i="16"/>
  <c r="G228" i="16"/>
  <c r="G225" i="16"/>
  <c r="G221" i="16"/>
  <c r="G217" i="16"/>
  <c r="G213" i="16"/>
  <c r="G209" i="16"/>
  <c r="G203" i="16"/>
  <c r="G199" i="16"/>
  <c r="G195" i="16"/>
  <c r="G191" i="16"/>
  <c r="G188" i="16"/>
  <c r="G184" i="16"/>
  <c r="G180" i="16"/>
  <c r="G176" i="16"/>
  <c r="G172" i="16"/>
  <c r="G160" i="16"/>
  <c r="G156" i="16"/>
  <c r="G152" i="16"/>
  <c r="G151" i="16"/>
  <c r="G147" i="16"/>
  <c r="G143" i="16"/>
  <c r="G139" i="16"/>
  <c r="G135" i="16"/>
  <c r="G131" i="16"/>
  <c r="G128" i="16"/>
  <c r="G124" i="16"/>
  <c r="G120" i="16"/>
  <c r="G116" i="16"/>
  <c r="G112" i="16"/>
  <c r="G108" i="16"/>
  <c r="G104" i="16"/>
  <c r="G100" i="16"/>
  <c r="G96" i="16"/>
  <c r="G92" i="16"/>
  <c r="G89" i="16"/>
  <c r="G85" i="16"/>
  <c r="G81" i="16"/>
  <c r="G77" i="16"/>
  <c r="G72" i="16"/>
  <c r="G66" i="16"/>
  <c r="G63" i="16"/>
  <c r="G59" i="16"/>
  <c r="G57" i="16"/>
  <c r="G48" i="16"/>
  <c r="G44" i="16"/>
  <c r="G41" i="16"/>
  <c r="G36" i="16"/>
  <c r="G34" i="16"/>
  <c r="G30" i="16"/>
  <c r="G26" i="16"/>
  <c r="G24" i="16"/>
  <c r="G20" i="16"/>
  <c r="G16" i="16"/>
  <c r="G13" i="16"/>
  <c r="G10" i="16"/>
  <c r="G7" i="16"/>
  <c r="G2" i="16"/>
  <c r="G1038" i="16"/>
  <c r="G1035" i="16"/>
  <c r="G1028" i="16"/>
  <c r="G1021" i="16"/>
  <c r="G1015" i="16"/>
  <c r="G1009" i="16"/>
  <c r="G1003" i="16"/>
  <c r="G999" i="16"/>
  <c r="G991" i="16"/>
  <c r="G980" i="16"/>
  <c r="G976" i="16"/>
  <c r="G972" i="16"/>
  <c r="G969" i="16"/>
  <c r="G964" i="16"/>
  <c r="G958" i="16"/>
  <c r="G952" i="16"/>
  <c r="G946" i="16"/>
  <c r="G940" i="16"/>
  <c r="G936" i="16"/>
  <c r="G934" i="16"/>
  <c r="G930" i="16"/>
  <c r="G923" i="16"/>
  <c r="G917" i="16"/>
  <c r="G911" i="16"/>
  <c r="G905" i="16"/>
  <c r="G901" i="16"/>
  <c r="G894" i="16"/>
  <c r="G889" i="16"/>
  <c r="G882" i="16"/>
  <c r="G875" i="16"/>
  <c r="G870" i="16"/>
  <c r="G865" i="16"/>
  <c r="G861" i="16"/>
  <c r="G858" i="16"/>
  <c r="G851" i="16"/>
  <c r="G846" i="16"/>
  <c r="G841" i="16"/>
  <c r="G836" i="16"/>
  <c r="G833" i="16"/>
  <c r="G828" i="16"/>
  <c r="G823" i="16"/>
  <c r="G818" i="16"/>
  <c r="G809" i="16"/>
  <c r="G801" i="16"/>
  <c r="G795" i="16"/>
  <c r="G789" i="16"/>
  <c r="G783" i="16"/>
  <c r="G780" i="16"/>
  <c r="G774" i="16"/>
  <c r="G768" i="16"/>
  <c r="G762" i="16"/>
  <c r="G757" i="16"/>
  <c r="G754" i="16"/>
  <c r="G750" i="16"/>
  <c r="G744" i="16"/>
  <c r="G738" i="16"/>
  <c r="G732" i="16"/>
  <c r="G726" i="16"/>
  <c r="G720" i="16"/>
  <c r="G714" i="16"/>
  <c r="G705" i="16"/>
  <c r="G699" i="16"/>
  <c r="G696" i="16"/>
  <c r="G688" i="16"/>
  <c r="G682" i="16"/>
  <c r="G676" i="16"/>
  <c r="G673" i="16"/>
  <c r="G667" i="16"/>
  <c r="G661" i="16"/>
  <c r="G655" i="16"/>
  <c r="G624" i="16"/>
  <c r="G616" i="16"/>
  <c r="G612" i="16"/>
  <c r="G609" i="16"/>
  <c r="G606" i="16"/>
  <c r="G601" i="16"/>
  <c r="G598" i="16"/>
  <c r="G593" i="16"/>
  <c r="G589" i="16"/>
  <c r="G586" i="16"/>
  <c r="G581" i="16"/>
  <c r="G577" i="16"/>
  <c r="G573" i="16"/>
  <c r="G569" i="16"/>
  <c r="G566" i="16"/>
  <c r="G560" i="16"/>
  <c r="G522" i="16"/>
  <c r="G517" i="16"/>
  <c r="G514" i="16"/>
  <c r="G510" i="16"/>
  <c r="G506" i="16"/>
  <c r="G500" i="16"/>
  <c r="G494" i="16"/>
  <c r="G488" i="16"/>
  <c r="G482" i="16"/>
  <c r="G476" i="16"/>
  <c r="G470" i="16"/>
  <c r="G464" i="16"/>
  <c r="G458" i="16"/>
  <c r="G452" i="16"/>
  <c r="G446" i="16"/>
  <c r="G440" i="16"/>
  <c r="G434" i="16"/>
  <c r="G428" i="16"/>
  <c r="G422" i="16"/>
  <c r="G416" i="16"/>
  <c r="G410" i="16"/>
  <c r="G403" i="16"/>
  <c r="G398" i="16"/>
  <c r="G391" i="16"/>
  <c r="G385" i="16"/>
  <c r="G379" i="16"/>
  <c r="G375" i="16"/>
  <c r="G370" i="16"/>
  <c r="G364" i="16"/>
  <c r="G359" i="16"/>
  <c r="G353" i="16"/>
  <c r="G347" i="16"/>
  <c r="G326" i="16"/>
  <c r="G321" i="16"/>
  <c r="G316" i="16"/>
  <c r="G314" i="16"/>
  <c r="G312" i="16"/>
  <c r="G310" i="16"/>
  <c r="G308" i="16"/>
  <c r="G306" i="16"/>
  <c r="G304" i="16"/>
  <c r="G302" i="16"/>
  <c r="G300" i="16"/>
  <c r="G299" i="16"/>
  <c r="G296" i="16"/>
  <c r="G295" i="16"/>
  <c r="G294" i="16"/>
  <c r="G278" i="16"/>
  <c r="G276" i="16"/>
  <c r="G269" i="16"/>
  <c r="G264" i="16"/>
  <c r="G259" i="16"/>
  <c r="G255" i="16"/>
  <c r="G251" i="16"/>
  <c r="G247" i="16"/>
  <c r="G243" i="16"/>
  <c r="G239" i="16"/>
  <c r="G223" i="16"/>
  <c r="G219" i="16"/>
  <c r="G215" i="16"/>
  <c r="G211" i="16"/>
  <c r="G207" i="16"/>
  <c r="G204" i="16"/>
  <c r="G200" i="16"/>
  <c r="G196" i="16"/>
  <c r="G193" i="16"/>
  <c r="G189" i="16"/>
  <c r="G187" i="16"/>
  <c r="G183" i="16"/>
  <c r="G178" i="16"/>
  <c r="G174" i="16"/>
  <c r="G171" i="16"/>
  <c r="G169" i="16"/>
  <c r="G168" i="16"/>
  <c r="G167" i="16"/>
  <c r="G166" i="16"/>
  <c r="G165" i="16"/>
  <c r="G164" i="16"/>
  <c r="G161" i="16"/>
  <c r="G157" i="16"/>
  <c r="G153" i="16"/>
  <c r="G148" i="16"/>
  <c r="G144" i="16"/>
  <c r="G140" i="16"/>
  <c r="G136" i="16"/>
  <c r="G132" i="16"/>
  <c r="G129" i="16"/>
  <c r="G125" i="16"/>
  <c r="G121" i="16"/>
  <c r="G117" i="16"/>
  <c r="G113" i="16"/>
  <c r="G109" i="16"/>
  <c r="G105" i="16"/>
  <c r="G101" i="16"/>
  <c r="G97" i="16"/>
  <c r="G93" i="16"/>
  <c r="G86" i="16"/>
  <c r="G82" i="16"/>
  <c r="G78" i="16"/>
  <c r="G74" i="16"/>
  <c r="G70" i="16"/>
  <c r="G68" i="16"/>
  <c r="G64" i="16"/>
  <c r="G60" i="16"/>
  <c r="G55" i="16"/>
  <c r="G53" i="16"/>
  <c r="G52" i="16"/>
  <c r="G50" i="16"/>
  <c r="G46" i="16"/>
  <c r="G42" i="16"/>
  <c r="G39" i="16"/>
  <c r="G31" i="16"/>
  <c r="G27" i="16"/>
  <c r="G22" i="16"/>
  <c r="G18" i="16"/>
  <c r="G14" i="16"/>
  <c r="G11" i="16"/>
  <c r="G8" i="16"/>
  <c r="G5" i="16"/>
  <c r="G3" i="16"/>
  <c r="G2" i="1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F2" i="11"/>
  <c r="H2" i="11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G213" i="8"/>
  <c r="G215" i="8"/>
  <c r="G217" i="8"/>
  <c r="G219" i="8"/>
  <c r="G221" i="8"/>
  <c r="G223" i="8"/>
  <c r="G225" i="8"/>
  <c r="G227" i="8"/>
  <c r="G229" i="8"/>
  <c r="G231" i="8"/>
  <c r="G233" i="8"/>
  <c r="G235" i="8"/>
  <c r="G237" i="8"/>
  <c r="G239" i="8"/>
  <c r="G241" i="8"/>
  <c r="G243" i="8"/>
  <c r="G245" i="8"/>
  <c r="G247" i="8"/>
  <c r="G220" i="8"/>
  <c r="G222" i="8"/>
  <c r="G224" i="8"/>
  <c r="G226" i="8"/>
  <c r="G228" i="8"/>
  <c r="G230" i="8"/>
  <c r="G232" i="8"/>
  <c r="G234" i="8"/>
  <c r="G236" i="8"/>
  <c r="G238" i="8"/>
  <c r="G240" i="8"/>
  <c r="G242" i="8"/>
  <c r="G185" i="8"/>
  <c r="G187" i="8"/>
  <c r="G189" i="8"/>
  <c r="G191" i="8"/>
  <c r="G193" i="8"/>
  <c r="G195" i="8"/>
  <c r="G197" i="8"/>
  <c r="G199" i="8"/>
  <c r="G201" i="8"/>
  <c r="G203" i="8"/>
  <c r="G205" i="8"/>
  <c r="G207" i="8"/>
  <c r="G209" i="8"/>
  <c r="G211" i="8"/>
  <c r="G183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4" i="8"/>
  <c r="G186" i="8"/>
  <c r="G188" i="8"/>
  <c r="G190" i="8"/>
  <c r="G192" i="8"/>
  <c r="G194" i="8"/>
  <c r="G196" i="8"/>
  <c r="G198" i="8"/>
  <c r="G200" i="8"/>
  <c r="G202" i="8"/>
  <c r="G204" i="8"/>
  <c r="G206" i="8"/>
  <c r="G208" i="8"/>
  <c r="G210" i="8"/>
  <c r="G212" i="8"/>
  <c r="G214" i="8"/>
  <c r="G216" i="8"/>
  <c r="G218" i="8"/>
  <c r="G244" i="8"/>
  <c r="G246" i="8"/>
  <c r="G80" i="8"/>
  <c r="G81" i="8"/>
  <c r="G82" i="8"/>
  <c r="G83" i="8"/>
  <c r="G84" i="8"/>
  <c r="G85" i="8"/>
  <c r="G86" i="8"/>
  <c r="G87" i="8"/>
  <c r="G88" i="8"/>
  <c r="G89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42" i="8"/>
  <c r="G43" i="8"/>
  <c r="G44" i="8"/>
  <c r="G45" i="8"/>
  <c r="G46" i="8"/>
  <c r="G47" i="8"/>
  <c r="G48" i="8"/>
  <c r="G4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3" i="8"/>
  <c r="H2" i="8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G2" i="8"/>
  <c r="I2" i="8" s="1"/>
  <c r="G44" i="7"/>
  <c r="G45" i="7"/>
  <c r="G46" i="7"/>
  <c r="G47" i="7"/>
  <c r="G48" i="7"/>
  <c r="G49" i="7"/>
  <c r="G50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E3" i="14"/>
  <c r="E5" i="14"/>
  <c r="E6" i="14"/>
  <c r="E4" i="14"/>
  <c r="E2" i="14"/>
  <c r="H81" i="10" l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3" i="11"/>
  <c r="B2" i="14"/>
  <c r="B3" i="14"/>
  <c r="B4" i="14"/>
  <c r="B5" i="14"/>
  <c r="B6" i="14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G3" i="7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G2" i="7"/>
  <c r="I2" i="7" s="1"/>
  <c r="I3" i="7" s="1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G2" i="9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F3" i="9"/>
  <c r="F2" i="9"/>
  <c r="H2" i="9" s="1"/>
  <c r="H3" i="9" s="1"/>
  <c r="H4" i="9" l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H165" i="9" s="1"/>
  <c r="H166" i="9" s="1"/>
  <c r="H167" i="9" s="1"/>
  <c r="H168" i="9" s="1"/>
  <c r="H169" i="9" s="1"/>
  <c r="H170" i="9" s="1"/>
  <c r="H171" i="9" s="1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7" i="9" s="1"/>
  <c r="H188" i="9" s="1"/>
  <c r="H189" i="9" s="1"/>
  <c r="H190" i="9" s="1"/>
  <c r="H191" i="9" s="1"/>
  <c r="H192" i="9" s="1"/>
  <c r="H193" i="9" s="1"/>
  <c r="H194" i="9" s="1"/>
  <c r="H195" i="9" s="1"/>
  <c r="H196" i="9" s="1"/>
  <c r="H197" i="9" s="1"/>
  <c r="H198" i="9" s="1"/>
  <c r="H199" i="9" s="1"/>
  <c r="H200" i="9" s="1"/>
  <c r="E8" i="14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3" i="10"/>
  <c r="F2" i="10" l="1"/>
  <c r="H2" i="10" s="1"/>
  <c r="H3" i="10" s="1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G2" i="10"/>
  <c r="G3" i="10" s="1"/>
  <c r="G4" i="10" s="1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D3" i="14"/>
  <c r="D4" i="14"/>
  <c r="D5" i="14"/>
  <c r="D6" i="14"/>
  <c r="D2" i="14"/>
  <c r="B8" i="14"/>
  <c r="D7" i="14"/>
  <c r="C8" i="14"/>
  <c r="D8" i="14" l="1"/>
  <c r="B2" i="13" s="1"/>
  <c r="B8" i="13" s="1"/>
  <c r="B10" i="13" s="1"/>
  <c r="B11" i="13" s="1"/>
  <c r="G11" i="13" s="1"/>
  <c r="I183" i="8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H183" i="8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44" i="8" l="1"/>
  <c r="H245" i="8" s="1"/>
  <c r="H246" i="8" s="1"/>
  <c r="H247" i="8" s="1"/>
  <c r="H232" i="8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I232" i="8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/>
  <c r="I245" i="8" s="1"/>
  <c r="I246" i="8" s="1"/>
  <c r="I247" i="8" s="1"/>
</calcChain>
</file>

<file path=xl/sharedStrings.xml><?xml version="1.0" encoding="utf-8"?>
<sst xmlns="http://schemas.openxmlformats.org/spreadsheetml/2006/main" count="8269" uniqueCount="159">
  <si>
    <t>Projet</t>
  </si>
  <si>
    <t>Phase</t>
  </si>
  <si>
    <t>Descriptif</t>
  </si>
  <si>
    <t>Personne</t>
  </si>
  <si>
    <t>Fonction</t>
  </si>
  <si>
    <t>Rôle</t>
  </si>
  <si>
    <t>Temps passé</t>
  </si>
  <si>
    <t>Validation</t>
  </si>
  <si>
    <t>Période</t>
  </si>
  <si>
    <t>Alexander Dalziel</t>
  </si>
  <si>
    <t>Coût</t>
  </si>
  <si>
    <t>Taux horaire</t>
  </si>
  <si>
    <t>Date</t>
  </si>
  <si>
    <t>Commentaire</t>
  </si>
  <si>
    <t>Nb heure</t>
  </si>
  <si>
    <t>Description</t>
  </si>
  <si>
    <t>Montant</t>
  </si>
  <si>
    <t>Total dépenses personnelles</t>
  </si>
  <si>
    <t>Frais de labo LIASD Paris 8 (compte 617)</t>
  </si>
  <si>
    <t>licence Microsoft Bechtle Comsoft</t>
  </si>
  <si>
    <t>Consommation Microsoft Azure pour R&amp;D</t>
  </si>
  <si>
    <t xml:space="preserve">Matériel informatique LDLC </t>
  </si>
  <si>
    <t>Dotation aux amortissements ordis</t>
  </si>
  <si>
    <t>Dépenses de fonctionnement (43% des dépenses de personnel)</t>
  </si>
  <si>
    <t>CIFRE</t>
  </si>
  <si>
    <t>Total éligible CIR</t>
  </si>
  <si>
    <t>Montant CIR (30%)</t>
  </si>
  <si>
    <t>Estimatif</t>
  </si>
  <si>
    <t>Stéphane</t>
  </si>
  <si>
    <t>Alexander</t>
  </si>
  <si>
    <t>Dylan</t>
  </si>
  <si>
    <t>Mélanie</t>
  </si>
  <si>
    <t>Gilles</t>
  </si>
  <si>
    <t xml:space="preserve">El Moundir </t>
  </si>
  <si>
    <t>Nb J</t>
  </si>
  <si>
    <t>Total</t>
  </si>
  <si>
    <t>Nb jours ouvrés - CP</t>
  </si>
  <si>
    <t xml:space="preserve">Nb Jours </t>
  </si>
  <si>
    <t>Total heures</t>
  </si>
  <si>
    <t>Total jours</t>
  </si>
  <si>
    <t>Problématique des regroupements de commune : Charny-Orée-de-Puisaye</t>
  </si>
  <si>
    <t>Problématique des regroupements de commune : Treigny-Perreuse-Sainte-Colombe</t>
  </si>
  <si>
    <t>Problématique de la mauvaise qualité du BAN : adresses manquantes dans le BAN -&gt; rues absentes</t>
  </si>
  <si>
    <t>Problématique de la mauvaise qualité du BAN : adresses manquantes dans le BAN -&gt; numéro absent</t>
  </si>
  <si>
    <t>Problématique de la mauvaise qualité du BAN : positionnement GPS erroné</t>
  </si>
  <si>
    <t>Problématique d'incohérence des noms de voies suite à des changements de nom : exemple, la rue du Colonnel Beltram qui était anciennement la rue des Migraines à Auxerre</t>
  </si>
  <si>
    <t>Problématique des adresses incomplètes ou incohérentes : numéros de téléphone dans les adresses, nom de voie incorrect…</t>
  </si>
  <si>
    <t>Identification des potentielles fiches destinataire en doublon en récupérant les destinataires affectés à la même adresse du BAN</t>
  </si>
  <si>
    <t>Correction des fiches destinataire en doublon après vérification du dédoublement de la fiche : recherches effectuées à l'aide d'internet et des bases de données data.gouv pour les entreprises afin d'identifier si la même fiche correspond bien au même destinataire</t>
  </si>
  <si>
    <t>Problématique de la mauvaise qualité du BAN : adresses manquantes dans le BAN -&gt; numéro incohérent (par exemple, des adresses numérotées de 1 à 4 en réel, mais numérotées de 250 à 254 dans le BAN)</t>
  </si>
  <si>
    <t>Problématique des fiches destinataires associées à des entreprises ayant fermé et ayant pu être remplacées par d'autres entreprises</t>
  </si>
  <si>
    <t>Identification des fiches destinataires associées à des alias erronés</t>
  </si>
  <si>
    <t>Correction des fiches destinataire associées à des alias erronés</t>
  </si>
  <si>
    <t>Optimisation des transformers</t>
  </si>
  <si>
    <t>Optimisation de l'enregistrement des données</t>
  </si>
  <si>
    <t>Encodage à la volée</t>
  </si>
  <si>
    <t>Tokenisation</t>
  </si>
  <si>
    <t>Saisi</t>
  </si>
  <si>
    <t>Expérimentation et mise en pratique</t>
  </si>
  <si>
    <t>Affectation manuelle des non reconnus + Création</t>
  </si>
  <si>
    <t>SentenceTransformers - Utilisation et Optimisation</t>
  </si>
  <si>
    <t>Optimisation des embeddings pour la recherche sémantique</t>
  </si>
  <si>
    <t>Intégration des embeddings dans les bases de données vectorielles</t>
  </si>
  <si>
    <t>Données et stockage</t>
  </si>
  <si>
    <t>Nettoyage des données</t>
  </si>
  <si>
    <t>Optimisation de l’utilisation des modèles et de la gestion de la mémoire</t>
  </si>
  <si>
    <t>LLM RAG - Fiabilité et évaluation</t>
  </si>
  <si>
    <t>Mesure de l'incertitude dans les réponses du LLM pour renforcer leur fiabilité</t>
  </si>
  <si>
    <t>Implémentation d’algorithmes de score de confiance vis-à-vis des prédictions du RAG</t>
  </si>
  <si>
    <t>LLM RAG - Infrastructure et mise en place</t>
  </si>
  <si>
    <t>Mise en place d’une infrastructure virtuelle pour modèle LLM</t>
  </si>
  <si>
    <t>Mise en place d’une infrastructure RAG</t>
  </si>
  <si>
    <t>Analyse et statistiques</t>
  </si>
  <si>
    <t>Création et affichage de statistiques sur l’affectation des destinataires</t>
  </si>
  <si>
    <t>Création de statistiques pour l’utilisation du RAG</t>
  </si>
  <si>
    <t>Mise en pratique expérimentale des travaux théoriques sur les données réelles d'un transporteur</t>
  </si>
  <si>
    <t>Dylan Delorme</t>
  </si>
  <si>
    <t>Mélanie Siezenis</t>
  </si>
  <si>
    <t>Stéphane Millot</t>
  </si>
  <si>
    <t>Gilles Sarrau</t>
  </si>
  <si>
    <t>MINI / 56000</t>
  </si>
  <si>
    <t>Sentence Transformers - Utilisation et Optimisation</t>
  </si>
  <si>
    <t>Ajustement des techniques de normalisation et d'indexation</t>
  </si>
  <si>
    <t>Test de différentes méthode d'encodage des textes</t>
  </si>
  <si>
    <t>Comparer les performances en recherche d'information</t>
  </si>
  <si>
    <t>Analys de l'impact des embeddings sur la qualité des résultats</t>
  </si>
  <si>
    <t>Intégration des embeddings</t>
  </si>
  <si>
    <t>Format d'encodage des données</t>
  </si>
  <si>
    <t>Optimisation de l'indexation pour accélération des requêtes</t>
  </si>
  <si>
    <t>Optimisation des embeddings</t>
  </si>
  <si>
    <t>Evaluation de l'impact du stockage sur la performance globale</t>
  </si>
  <si>
    <t>Ajustement des paramètres pour minimiser la mémoire utilisée</t>
  </si>
  <si>
    <t>Préparation du corpus</t>
  </si>
  <si>
    <t>Analyse des performances</t>
  </si>
  <si>
    <t>Optimisation gestion et veille</t>
  </si>
  <si>
    <t>Identification des goulots d'étranglements dans l'architecture des transformers</t>
  </si>
  <si>
    <t>Mise en place de la compression pour économiser l'espace utilisé</t>
  </si>
  <si>
    <t>Définition des formats de stockage adapté (parqauet,json,pickle,noSQL)</t>
  </si>
  <si>
    <t>Indexation des données</t>
  </si>
  <si>
    <t xml:space="preserve">Vérification de l'intégrité des données </t>
  </si>
  <si>
    <t>Mise en place de sauvegarde automatique</t>
  </si>
  <si>
    <t>Base de données vectorielles</t>
  </si>
  <si>
    <t>Mise en place base de données vectorielles</t>
  </si>
  <si>
    <t>Structure des embeddings</t>
  </si>
  <si>
    <t>Optimisation indexation</t>
  </si>
  <si>
    <t>Optimisation de l'utilisation des modèles et de la gestion de la mémoire</t>
  </si>
  <si>
    <t>Batch processing</t>
  </si>
  <si>
    <t>Caching des embeddings</t>
  </si>
  <si>
    <t>Ajustement dynamique des ressources</t>
  </si>
  <si>
    <t>Amélioration des statistiques sur l'identification du destinataire</t>
  </si>
  <si>
    <t>Mise en place d'un référentiel statistique</t>
  </si>
  <si>
    <t xml:space="preserve">Encodage en batch </t>
  </si>
  <si>
    <t>Sélection de l'architecture (streaming, lazy loading)</t>
  </si>
  <si>
    <t>Optimisation pour réduire la latence et la consommation mémoire</t>
  </si>
  <si>
    <t>Analyse de l'impact des embeddings sur la qualité des résultats</t>
  </si>
  <si>
    <t>Impact sur la latence et la consommation de la mémoire</t>
  </si>
  <si>
    <t>Automatisation de la gestion de la mémoire</t>
  </si>
  <si>
    <t>LLM RAG Infrastructure et mise en place</t>
  </si>
  <si>
    <t>Mise en place infrastructure virtuelle pour modèles LLM</t>
  </si>
  <si>
    <t>Déploiement environnement (Docker, kubernetes)</t>
  </si>
  <si>
    <t>Configuration accélération matérielle (GPU, TPU, FPGA)</t>
  </si>
  <si>
    <t>Automatisation du déploiement et la mise à jour du modèle avec CI/CD</t>
  </si>
  <si>
    <t>Infrastrucure RAG</t>
  </si>
  <si>
    <t>Amélioration stratégie d'encodage</t>
  </si>
  <si>
    <t>Evaluation de la latence et de l'évolutivité en fonction du volume de requêtes</t>
  </si>
  <si>
    <t>LLM RAG Fiabilité et évaluation</t>
  </si>
  <si>
    <t>Mesure de l'incertitude dans les réponses du LLM</t>
  </si>
  <si>
    <t>Score incertitude</t>
  </si>
  <si>
    <t>Vérification correlation score incertiture et erreurs du modèle</t>
  </si>
  <si>
    <t>Ajustement du seuil d'acceptation des réponses selon les niveaux de confiance soujaité</t>
  </si>
  <si>
    <t>Algorithme de score de confiance vis-à-vis des prédictions du RAG</t>
  </si>
  <si>
    <t>Définition de la métrique de confiance</t>
  </si>
  <si>
    <t>Ajustement des paramètres du modèle</t>
  </si>
  <si>
    <t>Statistiques RAG</t>
  </si>
  <si>
    <t xml:space="preserve">Collecte des logs de requête et des resultats retournés </t>
  </si>
  <si>
    <t>Analyse de la pertinence des réponses fournies</t>
  </si>
  <si>
    <t>Identification des requêtes difficiles ou mal interprétées</t>
  </si>
  <si>
    <t>Correction des requêtes difficiles ou mal interprétées</t>
  </si>
  <si>
    <t>Amélioration des performances</t>
  </si>
  <si>
    <t>Validation de l'adresse avec le BAN - Principe de MAJ des adresses</t>
  </si>
  <si>
    <t>Validation de l'établissement avec Datagouv entreprise</t>
  </si>
  <si>
    <t>Mise en pratique sur les données réelles d'un transporteur</t>
  </si>
  <si>
    <t>Labelisation des erreurs d'affectation du référentiel</t>
  </si>
  <si>
    <t>Identification des méthodes de corrections</t>
  </si>
  <si>
    <t xml:space="preserve">Validation des adresses avec le BAN et le Data gouv entreprise </t>
  </si>
  <si>
    <t>Identification des doublons</t>
  </si>
  <si>
    <t>Identification des dédoublements (emmelage)</t>
  </si>
  <si>
    <t>Analyse Ajustement des paramètres</t>
  </si>
  <si>
    <t>Statistique utilisation du RAG</t>
  </si>
  <si>
    <t>Test de la robustesse et de la scalabilité</t>
  </si>
  <si>
    <t>Étiquettes de lignes</t>
  </si>
  <si>
    <t>Total général</t>
  </si>
  <si>
    <t>Étiquettes de colonnes</t>
  </si>
  <si>
    <t xml:space="preserve">Somme de Nb Jours </t>
  </si>
  <si>
    <t>Pipeline d'indexation des destinataires</t>
  </si>
  <si>
    <t>Base de données vectorielle</t>
  </si>
  <si>
    <t>Responsable scientifique de thèse</t>
  </si>
  <si>
    <t>Développeur IA</t>
  </si>
  <si>
    <t>Support technique et expérimentation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</si>
</sst>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top" wrapText="1"/>
    </xf>
    <xf numFmtId="44" fontId="0" fillId="0" borderId="0" xfId="1" applyFont="1"/>
    <xf numFmtId="44" fontId="0" fillId="0" borderId="0" xfId="0" applyNumberFormat="1"/>
    <xf numFmtId="44" fontId="0" fillId="0" borderId="0" xfId="1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/>
    <xf numFmtId="0" fontId="4" fillId="0" borderId="0" xfId="0" applyFont="1" applyAlignment="1">
      <alignment horizontal="justify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Monétaire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ott EM. Monin" refreshedDate="45716.403808680552" createdVersion="4" refreshedVersion="8" minRefreshableVersion="3" recordCount="1078">
  <cacheSource type="worksheet">
    <worksheetSource ref="A1:G1079" sheet="Total"/>
  </cacheSource>
  <cacheFields count="7">
    <cacheField name="Personne" numFmtId="0">
      <sharedItems count="5">
        <s v="Stéphane Millot"/>
        <s v="Alexander Dalziel"/>
        <s v="Dylan Delorme"/>
        <s v="Mélanie Siezenis"/>
        <s v="Gilles Sarrau"/>
      </sharedItems>
    </cacheField>
    <cacheField name="Descriptif" numFmtId="0">
      <sharedItems count="7">
        <s v="Données et stockage"/>
        <s v="Sentence Transformers - Utilisation et Optimisation"/>
        <s v="Optimisation gestion et veille"/>
        <s v="Analyse et statistiques"/>
        <s v="Expérimentation et mise en pratique"/>
        <s v="LLM RAG Infrastructure et mise en place"/>
        <s v="LLM RAG Fiabilité et évaluation"/>
      </sharedItems>
    </cacheField>
    <cacheField name="Phase" numFmtId="0">
      <sharedItems count="17">
        <s v="Nettoyage des données"/>
        <s v="Optimisation des embeddings"/>
        <s v="Intégration des embeddings"/>
        <s v="Tokenisation"/>
        <s v="Base de données vectorielles"/>
        <s v="Optimisation des transformers"/>
        <s v="Optimisation de l'enregistrement des données"/>
        <s v="Optimisation de l'utilisation des modèles et de la gestion de la mémoire"/>
        <s v="Amélioration des statistiques sur l'identification du destinataire"/>
        <s v="Encodage à la volée"/>
        <s v="Mise en pratique sur les données réelles d'un transporteur"/>
        <s v="Mise en place infrastructure virtuelle pour modèles LLM"/>
        <s v="Infrastrucure RAG"/>
        <s v="Mesure de l'incertitude dans les réponses du LLM"/>
        <s v="Algorithme de score de confiance vis-à-vis des prédictions du RAG"/>
        <s v="Statistiques RAG"/>
        <s v="Statistique utilisation du RAG"/>
      </sharedItems>
    </cacheField>
    <cacheField name="Commentaire" numFmtId="0">
      <sharedItems count="70" longText="1">
        <s v="Labelisation des erreurs d'affectation du référentiel"/>
        <s v="Test de différentes méthode d'encodage des textes"/>
        <s v="Comparer les performances en recherche d'information"/>
        <s v="Analys de l'impact des embeddings sur la qualité des résultats"/>
        <s v="Ajustement des techniques de normalisation et d'indexation"/>
        <s v="Problématique des regroupements de commune : Charny-Orée-de-Puisaye"/>
        <s v="Format d'encodage des données"/>
        <s v="Optimisation de l'indexation pour accélération des requêtes"/>
        <s v="Evaluation de l'impact du stockage sur la performance globale"/>
        <s v="Identification des méthodes de corrections"/>
        <s v="Ajustement des paramètres pour minimiser la mémoire utilisée"/>
        <s v="Préparation du corpus"/>
        <s v="Tokenisation"/>
        <s v="Analyse des performances"/>
        <s v="Validation des adresses avec le BAN et le Data gouv entreprise "/>
        <s v="Mise en place base de données vectorielles"/>
        <s v="Problématique des regroupements de commune : Treigny-Perreuse-Sainte-Colombe"/>
        <s v="Identification des goulots d'étranglements dans l'architecture des transformers"/>
        <s v="Optimisation des transformers"/>
        <s v="Problématique de la mauvaise qualité du BAN : adresses manquantes dans le BAN -&gt; rues absentes"/>
        <s v="Définition des formats de stockage adapté (parqauet,json,pickle,noSQL)"/>
        <s v="Mise en place de la compression pour économiser l'espace utilisé"/>
        <s v="Problématique de la mauvaise qualité du BAN : adresses manquantes dans le BAN -&gt; numéro absent"/>
        <s v="Indexation des données"/>
        <s v="Problématique de la mauvaise qualité du BAN : adresses manquantes dans le BAN -&gt; numéro incohérent (par exemple, des adresses numérotées de 1 à 4 en réel, mais numérotées de 250 à 254 dans le BAN)"/>
        <s v="Identification des doublons"/>
        <s v="Validation de l'adresse avec le BAN - Principe de MAJ des adresses"/>
        <s v="Validation de l'établissement avec Datagouv entreprise"/>
        <s v="Problématique de la mauvaise qualité du BAN : positionnement GPS erroné"/>
        <s v="Vérification de l'intégrité des données "/>
        <s v="Mise en place de sauvegarde automatique"/>
        <s v="Identification des dédoublements (emmelage)"/>
        <s v="Structure des embeddings"/>
        <s v="Problématique d'incohérence des noms de voies suite à des changements de nom : exemple, la rue du Colonnel Beltram qui était anciennement la rue des Migraines à Auxerre"/>
        <s v="Optimisation indexation"/>
        <s v="Batch processing"/>
        <s v="Caching des embeddings"/>
        <s v="Ajustement dynamique des ressources"/>
        <s v="Mise en place d'un référentiel statistique"/>
        <s v="Problématique des adresses incomplètes ou incohérentes : numéros de téléphone dans les adresses, nom de voie incorrect…"/>
        <s v="Correction des fiches destinataire associées à des alias erronés"/>
        <s v="Amélioration des performances"/>
        <s v="Problématique des fiches destinataires associées à des entreprises ayant fermé et ayant pu être remplacées par d'autres entreprises"/>
        <s v="Encodage en batch "/>
        <s v="Affectation manuelle des non reconnus + Création"/>
        <s v="Identification des potentielles fiches destinataire en doublon en récupérant les destinataires affectés à la même adresse du BAN"/>
        <s v="Correction des fiches destinataire en doublon après vérification du dédoublement de la fiche : recherches effectuées à l'aide d'internet et des bases de données data.gouv pour les entreprises afin d'identifier si la même fiche correspond bien au même destinataire"/>
        <s v="Analyse Ajustement des paramètres"/>
        <s v="Sélection de l'architecture (streaming, lazy loading)"/>
        <s v="Optimisation pour réduire la latence et la consommation mémoire"/>
        <s v="Impact sur la latence et la consommation de la mémoire"/>
        <s v="Automatisation de la gestion de la mémoire"/>
        <s v="Déploiement environnement (Docker, kubernetes)"/>
        <s v="Configuration accélération matérielle (GPU, TPU, FPGA)"/>
        <s v="Automatisation du déploiement et la mise à jour du modèle avec CI/CD"/>
        <s v="Analyse de l'impact des embeddings sur la qualité des résultats"/>
        <s v="Pipeline d'indexation des destinataires"/>
        <s v="Identification des fiches destinataires associées à des alias erronés"/>
        <s v="Amélioration stratégie d'encodage"/>
        <s v="Evaluation de la latence et de l'évolutivité en fonction du volume de requêtes"/>
        <s v="Score incertitude"/>
        <s v="Vérification correlation score incertiture et erreurs du modèle"/>
        <s v="Ajustement du seuil d'acceptation des réponses selon les niveaux de confiance soujaité"/>
        <s v="Définition de la métrique de confiance"/>
        <s v="Ajustement des paramètres du modèle"/>
        <s v="Collecte des logs de requête et des resultats retournés "/>
        <s v="Test de la robustesse et de la scalabilité"/>
        <s v="Analyse de la pertinence des réponses fournies"/>
        <s v="Identification des requêtes difficiles ou mal interprétées"/>
        <s v="Correction des requêtes difficiles ou mal interprétées"/>
      </sharedItems>
    </cacheField>
    <cacheField name="Date" numFmtId="14">
      <sharedItems containsSemiMixedTypes="0" containsNonDate="0" containsDate="1" containsString="0" minDate="2024-01-02T00:00:00" maxDate="2025-01-01T00:00:00"/>
    </cacheField>
    <cacheField name="Nb heure" numFmtId="0">
      <sharedItems containsSemiMixedTypes="0" containsString="0" containsNumber="1" containsInteger="1" minValue="1" maxValue="7"/>
    </cacheField>
    <cacheField name="Nb Jours " numFmtId="0">
      <sharedItems containsSemiMixedTypes="0" containsString="0" containsNumber="1" minValue="0.14199999999999999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8">
  <r>
    <x v="0"/>
    <x v="0"/>
    <x v="0"/>
    <x v="0"/>
    <d v="2024-01-02T00:00:00"/>
    <n v="5"/>
    <n v="0.7142857142857143"/>
  </r>
  <r>
    <x v="1"/>
    <x v="1"/>
    <x v="1"/>
    <x v="1"/>
    <d v="2024-01-02T00:00:00"/>
    <n v="7"/>
    <n v="1"/>
  </r>
  <r>
    <x v="2"/>
    <x v="1"/>
    <x v="1"/>
    <x v="1"/>
    <d v="2024-01-02T00:00:00"/>
    <n v="7"/>
    <n v="1"/>
  </r>
  <r>
    <x v="1"/>
    <x v="1"/>
    <x v="1"/>
    <x v="2"/>
    <d v="2024-01-03T00:00:00"/>
    <n v="7"/>
    <n v="1"/>
  </r>
  <r>
    <x v="2"/>
    <x v="1"/>
    <x v="1"/>
    <x v="2"/>
    <d v="2024-01-03T00:00:00"/>
    <n v="7"/>
    <n v="1"/>
  </r>
  <r>
    <x v="0"/>
    <x v="0"/>
    <x v="0"/>
    <x v="0"/>
    <d v="2024-01-03T00:00:00"/>
    <n v="5"/>
    <n v="0.7142857142857143"/>
  </r>
  <r>
    <x v="1"/>
    <x v="1"/>
    <x v="1"/>
    <x v="3"/>
    <d v="2024-01-04T00:00:00"/>
    <n v="7"/>
    <n v="1"/>
  </r>
  <r>
    <x v="2"/>
    <x v="1"/>
    <x v="1"/>
    <x v="3"/>
    <d v="2024-01-04T00:00:00"/>
    <n v="7"/>
    <n v="1"/>
  </r>
  <r>
    <x v="0"/>
    <x v="0"/>
    <x v="0"/>
    <x v="0"/>
    <d v="2024-01-04T00:00:00"/>
    <n v="5"/>
    <n v="0.7142857142857143"/>
  </r>
  <r>
    <x v="1"/>
    <x v="1"/>
    <x v="1"/>
    <x v="4"/>
    <d v="2024-01-05T00:00:00"/>
    <n v="7"/>
    <n v="1"/>
  </r>
  <r>
    <x v="2"/>
    <x v="1"/>
    <x v="1"/>
    <x v="4"/>
    <d v="2024-01-05T00:00:00"/>
    <n v="7"/>
    <n v="1"/>
  </r>
  <r>
    <x v="0"/>
    <x v="0"/>
    <x v="0"/>
    <x v="0"/>
    <d v="2024-01-05T00:00:00"/>
    <n v="5"/>
    <n v="0.7142857142857143"/>
  </r>
  <r>
    <x v="1"/>
    <x v="1"/>
    <x v="1"/>
    <x v="4"/>
    <d v="2024-01-08T00:00:00"/>
    <n v="7"/>
    <n v="1"/>
  </r>
  <r>
    <x v="2"/>
    <x v="1"/>
    <x v="1"/>
    <x v="4"/>
    <d v="2024-01-08T00:00:00"/>
    <n v="7"/>
    <n v="1"/>
  </r>
  <r>
    <x v="0"/>
    <x v="0"/>
    <x v="0"/>
    <x v="0"/>
    <d v="2024-01-08T00:00:00"/>
    <n v="5"/>
    <n v="0.7142857142857143"/>
  </r>
  <r>
    <x v="3"/>
    <x v="0"/>
    <x v="0"/>
    <x v="5"/>
    <d v="2024-01-08T00:00:00"/>
    <n v="4"/>
    <n v="0.56799999999999995"/>
  </r>
  <r>
    <x v="1"/>
    <x v="1"/>
    <x v="2"/>
    <x v="6"/>
    <d v="2024-01-09T00:00:00"/>
    <n v="7"/>
    <n v="1"/>
  </r>
  <r>
    <x v="2"/>
    <x v="1"/>
    <x v="2"/>
    <x v="6"/>
    <d v="2024-01-09T00:00:00"/>
    <n v="7"/>
    <n v="1"/>
  </r>
  <r>
    <x v="0"/>
    <x v="0"/>
    <x v="0"/>
    <x v="0"/>
    <d v="2024-01-09T00:00:00"/>
    <n v="5"/>
    <n v="0.7142857142857143"/>
  </r>
  <r>
    <x v="3"/>
    <x v="0"/>
    <x v="0"/>
    <x v="5"/>
    <d v="2024-01-09T00:00:00"/>
    <n v="2"/>
    <n v="0.28399999999999997"/>
  </r>
  <r>
    <x v="1"/>
    <x v="1"/>
    <x v="2"/>
    <x v="6"/>
    <d v="2024-01-10T00:00:00"/>
    <n v="7"/>
    <n v="1"/>
  </r>
  <r>
    <x v="2"/>
    <x v="1"/>
    <x v="2"/>
    <x v="6"/>
    <d v="2024-01-10T00:00:00"/>
    <n v="7"/>
    <n v="1"/>
  </r>
  <r>
    <x v="0"/>
    <x v="0"/>
    <x v="0"/>
    <x v="0"/>
    <d v="2024-01-10T00:00:00"/>
    <n v="5"/>
    <n v="0.7142857142857143"/>
  </r>
  <r>
    <x v="3"/>
    <x v="0"/>
    <x v="0"/>
    <x v="5"/>
    <d v="2024-01-10T00:00:00"/>
    <n v="2"/>
    <n v="0.28399999999999997"/>
  </r>
  <r>
    <x v="0"/>
    <x v="0"/>
    <x v="0"/>
    <x v="0"/>
    <d v="2024-01-11T00:00:00"/>
    <n v="5"/>
    <n v="0.7142857142857143"/>
  </r>
  <r>
    <x v="1"/>
    <x v="1"/>
    <x v="2"/>
    <x v="7"/>
    <d v="2024-01-11T00:00:00"/>
    <n v="7"/>
    <n v="1"/>
  </r>
  <r>
    <x v="2"/>
    <x v="1"/>
    <x v="2"/>
    <x v="7"/>
    <d v="2024-01-11T00:00:00"/>
    <n v="7"/>
    <n v="1"/>
  </r>
  <r>
    <x v="3"/>
    <x v="0"/>
    <x v="0"/>
    <x v="5"/>
    <d v="2024-01-11T00:00:00"/>
    <n v="2"/>
    <n v="0.28399999999999997"/>
  </r>
  <r>
    <x v="0"/>
    <x v="0"/>
    <x v="0"/>
    <x v="0"/>
    <d v="2024-01-12T00:00:00"/>
    <n v="5"/>
    <n v="0.7142857142857143"/>
  </r>
  <r>
    <x v="1"/>
    <x v="1"/>
    <x v="2"/>
    <x v="7"/>
    <d v="2024-01-12T00:00:00"/>
    <n v="7"/>
    <n v="1"/>
  </r>
  <r>
    <x v="2"/>
    <x v="1"/>
    <x v="2"/>
    <x v="7"/>
    <d v="2024-01-12T00:00:00"/>
    <n v="7"/>
    <n v="1"/>
  </r>
  <r>
    <x v="3"/>
    <x v="0"/>
    <x v="0"/>
    <x v="5"/>
    <d v="2024-01-12T00:00:00"/>
    <n v="2"/>
    <n v="0.28399999999999997"/>
  </r>
  <r>
    <x v="0"/>
    <x v="0"/>
    <x v="0"/>
    <x v="0"/>
    <d v="2024-01-14T00:00:00"/>
    <n v="5"/>
    <n v="0.7142857142857143"/>
  </r>
  <r>
    <x v="2"/>
    <x v="1"/>
    <x v="2"/>
    <x v="7"/>
    <d v="2024-01-14T00:00:00"/>
    <n v="7"/>
    <n v="1"/>
  </r>
  <r>
    <x v="0"/>
    <x v="0"/>
    <x v="0"/>
    <x v="0"/>
    <d v="2024-01-15T00:00:00"/>
    <n v="5"/>
    <n v="0.7142857142857143"/>
  </r>
  <r>
    <x v="2"/>
    <x v="1"/>
    <x v="2"/>
    <x v="7"/>
    <d v="2024-01-15T00:00:00"/>
    <n v="7"/>
    <n v="1"/>
  </r>
  <r>
    <x v="3"/>
    <x v="0"/>
    <x v="0"/>
    <x v="5"/>
    <d v="2024-01-15T00:00:00"/>
    <n v="2"/>
    <n v="0.28399999999999997"/>
  </r>
  <r>
    <x v="1"/>
    <x v="1"/>
    <x v="2"/>
    <x v="7"/>
    <d v="2024-01-15T00:00:00"/>
    <n v="7"/>
    <n v="1"/>
  </r>
  <r>
    <x v="2"/>
    <x v="1"/>
    <x v="2"/>
    <x v="8"/>
    <d v="2024-01-16T00:00:00"/>
    <n v="7"/>
    <n v="1"/>
  </r>
  <r>
    <x v="0"/>
    <x v="0"/>
    <x v="0"/>
    <x v="0"/>
    <d v="2024-01-16T00:00:00"/>
    <n v="5"/>
    <n v="0.7142857142857143"/>
  </r>
  <r>
    <x v="1"/>
    <x v="1"/>
    <x v="2"/>
    <x v="8"/>
    <d v="2024-01-16T00:00:00"/>
    <n v="7"/>
    <n v="1"/>
  </r>
  <r>
    <x v="2"/>
    <x v="1"/>
    <x v="2"/>
    <x v="8"/>
    <d v="2024-01-17T00:00:00"/>
    <n v="7"/>
    <n v="1"/>
  </r>
  <r>
    <x v="0"/>
    <x v="0"/>
    <x v="0"/>
    <x v="9"/>
    <d v="2024-01-17T00:00:00"/>
    <n v="5"/>
    <n v="0.7142857142857143"/>
  </r>
  <r>
    <x v="3"/>
    <x v="0"/>
    <x v="0"/>
    <x v="5"/>
    <d v="2024-01-17T00:00:00"/>
    <n v="2"/>
    <n v="0.28399999999999997"/>
  </r>
  <r>
    <x v="1"/>
    <x v="1"/>
    <x v="2"/>
    <x v="8"/>
    <d v="2024-01-17T00:00:00"/>
    <n v="7"/>
    <n v="1"/>
  </r>
  <r>
    <x v="2"/>
    <x v="1"/>
    <x v="2"/>
    <x v="10"/>
    <d v="2024-01-18T00:00:00"/>
    <n v="7"/>
    <n v="1"/>
  </r>
  <r>
    <x v="0"/>
    <x v="0"/>
    <x v="0"/>
    <x v="9"/>
    <d v="2024-01-18T00:00:00"/>
    <n v="5"/>
    <n v="0.7142857142857143"/>
  </r>
  <r>
    <x v="3"/>
    <x v="0"/>
    <x v="0"/>
    <x v="5"/>
    <d v="2024-01-18T00:00:00"/>
    <n v="2"/>
    <n v="0.28399999999999997"/>
  </r>
  <r>
    <x v="1"/>
    <x v="1"/>
    <x v="2"/>
    <x v="10"/>
    <d v="2024-01-18T00:00:00"/>
    <n v="7"/>
    <n v="1"/>
  </r>
  <r>
    <x v="3"/>
    <x v="0"/>
    <x v="0"/>
    <x v="5"/>
    <d v="2024-01-19T00:00:00"/>
    <n v="2"/>
    <n v="0.28399999999999997"/>
  </r>
  <r>
    <x v="1"/>
    <x v="1"/>
    <x v="2"/>
    <x v="10"/>
    <d v="2024-01-19T00:00:00"/>
    <n v="7"/>
    <n v="1"/>
  </r>
  <r>
    <x v="1"/>
    <x v="1"/>
    <x v="2"/>
    <x v="10"/>
    <d v="2024-01-22T00:00:00"/>
    <n v="7"/>
    <n v="1"/>
  </r>
  <r>
    <x v="3"/>
    <x v="0"/>
    <x v="0"/>
    <x v="5"/>
    <d v="2024-01-22T00:00:00"/>
    <n v="2"/>
    <n v="0.28399999999999997"/>
  </r>
  <r>
    <x v="1"/>
    <x v="1"/>
    <x v="2"/>
    <x v="10"/>
    <d v="2024-01-23T00:00:00"/>
    <n v="7"/>
    <n v="1"/>
  </r>
  <r>
    <x v="2"/>
    <x v="1"/>
    <x v="2"/>
    <x v="10"/>
    <d v="2024-01-23T00:00:00"/>
    <n v="7"/>
    <n v="1"/>
  </r>
  <r>
    <x v="0"/>
    <x v="0"/>
    <x v="0"/>
    <x v="9"/>
    <d v="2024-01-23T00:00:00"/>
    <n v="5"/>
    <n v="0.7142857142857143"/>
  </r>
  <r>
    <x v="3"/>
    <x v="0"/>
    <x v="0"/>
    <x v="5"/>
    <d v="2024-01-23T00:00:00"/>
    <n v="2"/>
    <n v="0.28399999999999997"/>
  </r>
  <r>
    <x v="0"/>
    <x v="0"/>
    <x v="0"/>
    <x v="9"/>
    <d v="2024-01-24T00:00:00"/>
    <n v="5"/>
    <n v="0.7142857142857143"/>
  </r>
  <r>
    <x v="1"/>
    <x v="1"/>
    <x v="3"/>
    <x v="11"/>
    <d v="2024-01-24T00:00:00"/>
    <n v="7"/>
    <n v="1"/>
  </r>
  <r>
    <x v="2"/>
    <x v="1"/>
    <x v="3"/>
    <x v="11"/>
    <d v="2024-01-24T00:00:00"/>
    <n v="7"/>
    <n v="1"/>
  </r>
  <r>
    <x v="3"/>
    <x v="0"/>
    <x v="0"/>
    <x v="5"/>
    <d v="2024-01-24T00:00:00"/>
    <n v="2"/>
    <n v="0.28399999999999997"/>
  </r>
  <r>
    <x v="0"/>
    <x v="0"/>
    <x v="0"/>
    <x v="9"/>
    <d v="2024-01-25T00:00:00"/>
    <n v="5"/>
    <n v="0.7142857142857143"/>
  </r>
  <r>
    <x v="1"/>
    <x v="1"/>
    <x v="3"/>
    <x v="11"/>
    <d v="2024-01-25T00:00:00"/>
    <n v="7"/>
    <n v="1"/>
  </r>
  <r>
    <x v="2"/>
    <x v="1"/>
    <x v="3"/>
    <x v="11"/>
    <d v="2024-01-25T00:00:00"/>
    <n v="7"/>
    <n v="1"/>
  </r>
  <r>
    <x v="0"/>
    <x v="0"/>
    <x v="0"/>
    <x v="9"/>
    <d v="2024-01-26T00:00:00"/>
    <n v="5"/>
    <n v="0.7142857142857143"/>
  </r>
  <r>
    <x v="3"/>
    <x v="0"/>
    <x v="0"/>
    <x v="5"/>
    <d v="2024-01-26T00:00:00"/>
    <n v="2"/>
    <n v="0.28399999999999997"/>
  </r>
  <r>
    <x v="1"/>
    <x v="1"/>
    <x v="3"/>
    <x v="12"/>
    <d v="2024-01-26T00:00:00"/>
    <n v="7"/>
    <n v="1"/>
  </r>
  <r>
    <x v="2"/>
    <x v="1"/>
    <x v="3"/>
    <x v="12"/>
    <d v="2024-01-26T00:00:00"/>
    <n v="7"/>
    <n v="1"/>
  </r>
  <r>
    <x v="1"/>
    <x v="1"/>
    <x v="3"/>
    <x v="13"/>
    <d v="2024-01-29T00:00:00"/>
    <n v="7"/>
    <n v="1"/>
  </r>
  <r>
    <x v="2"/>
    <x v="1"/>
    <x v="3"/>
    <x v="13"/>
    <d v="2024-01-29T00:00:00"/>
    <n v="7"/>
    <n v="1"/>
  </r>
  <r>
    <x v="0"/>
    <x v="0"/>
    <x v="0"/>
    <x v="9"/>
    <d v="2024-01-29T00:00:00"/>
    <n v="5"/>
    <n v="0.7142857142857143"/>
  </r>
  <r>
    <x v="3"/>
    <x v="0"/>
    <x v="0"/>
    <x v="5"/>
    <d v="2024-01-29T00:00:00"/>
    <n v="2"/>
    <n v="0.28399999999999997"/>
  </r>
  <r>
    <x v="1"/>
    <x v="1"/>
    <x v="3"/>
    <x v="13"/>
    <d v="2024-01-30T00:00:00"/>
    <n v="7"/>
    <n v="1"/>
  </r>
  <r>
    <x v="2"/>
    <x v="1"/>
    <x v="3"/>
    <x v="13"/>
    <d v="2024-01-30T00:00:00"/>
    <n v="7"/>
    <n v="1"/>
  </r>
  <r>
    <x v="3"/>
    <x v="0"/>
    <x v="0"/>
    <x v="5"/>
    <d v="2024-01-30T00:00:00"/>
    <n v="4"/>
    <n v="0.56799999999999995"/>
  </r>
  <r>
    <x v="0"/>
    <x v="0"/>
    <x v="0"/>
    <x v="14"/>
    <d v="2024-01-30T00:00:00"/>
    <n v="5"/>
    <n v="0.7142857142857143"/>
  </r>
  <r>
    <x v="1"/>
    <x v="0"/>
    <x v="4"/>
    <x v="15"/>
    <d v="2024-01-31T00:00:00"/>
    <n v="7"/>
    <n v="1"/>
  </r>
  <r>
    <x v="2"/>
    <x v="0"/>
    <x v="4"/>
    <x v="15"/>
    <d v="2024-01-31T00:00:00"/>
    <n v="7"/>
    <n v="1"/>
  </r>
  <r>
    <x v="3"/>
    <x v="0"/>
    <x v="0"/>
    <x v="16"/>
    <d v="2024-01-31T00:00:00"/>
    <n v="3"/>
    <n v="0.42599999999999993"/>
  </r>
  <r>
    <x v="0"/>
    <x v="0"/>
    <x v="0"/>
    <x v="14"/>
    <d v="2024-01-31T00:00:00"/>
    <n v="5"/>
    <n v="0.7142857142857143"/>
  </r>
  <r>
    <x v="1"/>
    <x v="0"/>
    <x v="4"/>
    <x v="15"/>
    <d v="2024-02-01T00:00:00"/>
    <n v="7"/>
    <n v="1"/>
  </r>
  <r>
    <x v="2"/>
    <x v="0"/>
    <x v="4"/>
    <x v="15"/>
    <d v="2024-02-01T00:00:00"/>
    <n v="7"/>
    <n v="1"/>
  </r>
  <r>
    <x v="3"/>
    <x v="0"/>
    <x v="0"/>
    <x v="16"/>
    <d v="2024-02-01T00:00:00"/>
    <n v="4"/>
    <n v="0.56799999999999995"/>
  </r>
  <r>
    <x v="0"/>
    <x v="0"/>
    <x v="0"/>
    <x v="14"/>
    <d v="2024-02-01T00:00:00"/>
    <n v="4"/>
    <n v="0.5714285714285714"/>
  </r>
  <r>
    <x v="1"/>
    <x v="0"/>
    <x v="4"/>
    <x v="15"/>
    <d v="2024-02-02T00:00:00"/>
    <n v="7"/>
    <n v="1"/>
  </r>
  <r>
    <x v="2"/>
    <x v="0"/>
    <x v="4"/>
    <x v="15"/>
    <d v="2024-02-02T00:00:00"/>
    <n v="7"/>
    <n v="1"/>
  </r>
  <r>
    <x v="3"/>
    <x v="0"/>
    <x v="0"/>
    <x v="16"/>
    <d v="2024-02-02T00:00:00"/>
    <n v="3"/>
    <n v="0.42599999999999993"/>
  </r>
  <r>
    <x v="0"/>
    <x v="0"/>
    <x v="0"/>
    <x v="14"/>
    <d v="2024-02-02T00:00:00"/>
    <n v="5"/>
    <n v="0.7142857142857143"/>
  </r>
  <r>
    <x v="2"/>
    <x v="0"/>
    <x v="4"/>
    <x v="15"/>
    <d v="2024-02-05T00:00:00"/>
    <n v="7"/>
    <n v="1"/>
  </r>
  <r>
    <x v="3"/>
    <x v="0"/>
    <x v="0"/>
    <x v="16"/>
    <d v="2024-02-05T00:00:00"/>
    <n v="4"/>
    <n v="0.56799999999999995"/>
  </r>
  <r>
    <x v="0"/>
    <x v="0"/>
    <x v="0"/>
    <x v="14"/>
    <d v="2024-02-05T00:00:00"/>
    <n v="4"/>
    <n v="0.5714285714285714"/>
  </r>
  <r>
    <x v="1"/>
    <x v="0"/>
    <x v="4"/>
    <x v="15"/>
    <d v="2024-02-06T00:00:00"/>
    <n v="7"/>
    <n v="1"/>
  </r>
  <r>
    <x v="2"/>
    <x v="0"/>
    <x v="4"/>
    <x v="15"/>
    <d v="2024-02-06T00:00:00"/>
    <n v="7"/>
    <n v="1"/>
  </r>
  <r>
    <x v="3"/>
    <x v="0"/>
    <x v="0"/>
    <x v="16"/>
    <d v="2024-02-06T00:00:00"/>
    <n v="4"/>
    <n v="0.56799999999999995"/>
  </r>
  <r>
    <x v="0"/>
    <x v="0"/>
    <x v="0"/>
    <x v="14"/>
    <d v="2024-02-06T00:00:00"/>
    <n v="5"/>
    <n v="0.7142857142857143"/>
  </r>
  <r>
    <x v="1"/>
    <x v="2"/>
    <x v="5"/>
    <x v="17"/>
    <d v="2024-02-07T00:00:00"/>
    <n v="7"/>
    <n v="1"/>
  </r>
  <r>
    <x v="2"/>
    <x v="2"/>
    <x v="5"/>
    <x v="17"/>
    <d v="2024-02-07T00:00:00"/>
    <n v="7"/>
    <n v="1"/>
  </r>
  <r>
    <x v="3"/>
    <x v="0"/>
    <x v="0"/>
    <x v="16"/>
    <d v="2024-02-07T00:00:00"/>
    <n v="2"/>
    <n v="0.28399999999999997"/>
  </r>
  <r>
    <x v="0"/>
    <x v="0"/>
    <x v="0"/>
    <x v="14"/>
    <d v="2024-02-07T00:00:00"/>
    <n v="4"/>
    <n v="0.5714285714285714"/>
  </r>
  <r>
    <x v="1"/>
    <x v="2"/>
    <x v="5"/>
    <x v="17"/>
    <d v="2024-02-08T00:00:00"/>
    <n v="7"/>
    <n v="1"/>
  </r>
  <r>
    <x v="2"/>
    <x v="2"/>
    <x v="5"/>
    <x v="17"/>
    <d v="2024-02-08T00:00:00"/>
    <n v="7"/>
    <n v="1"/>
  </r>
  <r>
    <x v="3"/>
    <x v="0"/>
    <x v="0"/>
    <x v="16"/>
    <d v="2024-02-08T00:00:00"/>
    <n v="2"/>
    <n v="0.28399999999999997"/>
  </r>
  <r>
    <x v="0"/>
    <x v="0"/>
    <x v="0"/>
    <x v="14"/>
    <d v="2024-02-08T00:00:00"/>
    <n v="5"/>
    <n v="0.7142857142857143"/>
  </r>
  <r>
    <x v="1"/>
    <x v="2"/>
    <x v="5"/>
    <x v="17"/>
    <d v="2024-02-09T00:00:00"/>
    <n v="7"/>
    <n v="1"/>
  </r>
  <r>
    <x v="2"/>
    <x v="2"/>
    <x v="5"/>
    <x v="17"/>
    <d v="2024-02-09T00:00:00"/>
    <n v="7"/>
    <n v="1"/>
  </r>
  <r>
    <x v="3"/>
    <x v="0"/>
    <x v="0"/>
    <x v="16"/>
    <d v="2024-02-09T00:00:00"/>
    <n v="2"/>
    <n v="0.28399999999999997"/>
  </r>
  <r>
    <x v="0"/>
    <x v="0"/>
    <x v="0"/>
    <x v="14"/>
    <d v="2024-02-09T00:00:00"/>
    <n v="4"/>
    <n v="0.5714285714285714"/>
  </r>
  <r>
    <x v="1"/>
    <x v="2"/>
    <x v="5"/>
    <x v="18"/>
    <d v="2024-02-12T00:00:00"/>
    <n v="7"/>
    <n v="1"/>
  </r>
  <r>
    <x v="2"/>
    <x v="2"/>
    <x v="5"/>
    <x v="18"/>
    <d v="2024-02-12T00:00:00"/>
    <n v="7"/>
    <n v="1"/>
  </r>
  <r>
    <x v="3"/>
    <x v="0"/>
    <x v="0"/>
    <x v="19"/>
    <d v="2024-02-12T00:00:00"/>
    <n v="6"/>
    <n v="0.85199999999999987"/>
  </r>
  <r>
    <x v="0"/>
    <x v="0"/>
    <x v="0"/>
    <x v="14"/>
    <d v="2024-02-12T00:00:00"/>
    <n v="5"/>
    <n v="0.7142857142857143"/>
  </r>
  <r>
    <x v="1"/>
    <x v="2"/>
    <x v="5"/>
    <x v="18"/>
    <d v="2024-02-13T00:00:00"/>
    <n v="7"/>
    <n v="1"/>
  </r>
  <r>
    <x v="2"/>
    <x v="2"/>
    <x v="5"/>
    <x v="18"/>
    <d v="2024-02-13T00:00:00"/>
    <n v="7"/>
    <n v="1"/>
  </r>
  <r>
    <x v="3"/>
    <x v="0"/>
    <x v="0"/>
    <x v="19"/>
    <d v="2024-02-13T00:00:00"/>
    <n v="4"/>
    <n v="0.56799999999999995"/>
  </r>
  <r>
    <x v="0"/>
    <x v="0"/>
    <x v="0"/>
    <x v="14"/>
    <d v="2024-02-13T00:00:00"/>
    <n v="5"/>
    <n v="0.7142857142857143"/>
  </r>
  <r>
    <x v="1"/>
    <x v="2"/>
    <x v="5"/>
    <x v="18"/>
    <d v="2024-02-14T00:00:00"/>
    <n v="7"/>
    <n v="1"/>
  </r>
  <r>
    <x v="2"/>
    <x v="2"/>
    <x v="5"/>
    <x v="18"/>
    <d v="2024-02-14T00:00:00"/>
    <n v="7"/>
    <n v="1"/>
  </r>
  <r>
    <x v="3"/>
    <x v="0"/>
    <x v="0"/>
    <x v="19"/>
    <d v="2024-02-14T00:00:00"/>
    <n v="5"/>
    <n v="0.71"/>
  </r>
  <r>
    <x v="0"/>
    <x v="0"/>
    <x v="0"/>
    <x v="14"/>
    <d v="2024-02-14T00:00:00"/>
    <n v="5"/>
    <n v="0.7142857142857143"/>
  </r>
  <r>
    <x v="1"/>
    <x v="2"/>
    <x v="6"/>
    <x v="20"/>
    <d v="2024-02-15T00:00:00"/>
    <n v="7"/>
    <n v="1"/>
  </r>
  <r>
    <x v="2"/>
    <x v="2"/>
    <x v="6"/>
    <x v="20"/>
    <d v="2024-02-15T00:00:00"/>
    <n v="7"/>
    <n v="1"/>
  </r>
  <r>
    <x v="3"/>
    <x v="0"/>
    <x v="0"/>
    <x v="19"/>
    <d v="2024-02-15T00:00:00"/>
    <n v="5"/>
    <n v="0.71"/>
  </r>
  <r>
    <x v="0"/>
    <x v="0"/>
    <x v="0"/>
    <x v="14"/>
    <d v="2024-02-15T00:00:00"/>
    <n v="4"/>
    <n v="0.5714285714285714"/>
  </r>
  <r>
    <x v="1"/>
    <x v="2"/>
    <x v="6"/>
    <x v="20"/>
    <d v="2024-02-16T00:00:00"/>
    <n v="7"/>
    <n v="1"/>
  </r>
  <r>
    <x v="2"/>
    <x v="2"/>
    <x v="6"/>
    <x v="20"/>
    <d v="2024-02-16T00:00:00"/>
    <n v="7"/>
    <n v="1"/>
  </r>
  <r>
    <x v="3"/>
    <x v="0"/>
    <x v="0"/>
    <x v="19"/>
    <d v="2024-02-16T00:00:00"/>
    <n v="4"/>
    <n v="0.56799999999999995"/>
  </r>
  <r>
    <x v="0"/>
    <x v="0"/>
    <x v="0"/>
    <x v="14"/>
    <d v="2024-02-16T00:00:00"/>
    <n v="5"/>
    <n v="0.7142857142857143"/>
  </r>
  <r>
    <x v="1"/>
    <x v="2"/>
    <x v="6"/>
    <x v="20"/>
    <d v="2024-02-19T00:00:00"/>
    <n v="7"/>
    <n v="1"/>
  </r>
  <r>
    <x v="2"/>
    <x v="2"/>
    <x v="6"/>
    <x v="20"/>
    <d v="2024-02-19T00:00:00"/>
    <n v="7"/>
    <n v="1"/>
  </r>
  <r>
    <x v="0"/>
    <x v="0"/>
    <x v="0"/>
    <x v="14"/>
    <d v="2024-02-19T00:00:00"/>
    <n v="4"/>
    <n v="0.5714285714285714"/>
  </r>
  <r>
    <x v="1"/>
    <x v="2"/>
    <x v="6"/>
    <x v="21"/>
    <d v="2024-02-20T00:00:00"/>
    <n v="7"/>
    <n v="1"/>
  </r>
  <r>
    <x v="2"/>
    <x v="2"/>
    <x v="6"/>
    <x v="21"/>
    <d v="2024-02-20T00:00:00"/>
    <n v="7"/>
    <n v="1"/>
  </r>
  <r>
    <x v="3"/>
    <x v="0"/>
    <x v="0"/>
    <x v="19"/>
    <d v="2024-02-20T00:00:00"/>
    <n v="2"/>
    <n v="0.28399999999999997"/>
  </r>
  <r>
    <x v="0"/>
    <x v="0"/>
    <x v="0"/>
    <x v="14"/>
    <d v="2024-02-20T00:00:00"/>
    <n v="4"/>
    <n v="0.5714285714285714"/>
  </r>
  <r>
    <x v="1"/>
    <x v="2"/>
    <x v="6"/>
    <x v="21"/>
    <d v="2024-02-21T00:00:00"/>
    <n v="7"/>
    <n v="1"/>
  </r>
  <r>
    <x v="2"/>
    <x v="2"/>
    <x v="6"/>
    <x v="21"/>
    <d v="2024-02-21T00:00:00"/>
    <n v="7"/>
    <n v="1"/>
  </r>
  <r>
    <x v="3"/>
    <x v="0"/>
    <x v="0"/>
    <x v="22"/>
    <d v="2024-02-21T00:00:00"/>
    <n v="4"/>
    <n v="0.56799999999999995"/>
  </r>
  <r>
    <x v="0"/>
    <x v="0"/>
    <x v="0"/>
    <x v="14"/>
    <d v="2024-02-21T00:00:00"/>
    <n v="5"/>
    <n v="0.7142857142857143"/>
  </r>
  <r>
    <x v="1"/>
    <x v="2"/>
    <x v="6"/>
    <x v="21"/>
    <d v="2024-02-22T00:00:00"/>
    <n v="7"/>
    <n v="1"/>
  </r>
  <r>
    <x v="2"/>
    <x v="2"/>
    <x v="6"/>
    <x v="21"/>
    <d v="2024-02-22T00:00:00"/>
    <n v="7"/>
    <n v="1"/>
  </r>
  <r>
    <x v="3"/>
    <x v="0"/>
    <x v="0"/>
    <x v="22"/>
    <d v="2024-02-22T00:00:00"/>
    <n v="3"/>
    <n v="0.42599999999999993"/>
  </r>
  <r>
    <x v="0"/>
    <x v="0"/>
    <x v="0"/>
    <x v="14"/>
    <d v="2024-02-22T00:00:00"/>
    <n v="5"/>
    <n v="0.7142857142857143"/>
  </r>
  <r>
    <x v="1"/>
    <x v="2"/>
    <x v="6"/>
    <x v="21"/>
    <d v="2024-02-23T00:00:00"/>
    <n v="7"/>
    <n v="1"/>
  </r>
  <r>
    <x v="2"/>
    <x v="2"/>
    <x v="6"/>
    <x v="21"/>
    <d v="2024-02-23T00:00:00"/>
    <n v="7"/>
    <n v="1"/>
  </r>
  <r>
    <x v="3"/>
    <x v="0"/>
    <x v="0"/>
    <x v="22"/>
    <d v="2024-02-23T00:00:00"/>
    <n v="4"/>
    <n v="0.56799999999999995"/>
  </r>
  <r>
    <x v="0"/>
    <x v="0"/>
    <x v="0"/>
    <x v="14"/>
    <d v="2024-02-23T00:00:00"/>
    <n v="4"/>
    <n v="0.5714285714285714"/>
  </r>
  <r>
    <x v="1"/>
    <x v="2"/>
    <x v="6"/>
    <x v="23"/>
    <d v="2024-02-26T00:00:00"/>
    <n v="7"/>
    <n v="1"/>
  </r>
  <r>
    <x v="2"/>
    <x v="2"/>
    <x v="6"/>
    <x v="23"/>
    <d v="2024-02-26T00:00:00"/>
    <n v="7"/>
    <n v="1"/>
  </r>
  <r>
    <x v="3"/>
    <x v="0"/>
    <x v="0"/>
    <x v="24"/>
    <d v="2024-02-26T00:00:00"/>
    <n v="2"/>
    <n v="0.28399999999999997"/>
  </r>
  <r>
    <x v="0"/>
    <x v="0"/>
    <x v="0"/>
    <x v="14"/>
    <d v="2024-02-26T00:00:00"/>
    <n v="4"/>
    <n v="0.5714285714285714"/>
  </r>
  <r>
    <x v="0"/>
    <x v="0"/>
    <x v="0"/>
    <x v="25"/>
    <d v="2024-02-27T00:00:00"/>
    <n v="5"/>
    <n v="0.7142857142857143"/>
  </r>
  <r>
    <x v="1"/>
    <x v="2"/>
    <x v="6"/>
    <x v="23"/>
    <d v="2024-02-27T00:00:00"/>
    <n v="7"/>
    <n v="1"/>
  </r>
  <r>
    <x v="2"/>
    <x v="2"/>
    <x v="6"/>
    <x v="23"/>
    <d v="2024-02-27T00:00:00"/>
    <n v="7"/>
    <n v="1"/>
  </r>
  <r>
    <x v="3"/>
    <x v="0"/>
    <x v="0"/>
    <x v="24"/>
    <d v="2024-02-27T00:00:00"/>
    <n v="5"/>
    <n v="0.71"/>
  </r>
  <r>
    <x v="0"/>
    <x v="0"/>
    <x v="0"/>
    <x v="25"/>
    <d v="2024-02-28T00:00:00"/>
    <n v="4"/>
    <n v="0.5714285714285714"/>
  </r>
  <r>
    <x v="1"/>
    <x v="2"/>
    <x v="6"/>
    <x v="23"/>
    <d v="2024-02-28T00:00:00"/>
    <n v="7"/>
    <n v="1"/>
  </r>
  <r>
    <x v="2"/>
    <x v="2"/>
    <x v="6"/>
    <x v="23"/>
    <d v="2024-02-28T00:00:00"/>
    <n v="7"/>
    <n v="1"/>
  </r>
  <r>
    <x v="3"/>
    <x v="0"/>
    <x v="0"/>
    <x v="24"/>
    <d v="2024-02-28T00:00:00"/>
    <n v="5"/>
    <n v="0.71"/>
  </r>
  <r>
    <x v="0"/>
    <x v="0"/>
    <x v="0"/>
    <x v="25"/>
    <d v="2024-02-29T00:00:00"/>
    <n v="4"/>
    <n v="0.5714285714285714"/>
  </r>
  <r>
    <x v="1"/>
    <x v="2"/>
    <x v="6"/>
    <x v="23"/>
    <d v="2024-02-29T00:00:00"/>
    <n v="7"/>
    <n v="1"/>
  </r>
  <r>
    <x v="2"/>
    <x v="2"/>
    <x v="6"/>
    <x v="23"/>
    <d v="2024-02-29T00:00:00"/>
    <n v="7"/>
    <n v="1"/>
  </r>
  <r>
    <x v="3"/>
    <x v="0"/>
    <x v="0"/>
    <x v="24"/>
    <d v="2024-02-29T00:00:00"/>
    <n v="4"/>
    <n v="0.56799999999999995"/>
  </r>
  <r>
    <x v="1"/>
    <x v="0"/>
    <x v="0"/>
    <x v="26"/>
    <d v="2024-03-01T00:00:00"/>
    <n v="7"/>
    <n v="1"/>
  </r>
  <r>
    <x v="1"/>
    <x v="0"/>
    <x v="0"/>
    <x v="26"/>
    <d v="2024-03-04T00:00:00"/>
    <n v="7"/>
    <n v="1"/>
  </r>
  <r>
    <x v="1"/>
    <x v="0"/>
    <x v="0"/>
    <x v="26"/>
    <d v="2024-03-05T00:00:00"/>
    <n v="7"/>
    <n v="1"/>
  </r>
  <r>
    <x v="1"/>
    <x v="0"/>
    <x v="0"/>
    <x v="26"/>
    <d v="2024-03-06T00:00:00"/>
    <n v="7"/>
    <n v="1"/>
  </r>
  <r>
    <x v="1"/>
    <x v="0"/>
    <x v="0"/>
    <x v="26"/>
    <d v="2024-03-07T00:00:00"/>
    <n v="7"/>
    <n v="1"/>
  </r>
  <r>
    <x v="1"/>
    <x v="0"/>
    <x v="0"/>
    <x v="27"/>
    <d v="2024-03-08T00:00:00"/>
    <n v="7"/>
    <n v="1"/>
  </r>
  <r>
    <x v="3"/>
    <x v="0"/>
    <x v="0"/>
    <x v="24"/>
    <d v="2024-03-11T00:00:00"/>
    <n v="4"/>
    <n v="0.56799999999999995"/>
  </r>
  <r>
    <x v="1"/>
    <x v="0"/>
    <x v="0"/>
    <x v="27"/>
    <d v="2024-03-11T00:00:00"/>
    <n v="7"/>
    <n v="1"/>
  </r>
  <r>
    <x v="0"/>
    <x v="0"/>
    <x v="0"/>
    <x v="25"/>
    <d v="2024-03-12T00:00:00"/>
    <n v="5"/>
    <n v="0.7142857142857143"/>
  </r>
  <r>
    <x v="3"/>
    <x v="0"/>
    <x v="0"/>
    <x v="28"/>
    <d v="2024-03-12T00:00:00"/>
    <n v="4"/>
    <n v="0.56799999999999995"/>
  </r>
  <r>
    <x v="1"/>
    <x v="0"/>
    <x v="0"/>
    <x v="27"/>
    <d v="2024-03-12T00:00:00"/>
    <n v="7"/>
    <n v="1"/>
  </r>
  <r>
    <x v="2"/>
    <x v="2"/>
    <x v="6"/>
    <x v="29"/>
    <d v="2024-03-12T00:00:00"/>
    <n v="7"/>
    <n v="1"/>
  </r>
  <r>
    <x v="0"/>
    <x v="0"/>
    <x v="0"/>
    <x v="25"/>
    <d v="2024-03-13T00:00:00"/>
    <n v="4"/>
    <n v="0.5714285714285714"/>
  </r>
  <r>
    <x v="3"/>
    <x v="0"/>
    <x v="0"/>
    <x v="28"/>
    <d v="2024-03-13T00:00:00"/>
    <n v="4"/>
    <n v="0.56799999999999995"/>
  </r>
  <r>
    <x v="1"/>
    <x v="0"/>
    <x v="0"/>
    <x v="27"/>
    <d v="2024-03-13T00:00:00"/>
    <n v="7"/>
    <n v="1"/>
  </r>
  <r>
    <x v="2"/>
    <x v="2"/>
    <x v="6"/>
    <x v="29"/>
    <d v="2024-03-13T00:00:00"/>
    <n v="7"/>
    <n v="1"/>
  </r>
  <r>
    <x v="0"/>
    <x v="0"/>
    <x v="0"/>
    <x v="25"/>
    <d v="2024-03-14T00:00:00"/>
    <n v="5"/>
    <n v="0.7142857142857143"/>
  </r>
  <r>
    <x v="2"/>
    <x v="2"/>
    <x v="6"/>
    <x v="30"/>
    <d v="2024-03-14T00:00:00"/>
    <n v="7"/>
    <n v="1"/>
  </r>
  <r>
    <x v="3"/>
    <x v="0"/>
    <x v="0"/>
    <x v="28"/>
    <d v="2024-03-14T00:00:00"/>
    <n v="3"/>
    <n v="0.42599999999999993"/>
  </r>
  <r>
    <x v="1"/>
    <x v="0"/>
    <x v="0"/>
    <x v="27"/>
    <d v="2024-03-14T00:00:00"/>
    <n v="7"/>
    <n v="1"/>
  </r>
  <r>
    <x v="0"/>
    <x v="0"/>
    <x v="0"/>
    <x v="25"/>
    <d v="2024-03-15T00:00:00"/>
    <n v="4"/>
    <n v="0.5714285714285714"/>
  </r>
  <r>
    <x v="2"/>
    <x v="2"/>
    <x v="6"/>
    <x v="30"/>
    <d v="2024-03-15T00:00:00"/>
    <n v="7"/>
    <n v="1"/>
  </r>
  <r>
    <x v="3"/>
    <x v="0"/>
    <x v="0"/>
    <x v="28"/>
    <d v="2024-03-15T00:00:00"/>
    <n v="3"/>
    <n v="0.42599999999999993"/>
  </r>
  <r>
    <x v="1"/>
    <x v="0"/>
    <x v="0"/>
    <x v="27"/>
    <d v="2024-03-15T00:00:00"/>
    <n v="7"/>
    <n v="1"/>
  </r>
  <r>
    <x v="0"/>
    <x v="0"/>
    <x v="0"/>
    <x v="31"/>
    <d v="2024-03-18T00:00:00"/>
    <n v="5"/>
    <n v="0.7142857142857143"/>
  </r>
  <r>
    <x v="1"/>
    <x v="0"/>
    <x v="4"/>
    <x v="32"/>
    <d v="2024-03-18T00:00:00"/>
    <n v="7"/>
    <n v="1"/>
  </r>
  <r>
    <x v="2"/>
    <x v="0"/>
    <x v="4"/>
    <x v="32"/>
    <d v="2024-03-18T00:00:00"/>
    <n v="7"/>
    <n v="1"/>
  </r>
  <r>
    <x v="0"/>
    <x v="0"/>
    <x v="0"/>
    <x v="31"/>
    <d v="2024-03-19T00:00:00"/>
    <n v="5"/>
    <n v="0.7142857142857143"/>
  </r>
  <r>
    <x v="3"/>
    <x v="0"/>
    <x v="0"/>
    <x v="33"/>
    <d v="2024-03-19T00:00:00"/>
    <n v="3"/>
    <n v="0.42599999999999993"/>
  </r>
  <r>
    <x v="1"/>
    <x v="0"/>
    <x v="4"/>
    <x v="32"/>
    <d v="2024-03-19T00:00:00"/>
    <n v="7"/>
    <n v="1"/>
  </r>
  <r>
    <x v="2"/>
    <x v="0"/>
    <x v="4"/>
    <x v="32"/>
    <d v="2024-03-19T00:00:00"/>
    <n v="7"/>
    <n v="1"/>
  </r>
  <r>
    <x v="0"/>
    <x v="0"/>
    <x v="0"/>
    <x v="31"/>
    <d v="2024-03-20T00:00:00"/>
    <n v="5"/>
    <n v="0.7142857142857143"/>
  </r>
  <r>
    <x v="1"/>
    <x v="0"/>
    <x v="4"/>
    <x v="34"/>
    <d v="2024-03-20T00:00:00"/>
    <n v="7"/>
    <n v="1"/>
  </r>
  <r>
    <x v="2"/>
    <x v="0"/>
    <x v="4"/>
    <x v="34"/>
    <d v="2024-03-20T00:00:00"/>
    <n v="7"/>
    <n v="1"/>
  </r>
  <r>
    <x v="3"/>
    <x v="0"/>
    <x v="0"/>
    <x v="33"/>
    <d v="2024-03-20T00:00:00"/>
    <n v="2"/>
    <n v="0.28399999999999997"/>
  </r>
  <r>
    <x v="0"/>
    <x v="0"/>
    <x v="0"/>
    <x v="31"/>
    <d v="2024-03-21T00:00:00"/>
    <n v="5"/>
    <n v="0.7142857142857143"/>
  </r>
  <r>
    <x v="1"/>
    <x v="0"/>
    <x v="4"/>
    <x v="34"/>
    <d v="2024-03-21T00:00:00"/>
    <n v="7"/>
    <n v="1"/>
  </r>
  <r>
    <x v="2"/>
    <x v="0"/>
    <x v="4"/>
    <x v="34"/>
    <d v="2024-03-21T00:00:00"/>
    <n v="7"/>
    <n v="1"/>
  </r>
  <r>
    <x v="3"/>
    <x v="0"/>
    <x v="0"/>
    <x v="33"/>
    <d v="2024-03-21T00:00:00"/>
    <n v="4"/>
    <n v="0.56799999999999995"/>
  </r>
  <r>
    <x v="0"/>
    <x v="0"/>
    <x v="0"/>
    <x v="31"/>
    <d v="2024-03-22T00:00:00"/>
    <n v="5"/>
    <n v="0.7142857142857143"/>
  </r>
  <r>
    <x v="1"/>
    <x v="0"/>
    <x v="4"/>
    <x v="34"/>
    <d v="2024-03-22T00:00:00"/>
    <n v="7"/>
    <n v="1"/>
  </r>
  <r>
    <x v="2"/>
    <x v="0"/>
    <x v="4"/>
    <x v="34"/>
    <d v="2024-03-22T00:00:00"/>
    <n v="7"/>
    <n v="1"/>
  </r>
  <r>
    <x v="3"/>
    <x v="0"/>
    <x v="0"/>
    <x v="33"/>
    <d v="2024-03-22T00:00:00"/>
    <n v="3"/>
    <n v="0.42599999999999993"/>
  </r>
  <r>
    <x v="1"/>
    <x v="2"/>
    <x v="7"/>
    <x v="35"/>
    <d v="2024-03-25T00:00:00"/>
    <n v="7"/>
    <n v="1"/>
  </r>
  <r>
    <x v="2"/>
    <x v="2"/>
    <x v="7"/>
    <x v="35"/>
    <d v="2024-03-25T00:00:00"/>
    <n v="7"/>
    <n v="1"/>
  </r>
  <r>
    <x v="0"/>
    <x v="0"/>
    <x v="0"/>
    <x v="31"/>
    <d v="2024-03-25T00:00:00"/>
    <n v="5"/>
    <n v="0.7142857142857143"/>
  </r>
  <r>
    <x v="3"/>
    <x v="0"/>
    <x v="0"/>
    <x v="33"/>
    <d v="2024-03-25T00:00:00"/>
    <n v="3"/>
    <n v="0.42599999999999993"/>
  </r>
  <r>
    <x v="1"/>
    <x v="2"/>
    <x v="7"/>
    <x v="35"/>
    <d v="2024-03-26T00:00:00"/>
    <n v="7"/>
    <n v="1"/>
  </r>
  <r>
    <x v="2"/>
    <x v="2"/>
    <x v="7"/>
    <x v="35"/>
    <d v="2024-03-26T00:00:00"/>
    <n v="7"/>
    <n v="1"/>
  </r>
  <r>
    <x v="0"/>
    <x v="0"/>
    <x v="0"/>
    <x v="31"/>
    <d v="2024-03-26T00:00:00"/>
    <n v="5"/>
    <n v="0.7142857142857143"/>
  </r>
  <r>
    <x v="3"/>
    <x v="0"/>
    <x v="0"/>
    <x v="33"/>
    <d v="2024-03-26T00:00:00"/>
    <n v="4"/>
    <n v="0.56799999999999995"/>
  </r>
  <r>
    <x v="1"/>
    <x v="2"/>
    <x v="7"/>
    <x v="36"/>
    <d v="2024-03-27T00:00:00"/>
    <n v="7"/>
    <n v="1"/>
  </r>
  <r>
    <x v="2"/>
    <x v="2"/>
    <x v="7"/>
    <x v="36"/>
    <d v="2024-03-27T00:00:00"/>
    <n v="7"/>
    <n v="1"/>
  </r>
  <r>
    <x v="0"/>
    <x v="0"/>
    <x v="0"/>
    <x v="31"/>
    <d v="2024-03-27T00:00:00"/>
    <n v="5"/>
    <n v="0.7142857142857143"/>
  </r>
  <r>
    <x v="3"/>
    <x v="0"/>
    <x v="0"/>
    <x v="33"/>
    <d v="2024-03-27T00:00:00"/>
    <n v="2"/>
    <n v="0.28399999999999997"/>
  </r>
  <r>
    <x v="1"/>
    <x v="2"/>
    <x v="7"/>
    <x v="36"/>
    <d v="2024-03-28T00:00:00"/>
    <n v="7"/>
    <n v="1"/>
  </r>
  <r>
    <x v="2"/>
    <x v="2"/>
    <x v="7"/>
    <x v="36"/>
    <d v="2024-03-28T00:00:00"/>
    <n v="7"/>
    <n v="1"/>
  </r>
  <r>
    <x v="0"/>
    <x v="0"/>
    <x v="0"/>
    <x v="31"/>
    <d v="2024-03-28T00:00:00"/>
    <n v="5"/>
    <n v="0.7142857142857143"/>
  </r>
  <r>
    <x v="3"/>
    <x v="0"/>
    <x v="0"/>
    <x v="33"/>
    <d v="2024-03-28T00:00:00"/>
    <n v="4"/>
    <n v="0.56799999999999995"/>
  </r>
  <r>
    <x v="1"/>
    <x v="2"/>
    <x v="7"/>
    <x v="37"/>
    <d v="2024-03-29T00:00:00"/>
    <n v="7"/>
    <n v="1"/>
  </r>
  <r>
    <x v="2"/>
    <x v="2"/>
    <x v="7"/>
    <x v="37"/>
    <d v="2024-03-29T00:00:00"/>
    <n v="7"/>
    <n v="1"/>
  </r>
  <r>
    <x v="0"/>
    <x v="0"/>
    <x v="0"/>
    <x v="31"/>
    <d v="2024-03-29T00:00:00"/>
    <n v="5"/>
    <n v="0.7142857142857143"/>
  </r>
  <r>
    <x v="3"/>
    <x v="0"/>
    <x v="0"/>
    <x v="33"/>
    <d v="2024-03-29T00:00:00"/>
    <n v="3"/>
    <n v="0.42599999999999993"/>
  </r>
  <r>
    <x v="2"/>
    <x v="2"/>
    <x v="7"/>
    <x v="37"/>
    <d v="2024-04-02T00:00:00"/>
    <n v="7"/>
    <n v="1"/>
  </r>
  <r>
    <x v="0"/>
    <x v="0"/>
    <x v="0"/>
    <x v="31"/>
    <d v="2024-04-02T00:00:00"/>
    <n v="4"/>
    <n v="0.5714285714285714"/>
  </r>
  <r>
    <x v="3"/>
    <x v="0"/>
    <x v="0"/>
    <x v="33"/>
    <d v="2024-04-02T00:00:00"/>
    <n v="4"/>
    <n v="0.56799999999999995"/>
  </r>
  <r>
    <x v="2"/>
    <x v="2"/>
    <x v="7"/>
    <x v="37"/>
    <d v="2024-04-03T00:00:00"/>
    <n v="7"/>
    <n v="1"/>
  </r>
  <r>
    <x v="0"/>
    <x v="0"/>
    <x v="0"/>
    <x v="31"/>
    <d v="2024-04-03T00:00:00"/>
    <n v="5"/>
    <n v="0.7142857142857143"/>
  </r>
  <r>
    <x v="3"/>
    <x v="0"/>
    <x v="0"/>
    <x v="33"/>
    <d v="2024-04-03T00:00:00"/>
    <n v="4"/>
    <n v="0.56799999999999995"/>
  </r>
  <r>
    <x v="0"/>
    <x v="3"/>
    <x v="8"/>
    <x v="38"/>
    <d v="2024-04-04T00:00:00"/>
    <n v="5"/>
    <n v="0.7142857142857143"/>
  </r>
  <r>
    <x v="2"/>
    <x v="3"/>
    <x v="8"/>
    <x v="38"/>
    <d v="2024-04-04T00:00:00"/>
    <n v="7"/>
    <n v="1"/>
  </r>
  <r>
    <x v="3"/>
    <x v="0"/>
    <x v="0"/>
    <x v="39"/>
    <d v="2024-04-04T00:00:00"/>
    <n v="3"/>
    <n v="0.42599999999999993"/>
  </r>
  <r>
    <x v="0"/>
    <x v="3"/>
    <x v="8"/>
    <x v="38"/>
    <d v="2024-04-05T00:00:00"/>
    <n v="5"/>
    <n v="0.7142857142857143"/>
  </r>
  <r>
    <x v="2"/>
    <x v="3"/>
    <x v="8"/>
    <x v="38"/>
    <d v="2024-04-05T00:00:00"/>
    <n v="7"/>
    <n v="1"/>
  </r>
  <r>
    <x v="3"/>
    <x v="0"/>
    <x v="0"/>
    <x v="39"/>
    <d v="2024-04-05T00:00:00"/>
    <n v="2"/>
    <n v="0.28399999999999997"/>
  </r>
  <r>
    <x v="1"/>
    <x v="3"/>
    <x v="8"/>
    <x v="38"/>
    <d v="2024-04-08T00:00:00"/>
    <n v="7"/>
    <n v="1"/>
  </r>
  <r>
    <x v="0"/>
    <x v="3"/>
    <x v="8"/>
    <x v="38"/>
    <d v="2024-04-08T00:00:00"/>
    <n v="4"/>
    <n v="0.5714285714285714"/>
  </r>
  <r>
    <x v="2"/>
    <x v="3"/>
    <x v="8"/>
    <x v="38"/>
    <d v="2024-04-08T00:00:00"/>
    <n v="7"/>
    <n v="1"/>
  </r>
  <r>
    <x v="3"/>
    <x v="0"/>
    <x v="0"/>
    <x v="39"/>
    <d v="2024-04-08T00:00:00"/>
    <n v="3"/>
    <n v="0.42599999999999993"/>
  </r>
  <r>
    <x v="1"/>
    <x v="3"/>
    <x v="8"/>
    <x v="38"/>
    <d v="2024-04-09T00:00:00"/>
    <n v="7"/>
    <n v="1"/>
  </r>
  <r>
    <x v="0"/>
    <x v="3"/>
    <x v="8"/>
    <x v="38"/>
    <d v="2024-04-09T00:00:00"/>
    <n v="5"/>
    <n v="0.7142857142857143"/>
  </r>
  <r>
    <x v="2"/>
    <x v="3"/>
    <x v="8"/>
    <x v="38"/>
    <d v="2024-04-09T00:00:00"/>
    <n v="7"/>
    <n v="1"/>
  </r>
  <r>
    <x v="3"/>
    <x v="0"/>
    <x v="0"/>
    <x v="39"/>
    <d v="2024-04-09T00:00:00"/>
    <n v="4"/>
    <n v="0.56799999999999995"/>
  </r>
  <r>
    <x v="1"/>
    <x v="3"/>
    <x v="8"/>
    <x v="38"/>
    <d v="2024-04-10T00:00:00"/>
    <n v="7"/>
    <n v="1"/>
  </r>
  <r>
    <x v="0"/>
    <x v="3"/>
    <x v="8"/>
    <x v="38"/>
    <d v="2024-04-10T00:00:00"/>
    <n v="5"/>
    <n v="0.7142857142857143"/>
  </r>
  <r>
    <x v="2"/>
    <x v="3"/>
    <x v="8"/>
    <x v="38"/>
    <d v="2024-04-10T00:00:00"/>
    <n v="7"/>
    <n v="1"/>
  </r>
  <r>
    <x v="3"/>
    <x v="0"/>
    <x v="0"/>
    <x v="39"/>
    <d v="2024-04-10T00:00:00"/>
    <n v="3"/>
    <n v="0.42599999999999993"/>
  </r>
  <r>
    <x v="1"/>
    <x v="3"/>
    <x v="8"/>
    <x v="38"/>
    <d v="2024-04-11T00:00:00"/>
    <n v="7"/>
    <n v="1"/>
  </r>
  <r>
    <x v="0"/>
    <x v="3"/>
    <x v="8"/>
    <x v="38"/>
    <d v="2024-04-11T00:00:00"/>
    <n v="4"/>
    <n v="0.5714285714285714"/>
  </r>
  <r>
    <x v="2"/>
    <x v="3"/>
    <x v="8"/>
    <x v="38"/>
    <d v="2024-04-11T00:00:00"/>
    <n v="7"/>
    <n v="1"/>
  </r>
  <r>
    <x v="3"/>
    <x v="0"/>
    <x v="0"/>
    <x v="39"/>
    <d v="2024-04-11T00:00:00"/>
    <n v="3"/>
    <n v="0.42599999999999993"/>
  </r>
  <r>
    <x v="1"/>
    <x v="3"/>
    <x v="8"/>
    <x v="38"/>
    <d v="2024-04-12T00:00:00"/>
    <n v="7"/>
    <n v="1"/>
  </r>
  <r>
    <x v="0"/>
    <x v="3"/>
    <x v="8"/>
    <x v="38"/>
    <d v="2024-04-12T00:00:00"/>
    <n v="5"/>
    <n v="0.7142857142857143"/>
  </r>
  <r>
    <x v="2"/>
    <x v="3"/>
    <x v="8"/>
    <x v="38"/>
    <d v="2024-04-12T00:00:00"/>
    <n v="7"/>
    <n v="1"/>
  </r>
  <r>
    <x v="3"/>
    <x v="0"/>
    <x v="0"/>
    <x v="39"/>
    <d v="2024-04-12T00:00:00"/>
    <n v="4"/>
    <n v="0.56799999999999995"/>
  </r>
  <r>
    <x v="1"/>
    <x v="3"/>
    <x v="8"/>
    <x v="38"/>
    <d v="2024-04-15T00:00:00"/>
    <n v="7"/>
    <n v="1"/>
  </r>
  <r>
    <x v="0"/>
    <x v="3"/>
    <x v="8"/>
    <x v="38"/>
    <d v="2024-04-15T00:00:00"/>
    <n v="5"/>
    <n v="0.7142857142857143"/>
  </r>
  <r>
    <x v="2"/>
    <x v="3"/>
    <x v="8"/>
    <x v="38"/>
    <d v="2024-04-15T00:00:00"/>
    <n v="7"/>
    <n v="1"/>
  </r>
  <r>
    <x v="3"/>
    <x v="0"/>
    <x v="0"/>
    <x v="39"/>
    <d v="2024-04-15T00:00:00"/>
    <n v="3"/>
    <n v="0.42599999999999993"/>
  </r>
  <r>
    <x v="4"/>
    <x v="0"/>
    <x v="0"/>
    <x v="40"/>
    <d v="2024-04-16T00:00:00"/>
    <n v="3"/>
    <n v="0.42857142857142855"/>
  </r>
  <r>
    <x v="1"/>
    <x v="3"/>
    <x v="8"/>
    <x v="38"/>
    <d v="2024-04-16T00:00:00"/>
    <n v="7"/>
    <n v="1"/>
  </r>
  <r>
    <x v="0"/>
    <x v="3"/>
    <x v="8"/>
    <x v="38"/>
    <d v="2024-04-16T00:00:00"/>
    <n v="5"/>
    <n v="0.7142857142857143"/>
  </r>
  <r>
    <x v="2"/>
    <x v="3"/>
    <x v="8"/>
    <x v="38"/>
    <d v="2024-04-16T00:00:00"/>
    <n v="7"/>
    <n v="1"/>
  </r>
  <r>
    <x v="3"/>
    <x v="0"/>
    <x v="0"/>
    <x v="39"/>
    <d v="2024-04-16T00:00:00"/>
    <n v="3"/>
    <n v="0.42599999999999993"/>
  </r>
  <r>
    <x v="4"/>
    <x v="0"/>
    <x v="0"/>
    <x v="40"/>
    <d v="2024-04-17T00:00:00"/>
    <n v="3"/>
    <n v="0.42857142857142855"/>
  </r>
  <r>
    <x v="1"/>
    <x v="3"/>
    <x v="8"/>
    <x v="38"/>
    <d v="2024-04-17T00:00:00"/>
    <n v="7"/>
    <n v="1"/>
  </r>
  <r>
    <x v="0"/>
    <x v="3"/>
    <x v="8"/>
    <x v="38"/>
    <d v="2024-04-17T00:00:00"/>
    <n v="5"/>
    <n v="0.7142857142857143"/>
  </r>
  <r>
    <x v="2"/>
    <x v="3"/>
    <x v="8"/>
    <x v="38"/>
    <d v="2024-04-17T00:00:00"/>
    <n v="7"/>
    <n v="1"/>
  </r>
  <r>
    <x v="3"/>
    <x v="0"/>
    <x v="0"/>
    <x v="39"/>
    <d v="2024-04-17T00:00:00"/>
    <n v="3"/>
    <n v="0.42599999999999993"/>
  </r>
  <r>
    <x v="4"/>
    <x v="0"/>
    <x v="0"/>
    <x v="40"/>
    <d v="2024-04-18T00:00:00"/>
    <n v="3"/>
    <n v="0.42857142857142855"/>
  </r>
  <r>
    <x v="0"/>
    <x v="0"/>
    <x v="0"/>
    <x v="31"/>
    <d v="2024-04-18T00:00:00"/>
    <n v="5"/>
    <n v="0.7142857142857143"/>
  </r>
  <r>
    <x v="3"/>
    <x v="0"/>
    <x v="0"/>
    <x v="39"/>
    <d v="2024-04-18T00:00:00"/>
    <n v="3"/>
    <n v="0.42599999999999993"/>
  </r>
  <r>
    <x v="1"/>
    <x v="1"/>
    <x v="1"/>
    <x v="1"/>
    <d v="2024-04-18T00:00:00"/>
    <n v="7"/>
    <n v="1"/>
  </r>
  <r>
    <x v="2"/>
    <x v="1"/>
    <x v="1"/>
    <x v="1"/>
    <d v="2024-04-18T00:00:00"/>
    <n v="7"/>
    <n v="1"/>
  </r>
  <r>
    <x v="1"/>
    <x v="1"/>
    <x v="1"/>
    <x v="2"/>
    <d v="2024-04-19T00:00:00"/>
    <n v="7"/>
    <n v="1"/>
  </r>
  <r>
    <x v="2"/>
    <x v="1"/>
    <x v="1"/>
    <x v="2"/>
    <d v="2024-04-19T00:00:00"/>
    <n v="7"/>
    <n v="1"/>
  </r>
  <r>
    <x v="4"/>
    <x v="0"/>
    <x v="0"/>
    <x v="40"/>
    <d v="2024-04-19T00:00:00"/>
    <n v="3"/>
    <n v="0.42857142857142855"/>
  </r>
  <r>
    <x v="0"/>
    <x v="0"/>
    <x v="0"/>
    <x v="31"/>
    <d v="2024-04-19T00:00:00"/>
    <n v="5"/>
    <n v="0.7142857142857143"/>
  </r>
  <r>
    <x v="3"/>
    <x v="0"/>
    <x v="0"/>
    <x v="39"/>
    <d v="2024-04-19T00:00:00"/>
    <n v="3"/>
    <n v="0.42599999999999993"/>
  </r>
  <r>
    <x v="2"/>
    <x v="1"/>
    <x v="1"/>
    <x v="3"/>
    <d v="2024-04-22T00:00:00"/>
    <n v="7"/>
    <n v="1"/>
  </r>
  <r>
    <x v="4"/>
    <x v="0"/>
    <x v="0"/>
    <x v="40"/>
    <d v="2024-04-22T00:00:00"/>
    <n v="3"/>
    <n v="0.42857142857142855"/>
  </r>
  <r>
    <x v="0"/>
    <x v="0"/>
    <x v="0"/>
    <x v="31"/>
    <d v="2024-04-22T00:00:00"/>
    <n v="5"/>
    <n v="0.7142857142857143"/>
  </r>
  <r>
    <x v="3"/>
    <x v="0"/>
    <x v="0"/>
    <x v="39"/>
    <d v="2024-04-22T00:00:00"/>
    <n v="3"/>
    <n v="0.42599999999999993"/>
  </r>
  <r>
    <x v="2"/>
    <x v="1"/>
    <x v="1"/>
    <x v="4"/>
    <d v="2024-04-23T00:00:00"/>
    <n v="7"/>
    <n v="1"/>
  </r>
  <r>
    <x v="4"/>
    <x v="0"/>
    <x v="0"/>
    <x v="40"/>
    <d v="2024-04-23T00:00:00"/>
    <n v="3"/>
    <n v="0.42857142857142855"/>
  </r>
  <r>
    <x v="0"/>
    <x v="0"/>
    <x v="0"/>
    <x v="31"/>
    <d v="2024-04-23T00:00:00"/>
    <n v="5"/>
    <n v="0.7142857142857143"/>
  </r>
  <r>
    <x v="3"/>
    <x v="0"/>
    <x v="0"/>
    <x v="39"/>
    <d v="2024-04-23T00:00:00"/>
    <n v="3"/>
    <n v="0.42599999999999993"/>
  </r>
  <r>
    <x v="3"/>
    <x v="0"/>
    <x v="0"/>
    <x v="39"/>
    <d v="2024-04-24T00:00:00"/>
    <n v="3"/>
    <n v="0.42599999999999993"/>
  </r>
  <r>
    <x v="3"/>
    <x v="0"/>
    <x v="0"/>
    <x v="39"/>
    <d v="2024-04-25T00:00:00"/>
    <n v="3"/>
    <n v="0.42599999999999993"/>
  </r>
  <r>
    <x v="3"/>
    <x v="0"/>
    <x v="0"/>
    <x v="39"/>
    <d v="2024-04-26T00:00:00"/>
    <n v="3"/>
    <n v="0.42599999999999993"/>
  </r>
  <r>
    <x v="1"/>
    <x v="1"/>
    <x v="1"/>
    <x v="4"/>
    <d v="2024-04-29T00:00:00"/>
    <n v="7"/>
    <n v="1"/>
  </r>
  <r>
    <x v="1"/>
    <x v="1"/>
    <x v="3"/>
    <x v="11"/>
    <d v="2024-04-30T00:00:00"/>
    <n v="7"/>
    <n v="1"/>
  </r>
  <r>
    <x v="1"/>
    <x v="1"/>
    <x v="3"/>
    <x v="11"/>
    <d v="2024-05-02T00:00:00"/>
    <n v="7"/>
    <n v="1"/>
  </r>
  <r>
    <x v="3"/>
    <x v="0"/>
    <x v="0"/>
    <x v="39"/>
    <d v="2024-05-02T00:00:00"/>
    <n v="3"/>
    <n v="0.42599999999999993"/>
  </r>
  <r>
    <x v="3"/>
    <x v="0"/>
    <x v="0"/>
    <x v="39"/>
    <d v="2024-05-03T00:00:00"/>
    <n v="3"/>
    <n v="0.42599999999999993"/>
  </r>
  <r>
    <x v="1"/>
    <x v="1"/>
    <x v="3"/>
    <x v="12"/>
    <d v="2024-05-03T00:00:00"/>
    <n v="7"/>
    <n v="1"/>
  </r>
  <r>
    <x v="1"/>
    <x v="1"/>
    <x v="3"/>
    <x v="13"/>
    <d v="2024-05-06T00:00:00"/>
    <n v="7"/>
    <n v="1"/>
  </r>
  <r>
    <x v="3"/>
    <x v="0"/>
    <x v="0"/>
    <x v="39"/>
    <d v="2024-05-06T00:00:00"/>
    <n v="3"/>
    <n v="0.42599999999999993"/>
  </r>
  <r>
    <x v="1"/>
    <x v="1"/>
    <x v="3"/>
    <x v="13"/>
    <d v="2024-05-07T00:00:00"/>
    <n v="7"/>
    <n v="1"/>
  </r>
  <r>
    <x v="3"/>
    <x v="0"/>
    <x v="0"/>
    <x v="39"/>
    <d v="2024-05-07T00:00:00"/>
    <n v="4"/>
    <n v="0.56799999999999995"/>
  </r>
  <r>
    <x v="1"/>
    <x v="1"/>
    <x v="3"/>
    <x v="13"/>
    <d v="2024-05-13T00:00:00"/>
    <n v="7"/>
    <n v="1"/>
  </r>
  <r>
    <x v="3"/>
    <x v="0"/>
    <x v="0"/>
    <x v="39"/>
    <d v="2024-05-13T00:00:00"/>
    <n v="3"/>
    <n v="0.42599999999999993"/>
  </r>
  <r>
    <x v="1"/>
    <x v="1"/>
    <x v="3"/>
    <x v="41"/>
    <d v="2024-05-14T00:00:00"/>
    <n v="7"/>
    <n v="1"/>
  </r>
  <r>
    <x v="3"/>
    <x v="0"/>
    <x v="0"/>
    <x v="42"/>
    <d v="2024-05-14T00:00:00"/>
    <n v="3"/>
    <n v="0.42599999999999993"/>
  </r>
  <r>
    <x v="1"/>
    <x v="1"/>
    <x v="3"/>
    <x v="41"/>
    <d v="2024-05-15T00:00:00"/>
    <n v="7"/>
    <n v="1"/>
  </r>
  <r>
    <x v="3"/>
    <x v="0"/>
    <x v="0"/>
    <x v="42"/>
    <d v="2024-05-15T00:00:00"/>
    <n v="3"/>
    <n v="0.42599999999999993"/>
  </r>
  <r>
    <x v="1"/>
    <x v="1"/>
    <x v="3"/>
    <x v="41"/>
    <d v="2024-05-16T00:00:00"/>
    <n v="7"/>
    <n v="1"/>
  </r>
  <r>
    <x v="3"/>
    <x v="0"/>
    <x v="0"/>
    <x v="42"/>
    <d v="2024-05-16T00:00:00"/>
    <n v="3"/>
    <n v="0.42599999999999993"/>
  </r>
  <r>
    <x v="1"/>
    <x v="1"/>
    <x v="3"/>
    <x v="41"/>
    <d v="2024-05-17T00:00:00"/>
    <n v="7"/>
    <n v="1"/>
  </r>
  <r>
    <x v="3"/>
    <x v="0"/>
    <x v="0"/>
    <x v="42"/>
    <d v="2024-05-17T00:00:00"/>
    <n v="3"/>
    <n v="0.42599999999999993"/>
  </r>
  <r>
    <x v="1"/>
    <x v="1"/>
    <x v="3"/>
    <x v="41"/>
    <d v="2024-05-21T00:00:00"/>
    <n v="7"/>
    <n v="1"/>
  </r>
  <r>
    <x v="3"/>
    <x v="0"/>
    <x v="0"/>
    <x v="42"/>
    <d v="2024-05-21T00:00:00"/>
    <n v="3"/>
    <n v="0.42599999999999993"/>
  </r>
  <r>
    <x v="1"/>
    <x v="1"/>
    <x v="3"/>
    <x v="41"/>
    <d v="2024-05-22T00:00:00"/>
    <n v="7"/>
    <n v="1"/>
  </r>
  <r>
    <x v="4"/>
    <x v="0"/>
    <x v="0"/>
    <x v="40"/>
    <d v="2024-05-22T00:00:00"/>
    <n v="3"/>
    <n v="0.42857142857142855"/>
  </r>
  <r>
    <x v="2"/>
    <x v="4"/>
    <x v="9"/>
    <x v="43"/>
    <d v="2024-05-22T00:00:00"/>
    <n v="7"/>
    <n v="1"/>
  </r>
  <r>
    <x v="0"/>
    <x v="0"/>
    <x v="0"/>
    <x v="31"/>
    <d v="2024-05-22T00:00:00"/>
    <n v="5"/>
    <n v="0.7142857142857143"/>
  </r>
  <r>
    <x v="3"/>
    <x v="0"/>
    <x v="0"/>
    <x v="42"/>
    <d v="2024-05-22T00:00:00"/>
    <n v="4"/>
    <n v="0.56799999999999995"/>
  </r>
  <r>
    <x v="1"/>
    <x v="1"/>
    <x v="3"/>
    <x v="41"/>
    <d v="2024-05-23T00:00:00"/>
    <n v="7"/>
    <n v="1"/>
  </r>
  <r>
    <x v="4"/>
    <x v="0"/>
    <x v="0"/>
    <x v="40"/>
    <d v="2024-05-23T00:00:00"/>
    <n v="3"/>
    <n v="0.42857142857142855"/>
  </r>
  <r>
    <x v="2"/>
    <x v="4"/>
    <x v="9"/>
    <x v="43"/>
    <d v="2024-05-23T00:00:00"/>
    <n v="7"/>
    <n v="1"/>
  </r>
  <r>
    <x v="0"/>
    <x v="0"/>
    <x v="0"/>
    <x v="31"/>
    <d v="2024-05-23T00:00:00"/>
    <n v="5"/>
    <n v="0.7142857142857143"/>
  </r>
  <r>
    <x v="3"/>
    <x v="0"/>
    <x v="0"/>
    <x v="42"/>
    <d v="2024-05-23T00:00:00"/>
    <n v="3"/>
    <n v="0.42599999999999993"/>
  </r>
  <r>
    <x v="1"/>
    <x v="1"/>
    <x v="3"/>
    <x v="41"/>
    <d v="2024-05-24T00:00:00"/>
    <n v="7"/>
    <n v="1"/>
  </r>
  <r>
    <x v="4"/>
    <x v="0"/>
    <x v="0"/>
    <x v="40"/>
    <d v="2024-05-24T00:00:00"/>
    <n v="3"/>
    <n v="0.42857142857142855"/>
  </r>
  <r>
    <x v="2"/>
    <x v="4"/>
    <x v="9"/>
    <x v="43"/>
    <d v="2024-05-24T00:00:00"/>
    <n v="7"/>
    <n v="1"/>
  </r>
  <r>
    <x v="0"/>
    <x v="0"/>
    <x v="0"/>
    <x v="31"/>
    <d v="2024-05-24T00:00:00"/>
    <n v="5"/>
    <n v="0.7142857142857143"/>
  </r>
  <r>
    <x v="3"/>
    <x v="0"/>
    <x v="0"/>
    <x v="42"/>
    <d v="2024-05-24T00:00:00"/>
    <n v="3"/>
    <n v="0.42599999999999993"/>
  </r>
  <r>
    <x v="3"/>
    <x v="0"/>
    <x v="0"/>
    <x v="42"/>
    <d v="2024-05-27T00:00:00"/>
    <n v="4"/>
    <n v="0.56799999999999995"/>
  </r>
  <r>
    <x v="3"/>
    <x v="0"/>
    <x v="0"/>
    <x v="42"/>
    <d v="2024-05-28T00:00:00"/>
    <n v="4"/>
    <n v="0.56799999999999995"/>
  </r>
  <r>
    <x v="4"/>
    <x v="0"/>
    <x v="0"/>
    <x v="40"/>
    <d v="2024-05-29T00:00:00"/>
    <n v="3"/>
    <n v="0.42857142857142855"/>
  </r>
  <r>
    <x v="2"/>
    <x v="4"/>
    <x v="9"/>
    <x v="43"/>
    <d v="2024-05-29T00:00:00"/>
    <n v="7"/>
    <n v="1"/>
  </r>
  <r>
    <x v="0"/>
    <x v="0"/>
    <x v="0"/>
    <x v="31"/>
    <d v="2024-05-29T00:00:00"/>
    <n v="5"/>
    <n v="0.7142857142857143"/>
  </r>
  <r>
    <x v="3"/>
    <x v="0"/>
    <x v="0"/>
    <x v="42"/>
    <d v="2024-05-29T00:00:00"/>
    <n v="4"/>
    <n v="0.56799999999999995"/>
  </r>
  <r>
    <x v="4"/>
    <x v="0"/>
    <x v="0"/>
    <x v="40"/>
    <d v="2024-05-30T00:00:00"/>
    <n v="3"/>
    <n v="0.42857142857142855"/>
  </r>
  <r>
    <x v="2"/>
    <x v="4"/>
    <x v="9"/>
    <x v="43"/>
    <d v="2024-05-30T00:00:00"/>
    <n v="7"/>
    <n v="1"/>
  </r>
  <r>
    <x v="0"/>
    <x v="0"/>
    <x v="0"/>
    <x v="31"/>
    <d v="2024-05-30T00:00:00"/>
    <n v="5"/>
    <n v="0.7142857142857143"/>
  </r>
  <r>
    <x v="3"/>
    <x v="0"/>
    <x v="0"/>
    <x v="42"/>
    <d v="2024-05-30T00:00:00"/>
    <n v="3"/>
    <n v="0.42599999999999993"/>
  </r>
  <r>
    <x v="4"/>
    <x v="0"/>
    <x v="0"/>
    <x v="40"/>
    <d v="2024-05-31T00:00:00"/>
    <n v="3"/>
    <n v="0.42857142857142855"/>
  </r>
  <r>
    <x v="2"/>
    <x v="4"/>
    <x v="9"/>
    <x v="43"/>
    <d v="2024-05-31T00:00:00"/>
    <n v="7"/>
    <n v="1"/>
  </r>
  <r>
    <x v="0"/>
    <x v="0"/>
    <x v="0"/>
    <x v="31"/>
    <d v="2024-05-31T00:00:00"/>
    <n v="5"/>
    <n v="0.7142857142857143"/>
  </r>
  <r>
    <x v="3"/>
    <x v="0"/>
    <x v="0"/>
    <x v="42"/>
    <d v="2024-05-31T00:00:00"/>
    <n v="4"/>
    <n v="0.56799999999999995"/>
  </r>
  <r>
    <x v="3"/>
    <x v="4"/>
    <x v="10"/>
    <x v="44"/>
    <d v="2024-06-03T00:00:00"/>
    <n v="1"/>
    <n v="0.14199999999999999"/>
  </r>
  <r>
    <x v="4"/>
    <x v="0"/>
    <x v="0"/>
    <x v="40"/>
    <d v="2024-06-03T00:00:00"/>
    <n v="3"/>
    <n v="0.42857142857142855"/>
  </r>
  <r>
    <x v="1"/>
    <x v="4"/>
    <x v="9"/>
    <x v="43"/>
    <d v="2024-06-03T00:00:00"/>
    <n v="7"/>
    <n v="1"/>
  </r>
  <r>
    <x v="2"/>
    <x v="4"/>
    <x v="9"/>
    <x v="43"/>
    <d v="2024-06-03T00:00:00"/>
    <n v="7"/>
    <n v="1"/>
  </r>
  <r>
    <x v="0"/>
    <x v="0"/>
    <x v="0"/>
    <x v="31"/>
    <d v="2024-06-03T00:00:00"/>
    <n v="5"/>
    <n v="0.7142857142857143"/>
  </r>
  <r>
    <x v="3"/>
    <x v="0"/>
    <x v="0"/>
    <x v="42"/>
    <d v="2024-06-03T00:00:00"/>
    <n v="4"/>
    <n v="0.56799999999999995"/>
  </r>
  <r>
    <x v="3"/>
    <x v="4"/>
    <x v="10"/>
    <x v="44"/>
    <d v="2024-06-04T00:00:00"/>
    <n v="1"/>
    <n v="0.14199999999999999"/>
  </r>
  <r>
    <x v="4"/>
    <x v="0"/>
    <x v="0"/>
    <x v="40"/>
    <d v="2024-06-04T00:00:00"/>
    <n v="3"/>
    <n v="0.42857142857142855"/>
  </r>
  <r>
    <x v="1"/>
    <x v="4"/>
    <x v="9"/>
    <x v="43"/>
    <d v="2024-06-04T00:00:00"/>
    <n v="7"/>
    <n v="1"/>
  </r>
  <r>
    <x v="2"/>
    <x v="4"/>
    <x v="9"/>
    <x v="43"/>
    <d v="2024-06-04T00:00:00"/>
    <n v="7"/>
    <n v="1"/>
  </r>
  <r>
    <x v="0"/>
    <x v="0"/>
    <x v="0"/>
    <x v="31"/>
    <d v="2024-06-04T00:00:00"/>
    <n v="5"/>
    <n v="0.7142857142857143"/>
  </r>
  <r>
    <x v="3"/>
    <x v="0"/>
    <x v="0"/>
    <x v="42"/>
    <d v="2024-06-04T00:00:00"/>
    <n v="4"/>
    <n v="0.56799999999999995"/>
  </r>
  <r>
    <x v="3"/>
    <x v="4"/>
    <x v="10"/>
    <x v="44"/>
    <d v="2024-06-05T00:00:00"/>
    <n v="1"/>
    <n v="0.14199999999999999"/>
  </r>
  <r>
    <x v="4"/>
    <x v="0"/>
    <x v="0"/>
    <x v="40"/>
    <d v="2024-06-05T00:00:00"/>
    <n v="3"/>
    <n v="0.42857142857142855"/>
  </r>
  <r>
    <x v="1"/>
    <x v="4"/>
    <x v="9"/>
    <x v="43"/>
    <d v="2024-06-05T00:00:00"/>
    <n v="7"/>
    <n v="1"/>
  </r>
  <r>
    <x v="2"/>
    <x v="4"/>
    <x v="9"/>
    <x v="43"/>
    <d v="2024-06-05T00:00:00"/>
    <n v="7"/>
    <n v="1"/>
  </r>
  <r>
    <x v="0"/>
    <x v="0"/>
    <x v="0"/>
    <x v="31"/>
    <d v="2024-06-05T00:00:00"/>
    <n v="5"/>
    <n v="0.7142857142857143"/>
  </r>
  <r>
    <x v="3"/>
    <x v="0"/>
    <x v="0"/>
    <x v="42"/>
    <d v="2024-06-05T00:00:00"/>
    <n v="3"/>
    <n v="0.42599999999999993"/>
  </r>
  <r>
    <x v="4"/>
    <x v="0"/>
    <x v="0"/>
    <x v="40"/>
    <d v="2024-06-06T00:00:00"/>
    <n v="3"/>
    <n v="0.42857142857142855"/>
  </r>
  <r>
    <x v="1"/>
    <x v="4"/>
    <x v="9"/>
    <x v="43"/>
    <d v="2024-06-06T00:00:00"/>
    <n v="7"/>
    <n v="1"/>
  </r>
  <r>
    <x v="2"/>
    <x v="4"/>
    <x v="9"/>
    <x v="43"/>
    <d v="2024-06-06T00:00:00"/>
    <n v="7"/>
    <n v="1"/>
  </r>
  <r>
    <x v="0"/>
    <x v="0"/>
    <x v="0"/>
    <x v="31"/>
    <d v="2024-06-06T00:00:00"/>
    <n v="5"/>
    <n v="0.7142857142857143"/>
  </r>
  <r>
    <x v="3"/>
    <x v="4"/>
    <x v="10"/>
    <x v="44"/>
    <d v="2024-06-07T00:00:00"/>
    <n v="1"/>
    <n v="0.14199999999999999"/>
  </r>
  <r>
    <x v="4"/>
    <x v="0"/>
    <x v="0"/>
    <x v="40"/>
    <d v="2024-06-07T00:00:00"/>
    <n v="3"/>
    <n v="0.42857142857142855"/>
  </r>
  <r>
    <x v="0"/>
    <x v="0"/>
    <x v="0"/>
    <x v="31"/>
    <d v="2024-06-07T00:00:00"/>
    <n v="5"/>
    <n v="0.7142857142857143"/>
  </r>
  <r>
    <x v="1"/>
    <x v="2"/>
    <x v="5"/>
    <x v="18"/>
    <d v="2024-06-07T00:00:00"/>
    <n v="7"/>
    <n v="1"/>
  </r>
  <r>
    <x v="2"/>
    <x v="2"/>
    <x v="5"/>
    <x v="18"/>
    <d v="2024-06-07T00:00:00"/>
    <n v="7"/>
    <n v="1"/>
  </r>
  <r>
    <x v="3"/>
    <x v="0"/>
    <x v="0"/>
    <x v="42"/>
    <d v="2024-06-07T00:00:00"/>
    <n v="3"/>
    <n v="0.42599999999999993"/>
  </r>
  <r>
    <x v="3"/>
    <x v="4"/>
    <x v="10"/>
    <x v="44"/>
    <d v="2024-06-10T00:00:00"/>
    <n v="1"/>
    <n v="0.14199999999999999"/>
  </r>
  <r>
    <x v="3"/>
    <x v="0"/>
    <x v="0"/>
    <x v="45"/>
    <d v="2024-06-10T00:00:00"/>
    <n v="4"/>
    <n v="0.56799999999999995"/>
  </r>
  <r>
    <x v="1"/>
    <x v="2"/>
    <x v="5"/>
    <x v="18"/>
    <d v="2024-06-10T00:00:00"/>
    <n v="7"/>
    <n v="1"/>
  </r>
  <r>
    <x v="3"/>
    <x v="4"/>
    <x v="10"/>
    <x v="44"/>
    <d v="2024-06-11T00:00:00"/>
    <n v="1"/>
    <n v="0.14199999999999999"/>
  </r>
  <r>
    <x v="4"/>
    <x v="0"/>
    <x v="0"/>
    <x v="40"/>
    <d v="2024-06-11T00:00:00"/>
    <n v="3"/>
    <n v="0.42857142857142855"/>
  </r>
  <r>
    <x v="3"/>
    <x v="0"/>
    <x v="0"/>
    <x v="46"/>
    <d v="2024-06-11T00:00:00"/>
    <n v="6"/>
    <n v="0.85199999999999987"/>
  </r>
  <r>
    <x v="1"/>
    <x v="4"/>
    <x v="9"/>
    <x v="43"/>
    <d v="2024-06-11T00:00:00"/>
    <n v="7"/>
    <n v="1"/>
  </r>
  <r>
    <x v="2"/>
    <x v="4"/>
    <x v="9"/>
    <x v="43"/>
    <d v="2024-06-11T00:00:00"/>
    <n v="7"/>
    <n v="1"/>
  </r>
  <r>
    <x v="0"/>
    <x v="0"/>
    <x v="0"/>
    <x v="31"/>
    <d v="2024-06-11T00:00:00"/>
    <n v="5"/>
    <n v="0.7142857142857143"/>
  </r>
  <r>
    <x v="3"/>
    <x v="4"/>
    <x v="10"/>
    <x v="44"/>
    <d v="2024-06-12T00:00:00"/>
    <n v="1"/>
    <n v="0.14199999999999999"/>
  </r>
  <r>
    <x v="4"/>
    <x v="0"/>
    <x v="0"/>
    <x v="40"/>
    <d v="2024-06-12T00:00:00"/>
    <n v="3"/>
    <n v="0.42857142857142855"/>
  </r>
  <r>
    <x v="3"/>
    <x v="0"/>
    <x v="0"/>
    <x v="46"/>
    <d v="2024-06-12T00:00:00"/>
    <n v="5"/>
    <n v="0.71"/>
  </r>
  <r>
    <x v="1"/>
    <x v="4"/>
    <x v="9"/>
    <x v="43"/>
    <d v="2024-06-12T00:00:00"/>
    <n v="7"/>
    <n v="1"/>
  </r>
  <r>
    <x v="2"/>
    <x v="4"/>
    <x v="9"/>
    <x v="43"/>
    <d v="2024-06-12T00:00:00"/>
    <n v="7"/>
    <n v="1"/>
  </r>
  <r>
    <x v="0"/>
    <x v="0"/>
    <x v="0"/>
    <x v="31"/>
    <d v="2024-06-12T00:00:00"/>
    <n v="5"/>
    <n v="0.7142857142857143"/>
  </r>
  <r>
    <x v="3"/>
    <x v="4"/>
    <x v="10"/>
    <x v="44"/>
    <d v="2024-06-13T00:00:00"/>
    <n v="1"/>
    <n v="0.14199999999999999"/>
  </r>
  <r>
    <x v="4"/>
    <x v="0"/>
    <x v="0"/>
    <x v="40"/>
    <d v="2024-06-13T00:00:00"/>
    <n v="3"/>
    <n v="0.42857142857142855"/>
  </r>
  <r>
    <x v="3"/>
    <x v="0"/>
    <x v="0"/>
    <x v="46"/>
    <d v="2024-06-13T00:00:00"/>
    <n v="6"/>
    <n v="0.85199999999999987"/>
  </r>
  <r>
    <x v="1"/>
    <x v="4"/>
    <x v="9"/>
    <x v="43"/>
    <d v="2024-06-13T00:00:00"/>
    <n v="7"/>
    <n v="1"/>
  </r>
  <r>
    <x v="2"/>
    <x v="4"/>
    <x v="9"/>
    <x v="43"/>
    <d v="2024-06-13T00:00:00"/>
    <n v="7"/>
    <n v="1"/>
  </r>
  <r>
    <x v="0"/>
    <x v="0"/>
    <x v="0"/>
    <x v="31"/>
    <d v="2024-06-13T00:00:00"/>
    <n v="5"/>
    <n v="0.7142857142857143"/>
  </r>
  <r>
    <x v="3"/>
    <x v="4"/>
    <x v="10"/>
    <x v="44"/>
    <d v="2024-06-14T00:00:00"/>
    <n v="1"/>
    <n v="0.14199999999999999"/>
  </r>
  <r>
    <x v="4"/>
    <x v="0"/>
    <x v="0"/>
    <x v="40"/>
    <d v="2024-06-14T00:00:00"/>
    <n v="3"/>
    <n v="0.42857142857142855"/>
  </r>
  <r>
    <x v="3"/>
    <x v="0"/>
    <x v="0"/>
    <x v="46"/>
    <d v="2024-06-14T00:00:00"/>
    <n v="4"/>
    <n v="0.56799999999999995"/>
  </r>
  <r>
    <x v="0"/>
    <x v="0"/>
    <x v="0"/>
    <x v="31"/>
    <d v="2024-06-14T00:00:00"/>
    <n v="5"/>
    <n v="0.7142857142857143"/>
  </r>
  <r>
    <x v="1"/>
    <x v="2"/>
    <x v="5"/>
    <x v="18"/>
    <d v="2024-06-14T00:00:00"/>
    <n v="7"/>
    <n v="1"/>
  </r>
  <r>
    <x v="2"/>
    <x v="2"/>
    <x v="5"/>
    <x v="18"/>
    <d v="2024-06-14T00:00:00"/>
    <n v="7"/>
    <n v="1"/>
  </r>
  <r>
    <x v="3"/>
    <x v="4"/>
    <x v="10"/>
    <x v="44"/>
    <d v="2024-06-17T00:00:00"/>
    <n v="1"/>
    <n v="0.14199999999999999"/>
  </r>
  <r>
    <x v="4"/>
    <x v="0"/>
    <x v="0"/>
    <x v="40"/>
    <d v="2024-06-17T00:00:00"/>
    <n v="3"/>
    <n v="0.42857142857142855"/>
  </r>
  <r>
    <x v="3"/>
    <x v="0"/>
    <x v="0"/>
    <x v="46"/>
    <d v="2024-06-17T00:00:00"/>
    <n v="4"/>
    <n v="0.56799999999999995"/>
  </r>
  <r>
    <x v="1"/>
    <x v="4"/>
    <x v="9"/>
    <x v="43"/>
    <d v="2024-06-17T00:00:00"/>
    <n v="7"/>
    <n v="1"/>
  </r>
  <r>
    <x v="2"/>
    <x v="4"/>
    <x v="9"/>
    <x v="43"/>
    <d v="2024-06-17T00:00:00"/>
    <n v="7"/>
    <n v="1"/>
  </r>
  <r>
    <x v="0"/>
    <x v="0"/>
    <x v="0"/>
    <x v="31"/>
    <d v="2024-06-17T00:00:00"/>
    <n v="5"/>
    <n v="0.7142857142857143"/>
  </r>
  <r>
    <x v="3"/>
    <x v="4"/>
    <x v="10"/>
    <x v="44"/>
    <d v="2024-06-18T00:00:00"/>
    <n v="1"/>
    <n v="0.14199999999999999"/>
  </r>
  <r>
    <x v="0"/>
    <x v="4"/>
    <x v="10"/>
    <x v="47"/>
    <d v="2024-06-18T00:00:00"/>
    <n v="4"/>
    <n v="0.5714285714285714"/>
  </r>
  <r>
    <x v="4"/>
    <x v="0"/>
    <x v="0"/>
    <x v="40"/>
    <d v="2024-06-18T00:00:00"/>
    <n v="3"/>
    <n v="0.42857142857142855"/>
  </r>
  <r>
    <x v="3"/>
    <x v="0"/>
    <x v="0"/>
    <x v="46"/>
    <d v="2024-06-18T00:00:00"/>
    <n v="6"/>
    <n v="0.85199999999999987"/>
  </r>
  <r>
    <x v="1"/>
    <x v="4"/>
    <x v="9"/>
    <x v="43"/>
    <d v="2024-06-18T00:00:00"/>
    <n v="7"/>
    <n v="1"/>
  </r>
  <r>
    <x v="2"/>
    <x v="4"/>
    <x v="9"/>
    <x v="43"/>
    <d v="2024-06-18T00:00:00"/>
    <n v="7"/>
    <n v="1"/>
  </r>
  <r>
    <x v="3"/>
    <x v="4"/>
    <x v="10"/>
    <x v="44"/>
    <d v="2024-06-19T00:00:00"/>
    <n v="1"/>
    <n v="0.14199999999999999"/>
  </r>
  <r>
    <x v="0"/>
    <x v="4"/>
    <x v="10"/>
    <x v="47"/>
    <d v="2024-06-19T00:00:00"/>
    <n v="4"/>
    <n v="0.5714285714285714"/>
  </r>
  <r>
    <x v="4"/>
    <x v="0"/>
    <x v="0"/>
    <x v="40"/>
    <d v="2024-06-19T00:00:00"/>
    <n v="3"/>
    <n v="0.42857142857142855"/>
  </r>
  <r>
    <x v="3"/>
    <x v="0"/>
    <x v="0"/>
    <x v="46"/>
    <d v="2024-06-19T00:00:00"/>
    <n v="5"/>
    <n v="0.71"/>
  </r>
  <r>
    <x v="1"/>
    <x v="4"/>
    <x v="9"/>
    <x v="48"/>
    <d v="2024-06-19T00:00:00"/>
    <n v="7"/>
    <n v="1"/>
  </r>
  <r>
    <x v="2"/>
    <x v="4"/>
    <x v="9"/>
    <x v="48"/>
    <d v="2024-06-19T00:00:00"/>
    <n v="7"/>
    <n v="1"/>
  </r>
  <r>
    <x v="3"/>
    <x v="4"/>
    <x v="10"/>
    <x v="44"/>
    <d v="2024-06-20T00:00:00"/>
    <n v="1"/>
    <n v="0.14199999999999999"/>
  </r>
  <r>
    <x v="0"/>
    <x v="4"/>
    <x v="10"/>
    <x v="47"/>
    <d v="2024-06-20T00:00:00"/>
    <n v="4"/>
    <n v="0.5714285714285714"/>
  </r>
  <r>
    <x v="4"/>
    <x v="0"/>
    <x v="0"/>
    <x v="40"/>
    <d v="2024-06-20T00:00:00"/>
    <n v="3"/>
    <n v="0.42857142857142855"/>
  </r>
  <r>
    <x v="3"/>
    <x v="0"/>
    <x v="0"/>
    <x v="46"/>
    <d v="2024-06-20T00:00:00"/>
    <n v="6"/>
    <n v="0.85199999999999987"/>
  </r>
  <r>
    <x v="1"/>
    <x v="4"/>
    <x v="9"/>
    <x v="48"/>
    <d v="2024-06-20T00:00:00"/>
    <n v="7"/>
    <n v="1"/>
  </r>
  <r>
    <x v="2"/>
    <x v="4"/>
    <x v="9"/>
    <x v="48"/>
    <d v="2024-06-20T00:00:00"/>
    <n v="7"/>
    <n v="1"/>
  </r>
  <r>
    <x v="3"/>
    <x v="4"/>
    <x v="10"/>
    <x v="44"/>
    <d v="2024-06-21T00:00:00"/>
    <n v="1"/>
    <n v="0.14199999999999999"/>
  </r>
  <r>
    <x v="0"/>
    <x v="4"/>
    <x v="10"/>
    <x v="47"/>
    <d v="2024-06-21T00:00:00"/>
    <n v="4"/>
    <n v="0.5714285714285714"/>
  </r>
  <r>
    <x v="4"/>
    <x v="0"/>
    <x v="0"/>
    <x v="40"/>
    <d v="2024-06-21T00:00:00"/>
    <n v="3"/>
    <n v="0.42857142857142855"/>
  </r>
  <r>
    <x v="3"/>
    <x v="0"/>
    <x v="0"/>
    <x v="46"/>
    <d v="2024-06-21T00:00:00"/>
    <n v="6"/>
    <n v="0.85199999999999987"/>
  </r>
  <r>
    <x v="1"/>
    <x v="2"/>
    <x v="5"/>
    <x v="18"/>
    <d v="2024-06-21T00:00:00"/>
    <n v="7"/>
    <n v="1"/>
  </r>
  <r>
    <x v="2"/>
    <x v="2"/>
    <x v="5"/>
    <x v="18"/>
    <d v="2024-06-21T00:00:00"/>
    <n v="7"/>
    <n v="1"/>
  </r>
  <r>
    <x v="3"/>
    <x v="4"/>
    <x v="10"/>
    <x v="44"/>
    <d v="2024-06-24T00:00:00"/>
    <n v="1"/>
    <n v="0.14199999999999999"/>
  </r>
  <r>
    <x v="0"/>
    <x v="4"/>
    <x v="10"/>
    <x v="47"/>
    <d v="2024-06-24T00:00:00"/>
    <n v="4"/>
    <n v="0.5714285714285714"/>
  </r>
  <r>
    <x v="4"/>
    <x v="0"/>
    <x v="0"/>
    <x v="40"/>
    <d v="2024-06-24T00:00:00"/>
    <n v="3"/>
    <n v="0.42857142857142855"/>
  </r>
  <r>
    <x v="3"/>
    <x v="0"/>
    <x v="0"/>
    <x v="46"/>
    <d v="2024-06-24T00:00:00"/>
    <n v="6"/>
    <n v="0.85199999999999987"/>
  </r>
  <r>
    <x v="1"/>
    <x v="4"/>
    <x v="9"/>
    <x v="48"/>
    <d v="2024-06-24T00:00:00"/>
    <n v="7"/>
    <n v="1"/>
  </r>
  <r>
    <x v="2"/>
    <x v="4"/>
    <x v="9"/>
    <x v="48"/>
    <d v="2024-06-24T00:00:00"/>
    <n v="7"/>
    <n v="1"/>
  </r>
  <r>
    <x v="3"/>
    <x v="4"/>
    <x v="10"/>
    <x v="44"/>
    <d v="2024-06-25T00:00:00"/>
    <n v="1"/>
    <n v="0.14199999999999999"/>
  </r>
  <r>
    <x v="0"/>
    <x v="4"/>
    <x v="10"/>
    <x v="47"/>
    <d v="2024-06-25T00:00:00"/>
    <n v="4"/>
    <n v="0.5714285714285714"/>
  </r>
  <r>
    <x v="4"/>
    <x v="0"/>
    <x v="0"/>
    <x v="40"/>
    <d v="2024-06-25T00:00:00"/>
    <n v="3"/>
    <n v="0.42857142857142855"/>
  </r>
  <r>
    <x v="3"/>
    <x v="0"/>
    <x v="0"/>
    <x v="46"/>
    <d v="2024-06-25T00:00:00"/>
    <n v="5"/>
    <n v="0.71"/>
  </r>
  <r>
    <x v="1"/>
    <x v="4"/>
    <x v="9"/>
    <x v="48"/>
    <d v="2024-06-25T00:00:00"/>
    <n v="7"/>
    <n v="1"/>
  </r>
  <r>
    <x v="2"/>
    <x v="4"/>
    <x v="9"/>
    <x v="48"/>
    <d v="2024-06-25T00:00:00"/>
    <n v="7"/>
    <n v="1"/>
  </r>
  <r>
    <x v="3"/>
    <x v="4"/>
    <x v="10"/>
    <x v="44"/>
    <d v="2024-06-26T00:00:00"/>
    <n v="1"/>
    <n v="0.14199999999999999"/>
  </r>
  <r>
    <x v="0"/>
    <x v="4"/>
    <x v="10"/>
    <x v="47"/>
    <d v="2024-06-26T00:00:00"/>
    <n v="4"/>
    <n v="0.5714285714285714"/>
  </r>
  <r>
    <x v="4"/>
    <x v="0"/>
    <x v="0"/>
    <x v="40"/>
    <d v="2024-06-26T00:00:00"/>
    <n v="3"/>
    <n v="0.42857142857142855"/>
  </r>
  <r>
    <x v="3"/>
    <x v="0"/>
    <x v="0"/>
    <x v="46"/>
    <d v="2024-06-26T00:00:00"/>
    <n v="5"/>
    <n v="0.71"/>
  </r>
  <r>
    <x v="1"/>
    <x v="4"/>
    <x v="9"/>
    <x v="48"/>
    <d v="2024-06-26T00:00:00"/>
    <n v="7"/>
    <n v="1"/>
  </r>
  <r>
    <x v="2"/>
    <x v="4"/>
    <x v="9"/>
    <x v="48"/>
    <d v="2024-06-26T00:00:00"/>
    <n v="7"/>
    <n v="1"/>
  </r>
  <r>
    <x v="3"/>
    <x v="4"/>
    <x v="10"/>
    <x v="44"/>
    <d v="2024-06-27T00:00:00"/>
    <n v="1"/>
    <n v="0.14199999999999999"/>
  </r>
  <r>
    <x v="0"/>
    <x v="4"/>
    <x v="10"/>
    <x v="47"/>
    <d v="2024-06-27T00:00:00"/>
    <n v="4"/>
    <n v="0.5714285714285714"/>
  </r>
  <r>
    <x v="4"/>
    <x v="0"/>
    <x v="0"/>
    <x v="40"/>
    <d v="2024-06-27T00:00:00"/>
    <n v="3"/>
    <n v="0.42857142857142855"/>
  </r>
  <r>
    <x v="3"/>
    <x v="0"/>
    <x v="0"/>
    <x v="46"/>
    <d v="2024-06-27T00:00:00"/>
    <n v="4"/>
    <n v="0.56799999999999995"/>
  </r>
  <r>
    <x v="1"/>
    <x v="4"/>
    <x v="9"/>
    <x v="49"/>
    <d v="2024-06-27T00:00:00"/>
    <n v="7"/>
    <n v="1"/>
  </r>
  <r>
    <x v="2"/>
    <x v="4"/>
    <x v="9"/>
    <x v="49"/>
    <d v="2024-06-27T00:00:00"/>
    <n v="7"/>
    <n v="1"/>
  </r>
  <r>
    <x v="3"/>
    <x v="4"/>
    <x v="10"/>
    <x v="44"/>
    <d v="2024-06-28T00:00:00"/>
    <n v="1"/>
    <n v="0.14199999999999999"/>
  </r>
  <r>
    <x v="0"/>
    <x v="4"/>
    <x v="10"/>
    <x v="47"/>
    <d v="2024-06-28T00:00:00"/>
    <n v="4"/>
    <n v="0.5714285714285714"/>
  </r>
  <r>
    <x v="4"/>
    <x v="0"/>
    <x v="0"/>
    <x v="40"/>
    <d v="2024-06-28T00:00:00"/>
    <n v="3"/>
    <n v="0.42857142857142855"/>
  </r>
  <r>
    <x v="3"/>
    <x v="0"/>
    <x v="0"/>
    <x v="46"/>
    <d v="2024-06-28T00:00:00"/>
    <n v="4"/>
    <n v="0.56799999999999995"/>
  </r>
  <r>
    <x v="1"/>
    <x v="2"/>
    <x v="5"/>
    <x v="18"/>
    <d v="2024-06-28T00:00:00"/>
    <n v="7"/>
    <n v="1"/>
  </r>
  <r>
    <x v="2"/>
    <x v="2"/>
    <x v="5"/>
    <x v="18"/>
    <d v="2024-06-28T00:00:00"/>
    <n v="7"/>
    <n v="1"/>
  </r>
  <r>
    <x v="3"/>
    <x v="4"/>
    <x v="10"/>
    <x v="44"/>
    <d v="2024-07-01T00:00:00"/>
    <n v="1"/>
    <n v="0.14199999999999999"/>
  </r>
  <r>
    <x v="0"/>
    <x v="4"/>
    <x v="10"/>
    <x v="47"/>
    <d v="2024-07-01T00:00:00"/>
    <n v="4"/>
    <n v="0.5714285714285714"/>
  </r>
  <r>
    <x v="4"/>
    <x v="0"/>
    <x v="0"/>
    <x v="40"/>
    <d v="2024-07-01T00:00:00"/>
    <n v="3"/>
    <n v="0.42857142857142855"/>
  </r>
  <r>
    <x v="3"/>
    <x v="0"/>
    <x v="0"/>
    <x v="46"/>
    <d v="2024-07-01T00:00:00"/>
    <n v="4"/>
    <n v="0.56799999999999995"/>
  </r>
  <r>
    <x v="1"/>
    <x v="4"/>
    <x v="9"/>
    <x v="49"/>
    <d v="2024-07-01T00:00:00"/>
    <n v="7"/>
    <n v="1"/>
  </r>
  <r>
    <x v="2"/>
    <x v="4"/>
    <x v="9"/>
    <x v="49"/>
    <d v="2024-07-01T00:00:00"/>
    <n v="7"/>
    <n v="1"/>
  </r>
  <r>
    <x v="3"/>
    <x v="4"/>
    <x v="10"/>
    <x v="44"/>
    <d v="2024-07-02T00:00:00"/>
    <n v="1"/>
    <n v="0.14199999999999999"/>
  </r>
  <r>
    <x v="0"/>
    <x v="4"/>
    <x v="10"/>
    <x v="47"/>
    <d v="2024-07-02T00:00:00"/>
    <n v="4"/>
    <n v="0.5714285714285714"/>
  </r>
  <r>
    <x v="4"/>
    <x v="0"/>
    <x v="0"/>
    <x v="40"/>
    <d v="2024-07-02T00:00:00"/>
    <n v="3"/>
    <n v="0.42857142857142855"/>
  </r>
  <r>
    <x v="3"/>
    <x v="0"/>
    <x v="0"/>
    <x v="46"/>
    <d v="2024-07-02T00:00:00"/>
    <n v="6"/>
    <n v="0.85199999999999987"/>
  </r>
  <r>
    <x v="1"/>
    <x v="4"/>
    <x v="9"/>
    <x v="49"/>
    <d v="2024-07-02T00:00:00"/>
    <n v="7"/>
    <n v="1"/>
  </r>
  <r>
    <x v="2"/>
    <x v="4"/>
    <x v="9"/>
    <x v="49"/>
    <d v="2024-07-02T00:00:00"/>
    <n v="7"/>
    <n v="1"/>
  </r>
  <r>
    <x v="3"/>
    <x v="4"/>
    <x v="10"/>
    <x v="44"/>
    <d v="2024-07-03T00:00:00"/>
    <n v="1"/>
    <n v="0.14199999999999999"/>
  </r>
  <r>
    <x v="0"/>
    <x v="4"/>
    <x v="10"/>
    <x v="47"/>
    <d v="2024-07-03T00:00:00"/>
    <n v="4"/>
    <n v="0.5714285714285714"/>
  </r>
  <r>
    <x v="4"/>
    <x v="0"/>
    <x v="0"/>
    <x v="40"/>
    <d v="2024-07-03T00:00:00"/>
    <n v="3"/>
    <n v="0.42857142857142855"/>
  </r>
  <r>
    <x v="3"/>
    <x v="0"/>
    <x v="0"/>
    <x v="46"/>
    <d v="2024-07-03T00:00:00"/>
    <n v="6"/>
    <n v="0.85199999999999987"/>
  </r>
  <r>
    <x v="1"/>
    <x v="4"/>
    <x v="9"/>
    <x v="49"/>
    <d v="2024-07-03T00:00:00"/>
    <n v="7"/>
    <n v="1"/>
  </r>
  <r>
    <x v="2"/>
    <x v="4"/>
    <x v="9"/>
    <x v="49"/>
    <d v="2024-07-03T00:00:00"/>
    <n v="7"/>
    <n v="1"/>
  </r>
  <r>
    <x v="3"/>
    <x v="4"/>
    <x v="10"/>
    <x v="44"/>
    <d v="2024-07-04T00:00:00"/>
    <n v="1"/>
    <n v="0.14199999999999999"/>
  </r>
  <r>
    <x v="0"/>
    <x v="4"/>
    <x v="10"/>
    <x v="47"/>
    <d v="2024-07-04T00:00:00"/>
    <n v="4"/>
    <n v="0.5714285714285714"/>
  </r>
  <r>
    <x v="4"/>
    <x v="0"/>
    <x v="0"/>
    <x v="40"/>
    <d v="2024-07-04T00:00:00"/>
    <n v="3"/>
    <n v="0.42857142857142855"/>
  </r>
  <r>
    <x v="3"/>
    <x v="0"/>
    <x v="0"/>
    <x v="46"/>
    <d v="2024-07-04T00:00:00"/>
    <n v="5"/>
    <n v="0.71"/>
  </r>
  <r>
    <x v="1"/>
    <x v="4"/>
    <x v="9"/>
    <x v="49"/>
    <d v="2024-07-04T00:00:00"/>
    <n v="7"/>
    <n v="1"/>
  </r>
  <r>
    <x v="2"/>
    <x v="4"/>
    <x v="9"/>
    <x v="49"/>
    <d v="2024-07-04T00:00:00"/>
    <n v="7"/>
    <n v="1"/>
  </r>
  <r>
    <x v="3"/>
    <x v="4"/>
    <x v="10"/>
    <x v="44"/>
    <d v="2024-07-05T00:00:00"/>
    <n v="1"/>
    <n v="0.14199999999999999"/>
  </r>
  <r>
    <x v="0"/>
    <x v="4"/>
    <x v="10"/>
    <x v="47"/>
    <d v="2024-07-05T00:00:00"/>
    <n v="4"/>
    <n v="0.5714285714285714"/>
  </r>
  <r>
    <x v="4"/>
    <x v="0"/>
    <x v="0"/>
    <x v="40"/>
    <d v="2024-07-05T00:00:00"/>
    <n v="3"/>
    <n v="0.42857142857142855"/>
  </r>
  <r>
    <x v="3"/>
    <x v="0"/>
    <x v="0"/>
    <x v="46"/>
    <d v="2024-07-05T00:00:00"/>
    <n v="5"/>
    <n v="0.71"/>
  </r>
  <r>
    <x v="1"/>
    <x v="2"/>
    <x v="5"/>
    <x v="18"/>
    <d v="2024-07-05T00:00:00"/>
    <n v="7"/>
    <n v="1"/>
  </r>
  <r>
    <x v="2"/>
    <x v="2"/>
    <x v="5"/>
    <x v="18"/>
    <d v="2024-07-05T00:00:00"/>
    <n v="7"/>
    <n v="1"/>
  </r>
  <r>
    <x v="3"/>
    <x v="4"/>
    <x v="10"/>
    <x v="44"/>
    <d v="2024-07-08T00:00:00"/>
    <n v="1"/>
    <n v="0.14199999999999999"/>
  </r>
  <r>
    <x v="0"/>
    <x v="4"/>
    <x v="10"/>
    <x v="47"/>
    <d v="2024-07-08T00:00:00"/>
    <n v="4"/>
    <n v="0.5714285714285714"/>
  </r>
  <r>
    <x v="4"/>
    <x v="0"/>
    <x v="0"/>
    <x v="40"/>
    <d v="2024-07-08T00:00:00"/>
    <n v="3"/>
    <n v="0.42857142857142855"/>
  </r>
  <r>
    <x v="3"/>
    <x v="0"/>
    <x v="0"/>
    <x v="46"/>
    <d v="2024-07-08T00:00:00"/>
    <n v="4"/>
    <n v="0.56799999999999995"/>
  </r>
  <r>
    <x v="1"/>
    <x v="4"/>
    <x v="9"/>
    <x v="49"/>
    <d v="2024-07-08T00:00:00"/>
    <n v="7"/>
    <n v="1"/>
  </r>
  <r>
    <x v="2"/>
    <x v="4"/>
    <x v="9"/>
    <x v="49"/>
    <d v="2024-07-08T00:00:00"/>
    <n v="7"/>
    <n v="1"/>
  </r>
  <r>
    <x v="3"/>
    <x v="4"/>
    <x v="10"/>
    <x v="44"/>
    <d v="2024-07-09T00:00:00"/>
    <n v="1"/>
    <n v="0.14199999999999999"/>
  </r>
  <r>
    <x v="0"/>
    <x v="4"/>
    <x v="10"/>
    <x v="47"/>
    <d v="2024-07-09T00:00:00"/>
    <n v="4"/>
    <n v="0.5714285714285714"/>
  </r>
  <r>
    <x v="4"/>
    <x v="0"/>
    <x v="0"/>
    <x v="40"/>
    <d v="2024-07-09T00:00:00"/>
    <n v="3"/>
    <n v="0.42857142857142855"/>
  </r>
  <r>
    <x v="3"/>
    <x v="0"/>
    <x v="0"/>
    <x v="46"/>
    <d v="2024-07-09T00:00:00"/>
    <n v="6"/>
    <n v="0.85199999999999987"/>
  </r>
  <r>
    <x v="1"/>
    <x v="4"/>
    <x v="9"/>
    <x v="49"/>
    <d v="2024-07-09T00:00:00"/>
    <n v="7"/>
    <n v="1"/>
  </r>
  <r>
    <x v="2"/>
    <x v="4"/>
    <x v="9"/>
    <x v="49"/>
    <d v="2024-07-09T00:00:00"/>
    <n v="7"/>
    <n v="1"/>
  </r>
  <r>
    <x v="3"/>
    <x v="4"/>
    <x v="10"/>
    <x v="44"/>
    <d v="2024-07-10T00:00:00"/>
    <n v="1"/>
    <n v="0.14199999999999999"/>
  </r>
  <r>
    <x v="0"/>
    <x v="4"/>
    <x v="10"/>
    <x v="47"/>
    <d v="2024-07-10T00:00:00"/>
    <n v="4"/>
    <n v="0.5714285714285714"/>
  </r>
  <r>
    <x v="4"/>
    <x v="0"/>
    <x v="0"/>
    <x v="40"/>
    <d v="2024-07-10T00:00:00"/>
    <n v="3"/>
    <n v="0.42857142857142855"/>
  </r>
  <r>
    <x v="3"/>
    <x v="0"/>
    <x v="0"/>
    <x v="46"/>
    <d v="2024-07-10T00:00:00"/>
    <n v="6"/>
    <n v="0.85199999999999987"/>
  </r>
  <r>
    <x v="1"/>
    <x v="2"/>
    <x v="7"/>
    <x v="50"/>
    <d v="2024-07-10T00:00:00"/>
    <n v="7"/>
    <n v="1"/>
  </r>
  <r>
    <x v="2"/>
    <x v="2"/>
    <x v="7"/>
    <x v="50"/>
    <d v="2024-07-10T00:00:00"/>
    <n v="7"/>
    <n v="1"/>
  </r>
  <r>
    <x v="0"/>
    <x v="4"/>
    <x v="10"/>
    <x v="47"/>
    <d v="2024-07-11T00:00:00"/>
    <n v="4"/>
    <n v="0.5714285714285714"/>
  </r>
  <r>
    <x v="4"/>
    <x v="0"/>
    <x v="0"/>
    <x v="40"/>
    <d v="2024-07-11T00:00:00"/>
    <n v="3"/>
    <n v="0.42857142857142855"/>
  </r>
  <r>
    <x v="1"/>
    <x v="2"/>
    <x v="7"/>
    <x v="50"/>
    <d v="2024-07-11T00:00:00"/>
    <n v="7"/>
    <n v="1"/>
  </r>
  <r>
    <x v="2"/>
    <x v="2"/>
    <x v="7"/>
    <x v="50"/>
    <d v="2024-07-11T00:00:00"/>
    <n v="7"/>
    <n v="1"/>
  </r>
  <r>
    <x v="0"/>
    <x v="4"/>
    <x v="10"/>
    <x v="47"/>
    <d v="2024-07-12T00:00:00"/>
    <n v="4"/>
    <n v="0.5714285714285714"/>
  </r>
  <r>
    <x v="4"/>
    <x v="0"/>
    <x v="0"/>
    <x v="40"/>
    <d v="2024-07-12T00:00:00"/>
    <n v="3"/>
    <n v="0.42857142857142855"/>
  </r>
  <r>
    <x v="1"/>
    <x v="2"/>
    <x v="5"/>
    <x v="18"/>
    <d v="2024-07-12T00:00:00"/>
    <n v="7"/>
    <n v="1"/>
  </r>
  <r>
    <x v="2"/>
    <x v="2"/>
    <x v="5"/>
    <x v="18"/>
    <d v="2024-07-12T00:00:00"/>
    <n v="7"/>
    <n v="1"/>
  </r>
  <r>
    <x v="0"/>
    <x v="4"/>
    <x v="10"/>
    <x v="47"/>
    <d v="2024-07-15T00:00:00"/>
    <n v="4"/>
    <n v="0.5714285714285714"/>
  </r>
  <r>
    <x v="1"/>
    <x v="2"/>
    <x v="7"/>
    <x v="51"/>
    <d v="2024-07-15T00:00:00"/>
    <n v="7"/>
    <n v="1"/>
  </r>
  <r>
    <x v="2"/>
    <x v="2"/>
    <x v="7"/>
    <x v="51"/>
    <d v="2024-07-15T00:00:00"/>
    <n v="7"/>
    <n v="1"/>
  </r>
  <r>
    <x v="4"/>
    <x v="0"/>
    <x v="0"/>
    <x v="40"/>
    <d v="2024-07-15T00:00:00"/>
    <n v="3"/>
    <n v="0.42857142857142855"/>
  </r>
  <r>
    <x v="3"/>
    <x v="4"/>
    <x v="10"/>
    <x v="44"/>
    <d v="2024-07-16T00:00:00"/>
    <n v="1"/>
    <n v="0.14199999999999999"/>
  </r>
  <r>
    <x v="0"/>
    <x v="4"/>
    <x v="10"/>
    <x v="47"/>
    <d v="2024-07-16T00:00:00"/>
    <n v="4"/>
    <n v="0.5714285714285714"/>
  </r>
  <r>
    <x v="1"/>
    <x v="2"/>
    <x v="7"/>
    <x v="51"/>
    <d v="2024-07-16T00:00:00"/>
    <n v="7"/>
    <n v="1"/>
  </r>
  <r>
    <x v="2"/>
    <x v="2"/>
    <x v="7"/>
    <x v="51"/>
    <d v="2024-07-16T00:00:00"/>
    <n v="7"/>
    <n v="1"/>
  </r>
  <r>
    <x v="4"/>
    <x v="0"/>
    <x v="0"/>
    <x v="40"/>
    <d v="2024-07-16T00:00:00"/>
    <n v="3"/>
    <n v="0.42857142857142855"/>
  </r>
  <r>
    <x v="3"/>
    <x v="0"/>
    <x v="0"/>
    <x v="46"/>
    <d v="2024-07-16T00:00:00"/>
    <n v="5"/>
    <n v="0.71"/>
  </r>
  <r>
    <x v="3"/>
    <x v="4"/>
    <x v="10"/>
    <x v="44"/>
    <d v="2024-07-17T00:00:00"/>
    <n v="1"/>
    <n v="0.14199999999999999"/>
  </r>
  <r>
    <x v="0"/>
    <x v="4"/>
    <x v="10"/>
    <x v="47"/>
    <d v="2024-07-17T00:00:00"/>
    <n v="4"/>
    <n v="0.5714285714285714"/>
  </r>
  <r>
    <x v="2"/>
    <x v="2"/>
    <x v="7"/>
    <x v="51"/>
    <d v="2024-07-17T00:00:00"/>
    <n v="7"/>
    <n v="1"/>
  </r>
  <r>
    <x v="4"/>
    <x v="0"/>
    <x v="0"/>
    <x v="40"/>
    <d v="2024-07-17T00:00:00"/>
    <n v="3"/>
    <n v="0.42857142857142855"/>
  </r>
  <r>
    <x v="3"/>
    <x v="0"/>
    <x v="0"/>
    <x v="46"/>
    <d v="2024-07-17T00:00:00"/>
    <n v="6"/>
    <n v="0.85199999999999987"/>
  </r>
  <r>
    <x v="3"/>
    <x v="4"/>
    <x v="10"/>
    <x v="44"/>
    <d v="2024-07-18T00:00:00"/>
    <n v="1"/>
    <n v="0.14199999999999999"/>
  </r>
  <r>
    <x v="0"/>
    <x v="4"/>
    <x v="10"/>
    <x v="47"/>
    <d v="2024-07-18T00:00:00"/>
    <n v="4"/>
    <n v="0.5714285714285714"/>
  </r>
  <r>
    <x v="2"/>
    <x v="2"/>
    <x v="7"/>
    <x v="51"/>
    <d v="2024-07-18T00:00:00"/>
    <n v="7"/>
    <n v="1"/>
  </r>
  <r>
    <x v="4"/>
    <x v="0"/>
    <x v="0"/>
    <x v="40"/>
    <d v="2024-07-18T00:00:00"/>
    <n v="3"/>
    <n v="0.42857142857142855"/>
  </r>
  <r>
    <x v="3"/>
    <x v="0"/>
    <x v="0"/>
    <x v="46"/>
    <d v="2024-07-18T00:00:00"/>
    <n v="5"/>
    <n v="0.71"/>
  </r>
  <r>
    <x v="3"/>
    <x v="4"/>
    <x v="10"/>
    <x v="44"/>
    <d v="2024-07-19T00:00:00"/>
    <n v="1"/>
    <n v="0.14199999999999999"/>
  </r>
  <r>
    <x v="0"/>
    <x v="4"/>
    <x v="10"/>
    <x v="47"/>
    <d v="2024-07-19T00:00:00"/>
    <n v="4"/>
    <n v="0.5714285714285714"/>
  </r>
  <r>
    <x v="4"/>
    <x v="0"/>
    <x v="0"/>
    <x v="40"/>
    <d v="2024-07-19T00:00:00"/>
    <n v="3"/>
    <n v="0.42857142857142855"/>
  </r>
  <r>
    <x v="3"/>
    <x v="0"/>
    <x v="0"/>
    <x v="46"/>
    <d v="2024-07-19T00:00:00"/>
    <n v="4"/>
    <n v="0.56799999999999995"/>
  </r>
  <r>
    <x v="2"/>
    <x v="2"/>
    <x v="5"/>
    <x v="18"/>
    <d v="2024-07-19T00:00:00"/>
    <n v="7"/>
    <n v="1"/>
  </r>
  <r>
    <x v="3"/>
    <x v="4"/>
    <x v="10"/>
    <x v="44"/>
    <d v="2024-07-22T00:00:00"/>
    <n v="1"/>
    <n v="0.14199999999999999"/>
  </r>
  <r>
    <x v="0"/>
    <x v="4"/>
    <x v="10"/>
    <x v="47"/>
    <d v="2024-07-22T00:00:00"/>
    <n v="4"/>
    <n v="0.5714285714285714"/>
  </r>
  <r>
    <x v="4"/>
    <x v="0"/>
    <x v="0"/>
    <x v="40"/>
    <d v="2024-07-22T00:00:00"/>
    <n v="3"/>
    <n v="0.42857142857142855"/>
  </r>
  <r>
    <x v="3"/>
    <x v="0"/>
    <x v="0"/>
    <x v="46"/>
    <d v="2024-07-22T00:00:00"/>
    <n v="4"/>
    <n v="0.56799999999999995"/>
  </r>
  <r>
    <x v="2"/>
    <x v="5"/>
    <x v="11"/>
    <x v="52"/>
    <d v="2024-07-22T00:00:00"/>
    <n v="7"/>
    <n v="1"/>
  </r>
  <r>
    <x v="3"/>
    <x v="4"/>
    <x v="10"/>
    <x v="44"/>
    <d v="2024-07-23T00:00:00"/>
    <n v="1"/>
    <n v="0.14199999999999999"/>
  </r>
  <r>
    <x v="0"/>
    <x v="4"/>
    <x v="10"/>
    <x v="47"/>
    <d v="2024-07-23T00:00:00"/>
    <n v="4"/>
    <n v="0.5714285714285714"/>
  </r>
  <r>
    <x v="4"/>
    <x v="0"/>
    <x v="0"/>
    <x v="40"/>
    <d v="2024-07-23T00:00:00"/>
    <n v="3"/>
    <n v="0.42857142857142855"/>
  </r>
  <r>
    <x v="3"/>
    <x v="0"/>
    <x v="0"/>
    <x v="46"/>
    <d v="2024-07-23T00:00:00"/>
    <n v="5"/>
    <n v="0.71"/>
  </r>
  <r>
    <x v="2"/>
    <x v="5"/>
    <x v="11"/>
    <x v="52"/>
    <d v="2024-07-23T00:00:00"/>
    <n v="7"/>
    <n v="1"/>
  </r>
  <r>
    <x v="3"/>
    <x v="4"/>
    <x v="10"/>
    <x v="44"/>
    <d v="2024-07-24T00:00:00"/>
    <n v="1"/>
    <n v="0.14199999999999999"/>
  </r>
  <r>
    <x v="0"/>
    <x v="4"/>
    <x v="10"/>
    <x v="47"/>
    <d v="2024-07-24T00:00:00"/>
    <n v="4"/>
    <n v="0.5714285714285714"/>
  </r>
  <r>
    <x v="4"/>
    <x v="0"/>
    <x v="0"/>
    <x v="40"/>
    <d v="2024-07-24T00:00:00"/>
    <n v="3"/>
    <n v="0.42857142857142855"/>
  </r>
  <r>
    <x v="3"/>
    <x v="0"/>
    <x v="0"/>
    <x v="46"/>
    <d v="2024-07-24T00:00:00"/>
    <n v="6"/>
    <n v="0.85199999999999987"/>
  </r>
  <r>
    <x v="2"/>
    <x v="5"/>
    <x v="11"/>
    <x v="52"/>
    <d v="2024-07-24T00:00:00"/>
    <n v="7"/>
    <n v="1"/>
  </r>
  <r>
    <x v="3"/>
    <x v="4"/>
    <x v="10"/>
    <x v="44"/>
    <d v="2024-07-25T00:00:00"/>
    <n v="1"/>
    <n v="0.14199999999999999"/>
  </r>
  <r>
    <x v="0"/>
    <x v="4"/>
    <x v="10"/>
    <x v="47"/>
    <d v="2024-07-25T00:00:00"/>
    <n v="4"/>
    <n v="0.5714285714285714"/>
  </r>
  <r>
    <x v="4"/>
    <x v="0"/>
    <x v="0"/>
    <x v="40"/>
    <d v="2024-07-25T00:00:00"/>
    <n v="3"/>
    <n v="0.42857142857142855"/>
  </r>
  <r>
    <x v="3"/>
    <x v="0"/>
    <x v="0"/>
    <x v="46"/>
    <d v="2024-07-25T00:00:00"/>
    <n v="6"/>
    <n v="0.85199999999999987"/>
  </r>
  <r>
    <x v="1"/>
    <x v="5"/>
    <x v="11"/>
    <x v="52"/>
    <d v="2024-07-25T00:00:00"/>
    <n v="7"/>
    <n v="1"/>
  </r>
  <r>
    <x v="2"/>
    <x v="5"/>
    <x v="11"/>
    <x v="52"/>
    <d v="2024-07-25T00:00:00"/>
    <n v="7"/>
    <n v="1"/>
  </r>
  <r>
    <x v="3"/>
    <x v="4"/>
    <x v="10"/>
    <x v="44"/>
    <d v="2024-07-26T00:00:00"/>
    <n v="1"/>
    <n v="0.14199999999999999"/>
  </r>
  <r>
    <x v="0"/>
    <x v="4"/>
    <x v="10"/>
    <x v="47"/>
    <d v="2024-07-26T00:00:00"/>
    <n v="4"/>
    <n v="0.5714285714285714"/>
  </r>
  <r>
    <x v="4"/>
    <x v="0"/>
    <x v="0"/>
    <x v="40"/>
    <d v="2024-07-26T00:00:00"/>
    <n v="3"/>
    <n v="0.42857142857142855"/>
  </r>
  <r>
    <x v="3"/>
    <x v="0"/>
    <x v="0"/>
    <x v="46"/>
    <d v="2024-07-26T00:00:00"/>
    <n v="5"/>
    <n v="0.71"/>
  </r>
  <r>
    <x v="1"/>
    <x v="2"/>
    <x v="5"/>
    <x v="18"/>
    <d v="2024-07-26T00:00:00"/>
    <n v="7"/>
    <n v="1"/>
  </r>
  <r>
    <x v="2"/>
    <x v="2"/>
    <x v="5"/>
    <x v="18"/>
    <d v="2024-07-26T00:00:00"/>
    <n v="7"/>
    <n v="1"/>
  </r>
  <r>
    <x v="0"/>
    <x v="4"/>
    <x v="10"/>
    <x v="47"/>
    <d v="2024-07-29T00:00:00"/>
    <n v="4"/>
    <n v="0.5714285714285714"/>
  </r>
  <r>
    <x v="1"/>
    <x v="5"/>
    <x v="11"/>
    <x v="53"/>
    <d v="2024-07-29T00:00:00"/>
    <n v="7"/>
    <n v="1"/>
  </r>
  <r>
    <x v="2"/>
    <x v="5"/>
    <x v="11"/>
    <x v="53"/>
    <d v="2024-07-29T00:00:00"/>
    <n v="7"/>
    <n v="1"/>
  </r>
  <r>
    <x v="4"/>
    <x v="0"/>
    <x v="0"/>
    <x v="40"/>
    <d v="2024-07-29T00:00:00"/>
    <n v="3"/>
    <n v="0.42857142857142855"/>
  </r>
  <r>
    <x v="0"/>
    <x v="4"/>
    <x v="10"/>
    <x v="47"/>
    <d v="2024-07-30T00:00:00"/>
    <n v="4"/>
    <n v="0.5714285714285714"/>
  </r>
  <r>
    <x v="1"/>
    <x v="5"/>
    <x v="11"/>
    <x v="53"/>
    <d v="2024-07-30T00:00:00"/>
    <n v="7"/>
    <n v="1"/>
  </r>
  <r>
    <x v="2"/>
    <x v="5"/>
    <x v="11"/>
    <x v="53"/>
    <d v="2024-07-30T00:00:00"/>
    <n v="7"/>
    <n v="1"/>
  </r>
  <r>
    <x v="4"/>
    <x v="0"/>
    <x v="0"/>
    <x v="40"/>
    <d v="2024-07-30T00:00:00"/>
    <n v="3"/>
    <n v="0.42857142857142855"/>
  </r>
  <r>
    <x v="0"/>
    <x v="4"/>
    <x v="10"/>
    <x v="47"/>
    <d v="2024-07-31T00:00:00"/>
    <n v="4"/>
    <n v="0.5714285714285714"/>
  </r>
  <r>
    <x v="1"/>
    <x v="5"/>
    <x v="11"/>
    <x v="53"/>
    <d v="2024-07-31T00:00:00"/>
    <n v="7"/>
    <n v="1"/>
  </r>
  <r>
    <x v="2"/>
    <x v="5"/>
    <x v="11"/>
    <x v="53"/>
    <d v="2024-07-31T00:00:00"/>
    <n v="7"/>
    <n v="1"/>
  </r>
  <r>
    <x v="4"/>
    <x v="0"/>
    <x v="0"/>
    <x v="40"/>
    <d v="2024-07-31T00:00:00"/>
    <n v="3"/>
    <n v="0.42857142857142855"/>
  </r>
  <r>
    <x v="0"/>
    <x v="4"/>
    <x v="10"/>
    <x v="47"/>
    <d v="2024-08-01T00:00:00"/>
    <n v="4"/>
    <n v="0.5714285714285714"/>
  </r>
  <r>
    <x v="1"/>
    <x v="5"/>
    <x v="11"/>
    <x v="53"/>
    <d v="2024-08-01T00:00:00"/>
    <n v="7"/>
    <n v="1"/>
  </r>
  <r>
    <x v="2"/>
    <x v="5"/>
    <x v="11"/>
    <x v="53"/>
    <d v="2024-08-01T00:00:00"/>
    <n v="7"/>
    <n v="1"/>
  </r>
  <r>
    <x v="4"/>
    <x v="0"/>
    <x v="0"/>
    <x v="40"/>
    <d v="2024-08-01T00:00:00"/>
    <n v="3"/>
    <n v="0.42857142857142855"/>
  </r>
  <r>
    <x v="0"/>
    <x v="4"/>
    <x v="10"/>
    <x v="47"/>
    <d v="2024-08-02T00:00:00"/>
    <n v="4"/>
    <n v="0.5714285714285714"/>
  </r>
  <r>
    <x v="4"/>
    <x v="0"/>
    <x v="0"/>
    <x v="40"/>
    <d v="2024-08-02T00:00:00"/>
    <n v="3"/>
    <n v="0.42857142857142855"/>
  </r>
  <r>
    <x v="1"/>
    <x v="2"/>
    <x v="5"/>
    <x v="18"/>
    <d v="2024-08-02T00:00:00"/>
    <n v="7"/>
    <n v="1"/>
  </r>
  <r>
    <x v="2"/>
    <x v="2"/>
    <x v="5"/>
    <x v="18"/>
    <d v="2024-08-02T00:00:00"/>
    <n v="7"/>
    <n v="1"/>
  </r>
  <r>
    <x v="0"/>
    <x v="4"/>
    <x v="10"/>
    <x v="47"/>
    <d v="2024-08-05T00:00:00"/>
    <n v="4"/>
    <n v="0.5714285714285714"/>
  </r>
  <r>
    <x v="1"/>
    <x v="5"/>
    <x v="11"/>
    <x v="54"/>
    <d v="2024-08-05T00:00:00"/>
    <n v="7"/>
    <n v="1"/>
  </r>
  <r>
    <x v="2"/>
    <x v="5"/>
    <x v="11"/>
    <x v="54"/>
    <d v="2024-08-05T00:00:00"/>
    <n v="7"/>
    <n v="1"/>
  </r>
  <r>
    <x v="4"/>
    <x v="0"/>
    <x v="0"/>
    <x v="40"/>
    <d v="2024-08-05T00:00:00"/>
    <n v="3"/>
    <n v="0.42857142857142855"/>
  </r>
  <r>
    <x v="0"/>
    <x v="4"/>
    <x v="10"/>
    <x v="47"/>
    <d v="2024-08-06T00:00:00"/>
    <n v="4"/>
    <n v="0.5714285714285714"/>
  </r>
  <r>
    <x v="1"/>
    <x v="5"/>
    <x v="11"/>
    <x v="54"/>
    <d v="2024-08-06T00:00:00"/>
    <n v="7"/>
    <n v="1"/>
  </r>
  <r>
    <x v="2"/>
    <x v="5"/>
    <x v="11"/>
    <x v="54"/>
    <d v="2024-08-06T00:00:00"/>
    <n v="7"/>
    <n v="1"/>
  </r>
  <r>
    <x v="4"/>
    <x v="0"/>
    <x v="0"/>
    <x v="40"/>
    <d v="2024-08-06T00:00:00"/>
    <n v="3"/>
    <n v="0.42857142857142855"/>
  </r>
  <r>
    <x v="0"/>
    <x v="4"/>
    <x v="10"/>
    <x v="47"/>
    <d v="2024-08-07T00:00:00"/>
    <n v="4"/>
    <n v="0.5714285714285714"/>
  </r>
  <r>
    <x v="4"/>
    <x v="0"/>
    <x v="0"/>
    <x v="40"/>
    <d v="2024-08-07T00:00:00"/>
    <n v="3"/>
    <n v="0.42857142857142855"/>
  </r>
  <r>
    <x v="1"/>
    <x v="1"/>
    <x v="1"/>
    <x v="1"/>
    <d v="2024-08-07T00:00:00"/>
    <n v="7"/>
    <n v="1"/>
  </r>
  <r>
    <x v="2"/>
    <x v="1"/>
    <x v="1"/>
    <x v="1"/>
    <d v="2024-08-07T00:00:00"/>
    <n v="7"/>
    <n v="1"/>
  </r>
  <r>
    <x v="0"/>
    <x v="4"/>
    <x v="10"/>
    <x v="47"/>
    <d v="2024-08-08T00:00:00"/>
    <n v="4"/>
    <n v="0.5714285714285714"/>
  </r>
  <r>
    <x v="1"/>
    <x v="1"/>
    <x v="1"/>
    <x v="2"/>
    <d v="2024-08-08T00:00:00"/>
    <n v="7"/>
    <n v="1"/>
  </r>
  <r>
    <x v="2"/>
    <x v="1"/>
    <x v="1"/>
    <x v="2"/>
    <d v="2024-08-08T00:00:00"/>
    <n v="7"/>
    <n v="1"/>
  </r>
  <r>
    <x v="4"/>
    <x v="0"/>
    <x v="0"/>
    <x v="40"/>
    <d v="2024-08-08T00:00:00"/>
    <n v="3"/>
    <n v="0.42857142857142855"/>
  </r>
  <r>
    <x v="0"/>
    <x v="4"/>
    <x v="10"/>
    <x v="47"/>
    <d v="2024-08-09T00:00:00"/>
    <n v="4"/>
    <n v="0.5714285714285714"/>
  </r>
  <r>
    <x v="4"/>
    <x v="0"/>
    <x v="0"/>
    <x v="40"/>
    <d v="2024-08-09T00:00:00"/>
    <n v="3"/>
    <n v="0.42857142857142855"/>
  </r>
  <r>
    <x v="1"/>
    <x v="2"/>
    <x v="5"/>
    <x v="18"/>
    <d v="2024-08-09T00:00:00"/>
    <n v="7"/>
    <n v="1"/>
  </r>
  <r>
    <x v="2"/>
    <x v="2"/>
    <x v="5"/>
    <x v="18"/>
    <d v="2024-08-09T00:00:00"/>
    <n v="7"/>
    <n v="1"/>
  </r>
  <r>
    <x v="0"/>
    <x v="4"/>
    <x v="10"/>
    <x v="47"/>
    <d v="2024-08-12T00:00:00"/>
    <n v="4"/>
    <n v="0.5714285714285714"/>
  </r>
  <r>
    <x v="1"/>
    <x v="1"/>
    <x v="1"/>
    <x v="55"/>
    <d v="2024-08-12T00:00:00"/>
    <n v="7"/>
    <n v="1"/>
  </r>
  <r>
    <x v="2"/>
    <x v="1"/>
    <x v="1"/>
    <x v="55"/>
    <d v="2024-08-12T00:00:00"/>
    <n v="7"/>
    <n v="1"/>
  </r>
  <r>
    <x v="4"/>
    <x v="0"/>
    <x v="0"/>
    <x v="40"/>
    <d v="2024-08-12T00:00:00"/>
    <n v="3"/>
    <n v="0.42857142857142855"/>
  </r>
  <r>
    <x v="1"/>
    <x v="1"/>
    <x v="1"/>
    <x v="4"/>
    <d v="2024-08-13T00:00:00"/>
    <n v="7"/>
    <n v="1"/>
  </r>
  <r>
    <x v="2"/>
    <x v="1"/>
    <x v="1"/>
    <x v="4"/>
    <d v="2024-08-13T00:00:00"/>
    <n v="7"/>
    <n v="1"/>
  </r>
  <r>
    <x v="0"/>
    <x v="4"/>
    <x v="10"/>
    <x v="47"/>
    <d v="2024-08-13T00:00:00"/>
    <n v="4"/>
    <n v="0.5714285714285714"/>
  </r>
  <r>
    <x v="4"/>
    <x v="0"/>
    <x v="0"/>
    <x v="40"/>
    <d v="2024-08-13T00:00:00"/>
    <n v="3"/>
    <n v="0.42857142857142855"/>
  </r>
  <r>
    <x v="1"/>
    <x v="1"/>
    <x v="1"/>
    <x v="4"/>
    <d v="2024-08-14T00:00:00"/>
    <n v="7"/>
    <n v="1"/>
  </r>
  <r>
    <x v="2"/>
    <x v="1"/>
    <x v="1"/>
    <x v="4"/>
    <d v="2024-08-14T00:00:00"/>
    <n v="7"/>
    <n v="1"/>
  </r>
  <r>
    <x v="0"/>
    <x v="4"/>
    <x v="10"/>
    <x v="47"/>
    <d v="2024-08-14T00:00:00"/>
    <n v="4"/>
    <n v="0.5714285714285714"/>
  </r>
  <r>
    <x v="4"/>
    <x v="0"/>
    <x v="0"/>
    <x v="40"/>
    <d v="2024-08-14T00:00:00"/>
    <n v="3"/>
    <n v="0.42857142857142855"/>
  </r>
  <r>
    <x v="3"/>
    <x v="4"/>
    <x v="10"/>
    <x v="44"/>
    <d v="2024-08-19T00:00:00"/>
    <n v="1"/>
    <n v="0.14199999999999999"/>
  </r>
  <r>
    <x v="0"/>
    <x v="4"/>
    <x v="10"/>
    <x v="47"/>
    <d v="2024-08-19T00:00:00"/>
    <n v="4"/>
    <n v="0.5714285714285714"/>
  </r>
  <r>
    <x v="4"/>
    <x v="0"/>
    <x v="0"/>
    <x v="40"/>
    <d v="2024-08-19T00:00:00"/>
    <n v="3"/>
    <n v="0.42857142857142855"/>
  </r>
  <r>
    <x v="3"/>
    <x v="0"/>
    <x v="0"/>
    <x v="46"/>
    <d v="2024-08-19T00:00:00"/>
    <n v="5"/>
    <n v="0.71"/>
  </r>
  <r>
    <x v="1"/>
    <x v="1"/>
    <x v="3"/>
    <x v="11"/>
    <d v="2024-08-19T00:00:00"/>
    <n v="7"/>
    <n v="1"/>
  </r>
  <r>
    <x v="2"/>
    <x v="1"/>
    <x v="3"/>
    <x v="11"/>
    <d v="2024-08-19T00:00:00"/>
    <n v="7"/>
    <n v="1"/>
  </r>
  <r>
    <x v="3"/>
    <x v="4"/>
    <x v="10"/>
    <x v="44"/>
    <d v="2024-08-20T00:00:00"/>
    <n v="1"/>
    <n v="0.14199999999999999"/>
  </r>
  <r>
    <x v="0"/>
    <x v="4"/>
    <x v="10"/>
    <x v="47"/>
    <d v="2024-08-20T00:00:00"/>
    <n v="4"/>
    <n v="0.5714285714285714"/>
  </r>
  <r>
    <x v="4"/>
    <x v="0"/>
    <x v="0"/>
    <x v="40"/>
    <d v="2024-08-20T00:00:00"/>
    <n v="3"/>
    <n v="0.42857142857142855"/>
  </r>
  <r>
    <x v="3"/>
    <x v="0"/>
    <x v="0"/>
    <x v="46"/>
    <d v="2024-08-20T00:00:00"/>
    <n v="6"/>
    <n v="0.85199999999999987"/>
  </r>
  <r>
    <x v="2"/>
    <x v="1"/>
    <x v="3"/>
    <x v="12"/>
    <d v="2024-08-20T00:00:00"/>
    <n v="7"/>
    <n v="1"/>
  </r>
  <r>
    <x v="3"/>
    <x v="4"/>
    <x v="10"/>
    <x v="44"/>
    <d v="2024-08-21T00:00:00"/>
    <n v="1"/>
    <n v="0.14199999999999999"/>
  </r>
  <r>
    <x v="0"/>
    <x v="4"/>
    <x v="10"/>
    <x v="47"/>
    <d v="2024-08-21T00:00:00"/>
    <n v="4"/>
    <n v="0.5714285714285714"/>
  </r>
  <r>
    <x v="2"/>
    <x v="1"/>
    <x v="3"/>
    <x v="13"/>
    <d v="2024-08-21T00:00:00"/>
    <n v="7"/>
    <n v="1"/>
  </r>
  <r>
    <x v="4"/>
    <x v="0"/>
    <x v="0"/>
    <x v="40"/>
    <d v="2024-08-21T00:00:00"/>
    <n v="3"/>
    <n v="0.42857142857142855"/>
  </r>
  <r>
    <x v="3"/>
    <x v="0"/>
    <x v="0"/>
    <x v="46"/>
    <d v="2024-08-21T00:00:00"/>
    <n v="4"/>
    <n v="0.56799999999999995"/>
  </r>
  <r>
    <x v="3"/>
    <x v="4"/>
    <x v="10"/>
    <x v="44"/>
    <d v="2024-08-22T00:00:00"/>
    <n v="1"/>
    <n v="0.14199999999999999"/>
  </r>
  <r>
    <x v="0"/>
    <x v="4"/>
    <x v="10"/>
    <x v="47"/>
    <d v="2024-08-22T00:00:00"/>
    <n v="4"/>
    <n v="0.5714285714285714"/>
  </r>
  <r>
    <x v="4"/>
    <x v="0"/>
    <x v="0"/>
    <x v="40"/>
    <d v="2024-08-22T00:00:00"/>
    <n v="3"/>
    <n v="0.42857142857142855"/>
  </r>
  <r>
    <x v="3"/>
    <x v="0"/>
    <x v="0"/>
    <x v="46"/>
    <d v="2024-08-22T00:00:00"/>
    <n v="4"/>
    <n v="0.56799999999999995"/>
  </r>
  <r>
    <x v="2"/>
    <x v="5"/>
    <x v="12"/>
    <x v="56"/>
    <d v="2024-08-22T00:00:00"/>
    <n v="7"/>
    <n v="1"/>
  </r>
  <r>
    <x v="3"/>
    <x v="4"/>
    <x v="10"/>
    <x v="44"/>
    <d v="2024-08-23T00:00:00"/>
    <n v="1"/>
    <n v="0.14199999999999999"/>
  </r>
  <r>
    <x v="0"/>
    <x v="4"/>
    <x v="10"/>
    <x v="47"/>
    <d v="2024-08-23T00:00:00"/>
    <n v="4"/>
    <n v="0.5714285714285714"/>
  </r>
  <r>
    <x v="4"/>
    <x v="0"/>
    <x v="0"/>
    <x v="40"/>
    <d v="2024-08-23T00:00:00"/>
    <n v="3"/>
    <n v="0.42857142857142855"/>
  </r>
  <r>
    <x v="3"/>
    <x v="0"/>
    <x v="0"/>
    <x v="46"/>
    <d v="2024-08-23T00:00:00"/>
    <n v="5"/>
    <n v="0.71"/>
  </r>
  <r>
    <x v="2"/>
    <x v="2"/>
    <x v="5"/>
    <x v="18"/>
    <d v="2024-08-23T00:00:00"/>
    <n v="7"/>
    <n v="1"/>
  </r>
  <r>
    <x v="3"/>
    <x v="4"/>
    <x v="10"/>
    <x v="44"/>
    <d v="2024-08-26T00:00:00"/>
    <n v="1"/>
    <n v="0.14199999999999999"/>
  </r>
  <r>
    <x v="0"/>
    <x v="4"/>
    <x v="10"/>
    <x v="47"/>
    <d v="2024-08-26T00:00:00"/>
    <n v="4"/>
    <n v="0.5714285714285714"/>
  </r>
  <r>
    <x v="4"/>
    <x v="0"/>
    <x v="0"/>
    <x v="40"/>
    <d v="2024-08-26T00:00:00"/>
    <n v="3"/>
    <n v="0.42857142857142855"/>
  </r>
  <r>
    <x v="3"/>
    <x v="0"/>
    <x v="0"/>
    <x v="57"/>
    <d v="2024-08-26T00:00:00"/>
    <n v="6"/>
    <n v="0.85199999999999987"/>
  </r>
  <r>
    <x v="2"/>
    <x v="5"/>
    <x v="12"/>
    <x v="56"/>
    <d v="2024-08-26T00:00:00"/>
    <n v="7"/>
    <n v="1"/>
  </r>
  <r>
    <x v="3"/>
    <x v="4"/>
    <x v="10"/>
    <x v="44"/>
    <d v="2024-08-27T00:00:00"/>
    <n v="1"/>
    <n v="0.14199999999999999"/>
  </r>
  <r>
    <x v="0"/>
    <x v="4"/>
    <x v="10"/>
    <x v="47"/>
    <d v="2024-08-27T00:00:00"/>
    <n v="4"/>
    <n v="0.5714285714285714"/>
  </r>
  <r>
    <x v="4"/>
    <x v="0"/>
    <x v="0"/>
    <x v="40"/>
    <d v="2024-08-27T00:00:00"/>
    <n v="3"/>
    <n v="0.42857142857142855"/>
  </r>
  <r>
    <x v="3"/>
    <x v="0"/>
    <x v="0"/>
    <x v="57"/>
    <d v="2024-08-27T00:00:00"/>
    <n v="5"/>
    <n v="0.71"/>
  </r>
  <r>
    <x v="1"/>
    <x v="5"/>
    <x v="12"/>
    <x v="56"/>
    <d v="2024-08-27T00:00:00"/>
    <n v="7"/>
    <n v="1"/>
  </r>
  <r>
    <x v="2"/>
    <x v="5"/>
    <x v="12"/>
    <x v="56"/>
    <d v="2024-08-27T00:00:00"/>
    <n v="7"/>
    <n v="1"/>
  </r>
  <r>
    <x v="3"/>
    <x v="4"/>
    <x v="10"/>
    <x v="44"/>
    <d v="2024-08-28T00:00:00"/>
    <n v="1"/>
    <n v="0.14199999999999999"/>
  </r>
  <r>
    <x v="0"/>
    <x v="4"/>
    <x v="10"/>
    <x v="47"/>
    <d v="2024-08-28T00:00:00"/>
    <n v="4"/>
    <n v="0.5714285714285714"/>
  </r>
  <r>
    <x v="3"/>
    <x v="0"/>
    <x v="0"/>
    <x v="40"/>
    <d v="2024-08-28T00:00:00"/>
    <n v="5"/>
    <n v="0.71"/>
  </r>
  <r>
    <x v="4"/>
    <x v="0"/>
    <x v="0"/>
    <x v="40"/>
    <d v="2024-08-28T00:00:00"/>
    <n v="3"/>
    <n v="0.42857142857142855"/>
  </r>
  <r>
    <x v="1"/>
    <x v="5"/>
    <x v="12"/>
    <x v="56"/>
    <d v="2024-08-28T00:00:00"/>
    <n v="7"/>
    <n v="1"/>
  </r>
  <r>
    <x v="2"/>
    <x v="5"/>
    <x v="12"/>
    <x v="56"/>
    <d v="2024-08-28T00:00:00"/>
    <n v="7"/>
    <n v="1"/>
  </r>
  <r>
    <x v="3"/>
    <x v="4"/>
    <x v="10"/>
    <x v="44"/>
    <d v="2024-08-29T00:00:00"/>
    <n v="1"/>
    <n v="0.14199999999999999"/>
  </r>
  <r>
    <x v="0"/>
    <x v="4"/>
    <x v="10"/>
    <x v="47"/>
    <d v="2024-08-29T00:00:00"/>
    <n v="4"/>
    <n v="0.5714285714285714"/>
  </r>
  <r>
    <x v="3"/>
    <x v="0"/>
    <x v="0"/>
    <x v="40"/>
    <d v="2024-08-29T00:00:00"/>
    <n v="4"/>
    <n v="0.56799999999999995"/>
  </r>
  <r>
    <x v="4"/>
    <x v="0"/>
    <x v="0"/>
    <x v="40"/>
    <d v="2024-08-29T00:00:00"/>
    <n v="3"/>
    <n v="0.42857142857142855"/>
  </r>
  <r>
    <x v="1"/>
    <x v="5"/>
    <x v="12"/>
    <x v="56"/>
    <d v="2024-08-29T00:00:00"/>
    <n v="7"/>
    <n v="1"/>
  </r>
  <r>
    <x v="2"/>
    <x v="5"/>
    <x v="12"/>
    <x v="56"/>
    <d v="2024-08-29T00:00:00"/>
    <n v="7"/>
    <n v="1"/>
  </r>
  <r>
    <x v="3"/>
    <x v="4"/>
    <x v="10"/>
    <x v="44"/>
    <d v="2024-08-30T00:00:00"/>
    <n v="1"/>
    <n v="0.14199999999999999"/>
  </r>
  <r>
    <x v="0"/>
    <x v="4"/>
    <x v="10"/>
    <x v="47"/>
    <d v="2024-08-30T00:00:00"/>
    <n v="4"/>
    <n v="0.5714285714285714"/>
  </r>
  <r>
    <x v="3"/>
    <x v="0"/>
    <x v="0"/>
    <x v="40"/>
    <d v="2024-08-30T00:00:00"/>
    <n v="5"/>
    <n v="0.71"/>
  </r>
  <r>
    <x v="4"/>
    <x v="0"/>
    <x v="0"/>
    <x v="40"/>
    <d v="2024-08-30T00:00:00"/>
    <n v="3"/>
    <n v="0.42857142857142855"/>
  </r>
  <r>
    <x v="1"/>
    <x v="2"/>
    <x v="5"/>
    <x v="18"/>
    <d v="2024-08-30T00:00:00"/>
    <n v="7"/>
    <n v="1"/>
  </r>
  <r>
    <x v="2"/>
    <x v="2"/>
    <x v="5"/>
    <x v="18"/>
    <d v="2024-08-30T00:00:00"/>
    <n v="7"/>
    <n v="1"/>
  </r>
  <r>
    <x v="3"/>
    <x v="4"/>
    <x v="10"/>
    <x v="44"/>
    <d v="2024-09-02T00:00:00"/>
    <n v="1"/>
    <n v="0.14199999999999999"/>
  </r>
  <r>
    <x v="1"/>
    <x v="5"/>
    <x v="12"/>
    <x v="58"/>
    <d v="2024-09-02T00:00:00"/>
    <n v="7"/>
    <n v="1"/>
  </r>
  <r>
    <x v="2"/>
    <x v="5"/>
    <x v="12"/>
    <x v="58"/>
    <d v="2024-09-02T00:00:00"/>
    <n v="7"/>
    <n v="1"/>
  </r>
  <r>
    <x v="0"/>
    <x v="4"/>
    <x v="10"/>
    <x v="47"/>
    <d v="2024-09-02T00:00:00"/>
    <n v="4"/>
    <n v="0.5714285714285714"/>
  </r>
  <r>
    <x v="3"/>
    <x v="0"/>
    <x v="0"/>
    <x v="40"/>
    <d v="2024-09-02T00:00:00"/>
    <n v="5"/>
    <n v="0.71"/>
  </r>
  <r>
    <x v="4"/>
    <x v="0"/>
    <x v="0"/>
    <x v="40"/>
    <d v="2024-09-02T00:00:00"/>
    <n v="3"/>
    <n v="0.42857142857142855"/>
  </r>
  <r>
    <x v="3"/>
    <x v="4"/>
    <x v="10"/>
    <x v="44"/>
    <d v="2024-09-03T00:00:00"/>
    <n v="1"/>
    <n v="0.14199999999999999"/>
  </r>
  <r>
    <x v="1"/>
    <x v="5"/>
    <x v="12"/>
    <x v="58"/>
    <d v="2024-09-03T00:00:00"/>
    <n v="7"/>
    <n v="1"/>
  </r>
  <r>
    <x v="2"/>
    <x v="5"/>
    <x v="12"/>
    <x v="58"/>
    <d v="2024-09-03T00:00:00"/>
    <n v="7"/>
    <n v="1"/>
  </r>
  <r>
    <x v="0"/>
    <x v="4"/>
    <x v="10"/>
    <x v="47"/>
    <d v="2024-09-03T00:00:00"/>
    <n v="4"/>
    <n v="0.5714285714285714"/>
  </r>
  <r>
    <x v="3"/>
    <x v="0"/>
    <x v="0"/>
    <x v="40"/>
    <d v="2024-09-03T00:00:00"/>
    <n v="5"/>
    <n v="0.71"/>
  </r>
  <r>
    <x v="4"/>
    <x v="0"/>
    <x v="0"/>
    <x v="40"/>
    <d v="2024-09-03T00:00:00"/>
    <n v="3"/>
    <n v="0.42857142857142855"/>
  </r>
  <r>
    <x v="3"/>
    <x v="4"/>
    <x v="10"/>
    <x v="44"/>
    <d v="2024-09-04T00:00:00"/>
    <n v="1"/>
    <n v="0.14199999999999999"/>
  </r>
  <r>
    <x v="1"/>
    <x v="5"/>
    <x v="12"/>
    <x v="58"/>
    <d v="2024-09-04T00:00:00"/>
    <n v="7"/>
    <n v="1"/>
  </r>
  <r>
    <x v="2"/>
    <x v="5"/>
    <x v="12"/>
    <x v="58"/>
    <d v="2024-09-04T00:00:00"/>
    <n v="7"/>
    <n v="1"/>
  </r>
  <r>
    <x v="0"/>
    <x v="4"/>
    <x v="10"/>
    <x v="47"/>
    <d v="2024-09-04T00:00:00"/>
    <n v="4"/>
    <n v="0.5714285714285714"/>
  </r>
  <r>
    <x v="3"/>
    <x v="0"/>
    <x v="0"/>
    <x v="40"/>
    <d v="2024-09-04T00:00:00"/>
    <n v="6"/>
    <n v="0.85199999999999987"/>
  </r>
  <r>
    <x v="4"/>
    <x v="0"/>
    <x v="0"/>
    <x v="40"/>
    <d v="2024-09-04T00:00:00"/>
    <n v="3"/>
    <n v="0.42857142857142855"/>
  </r>
  <r>
    <x v="3"/>
    <x v="4"/>
    <x v="10"/>
    <x v="44"/>
    <d v="2024-09-05T00:00:00"/>
    <n v="1"/>
    <n v="0.14199999999999999"/>
  </r>
  <r>
    <x v="3"/>
    <x v="0"/>
    <x v="0"/>
    <x v="40"/>
    <d v="2024-09-05T00:00:00"/>
    <n v="5"/>
    <n v="0.71"/>
  </r>
  <r>
    <x v="3"/>
    <x v="4"/>
    <x v="10"/>
    <x v="44"/>
    <d v="2024-09-06T00:00:00"/>
    <n v="1"/>
    <n v="0.14199999999999999"/>
  </r>
  <r>
    <x v="1"/>
    <x v="5"/>
    <x v="12"/>
    <x v="58"/>
    <d v="2024-09-06T00:00:00"/>
    <n v="7"/>
    <n v="1"/>
  </r>
  <r>
    <x v="3"/>
    <x v="0"/>
    <x v="0"/>
    <x v="40"/>
    <d v="2024-09-06T00:00:00"/>
    <n v="6"/>
    <n v="0.85199999999999987"/>
  </r>
  <r>
    <x v="3"/>
    <x v="4"/>
    <x v="10"/>
    <x v="44"/>
    <d v="2024-09-09T00:00:00"/>
    <n v="1"/>
    <n v="0.14199999999999999"/>
  </r>
  <r>
    <x v="1"/>
    <x v="5"/>
    <x v="12"/>
    <x v="58"/>
    <d v="2024-09-09T00:00:00"/>
    <n v="7"/>
    <n v="1"/>
  </r>
  <r>
    <x v="2"/>
    <x v="5"/>
    <x v="12"/>
    <x v="58"/>
    <d v="2024-09-09T00:00:00"/>
    <n v="7"/>
    <n v="1"/>
  </r>
  <r>
    <x v="0"/>
    <x v="4"/>
    <x v="10"/>
    <x v="47"/>
    <d v="2024-09-09T00:00:00"/>
    <n v="4"/>
    <n v="0.5714285714285714"/>
  </r>
  <r>
    <x v="3"/>
    <x v="0"/>
    <x v="0"/>
    <x v="40"/>
    <d v="2024-09-09T00:00:00"/>
    <n v="6"/>
    <n v="0.85199999999999987"/>
  </r>
  <r>
    <x v="4"/>
    <x v="0"/>
    <x v="0"/>
    <x v="40"/>
    <d v="2024-09-09T00:00:00"/>
    <n v="3"/>
    <n v="0.42857142857142855"/>
  </r>
  <r>
    <x v="3"/>
    <x v="4"/>
    <x v="10"/>
    <x v="44"/>
    <d v="2024-09-10T00:00:00"/>
    <n v="1"/>
    <n v="0.14199999999999999"/>
  </r>
  <r>
    <x v="1"/>
    <x v="5"/>
    <x v="12"/>
    <x v="58"/>
    <d v="2024-09-10T00:00:00"/>
    <n v="7"/>
    <n v="1"/>
  </r>
  <r>
    <x v="2"/>
    <x v="5"/>
    <x v="12"/>
    <x v="58"/>
    <d v="2024-09-10T00:00:00"/>
    <n v="7"/>
    <n v="1"/>
  </r>
  <r>
    <x v="0"/>
    <x v="4"/>
    <x v="10"/>
    <x v="47"/>
    <d v="2024-09-10T00:00:00"/>
    <n v="4"/>
    <n v="0.5714285714285714"/>
  </r>
  <r>
    <x v="3"/>
    <x v="0"/>
    <x v="0"/>
    <x v="40"/>
    <d v="2024-09-10T00:00:00"/>
    <n v="6"/>
    <n v="0.85199999999999987"/>
  </r>
  <r>
    <x v="4"/>
    <x v="0"/>
    <x v="0"/>
    <x v="40"/>
    <d v="2024-09-10T00:00:00"/>
    <n v="3"/>
    <n v="0.42857142857142855"/>
  </r>
  <r>
    <x v="3"/>
    <x v="4"/>
    <x v="10"/>
    <x v="44"/>
    <d v="2024-09-11T00:00:00"/>
    <n v="1"/>
    <n v="0.14199999999999999"/>
  </r>
  <r>
    <x v="0"/>
    <x v="4"/>
    <x v="10"/>
    <x v="47"/>
    <d v="2024-09-11T00:00:00"/>
    <n v="4"/>
    <n v="0.5714285714285714"/>
  </r>
  <r>
    <x v="3"/>
    <x v="0"/>
    <x v="0"/>
    <x v="40"/>
    <d v="2024-09-11T00:00:00"/>
    <n v="4"/>
    <n v="0.56799999999999995"/>
  </r>
  <r>
    <x v="4"/>
    <x v="0"/>
    <x v="0"/>
    <x v="40"/>
    <d v="2024-09-11T00:00:00"/>
    <n v="3"/>
    <n v="0.42857142857142855"/>
  </r>
  <r>
    <x v="1"/>
    <x v="5"/>
    <x v="12"/>
    <x v="59"/>
    <d v="2024-09-11T00:00:00"/>
    <n v="7"/>
    <n v="1"/>
  </r>
  <r>
    <x v="2"/>
    <x v="5"/>
    <x v="12"/>
    <x v="59"/>
    <d v="2024-09-11T00:00:00"/>
    <n v="7"/>
    <n v="1"/>
  </r>
  <r>
    <x v="3"/>
    <x v="4"/>
    <x v="10"/>
    <x v="44"/>
    <d v="2024-09-12T00:00:00"/>
    <n v="1"/>
    <n v="0.14199999999999999"/>
  </r>
  <r>
    <x v="0"/>
    <x v="4"/>
    <x v="10"/>
    <x v="47"/>
    <d v="2024-09-12T00:00:00"/>
    <n v="4"/>
    <n v="0.5714285714285714"/>
  </r>
  <r>
    <x v="3"/>
    <x v="0"/>
    <x v="0"/>
    <x v="40"/>
    <d v="2024-09-12T00:00:00"/>
    <n v="5"/>
    <n v="0.71"/>
  </r>
  <r>
    <x v="4"/>
    <x v="0"/>
    <x v="0"/>
    <x v="40"/>
    <d v="2024-09-12T00:00:00"/>
    <n v="3"/>
    <n v="0.42857142857142855"/>
  </r>
  <r>
    <x v="1"/>
    <x v="5"/>
    <x v="12"/>
    <x v="59"/>
    <d v="2024-09-12T00:00:00"/>
    <n v="7"/>
    <n v="1"/>
  </r>
  <r>
    <x v="2"/>
    <x v="5"/>
    <x v="12"/>
    <x v="59"/>
    <d v="2024-09-12T00:00:00"/>
    <n v="7"/>
    <n v="1"/>
  </r>
  <r>
    <x v="3"/>
    <x v="4"/>
    <x v="10"/>
    <x v="44"/>
    <d v="2024-09-13T00:00:00"/>
    <n v="1"/>
    <n v="0.14199999999999999"/>
  </r>
  <r>
    <x v="0"/>
    <x v="4"/>
    <x v="10"/>
    <x v="47"/>
    <d v="2024-09-13T00:00:00"/>
    <n v="4"/>
    <n v="0.5714285714285714"/>
  </r>
  <r>
    <x v="3"/>
    <x v="0"/>
    <x v="0"/>
    <x v="40"/>
    <d v="2024-09-13T00:00:00"/>
    <n v="4"/>
    <n v="0.56799999999999995"/>
  </r>
  <r>
    <x v="4"/>
    <x v="0"/>
    <x v="0"/>
    <x v="40"/>
    <d v="2024-09-13T00:00:00"/>
    <n v="3"/>
    <n v="0.42857142857142855"/>
  </r>
  <r>
    <x v="1"/>
    <x v="2"/>
    <x v="5"/>
    <x v="18"/>
    <d v="2024-09-13T00:00:00"/>
    <n v="7"/>
    <n v="1"/>
  </r>
  <r>
    <x v="2"/>
    <x v="2"/>
    <x v="5"/>
    <x v="18"/>
    <d v="2024-09-13T00:00:00"/>
    <n v="7"/>
    <n v="1"/>
  </r>
  <r>
    <x v="3"/>
    <x v="4"/>
    <x v="10"/>
    <x v="44"/>
    <d v="2024-09-16T00:00:00"/>
    <n v="1"/>
    <n v="0.14199999999999999"/>
  </r>
  <r>
    <x v="0"/>
    <x v="4"/>
    <x v="10"/>
    <x v="47"/>
    <d v="2024-09-16T00:00:00"/>
    <n v="4"/>
    <n v="0.5714285714285714"/>
  </r>
  <r>
    <x v="3"/>
    <x v="0"/>
    <x v="0"/>
    <x v="40"/>
    <d v="2024-09-16T00:00:00"/>
    <n v="5"/>
    <n v="0.71"/>
  </r>
  <r>
    <x v="4"/>
    <x v="0"/>
    <x v="0"/>
    <x v="40"/>
    <d v="2024-09-16T00:00:00"/>
    <n v="3"/>
    <n v="0.42857142857142855"/>
  </r>
  <r>
    <x v="1"/>
    <x v="6"/>
    <x v="13"/>
    <x v="60"/>
    <d v="2024-09-16T00:00:00"/>
    <n v="7"/>
    <n v="1"/>
  </r>
  <r>
    <x v="2"/>
    <x v="6"/>
    <x v="13"/>
    <x v="60"/>
    <d v="2024-09-16T00:00:00"/>
    <n v="7"/>
    <n v="1"/>
  </r>
  <r>
    <x v="3"/>
    <x v="4"/>
    <x v="10"/>
    <x v="44"/>
    <d v="2024-09-17T00:00:00"/>
    <n v="1"/>
    <n v="0.14199999999999999"/>
  </r>
  <r>
    <x v="0"/>
    <x v="4"/>
    <x v="10"/>
    <x v="47"/>
    <d v="2024-09-17T00:00:00"/>
    <n v="4"/>
    <n v="0.5714285714285714"/>
  </r>
  <r>
    <x v="3"/>
    <x v="0"/>
    <x v="0"/>
    <x v="40"/>
    <d v="2024-09-17T00:00:00"/>
    <n v="6"/>
    <n v="0.85199999999999987"/>
  </r>
  <r>
    <x v="4"/>
    <x v="0"/>
    <x v="0"/>
    <x v="40"/>
    <d v="2024-09-17T00:00:00"/>
    <n v="3"/>
    <n v="0.42857142857142855"/>
  </r>
  <r>
    <x v="1"/>
    <x v="6"/>
    <x v="13"/>
    <x v="60"/>
    <d v="2024-09-17T00:00:00"/>
    <n v="7"/>
    <n v="1"/>
  </r>
  <r>
    <x v="2"/>
    <x v="6"/>
    <x v="13"/>
    <x v="60"/>
    <d v="2024-09-17T00:00:00"/>
    <n v="7"/>
    <n v="1"/>
  </r>
  <r>
    <x v="3"/>
    <x v="4"/>
    <x v="10"/>
    <x v="44"/>
    <d v="2024-09-18T00:00:00"/>
    <n v="1"/>
    <n v="0.14199999999999999"/>
  </r>
  <r>
    <x v="0"/>
    <x v="4"/>
    <x v="10"/>
    <x v="47"/>
    <d v="2024-09-18T00:00:00"/>
    <n v="4"/>
    <n v="0.5714285714285714"/>
  </r>
  <r>
    <x v="3"/>
    <x v="0"/>
    <x v="0"/>
    <x v="40"/>
    <d v="2024-09-18T00:00:00"/>
    <n v="4"/>
    <n v="0.56799999999999995"/>
  </r>
  <r>
    <x v="4"/>
    <x v="0"/>
    <x v="0"/>
    <x v="40"/>
    <d v="2024-09-18T00:00:00"/>
    <n v="3"/>
    <n v="0.42857142857142855"/>
  </r>
  <r>
    <x v="1"/>
    <x v="6"/>
    <x v="13"/>
    <x v="60"/>
    <d v="2024-09-18T00:00:00"/>
    <n v="7"/>
    <n v="1"/>
  </r>
  <r>
    <x v="2"/>
    <x v="6"/>
    <x v="13"/>
    <x v="60"/>
    <d v="2024-09-18T00:00:00"/>
    <n v="7"/>
    <n v="1"/>
  </r>
  <r>
    <x v="3"/>
    <x v="4"/>
    <x v="10"/>
    <x v="44"/>
    <d v="2024-09-19T00:00:00"/>
    <n v="1"/>
    <n v="0.14199999999999999"/>
  </r>
  <r>
    <x v="0"/>
    <x v="4"/>
    <x v="10"/>
    <x v="47"/>
    <d v="2024-09-19T00:00:00"/>
    <n v="4"/>
    <n v="0.5714285714285714"/>
  </r>
  <r>
    <x v="3"/>
    <x v="0"/>
    <x v="0"/>
    <x v="40"/>
    <d v="2024-09-19T00:00:00"/>
    <n v="4"/>
    <n v="0.56799999999999995"/>
  </r>
  <r>
    <x v="4"/>
    <x v="0"/>
    <x v="0"/>
    <x v="40"/>
    <d v="2024-09-19T00:00:00"/>
    <n v="3"/>
    <n v="0.42857142857142855"/>
  </r>
  <r>
    <x v="1"/>
    <x v="2"/>
    <x v="5"/>
    <x v="18"/>
    <d v="2024-09-19T00:00:00"/>
    <n v="7"/>
    <n v="1"/>
  </r>
  <r>
    <x v="2"/>
    <x v="2"/>
    <x v="5"/>
    <x v="18"/>
    <d v="2024-09-19T00:00:00"/>
    <n v="7"/>
    <n v="1"/>
  </r>
  <r>
    <x v="3"/>
    <x v="4"/>
    <x v="10"/>
    <x v="44"/>
    <d v="2024-09-20T00:00:00"/>
    <n v="1"/>
    <n v="0.14199999999999999"/>
  </r>
  <r>
    <x v="3"/>
    <x v="0"/>
    <x v="0"/>
    <x v="40"/>
    <d v="2024-09-20T00:00:00"/>
    <n v="5"/>
    <n v="0.71"/>
  </r>
  <r>
    <x v="1"/>
    <x v="2"/>
    <x v="5"/>
    <x v="18"/>
    <d v="2024-09-20T00:00:00"/>
    <n v="7"/>
    <n v="1"/>
  </r>
  <r>
    <x v="3"/>
    <x v="4"/>
    <x v="10"/>
    <x v="44"/>
    <d v="2024-09-23T00:00:00"/>
    <n v="1"/>
    <n v="0.14199999999999999"/>
  </r>
  <r>
    <x v="3"/>
    <x v="0"/>
    <x v="0"/>
    <x v="40"/>
    <d v="2024-09-23T00:00:00"/>
    <n v="5"/>
    <n v="0.71"/>
  </r>
  <r>
    <x v="1"/>
    <x v="2"/>
    <x v="5"/>
    <x v="18"/>
    <d v="2024-09-23T00:00:00"/>
    <n v="7"/>
    <n v="1"/>
  </r>
  <r>
    <x v="3"/>
    <x v="4"/>
    <x v="10"/>
    <x v="44"/>
    <d v="2024-09-24T00:00:00"/>
    <n v="1"/>
    <n v="0.14199999999999999"/>
  </r>
  <r>
    <x v="0"/>
    <x v="4"/>
    <x v="10"/>
    <x v="47"/>
    <d v="2024-09-24T00:00:00"/>
    <n v="4"/>
    <n v="0.5714285714285714"/>
  </r>
  <r>
    <x v="3"/>
    <x v="0"/>
    <x v="0"/>
    <x v="40"/>
    <d v="2024-09-24T00:00:00"/>
    <n v="4"/>
    <n v="0.56799999999999995"/>
  </r>
  <r>
    <x v="4"/>
    <x v="0"/>
    <x v="0"/>
    <x v="40"/>
    <d v="2024-09-24T00:00:00"/>
    <n v="3"/>
    <n v="0.42857142857142855"/>
  </r>
  <r>
    <x v="1"/>
    <x v="6"/>
    <x v="13"/>
    <x v="60"/>
    <d v="2024-09-24T00:00:00"/>
    <n v="7"/>
    <n v="1"/>
  </r>
  <r>
    <x v="2"/>
    <x v="6"/>
    <x v="13"/>
    <x v="60"/>
    <d v="2024-09-24T00:00:00"/>
    <n v="7"/>
    <n v="1"/>
  </r>
  <r>
    <x v="3"/>
    <x v="4"/>
    <x v="10"/>
    <x v="44"/>
    <d v="2024-09-25T00:00:00"/>
    <n v="1"/>
    <n v="0.14199999999999999"/>
  </r>
  <r>
    <x v="0"/>
    <x v="4"/>
    <x v="10"/>
    <x v="47"/>
    <d v="2024-09-25T00:00:00"/>
    <n v="4"/>
    <n v="0.5714285714285714"/>
  </r>
  <r>
    <x v="3"/>
    <x v="0"/>
    <x v="0"/>
    <x v="40"/>
    <d v="2024-09-25T00:00:00"/>
    <n v="6"/>
    <n v="0.85199999999999987"/>
  </r>
  <r>
    <x v="4"/>
    <x v="0"/>
    <x v="0"/>
    <x v="40"/>
    <d v="2024-09-25T00:00:00"/>
    <n v="3"/>
    <n v="0.42857142857142855"/>
  </r>
  <r>
    <x v="1"/>
    <x v="6"/>
    <x v="13"/>
    <x v="60"/>
    <d v="2024-09-25T00:00:00"/>
    <n v="7"/>
    <n v="1"/>
  </r>
  <r>
    <x v="2"/>
    <x v="6"/>
    <x v="13"/>
    <x v="60"/>
    <d v="2024-09-25T00:00:00"/>
    <n v="7"/>
    <n v="1"/>
  </r>
  <r>
    <x v="3"/>
    <x v="4"/>
    <x v="10"/>
    <x v="44"/>
    <d v="2024-09-26T00:00:00"/>
    <n v="1"/>
    <n v="0.14199999999999999"/>
  </r>
  <r>
    <x v="0"/>
    <x v="4"/>
    <x v="10"/>
    <x v="47"/>
    <d v="2024-09-26T00:00:00"/>
    <n v="4"/>
    <n v="0.5714285714285714"/>
  </r>
  <r>
    <x v="3"/>
    <x v="0"/>
    <x v="0"/>
    <x v="40"/>
    <d v="2024-09-26T00:00:00"/>
    <n v="6"/>
    <n v="0.85199999999999987"/>
  </r>
  <r>
    <x v="4"/>
    <x v="0"/>
    <x v="0"/>
    <x v="40"/>
    <d v="2024-09-26T00:00:00"/>
    <n v="3"/>
    <n v="0.42857142857142855"/>
  </r>
  <r>
    <x v="1"/>
    <x v="6"/>
    <x v="13"/>
    <x v="61"/>
    <d v="2024-09-26T00:00:00"/>
    <n v="7"/>
    <n v="1"/>
  </r>
  <r>
    <x v="2"/>
    <x v="6"/>
    <x v="13"/>
    <x v="61"/>
    <d v="2024-09-26T00:00:00"/>
    <n v="7"/>
    <n v="1"/>
  </r>
  <r>
    <x v="3"/>
    <x v="4"/>
    <x v="10"/>
    <x v="44"/>
    <d v="2024-09-27T00:00:00"/>
    <n v="1"/>
    <n v="0.14199999999999999"/>
  </r>
  <r>
    <x v="0"/>
    <x v="4"/>
    <x v="10"/>
    <x v="47"/>
    <d v="2024-09-27T00:00:00"/>
    <n v="4"/>
    <n v="0.5714285714285714"/>
  </r>
  <r>
    <x v="3"/>
    <x v="0"/>
    <x v="0"/>
    <x v="40"/>
    <d v="2024-09-27T00:00:00"/>
    <n v="5"/>
    <n v="0.71"/>
  </r>
  <r>
    <x v="4"/>
    <x v="0"/>
    <x v="0"/>
    <x v="40"/>
    <d v="2024-09-27T00:00:00"/>
    <n v="3"/>
    <n v="0.42857142857142855"/>
  </r>
  <r>
    <x v="1"/>
    <x v="2"/>
    <x v="5"/>
    <x v="18"/>
    <d v="2024-09-27T00:00:00"/>
    <n v="7"/>
    <n v="1"/>
  </r>
  <r>
    <x v="2"/>
    <x v="2"/>
    <x v="5"/>
    <x v="18"/>
    <d v="2024-09-27T00:00:00"/>
    <n v="7"/>
    <n v="1"/>
  </r>
  <r>
    <x v="3"/>
    <x v="4"/>
    <x v="10"/>
    <x v="44"/>
    <d v="2024-09-30T00:00:00"/>
    <n v="1"/>
    <n v="0.14199999999999999"/>
  </r>
  <r>
    <x v="1"/>
    <x v="6"/>
    <x v="13"/>
    <x v="62"/>
    <d v="2024-09-30T00:00:00"/>
    <n v="7"/>
    <n v="1"/>
  </r>
  <r>
    <x v="2"/>
    <x v="6"/>
    <x v="13"/>
    <x v="62"/>
    <d v="2024-09-30T00:00:00"/>
    <n v="7"/>
    <n v="1"/>
  </r>
  <r>
    <x v="0"/>
    <x v="4"/>
    <x v="10"/>
    <x v="47"/>
    <d v="2024-09-30T00:00:00"/>
    <n v="4"/>
    <n v="0.5714285714285714"/>
  </r>
  <r>
    <x v="3"/>
    <x v="0"/>
    <x v="0"/>
    <x v="40"/>
    <d v="2024-09-30T00:00:00"/>
    <n v="4"/>
    <n v="0.56799999999999995"/>
  </r>
  <r>
    <x v="4"/>
    <x v="0"/>
    <x v="0"/>
    <x v="40"/>
    <d v="2024-09-30T00:00:00"/>
    <n v="3"/>
    <n v="0.42857142857142855"/>
  </r>
  <r>
    <x v="3"/>
    <x v="4"/>
    <x v="10"/>
    <x v="44"/>
    <d v="2024-10-01T00:00:00"/>
    <n v="1"/>
    <n v="0.14199999999999999"/>
  </r>
  <r>
    <x v="1"/>
    <x v="6"/>
    <x v="13"/>
    <x v="62"/>
    <d v="2024-10-01T00:00:00"/>
    <n v="7"/>
    <n v="1"/>
  </r>
  <r>
    <x v="2"/>
    <x v="6"/>
    <x v="13"/>
    <x v="62"/>
    <d v="2024-10-01T00:00:00"/>
    <n v="7"/>
    <n v="1"/>
  </r>
  <r>
    <x v="0"/>
    <x v="4"/>
    <x v="10"/>
    <x v="47"/>
    <d v="2024-10-01T00:00:00"/>
    <n v="4"/>
    <n v="0.5714285714285714"/>
  </r>
  <r>
    <x v="3"/>
    <x v="0"/>
    <x v="0"/>
    <x v="40"/>
    <d v="2024-10-01T00:00:00"/>
    <n v="5"/>
    <n v="0.71"/>
  </r>
  <r>
    <x v="4"/>
    <x v="0"/>
    <x v="0"/>
    <x v="40"/>
    <d v="2024-10-01T00:00:00"/>
    <n v="3"/>
    <n v="0.42857142857142855"/>
  </r>
  <r>
    <x v="3"/>
    <x v="4"/>
    <x v="10"/>
    <x v="44"/>
    <d v="2024-10-02T00:00:00"/>
    <n v="1"/>
    <n v="0.14199999999999999"/>
  </r>
  <r>
    <x v="1"/>
    <x v="6"/>
    <x v="13"/>
    <x v="62"/>
    <d v="2024-10-02T00:00:00"/>
    <n v="7"/>
    <n v="1"/>
  </r>
  <r>
    <x v="2"/>
    <x v="6"/>
    <x v="13"/>
    <x v="62"/>
    <d v="2024-10-02T00:00:00"/>
    <n v="7"/>
    <n v="1"/>
  </r>
  <r>
    <x v="0"/>
    <x v="4"/>
    <x v="10"/>
    <x v="47"/>
    <d v="2024-10-02T00:00:00"/>
    <n v="4"/>
    <n v="0.5714285714285714"/>
  </r>
  <r>
    <x v="3"/>
    <x v="0"/>
    <x v="0"/>
    <x v="40"/>
    <d v="2024-10-02T00:00:00"/>
    <n v="6"/>
    <n v="0.85199999999999987"/>
  </r>
  <r>
    <x v="4"/>
    <x v="0"/>
    <x v="0"/>
    <x v="40"/>
    <d v="2024-10-02T00:00:00"/>
    <n v="3"/>
    <n v="0.42857142857142855"/>
  </r>
  <r>
    <x v="3"/>
    <x v="4"/>
    <x v="10"/>
    <x v="44"/>
    <d v="2024-10-03T00:00:00"/>
    <n v="1"/>
    <n v="0.14199999999999999"/>
  </r>
  <r>
    <x v="1"/>
    <x v="6"/>
    <x v="13"/>
    <x v="62"/>
    <d v="2024-10-03T00:00:00"/>
    <n v="7"/>
    <n v="1"/>
  </r>
  <r>
    <x v="2"/>
    <x v="6"/>
    <x v="13"/>
    <x v="62"/>
    <d v="2024-10-03T00:00:00"/>
    <n v="7"/>
    <n v="1"/>
  </r>
  <r>
    <x v="0"/>
    <x v="4"/>
    <x v="10"/>
    <x v="47"/>
    <d v="2024-10-03T00:00:00"/>
    <n v="4"/>
    <n v="0.5714285714285714"/>
  </r>
  <r>
    <x v="3"/>
    <x v="0"/>
    <x v="0"/>
    <x v="40"/>
    <d v="2024-10-03T00:00:00"/>
    <n v="4"/>
    <n v="0.56799999999999995"/>
  </r>
  <r>
    <x v="4"/>
    <x v="0"/>
    <x v="0"/>
    <x v="40"/>
    <d v="2024-10-03T00:00:00"/>
    <n v="3"/>
    <n v="0.42857142857142855"/>
  </r>
  <r>
    <x v="0"/>
    <x v="4"/>
    <x v="10"/>
    <x v="47"/>
    <d v="2024-10-04T00:00:00"/>
    <n v="4"/>
    <n v="0.5714285714285714"/>
  </r>
  <r>
    <x v="3"/>
    <x v="0"/>
    <x v="0"/>
    <x v="40"/>
    <d v="2024-10-04T00:00:00"/>
    <n v="4"/>
    <n v="0.56799999999999995"/>
  </r>
  <r>
    <x v="4"/>
    <x v="0"/>
    <x v="0"/>
    <x v="40"/>
    <d v="2024-10-04T00:00:00"/>
    <n v="3"/>
    <n v="0.42857142857142855"/>
  </r>
  <r>
    <x v="1"/>
    <x v="2"/>
    <x v="5"/>
    <x v="18"/>
    <d v="2024-10-04T00:00:00"/>
    <n v="7"/>
    <n v="1"/>
  </r>
  <r>
    <x v="2"/>
    <x v="2"/>
    <x v="5"/>
    <x v="18"/>
    <d v="2024-10-04T00:00:00"/>
    <n v="7"/>
    <n v="1"/>
  </r>
  <r>
    <x v="3"/>
    <x v="4"/>
    <x v="10"/>
    <x v="44"/>
    <d v="2024-10-07T00:00:00"/>
    <n v="1"/>
    <n v="0.14199999999999999"/>
  </r>
  <r>
    <x v="0"/>
    <x v="4"/>
    <x v="10"/>
    <x v="47"/>
    <d v="2024-10-07T00:00:00"/>
    <n v="4"/>
    <n v="0.5714285714285714"/>
  </r>
  <r>
    <x v="4"/>
    <x v="0"/>
    <x v="0"/>
    <x v="40"/>
    <d v="2024-10-07T00:00:00"/>
    <n v="3"/>
    <n v="0.42857142857142855"/>
  </r>
  <r>
    <x v="2"/>
    <x v="6"/>
    <x v="14"/>
    <x v="63"/>
    <d v="2024-10-07T00:00:00"/>
    <n v="7"/>
    <n v="1"/>
  </r>
  <r>
    <x v="3"/>
    <x v="4"/>
    <x v="10"/>
    <x v="44"/>
    <d v="2024-10-08T00:00:00"/>
    <n v="1"/>
    <n v="0.14199999999999999"/>
  </r>
  <r>
    <x v="0"/>
    <x v="4"/>
    <x v="10"/>
    <x v="47"/>
    <d v="2024-10-08T00:00:00"/>
    <n v="4"/>
    <n v="0.5714285714285714"/>
  </r>
  <r>
    <x v="4"/>
    <x v="0"/>
    <x v="0"/>
    <x v="40"/>
    <d v="2024-10-08T00:00:00"/>
    <n v="3"/>
    <n v="0.42857142857142855"/>
  </r>
  <r>
    <x v="1"/>
    <x v="6"/>
    <x v="14"/>
    <x v="63"/>
    <d v="2024-10-08T00:00:00"/>
    <n v="7"/>
    <n v="1"/>
  </r>
  <r>
    <x v="2"/>
    <x v="6"/>
    <x v="14"/>
    <x v="63"/>
    <d v="2024-10-08T00:00:00"/>
    <n v="7"/>
    <n v="1"/>
  </r>
  <r>
    <x v="3"/>
    <x v="4"/>
    <x v="10"/>
    <x v="44"/>
    <d v="2024-10-09T00:00:00"/>
    <n v="1"/>
    <n v="0.14199999999999999"/>
  </r>
  <r>
    <x v="0"/>
    <x v="4"/>
    <x v="10"/>
    <x v="47"/>
    <d v="2024-10-09T00:00:00"/>
    <n v="4"/>
    <n v="0.5714285714285714"/>
  </r>
  <r>
    <x v="4"/>
    <x v="0"/>
    <x v="0"/>
    <x v="40"/>
    <d v="2024-10-09T00:00:00"/>
    <n v="3"/>
    <n v="0.42857142857142855"/>
  </r>
  <r>
    <x v="1"/>
    <x v="6"/>
    <x v="14"/>
    <x v="63"/>
    <d v="2024-10-09T00:00:00"/>
    <n v="7"/>
    <n v="1"/>
  </r>
  <r>
    <x v="2"/>
    <x v="6"/>
    <x v="14"/>
    <x v="63"/>
    <d v="2024-10-09T00:00:00"/>
    <n v="7"/>
    <n v="1"/>
  </r>
  <r>
    <x v="3"/>
    <x v="4"/>
    <x v="10"/>
    <x v="44"/>
    <d v="2024-10-10T00:00:00"/>
    <n v="1"/>
    <n v="0.14199999999999999"/>
  </r>
  <r>
    <x v="0"/>
    <x v="4"/>
    <x v="10"/>
    <x v="47"/>
    <d v="2024-10-10T00:00:00"/>
    <n v="4"/>
    <n v="0.5714285714285714"/>
  </r>
  <r>
    <x v="4"/>
    <x v="0"/>
    <x v="0"/>
    <x v="40"/>
    <d v="2024-10-10T00:00:00"/>
    <n v="3"/>
    <n v="0.42857142857142855"/>
  </r>
  <r>
    <x v="1"/>
    <x v="6"/>
    <x v="14"/>
    <x v="63"/>
    <d v="2024-10-10T00:00:00"/>
    <n v="7"/>
    <n v="1"/>
  </r>
  <r>
    <x v="2"/>
    <x v="6"/>
    <x v="14"/>
    <x v="63"/>
    <d v="2024-10-10T00:00:00"/>
    <n v="7"/>
    <n v="1"/>
  </r>
  <r>
    <x v="3"/>
    <x v="4"/>
    <x v="10"/>
    <x v="44"/>
    <d v="2024-10-11T00:00:00"/>
    <n v="1"/>
    <n v="0.14199999999999999"/>
  </r>
  <r>
    <x v="0"/>
    <x v="4"/>
    <x v="10"/>
    <x v="47"/>
    <d v="2024-10-11T00:00:00"/>
    <n v="4"/>
    <n v="0.5714285714285714"/>
  </r>
  <r>
    <x v="4"/>
    <x v="0"/>
    <x v="0"/>
    <x v="40"/>
    <d v="2024-10-11T00:00:00"/>
    <n v="3"/>
    <n v="0.42857142857142855"/>
  </r>
  <r>
    <x v="1"/>
    <x v="2"/>
    <x v="5"/>
    <x v="18"/>
    <d v="2024-10-11T00:00:00"/>
    <n v="7"/>
    <n v="1"/>
  </r>
  <r>
    <x v="2"/>
    <x v="2"/>
    <x v="5"/>
    <x v="18"/>
    <d v="2024-10-11T00:00:00"/>
    <n v="7"/>
    <n v="1"/>
  </r>
  <r>
    <x v="3"/>
    <x v="4"/>
    <x v="10"/>
    <x v="44"/>
    <d v="2024-10-14T00:00:00"/>
    <n v="1"/>
    <n v="0.14199999999999999"/>
  </r>
  <r>
    <x v="1"/>
    <x v="6"/>
    <x v="14"/>
    <x v="64"/>
    <d v="2024-10-14T00:00:00"/>
    <n v="7"/>
    <n v="1"/>
  </r>
  <r>
    <x v="2"/>
    <x v="6"/>
    <x v="14"/>
    <x v="64"/>
    <d v="2024-10-14T00:00:00"/>
    <n v="7"/>
    <n v="1"/>
  </r>
  <r>
    <x v="0"/>
    <x v="4"/>
    <x v="10"/>
    <x v="47"/>
    <d v="2024-10-14T00:00:00"/>
    <n v="4"/>
    <n v="0.5714285714285714"/>
  </r>
  <r>
    <x v="4"/>
    <x v="0"/>
    <x v="0"/>
    <x v="40"/>
    <d v="2024-10-14T00:00:00"/>
    <n v="3"/>
    <n v="0.42857142857142855"/>
  </r>
  <r>
    <x v="3"/>
    <x v="4"/>
    <x v="10"/>
    <x v="44"/>
    <d v="2024-10-15T00:00:00"/>
    <n v="1"/>
    <n v="0.14199999999999999"/>
  </r>
  <r>
    <x v="1"/>
    <x v="6"/>
    <x v="14"/>
    <x v="64"/>
    <d v="2024-10-15T00:00:00"/>
    <n v="7"/>
    <n v="1"/>
  </r>
  <r>
    <x v="2"/>
    <x v="6"/>
    <x v="14"/>
    <x v="64"/>
    <d v="2024-10-15T00:00:00"/>
    <n v="7"/>
    <n v="1"/>
  </r>
  <r>
    <x v="0"/>
    <x v="4"/>
    <x v="10"/>
    <x v="47"/>
    <d v="2024-10-15T00:00:00"/>
    <n v="4"/>
    <n v="0.5714285714285714"/>
  </r>
  <r>
    <x v="4"/>
    <x v="0"/>
    <x v="0"/>
    <x v="40"/>
    <d v="2024-10-15T00:00:00"/>
    <n v="3"/>
    <n v="0.42857142857142855"/>
  </r>
  <r>
    <x v="3"/>
    <x v="4"/>
    <x v="10"/>
    <x v="44"/>
    <d v="2024-10-16T00:00:00"/>
    <n v="1"/>
    <n v="0.14199999999999999"/>
  </r>
  <r>
    <x v="1"/>
    <x v="6"/>
    <x v="14"/>
    <x v="64"/>
    <d v="2024-10-16T00:00:00"/>
    <n v="7"/>
    <n v="1"/>
  </r>
  <r>
    <x v="2"/>
    <x v="6"/>
    <x v="14"/>
    <x v="64"/>
    <d v="2024-10-16T00:00:00"/>
    <n v="7"/>
    <n v="1"/>
  </r>
  <r>
    <x v="0"/>
    <x v="4"/>
    <x v="10"/>
    <x v="47"/>
    <d v="2024-10-16T00:00:00"/>
    <n v="4"/>
    <n v="0.5714285714285714"/>
  </r>
  <r>
    <x v="4"/>
    <x v="0"/>
    <x v="0"/>
    <x v="40"/>
    <d v="2024-10-16T00:00:00"/>
    <n v="3"/>
    <n v="0.42857142857142855"/>
  </r>
  <r>
    <x v="3"/>
    <x v="4"/>
    <x v="10"/>
    <x v="44"/>
    <d v="2024-10-17T00:00:00"/>
    <n v="1"/>
    <n v="0.14199999999999999"/>
  </r>
  <r>
    <x v="1"/>
    <x v="6"/>
    <x v="14"/>
    <x v="64"/>
    <d v="2024-10-17T00:00:00"/>
    <n v="7"/>
    <n v="1"/>
  </r>
  <r>
    <x v="2"/>
    <x v="6"/>
    <x v="14"/>
    <x v="64"/>
    <d v="2024-10-17T00:00:00"/>
    <n v="7"/>
    <n v="1"/>
  </r>
  <r>
    <x v="0"/>
    <x v="4"/>
    <x v="10"/>
    <x v="47"/>
    <d v="2024-10-17T00:00:00"/>
    <n v="4"/>
    <n v="0.5714285714285714"/>
  </r>
  <r>
    <x v="4"/>
    <x v="0"/>
    <x v="0"/>
    <x v="40"/>
    <d v="2024-10-17T00:00:00"/>
    <n v="3"/>
    <n v="0.42857142857142855"/>
  </r>
  <r>
    <x v="3"/>
    <x v="4"/>
    <x v="10"/>
    <x v="44"/>
    <d v="2024-10-18T00:00:00"/>
    <n v="1"/>
    <n v="0.14199999999999999"/>
  </r>
  <r>
    <x v="0"/>
    <x v="4"/>
    <x v="10"/>
    <x v="47"/>
    <d v="2024-10-18T00:00:00"/>
    <n v="4"/>
    <n v="0.5714285714285714"/>
  </r>
  <r>
    <x v="4"/>
    <x v="0"/>
    <x v="0"/>
    <x v="40"/>
    <d v="2024-10-18T00:00:00"/>
    <n v="3"/>
    <n v="0.42857142857142855"/>
  </r>
  <r>
    <x v="1"/>
    <x v="2"/>
    <x v="5"/>
    <x v="18"/>
    <d v="2024-10-18T00:00:00"/>
    <n v="7"/>
    <n v="1"/>
  </r>
  <r>
    <x v="2"/>
    <x v="2"/>
    <x v="5"/>
    <x v="18"/>
    <d v="2024-10-18T00:00:00"/>
    <n v="7"/>
    <n v="1"/>
  </r>
  <r>
    <x v="3"/>
    <x v="4"/>
    <x v="10"/>
    <x v="44"/>
    <d v="2024-10-21T00:00:00"/>
    <n v="1"/>
    <n v="0.14199999999999999"/>
  </r>
  <r>
    <x v="1"/>
    <x v="6"/>
    <x v="14"/>
    <x v="64"/>
    <d v="2024-10-21T00:00:00"/>
    <n v="7"/>
    <n v="1"/>
  </r>
  <r>
    <x v="2"/>
    <x v="6"/>
    <x v="14"/>
    <x v="64"/>
    <d v="2024-10-21T00:00:00"/>
    <n v="7"/>
    <n v="1"/>
  </r>
  <r>
    <x v="0"/>
    <x v="4"/>
    <x v="10"/>
    <x v="47"/>
    <d v="2024-10-21T00:00:00"/>
    <n v="4"/>
    <n v="0.5714285714285714"/>
  </r>
  <r>
    <x v="4"/>
    <x v="0"/>
    <x v="0"/>
    <x v="40"/>
    <d v="2024-10-21T00:00:00"/>
    <n v="3"/>
    <n v="0.42857142857142855"/>
  </r>
  <r>
    <x v="1"/>
    <x v="6"/>
    <x v="14"/>
    <x v="64"/>
    <d v="2024-10-22T00:00:00"/>
    <n v="7"/>
    <n v="1"/>
  </r>
  <r>
    <x v="2"/>
    <x v="6"/>
    <x v="14"/>
    <x v="64"/>
    <d v="2024-10-22T00:00:00"/>
    <n v="7"/>
    <n v="1"/>
  </r>
  <r>
    <x v="0"/>
    <x v="4"/>
    <x v="10"/>
    <x v="47"/>
    <d v="2024-10-22T00:00:00"/>
    <n v="4"/>
    <n v="0.5714285714285714"/>
  </r>
  <r>
    <x v="4"/>
    <x v="0"/>
    <x v="0"/>
    <x v="40"/>
    <d v="2024-10-22T00:00:00"/>
    <n v="3"/>
    <n v="0.42857142857142855"/>
  </r>
  <r>
    <x v="3"/>
    <x v="4"/>
    <x v="10"/>
    <x v="44"/>
    <d v="2024-10-23T00:00:00"/>
    <n v="1"/>
    <n v="0.14199999999999999"/>
  </r>
  <r>
    <x v="1"/>
    <x v="6"/>
    <x v="14"/>
    <x v="64"/>
    <d v="2024-10-23T00:00:00"/>
    <n v="7"/>
    <n v="1"/>
  </r>
  <r>
    <x v="2"/>
    <x v="6"/>
    <x v="14"/>
    <x v="64"/>
    <d v="2024-10-23T00:00:00"/>
    <n v="7"/>
    <n v="1"/>
  </r>
  <r>
    <x v="0"/>
    <x v="4"/>
    <x v="10"/>
    <x v="47"/>
    <d v="2024-10-23T00:00:00"/>
    <n v="4"/>
    <n v="0.5714285714285714"/>
  </r>
  <r>
    <x v="4"/>
    <x v="0"/>
    <x v="0"/>
    <x v="40"/>
    <d v="2024-10-23T00:00:00"/>
    <n v="3"/>
    <n v="0.42857142857142855"/>
  </r>
  <r>
    <x v="3"/>
    <x v="4"/>
    <x v="10"/>
    <x v="44"/>
    <d v="2024-10-24T00:00:00"/>
    <n v="1"/>
    <n v="0.14199999999999999"/>
  </r>
  <r>
    <x v="1"/>
    <x v="6"/>
    <x v="14"/>
    <x v="64"/>
    <d v="2024-10-24T00:00:00"/>
    <n v="7"/>
    <n v="1"/>
  </r>
  <r>
    <x v="2"/>
    <x v="6"/>
    <x v="14"/>
    <x v="64"/>
    <d v="2024-10-24T00:00:00"/>
    <n v="7"/>
    <n v="1"/>
  </r>
  <r>
    <x v="0"/>
    <x v="4"/>
    <x v="10"/>
    <x v="47"/>
    <d v="2024-10-24T00:00:00"/>
    <n v="4"/>
    <n v="0.5714285714285714"/>
  </r>
  <r>
    <x v="4"/>
    <x v="0"/>
    <x v="0"/>
    <x v="40"/>
    <d v="2024-10-24T00:00:00"/>
    <n v="3"/>
    <n v="0.42857142857142855"/>
  </r>
  <r>
    <x v="3"/>
    <x v="4"/>
    <x v="10"/>
    <x v="44"/>
    <d v="2024-10-25T00:00:00"/>
    <n v="1"/>
    <n v="0.14199999999999999"/>
  </r>
  <r>
    <x v="0"/>
    <x v="4"/>
    <x v="10"/>
    <x v="47"/>
    <d v="2024-10-25T00:00:00"/>
    <n v="4"/>
    <n v="0.5714285714285714"/>
  </r>
  <r>
    <x v="4"/>
    <x v="0"/>
    <x v="0"/>
    <x v="40"/>
    <d v="2024-10-25T00:00:00"/>
    <n v="3"/>
    <n v="0.42857142857142855"/>
  </r>
  <r>
    <x v="1"/>
    <x v="2"/>
    <x v="5"/>
    <x v="18"/>
    <d v="2024-10-25T00:00:00"/>
    <n v="7"/>
    <n v="1"/>
  </r>
  <r>
    <x v="2"/>
    <x v="2"/>
    <x v="5"/>
    <x v="18"/>
    <d v="2024-10-25T00:00:00"/>
    <n v="7"/>
    <n v="1"/>
  </r>
  <r>
    <x v="3"/>
    <x v="4"/>
    <x v="10"/>
    <x v="44"/>
    <d v="2024-10-28T00:00:00"/>
    <n v="1"/>
    <n v="0.14199999999999999"/>
  </r>
  <r>
    <x v="2"/>
    <x v="6"/>
    <x v="14"/>
    <x v="64"/>
    <d v="2024-10-28T00:00:00"/>
    <n v="7"/>
    <n v="1"/>
  </r>
  <r>
    <x v="0"/>
    <x v="4"/>
    <x v="10"/>
    <x v="47"/>
    <d v="2024-10-28T00:00:00"/>
    <n v="4"/>
    <n v="0.5714285714285714"/>
  </r>
  <r>
    <x v="4"/>
    <x v="0"/>
    <x v="0"/>
    <x v="40"/>
    <d v="2024-10-28T00:00:00"/>
    <n v="3"/>
    <n v="0.42857142857142855"/>
  </r>
  <r>
    <x v="3"/>
    <x v="4"/>
    <x v="10"/>
    <x v="44"/>
    <d v="2024-10-29T00:00:00"/>
    <n v="1"/>
    <n v="0.14199999999999999"/>
  </r>
  <r>
    <x v="1"/>
    <x v="6"/>
    <x v="14"/>
    <x v="64"/>
    <d v="2024-10-29T00:00:00"/>
    <n v="7"/>
    <n v="1"/>
  </r>
  <r>
    <x v="2"/>
    <x v="6"/>
    <x v="14"/>
    <x v="64"/>
    <d v="2024-10-29T00:00:00"/>
    <n v="7"/>
    <n v="1"/>
  </r>
  <r>
    <x v="0"/>
    <x v="4"/>
    <x v="10"/>
    <x v="47"/>
    <d v="2024-10-29T00:00:00"/>
    <n v="4"/>
    <n v="0.5714285714285714"/>
  </r>
  <r>
    <x v="4"/>
    <x v="0"/>
    <x v="0"/>
    <x v="40"/>
    <d v="2024-10-29T00:00:00"/>
    <n v="3"/>
    <n v="0.42857142857142855"/>
  </r>
  <r>
    <x v="3"/>
    <x v="4"/>
    <x v="10"/>
    <x v="44"/>
    <d v="2024-10-30T00:00:00"/>
    <n v="1"/>
    <n v="0.14199999999999999"/>
  </r>
  <r>
    <x v="1"/>
    <x v="6"/>
    <x v="14"/>
    <x v="64"/>
    <d v="2024-10-30T00:00:00"/>
    <n v="7"/>
    <n v="1"/>
  </r>
  <r>
    <x v="2"/>
    <x v="6"/>
    <x v="14"/>
    <x v="64"/>
    <d v="2024-10-30T00:00:00"/>
    <n v="7"/>
    <n v="1"/>
  </r>
  <r>
    <x v="0"/>
    <x v="4"/>
    <x v="10"/>
    <x v="47"/>
    <d v="2024-10-30T00:00:00"/>
    <n v="4"/>
    <n v="0.5714285714285714"/>
  </r>
  <r>
    <x v="4"/>
    <x v="0"/>
    <x v="0"/>
    <x v="40"/>
    <d v="2024-10-30T00:00:00"/>
    <n v="3"/>
    <n v="0.42857142857142855"/>
  </r>
  <r>
    <x v="3"/>
    <x v="4"/>
    <x v="10"/>
    <x v="44"/>
    <d v="2024-10-31T00:00:00"/>
    <n v="1"/>
    <n v="0.14199999999999999"/>
  </r>
  <r>
    <x v="0"/>
    <x v="4"/>
    <x v="10"/>
    <x v="47"/>
    <d v="2024-10-31T00:00:00"/>
    <n v="4"/>
    <n v="0.5714285714285714"/>
  </r>
  <r>
    <x v="4"/>
    <x v="0"/>
    <x v="0"/>
    <x v="40"/>
    <d v="2024-10-31T00:00:00"/>
    <n v="3"/>
    <n v="0.42857142857142855"/>
  </r>
  <r>
    <x v="1"/>
    <x v="2"/>
    <x v="5"/>
    <x v="18"/>
    <d v="2024-10-31T00:00:00"/>
    <n v="7"/>
    <n v="1"/>
  </r>
  <r>
    <x v="2"/>
    <x v="2"/>
    <x v="5"/>
    <x v="18"/>
    <d v="2024-10-31T00:00:00"/>
    <n v="7"/>
    <n v="1"/>
  </r>
  <r>
    <x v="3"/>
    <x v="4"/>
    <x v="10"/>
    <x v="44"/>
    <d v="2024-11-04T00:00:00"/>
    <n v="1"/>
    <n v="0.14199999999999999"/>
  </r>
  <r>
    <x v="0"/>
    <x v="4"/>
    <x v="10"/>
    <x v="47"/>
    <d v="2024-11-04T00:00:00"/>
    <n v="3"/>
    <n v="0.42857142857142855"/>
  </r>
  <r>
    <x v="1"/>
    <x v="3"/>
    <x v="15"/>
    <x v="65"/>
    <d v="2024-11-04T00:00:00"/>
    <n v="7"/>
    <n v="1"/>
  </r>
  <r>
    <x v="2"/>
    <x v="3"/>
    <x v="15"/>
    <x v="65"/>
    <d v="2024-11-04T00:00:00"/>
    <n v="7"/>
    <n v="1"/>
  </r>
  <r>
    <x v="4"/>
    <x v="0"/>
    <x v="0"/>
    <x v="40"/>
    <d v="2024-11-04T00:00:00"/>
    <n v="3"/>
    <n v="0.42857142857142855"/>
  </r>
  <r>
    <x v="0"/>
    <x v="3"/>
    <x v="16"/>
    <x v="66"/>
    <d v="2024-11-04T00:00:00"/>
    <n v="2"/>
    <n v="0.2857142857142857"/>
  </r>
  <r>
    <x v="3"/>
    <x v="4"/>
    <x v="10"/>
    <x v="44"/>
    <d v="2024-11-05T00:00:00"/>
    <n v="1"/>
    <n v="0.14199999999999999"/>
  </r>
  <r>
    <x v="0"/>
    <x v="4"/>
    <x v="10"/>
    <x v="47"/>
    <d v="2024-11-05T00:00:00"/>
    <n v="3"/>
    <n v="0.42857142857142855"/>
  </r>
  <r>
    <x v="1"/>
    <x v="3"/>
    <x v="15"/>
    <x v="67"/>
    <d v="2024-11-05T00:00:00"/>
    <n v="7"/>
    <n v="1"/>
  </r>
  <r>
    <x v="2"/>
    <x v="3"/>
    <x v="15"/>
    <x v="67"/>
    <d v="2024-11-05T00:00:00"/>
    <n v="7"/>
    <n v="1"/>
  </r>
  <r>
    <x v="4"/>
    <x v="0"/>
    <x v="0"/>
    <x v="40"/>
    <d v="2024-11-05T00:00:00"/>
    <n v="3"/>
    <n v="0.42857142857142855"/>
  </r>
  <r>
    <x v="0"/>
    <x v="3"/>
    <x v="16"/>
    <x v="66"/>
    <d v="2024-11-05T00:00:00"/>
    <n v="2"/>
    <n v="0.2857142857142857"/>
  </r>
  <r>
    <x v="3"/>
    <x v="4"/>
    <x v="10"/>
    <x v="44"/>
    <d v="2024-11-06T00:00:00"/>
    <n v="1"/>
    <n v="0.14199999999999999"/>
  </r>
  <r>
    <x v="0"/>
    <x v="4"/>
    <x v="10"/>
    <x v="47"/>
    <d v="2024-11-06T00:00:00"/>
    <n v="3"/>
    <n v="0.42857142857142855"/>
  </r>
  <r>
    <x v="1"/>
    <x v="3"/>
    <x v="15"/>
    <x v="67"/>
    <d v="2024-11-06T00:00:00"/>
    <n v="7"/>
    <n v="1"/>
  </r>
  <r>
    <x v="2"/>
    <x v="3"/>
    <x v="15"/>
    <x v="67"/>
    <d v="2024-11-06T00:00:00"/>
    <n v="7"/>
    <n v="1"/>
  </r>
  <r>
    <x v="4"/>
    <x v="0"/>
    <x v="0"/>
    <x v="40"/>
    <d v="2024-11-06T00:00:00"/>
    <n v="3"/>
    <n v="0.42857142857142855"/>
  </r>
  <r>
    <x v="0"/>
    <x v="3"/>
    <x v="16"/>
    <x v="66"/>
    <d v="2024-11-06T00:00:00"/>
    <n v="2"/>
    <n v="0.2857142857142857"/>
  </r>
  <r>
    <x v="3"/>
    <x v="4"/>
    <x v="10"/>
    <x v="44"/>
    <d v="2024-11-07T00:00:00"/>
    <n v="1"/>
    <n v="0.14199999999999999"/>
  </r>
  <r>
    <x v="0"/>
    <x v="4"/>
    <x v="10"/>
    <x v="47"/>
    <d v="2024-11-07T00:00:00"/>
    <n v="3"/>
    <n v="0.42857142857142855"/>
  </r>
  <r>
    <x v="1"/>
    <x v="3"/>
    <x v="15"/>
    <x v="67"/>
    <d v="2024-11-07T00:00:00"/>
    <n v="7"/>
    <n v="1"/>
  </r>
  <r>
    <x v="2"/>
    <x v="3"/>
    <x v="15"/>
    <x v="67"/>
    <d v="2024-11-07T00:00:00"/>
    <n v="7"/>
    <n v="1"/>
  </r>
  <r>
    <x v="4"/>
    <x v="0"/>
    <x v="0"/>
    <x v="40"/>
    <d v="2024-11-07T00:00:00"/>
    <n v="3"/>
    <n v="0.42857142857142855"/>
  </r>
  <r>
    <x v="0"/>
    <x v="3"/>
    <x v="16"/>
    <x v="66"/>
    <d v="2024-11-07T00:00:00"/>
    <n v="2"/>
    <n v="0.2857142857142857"/>
  </r>
  <r>
    <x v="3"/>
    <x v="4"/>
    <x v="10"/>
    <x v="44"/>
    <d v="2024-11-08T00:00:00"/>
    <n v="1"/>
    <n v="0.14199999999999999"/>
  </r>
  <r>
    <x v="0"/>
    <x v="4"/>
    <x v="10"/>
    <x v="47"/>
    <d v="2024-11-08T00:00:00"/>
    <n v="3"/>
    <n v="0.42857142857142855"/>
  </r>
  <r>
    <x v="4"/>
    <x v="0"/>
    <x v="0"/>
    <x v="40"/>
    <d v="2024-11-08T00:00:00"/>
    <n v="3"/>
    <n v="0.42857142857142855"/>
  </r>
  <r>
    <x v="1"/>
    <x v="2"/>
    <x v="5"/>
    <x v="18"/>
    <d v="2024-11-08T00:00:00"/>
    <n v="7"/>
    <n v="1"/>
  </r>
  <r>
    <x v="2"/>
    <x v="2"/>
    <x v="5"/>
    <x v="18"/>
    <d v="2024-11-08T00:00:00"/>
    <n v="7"/>
    <n v="1"/>
  </r>
  <r>
    <x v="0"/>
    <x v="3"/>
    <x v="16"/>
    <x v="66"/>
    <d v="2024-11-08T00:00:00"/>
    <n v="2"/>
    <n v="0.2857142857142857"/>
  </r>
  <r>
    <x v="3"/>
    <x v="4"/>
    <x v="10"/>
    <x v="44"/>
    <d v="2024-11-12T00:00:00"/>
    <n v="1"/>
    <n v="0.14199999999999999"/>
  </r>
  <r>
    <x v="1"/>
    <x v="3"/>
    <x v="15"/>
    <x v="68"/>
    <d v="2024-11-12T00:00:00"/>
    <n v="7"/>
    <n v="1"/>
  </r>
  <r>
    <x v="3"/>
    <x v="4"/>
    <x v="10"/>
    <x v="44"/>
    <d v="2024-11-13T00:00:00"/>
    <n v="1"/>
    <n v="0.14199999999999999"/>
  </r>
  <r>
    <x v="1"/>
    <x v="3"/>
    <x v="15"/>
    <x v="68"/>
    <d v="2024-11-13T00:00:00"/>
    <n v="7"/>
    <n v="1"/>
  </r>
  <r>
    <x v="3"/>
    <x v="4"/>
    <x v="10"/>
    <x v="44"/>
    <d v="2024-11-14T00:00:00"/>
    <n v="1"/>
    <n v="0.14199999999999999"/>
  </r>
  <r>
    <x v="0"/>
    <x v="4"/>
    <x v="10"/>
    <x v="47"/>
    <d v="2024-11-14T00:00:00"/>
    <n v="3"/>
    <n v="0.42857142857142855"/>
  </r>
  <r>
    <x v="4"/>
    <x v="0"/>
    <x v="0"/>
    <x v="40"/>
    <d v="2024-11-14T00:00:00"/>
    <n v="3"/>
    <n v="0.42857142857142855"/>
  </r>
  <r>
    <x v="1"/>
    <x v="3"/>
    <x v="15"/>
    <x v="68"/>
    <d v="2024-11-14T00:00:00"/>
    <n v="7"/>
    <n v="1"/>
  </r>
  <r>
    <x v="2"/>
    <x v="3"/>
    <x v="15"/>
    <x v="68"/>
    <d v="2024-11-14T00:00:00"/>
    <n v="7"/>
    <n v="1"/>
  </r>
  <r>
    <x v="0"/>
    <x v="3"/>
    <x v="16"/>
    <x v="66"/>
    <d v="2024-11-14T00:00:00"/>
    <n v="2"/>
    <n v="0.2857142857142857"/>
  </r>
  <r>
    <x v="3"/>
    <x v="4"/>
    <x v="10"/>
    <x v="44"/>
    <d v="2024-11-15T00:00:00"/>
    <n v="1"/>
    <n v="0.14199999999999999"/>
  </r>
  <r>
    <x v="0"/>
    <x v="4"/>
    <x v="10"/>
    <x v="47"/>
    <d v="2024-11-15T00:00:00"/>
    <n v="3"/>
    <n v="0.42857142857142855"/>
  </r>
  <r>
    <x v="4"/>
    <x v="0"/>
    <x v="0"/>
    <x v="40"/>
    <d v="2024-11-15T00:00:00"/>
    <n v="3"/>
    <n v="0.42857142857142855"/>
  </r>
  <r>
    <x v="1"/>
    <x v="3"/>
    <x v="15"/>
    <x v="68"/>
    <d v="2024-11-15T00:00:00"/>
    <n v="7"/>
    <n v="1"/>
  </r>
  <r>
    <x v="2"/>
    <x v="3"/>
    <x v="15"/>
    <x v="68"/>
    <d v="2024-11-15T00:00:00"/>
    <n v="7"/>
    <n v="1"/>
  </r>
  <r>
    <x v="0"/>
    <x v="3"/>
    <x v="16"/>
    <x v="66"/>
    <d v="2024-11-15T00:00:00"/>
    <n v="2"/>
    <n v="0.2857142857142857"/>
  </r>
  <r>
    <x v="3"/>
    <x v="4"/>
    <x v="10"/>
    <x v="44"/>
    <d v="2024-11-18T00:00:00"/>
    <n v="1"/>
    <n v="0.14199999999999999"/>
  </r>
  <r>
    <x v="0"/>
    <x v="4"/>
    <x v="10"/>
    <x v="47"/>
    <d v="2024-11-18T00:00:00"/>
    <n v="3"/>
    <n v="0.42857142857142855"/>
  </r>
  <r>
    <x v="4"/>
    <x v="0"/>
    <x v="0"/>
    <x v="40"/>
    <d v="2024-11-18T00:00:00"/>
    <n v="3"/>
    <n v="0.42857142857142855"/>
  </r>
  <r>
    <x v="1"/>
    <x v="3"/>
    <x v="15"/>
    <x v="69"/>
    <d v="2024-11-18T00:00:00"/>
    <n v="7"/>
    <n v="1"/>
  </r>
  <r>
    <x v="2"/>
    <x v="3"/>
    <x v="15"/>
    <x v="69"/>
    <d v="2024-11-18T00:00:00"/>
    <n v="7"/>
    <n v="1"/>
  </r>
  <r>
    <x v="0"/>
    <x v="3"/>
    <x v="16"/>
    <x v="66"/>
    <d v="2024-11-18T00:00:00"/>
    <n v="2"/>
    <n v="0.2857142857142857"/>
  </r>
  <r>
    <x v="3"/>
    <x v="4"/>
    <x v="10"/>
    <x v="44"/>
    <d v="2024-11-19T00:00:00"/>
    <n v="1"/>
    <n v="0.14199999999999999"/>
  </r>
  <r>
    <x v="0"/>
    <x v="4"/>
    <x v="10"/>
    <x v="47"/>
    <d v="2024-11-19T00:00:00"/>
    <n v="3"/>
    <n v="0.42857142857142855"/>
  </r>
  <r>
    <x v="4"/>
    <x v="0"/>
    <x v="0"/>
    <x v="40"/>
    <d v="2024-11-19T00:00:00"/>
    <n v="3"/>
    <n v="0.42857142857142855"/>
  </r>
  <r>
    <x v="1"/>
    <x v="3"/>
    <x v="15"/>
    <x v="69"/>
    <d v="2024-11-19T00:00:00"/>
    <n v="7"/>
    <n v="1"/>
  </r>
  <r>
    <x v="2"/>
    <x v="3"/>
    <x v="15"/>
    <x v="69"/>
    <d v="2024-11-19T00:00:00"/>
    <n v="7"/>
    <n v="1"/>
  </r>
  <r>
    <x v="0"/>
    <x v="3"/>
    <x v="16"/>
    <x v="66"/>
    <d v="2024-11-19T00:00:00"/>
    <n v="2"/>
    <n v="0.2857142857142857"/>
  </r>
  <r>
    <x v="3"/>
    <x v="4"/>
    <x v="10"/>
    <x v="44"/>
    <d v="2024-11-20T00:00:00"/>
    <n v="1"/>
    <n v="0.14199999999999999"/>
  </r>
  <r>
    <x v="0"/>
    <x v="4"/>
    <x v="10"/>
    <x v="47"/>
    <d v="2024-11-20T00:00:00"/>
    <n v="3"/>
    <n v="0.42857142857142855"/>
  </r>
  <r>
    <x v="4"/>
    <x v="0"/>
    <x v="0"/>
    <x v="40"/>
    <d v="2024-11-20T00:00:00"/>
    <n v="3"/>
    <n v="0.42857142857142855"/>
  </r>
  <r>
    <x v="1"/>
    <x v="3"/>
    <x v="15"/>
    <x v="69"/>
    <d v="2024-11-20T00:00:00"/>
    <n v="7"/>
    <n v="1"/>
  </r>
  <r>
    <x v="2"/>
    <x v="3"/>
    <x v="15"/>
    <x v="69"/>
    <d v="2024-11-20T00:00:00"/>
    <n v="7"/>
    <n v="1"/>
  </r>
  <r>
    <x v="0"/>
    <x v="3"/>
    <x v="16"/>
    <x v="66"/>
    <d v="2024-11-20T00:00:00"/>
    <n v="2"/>
    <n v="0.2857142857142857"/>
  </r>
  <r>
    <x v="0"/>
    <x v="4"/>
    <x v="10"/>
    <x v="47"/>
    <d v="2024-11-21T00:00:00"/>
    <n v="3"/>
    <n v="0.42857142857142855"/>
  </r>
  <r>
    <x v="4"/>
    <x v="0"/>
    <x v="0"/>
    <x v="40"/>
    <d v="2024-11-21T00:00:00"/>
    <n v="3"/>
    <n v="0.42857142857142855"/>
  </r>
  <r>
    <x v="1"/>
    <x v="2"/>
    <x v="5"/>
    <x v="18"/>
    <d v="2024-11-21T00:00:00"/>
    <n v="7"/>
    <n v="1"/>
  </r>
  <r>
    <x v="2"/>
    <x v="2"/>
    <x v="5"/>
    <x v="18"/>
    <d v="2024-11-21T00:00:00"/>
    <n v="7"/>
    <n v="1"/>
  </r>
  <r>
    <x v="0"/>
    <x v="3"/>
    <x v="16"/>
    <x v="66"/>
    <d v="2024-11-21T00:00:00"/>
    <n v="2"/>
    <n v="0.2857142857142857"/>
  </r>
  <r>
    <x v="1"/>
    <x v="6"/>
    <x v="14"/>
    <x v="64"/>
    <d v="2024-11-22T00:00:00"/>
    <n v="7"/>
    <n v="1"/>
  </r>
  <r>
    <x v="0"/>
    <x v="4"/>
    <x v="10"/>
    <x v="47"/>
    <d v="2024-11-22T00:00:00"/>
    <n v="3"/>
    <n v="0.42857142857142855"/>
  </r>
  <r>
    <x v="0"/>
    <x v="3"/>
    <x v="16"/>
    <x v="66"/>
    <d v="2024-11-22T00:00:00"/>
    <n v="2"/>
    <n v="0.2857142857142857"/>
  </r>
  <r>
    <x v="3"/>
    <x v="4"/>
    <x v="10"/>
    <x v="44"/>
    <d v="2024-11-25T00:00:00"/>
    <n v="1"/>
    <n v="0.14199999999999999"/>
  </r>
  <r>
    <x v="1"/>
    <x v="6"/>
    <x v="14"/>
    <x v="64"/>
    <d v="2024-11-25T00:00:00"/>
    <n v="7"/>
    <n v="1"/>
  </r>
  <r>
    <x v="2"/>
    <x v="6"/>
    <x v="14"/>
    <x v="64"/>
    <d v="2024-11-25T00:00:00"/>
    <n v="7"/>
    <n v="1"/>
  </r>
  <r>
    <x v="4"/>
    <x v="0"/>
    <x v="0"/>
    <x v="40"/>
    <d v="2024-11-25T00:00:00"/>
    <n v="3"/>
    <n v="0.42857142857142855"/>
  </r>
  <r>
    <x v="3"/>
    <x v="4"/>
    <x v="10"/>
    <x v="44"/>
    <d v="2024-11-26T00:00:00"/>
    <n v="1"/>
    <n v="0.14199999999999999"/>
  </r>
  <r>
    <x v="1"/>
    <x v="6"/>
    <x v="14"/>
    <x v="64"/>
    <d v="2024-11-26T00:00:00"/>
    <n v="7"/>
    <n v="1"/>
  </r>
  <r>
    <x v="2"/>
    <x v="6"/>
    <x v="14"/>
    <x v="64"/>
    <d v="2024-11-26T00:00:00"/>
    <n v="7"/>
    <n v="1"/>
  </r>
  <r>
    <x v="0"/>
    <x v="4"/>
    <x v="10"/>
    <x v="47"/>
    <d v="2024-11-26T00:00:00"/>
    <n v="3"/>
    <n v="0.42857142857142855"/>
  </r>
  <r>
    <x v="4"/>
    <x v="0"/>
    <x v="0"/>
    <x v="40"/>
    <d v="2024-11-26T00:00:00"/>
    <n v="3"/>
    <n v="0.42857142857142855"/>
  </r>
  <r>
    <x v="0"/>
    <x v="3"/>
    <x v="16"/>
    <x v="66"/>
    <d v="2024-11-26T00:00:00"/>
    <n v="2"/>
    <n v="0.2857142857142857"/>
  </r>
  <r>
    <x v="3"/>
    <x v="4"/>
    <x v="10"/>
    <x v="44"/>
    <d v="2024-11-27T00:00:00"/>
    <n v="1"/>
    <n v="0.14199999999999999"/>
  </r>
  <r>
    <x v="2"/>
    <x v="6"/>
    <x v="14"/>
    <x v="64"/>
    <d v="2024-11-27T00:00:00"/>
    <n v="7"/>
    <n v="1"/>
  </r>
  <r>
    <x v="0"/>
    <x v="4"/>
    <x v="10"/>
    <x v="47"/>
    <d v="2024-11-27T00:00:00"/>
    <n v="3"/>
    <n v="0.42857142857142855"/>
  </r>
  <r>
    <x v="4"/>
    <x v="0"/>
    <x v="0"/>
    <x v="40"/>
    <d v="2024-11-27T00:00:00"/>
    <n v="3"/>
    <n v="0.42857142857142855"/>
  </r>
  <r>
    <x v="0"/>
    <x v="3"/>
    <x v="16"/>
    <x v="66"/>
    <d v="2024-11-27T00:00:00"/>
    <n v="2"/>
    <n v="0.2857142857142857"/>
  </r>
  <r>
    <x v="3"/>
    <x v="4"/>
    <x v="10"/>
    <x v="44"/>
    <d v="2024-11-28T00:00:00"/>
    <n v="1"/>
    <n v="0.14199999999999999"/>
  </r>
  <r>
    <x v="1"/>
    <x v="6"/>
    <x v="14"/>
    <x v="64"/>
    <d v="2024-11-28T00:00:00"/>
    <n v="7"/>
    <n v="1"/>
  </r>
  <r>
    <x v="2"/>
    <x v="6"/>
    <x v="14"/>
    <x v="64"/>
    <d v="2024-11-28T00:00:00"/>
    <n v="7"/>
    <n v="1"/>
  </r>
  <r>
    <x v="0"/>
    <x v="4"/>
    <x v="10"/>
    <x v="47"/>
    <d v="2024-11-28T00:00:00"/>
    <n v="3"/>
    <n v="0.42857142857142855"/>
  </r>
  <r>
    <x v="4"/>
    <x v="0"/>
    <x v="0"/>
    <x v="40"/>
    <d v="2024-11-28T00:00:00"/>
    <n v="3"/>
    <n v="0.42857142857142855"/>
  </r>
  <r>
    <x v="0"/>
    <x v="3"/>
    <x v="16"/>
    <x v="66"/>
    <d v="2024-11-28T00:00:00"/>
    <n v="2"/>
    <n v="0.2857142857142857"/>
  </r>
  <r>
    <x v="3"/>
    <x v="4"/>
    <x v="10"/>
    <x v="44"/>
    <d v="2024-11-29T00:00:00"/>
    <n v="1"/>
    <n v="0.14199999999999999"/>
  </r>
  <r>
    <x v="0"/>
    <x v="4"/>
    <x v="10"/>
    <x v="47"/>
    <d v="2024-11-29T00:00:00"/>
    <n v="3"/>
    <n v="0.42857142857142855"/>
  </r>
  <r>
    <x v="4"/>
    <x v="0"/>
    <x v="0"/>
    <x v="40"/>
    <d v="2024-11-29T00:00:00"/>
    <n v="3"/>
    <n v="0.42857142857142855"/>
  </r>
  <r>
    <x v="1"/>
    <x v="2"/>
    <x v="5"/>
    <x v="18"/>
    <d v="2024-11-29T00:00:00"/>
    <n v="7"/>
    <n v="1"/>
  </r>
  <r>
    <x v="2"/>
    <x v="2"/>
    <x v="5"/>
    <x v="18"/>
    <d v="2024-11-29T00:00:00"/>
    <n v="7"/>
    <n v="1"/>
  </r>
  <r>
    <x v="0"/>
    <x v="3"/>
    <x v="16"/>
    <x v="66"/>
    <d v="2024-11-29T00:00:00"/>
    <n v="2"/>
    <n v="0.2857142857142857"/>
  </r>
  <r>
    <x v="3"/>
    <x v="4"/>
    <x v="10"/>
    <x v="44"/>
    <d v="2024-12-02T00:00:00"/>
    <n v="1"/>
    <n v="0.14199999999999999"/>
  </r>
  <r>
    <x v="1"/>
    <x v="6"/>
    <x v="14"/>
    <x v="64"/>
    <d v="2024-12-02T00:00:00"/>
    <n v="7"/>
    <n v="1"/>
  </r>
  <r>
    <x v="2"/>
    <x v="6"/>
    <x v="14"/>
    <x v="64"/>
    <d v="2024-12-02T00:00:00"/>
    <n v="7"/>
    <n v="1"/>
  </r>
  <r>
    <x v="0"/>
    <x v="4"/>
    <x v="10"/>
    <x v="47"/>
    <d v="2024-12-02T00:00:00"/>
    <n v="3"/>
    <n v="0.42857142857142855"/>
  </r>
  <r>
    <x v="4"/>
    <x v="0"/>
    <x v="0"/>
    <x v="40"/>
    <d v="2024-12-02T00:00:00"/>
    <n v="3"/>
    <n v="0.42857142857142855"/>
  </r>
  <r>
    <x v="0"/>
    <x v="3"/>
    <x v="16"/>
    <x v="66"/>
    <d v="2024-12-02T00:00:00"/>
    <n v="2"/>
    <n v="0.2857142857142857"/>
  </r>
  <r>
    <x v="3"/>
    <x v="4"/>
    <x v="10"/>
    <x v="44"/>
    <d v="2024-12-03T00:00:00"/>
    <n v="1"/>
    <n v="0.14199999999999999"/>
  </r>
  <r>
    <x v="1"/>
    <x v="6"/>
    <x v="14"/>
    <x v="64"/>
    <d v="2024-12-03T00:00:00"/>
    <n v="7"/>
    <n v="1"/>
  </r>
  <r>
    <x v="2"/>
    <x v="6"/>
    <x v="14"/>
    <x v="64"/>
    <d v="2024-12-03T00:00:00"/>
    <n v="7"/>
    <n v="1"/>
  </r>
  <r>
    <x v="0"/>
    <x v="4"/>
    <x v="10"/>
    <x v="47"/>
    <d v="2024-12-03T00:00:00"/>
    <n v="3"/>
    <n v="0.42857142857142855"/>
  </r>
  <r>
    <x v="4"/>
    <x v="0"/>
    <x v="0"/>
    <x v="40"/>
    <d v="2024-12-03T00:00:00"/>
    <n v="3"/>
    <n v="0.42857142857142855"/>
  </r>
  <r>
    <x v="0"/>
    <x v="3"/>
    <x v="16"/>
    <x v="66"/>
    <d v="2024-12-03T00:00:00"/>
    <n v="2"/>
    <n v="0.2857142857142857"/>
  </r>
  <r>
    <x v="3"/>
    <x v="4"/>
    <x v="10"/>
    <x v="44"/>
    <d v="2024-12-04T00:00:00"/>
    <n v="1"/>
    <n v="0.14199999999999999"/>
  </r>
  <r>
    <x v="1"/>
    <x v="1"/>
    <x v="1"/>
    <x v="4"/>
    <d v="2024-12-04T00:00:00"/>
    <n v="7"/>
    <n v="1"/>
  </r>
  <r>
    <x v="2"/>
    <x v="1"/>
    <x v="1"/>
    <x v="4"/>
    <d v="2024-12-04T00:00:00"/>
    <n v="7"/>
    <n v="1"/>
  </r>
  <r>
    <x v="0"/>
    <x v="4"/>
    <x v="10"/>
    <x v="47"/>
    <d v="2024-12-04T00:00:00"/>
    <n v="3"/>
    <n v="0.42857142857142855"/>
  </r>
  <r>
    <x v="4"/>
    <x v="0"/>
    <x v="0"/>
    <x v="40"/>
    <d v="2024-12-04T00:00:00"/>
    <n v="3"/>
    <n v="0.42857142857142855"/>
  </r>
  <r>
    <x v="0"/>
    <x v="3"/>
    <x v="16"/>
    <x v="66"/>
    <d v="2024-12-04T00:00:00"/>
    <n v="2"/>
    <n v="0.2857142857142857"/>
  </r>
  <r>
    <x v="3"/>
    <x v="4"/>
    <x v="10"/>
    <x v="44"/>
    <d v="2024-12-05T00:00:00"/>
    <n v="1"/>
    <n v="0.14199999999999999"/>
  </r>
  <r>
    <x v="1"/>
    <x v="1"/>
    <x v="1"/>
    <x v="4"/>
    <d v="2024-12-05T00:00:00"/>
    <n v="7"/>
    <n v="1"/>
  </r>
  <r>
    <x v="0"/>
    <x v="4"/>
    <x v="10"/>
    <x v="47"/>
    <d v="2024-12-05T00:00:00"/>
    <n v="3"/>
    <n v="0.42857142857142855"/>
  </r>
  <r>
    <x v="4"/>
    <x v="0"/>
    <x v="0"/>
    <x v="40"/>
    <d v="2024-12-05T00:00:00"/>
    <n v="3"/>
    <n v="0.42857142857142855"/>
  </r>
  <r>
    <x v="0"/>
    <x v="3"/>
    <x v="16"/>
    <x v="66"/>
    <d v="2024-12-05T00:00:00"/>
    <n v="2"/>
    <n v="0.2857142857142857"/>
  </r>
  <r>
    <x v="3"/>
    <x v="4"/>
    <x v="10"/>
    <x v="44"/>
    <d v="2024-12-06T00:00:00"/>
    <n v="1"/>
    <n v="0.14199999999999999"/>
  </r>
  <r>
    <x v="0"/>
    <x v="4"/>
    <x v="10"/>
    <x v="47"/>
    <d v="2024-12-06T00:00:00"/>
    <n v="3"/>
    <n v="0.42857142857142855"/>
  </r>
  <r>
    <x v="4"/>
    <x v="0"/>
    <x v="0"/>
    <x v="40"/>
    <d v="2024-12-06T00:00:00"/>
    <n v="3"/>
    <n v="0.42857142857142855"/>
  </r>
  <r>
    <x v="1"/>
    <x v="1"/>
    <x v="3"/>
    <x v="11"/>
    <d v="2024-12-06T00:00:00"/>
    <n v="7"/>
    <n v="1"/>
  </r>
  <r>
    <x v="0"/>
    <x v="3"/>
    <x v="16"/>
    <x v="66"/>
    <d v="2024-12-06T00:00:00"/>
    <n v="2"/>
    <n v="0.2857142857142857"/>
  </r>
  <r>
    <x v="3"/>
    <x v="4"/>
    <x v="10"/>
    <x v="44"/>
    <d v="2024-12-08T00:00:00"/>
    <n v="1"/>
    <n v="0.14199999999999999"/>
  </r>
  <r>
    <x v="4"/>
    <x v="4"/>
    <x v="10"/>
    <x v="44"/>
    <d v="2024-12-09T00:00:00"/>
    <n v="1"/>
    <n v="0.14285714285714285"/>
  </r>
  <r>
    <x v="0"/>
    <x v="4"/>
    <x v="10"/>
    <x v="47"/>
    <d v="2024-12-09T00:00:00"/>
    <n v="3"/>
    <n v="0.42857142857142855"/>
  </r>
  <r>
    <x v="4"/>
    <x v="0"/>
    <x v="0"/>
    <x v="40"/>
    <d v="2024-12-09T00:00:00"/>
    <n v="3"/>
    <n v="0.42857142857142855"/>
  </r>
  <r>
    <x v="0"/>
    <x v="3"/>
    <x v="16"/>
    <x v="66"/>
    <d v="2024-12-09T00:00:00"/>
    <n v="2"/>
    <n v="0.2857142857142857"/>
  </r>
  <r>
    <x v="1"/>
    <x v="1"/>
    <x v="3"/>
    <x v="12"/>
    <d v="2024-12-09T00:00:00"/>
    <n v="7"/>
    <n v="1"/>
  </r>
  <r>
    <x v="4"/>
    <x v="4"/>
    <x v="10"/>
    <x v="44"/>
    <d v="2024-12-10T00:00:00"/>
    <n v="1"/>
    <n v="0.14285714285714285"/>
  </r>
  <r>
    <x v="0"/>
    <x v="4"/>
    <x v="10"/>
    <x v="47"/>
    <d v="2024-12-10T00:00:00"/>
    <n v="3"/>
    <n v="0.42857142857142855"/>
  </r>
  <r>
    <x v="1"/>
    <x v="1"/>
    <x v="3"/>
    <x v="13"/>
    <d v="2024-12-10T00:00:00"/>
    <n v="7"/>
    <n v="1"/>
  </r>
  <r>
    <x v="4"/>
    <x v="0"/>
    <x v="0"/>
    <x v="40"/>
    <d v="2024-12-10T00:00:00"/>
    <n v="3"/>
    <n v="0.42857142857142855"/>
  </r>
  <r>
    <x v="0"/>
    <x v="3"/>
    <x v="16"/>
    <x v="66"/>
    <d v="2024-12-10T00:00:00"/>
    <n v="2"/>
    <n v="0.2857142857142857"/>
  </r>
  <r>
    <x v="4"/>
    <x v="4"/>
    <x v="10"/>
    <x v="44"/>
    <d v="2024-12-11T00:00:00"/>
    <n v="1"/>
    <n v="0.14285714285714285"/>
  </r>
  <r>
    <x v="0"/>
    <x v="4"/>
    <x v="10"/>
    <x v="47"/>
    <d v="2024-12-11T00:00:00"/>
    <n v="3"/>
    <n v="0.42857142857142855"/>
  </r>
  <r>
    <x v="4"/>
    <x v="0"/>
    <x v="0"/>
    <x v="40"/>
    <d v="2024-12-11T00:00:00"/>
    <n v="3"/>
    <n v="0.42857142857142855"/>
  </r>
  <r>
    <x v="0"/>
    <x v="3"/>
    <x v="16"/>
    <x v="66"/>
    <d v="2024-12-11T00:00:00"/>
    <n v="2"/>
    <n v="0.2857142857142857"/>
  </r>
  <r>
    <x v="4"/>
    <x v="4"/>
    <x v="10"/>
    <x v="44"/>
    <d v="2024-12-12T00:00:00"/>
    <n v="1"/>
    <n v="0.14285714285714285"/>
  </r>
  <r>
    <x v="0"/>
    <x v="4"/>
    <x v="10"/>
    <x v="47"/>
    <d v="2024-12-12T00:00:00"/>
    <n v="3"/>
    <n v="0.42857142857142855"/>
  </r>
  <r>
    <x v="4"/>
    <x v="0"/>
    <x v="0"/>
    <x v="40"/>
    <d v="2024-12-12T00:00:00"/>
    <n v="3"/>
    <n v="0.42857142857142855"/>
  </r>
  <r>
    <x v="0"/>
    <x v="3"/>
    <x v="16"/>
    <x v="66"/>
    <d v="2024-12-12T00:00:00"/>
    <n v="2"/>
    <n v="0.2857142857142857"/>
  </r>
  <r>
    <x v="4"/>
    <x v="4"/>
    <x v="10"/>
    <x v="44"/>
    <d v="2024-12-13T00:00:00"/>
    <n v="1"/>
    <n v="0.14285714285714285"/>
  </r>
  <r>
    <x v="0"/>
    <x v="4"/>
    <x v="10"/>
    <x v="47"/>
    <d v="2024-12-13T00:00:00"/>
    <n v="3"/>
    <n v="0.42857142857142855"/>
  </r>
  <r>
    <x v="4"/>
    <x v="0"/>
    <x v="0"/>
    <x v="40"/>
    <d v="2024-12-13T00:00:00"/>
    <n v="3"/>
    <n v="0.42857142857142855"/>
  </r>
  <r>
    <x v="0"/>
    <x v="3"/>
    <x v="16"/>
    <x v="66"/>
    <d v="2024-12-13T00:00:00"/>
    <n v="2"/>
    <n v="0.2857142857142857"/>
  </r>
  <r>
    <x v="3"/>
    <x v="4"/>
    <x v="10"/>
    <x v="44"/>
    <d v="2024-12-16T00:00:00"/>
    <n v="1"/>
    <n v="0.14199999999999999"/>
  </r>
  <r>
    <x v="0"/>
    <x v="4"/>
    <x v="10"/>
    <x v="47"/>
    <d v="2024-12-16T00:00:00"/>
    <n v="3"/>
    <n v="0.42857142857142855"/>
  </r>
  <r>
    <x v="4"/>
    <x v="0"/>
    <x v="0"/>
    <x v="40"/>
    <d v="2024-12-16T00:00:00"/>
    <n v="3"/>
    <n v="0.42857142857142855"/>
  </r>
  <r>
    <x v="0"/>
    <x v="3"/>
    <x v="16"/>
    <x v="66"/>
    <d v="2024-12-16T00:00:00"/>
    <n v="2"/>
    <n v="0.2857142857142857"/>
  </r>
  <r>
    <x v="3"/>
    <x v="4"/>
    <x v="10"/>
    <x v="44"/>
    <d v="2024-12-17T00:00:00"/>
    <n v="1"/>
    <n v="0.14199999999999999"/>
  </r>
  <r>
    <x v="0"/>
    <x v="4"/>
    <x v="10"/>
    <x v="47"/>
    <d v="2024-12-17T00:00:00"/>
    <n v="3"/>
    <n v="0.42857142857142855"/>
  </r>
  <r>
    <x v="4"/>
    <x v="0"/>
    <x v="0"/>
    <x v="40"/>
    <d v="2024-12-17T00:00:00"/>
    <n v="3"/>
    <n v="0.42857142857142855"/>
  </r>
  <r>
    <x v="0"/>
    <x v="3"/>
    <x v="16"/>
    <x v="66"/>
    <d v="2024-12-17T00:00:00"/>
    <n v="2"/>
    <n v="0.2857142857142857"/>
  </r>
  <r>
    <x v="3"/>
    <x v="4"/>
    <x v="10"/>
    <x v="44"/>
    <d v="2024-12-18T00:00:00"/>
    <n v="1"/>
    <n v="0.14199999999999999"/>
  </r>
  <r>
    <x v="0"/>
    <x v="4"/>
    <x v="10"/>
    <x v="47"/>
    <d v="2024-12-18T00:00:00"/>
    <n v="3"/>
    <n v="0.42857142857142855"/>
  </r>
  <r>
    <x v="4"/>
    <x v="0"/>
    <x v="0"/>
    <x v="40"/>
    <d v="2024-12-18T00:00:00"/>
    <n v="3"/>
    <n v="0.42857142857142855"/>
  </r>
  <r>
    <x v="0"/>
    <x v="3"/>
    <x v="16"/>
    <x v="66"/>
    <d v="2024-12-18T00:00:00"/>
    <n v="2"/>
    <n v="0.2857142857142857"/>
  </r>
  <r>
    <x v="3"/>
    <x v="4"/>
    <x v="10"/>
    <x v="44"/>
    <d v="2024-12-19T00:00:00"/>
    <n v="1"/>
    <n v="0.14199999999999999"/>
  </r>
  <r>
    <x v="0"/>
    <x v="4"/>
    <x v="10"/>
    <x v="47"/>
    <d v="2024-12-19T00:00:00"/>
    <n v="3"/>
    <n v="0.42857142857142855"/>
  </r>
  <r>
    <x v="4"/>
    <x v="0"/>
    <x v="0"/>
    <x v="40"/>
    <d v="2024-12-19T00:00:00"/>
    <n v="3"/>
    <n v="0.42857142857142855"/>
  </r>
  <r>
    <x v="0"/>
    <x v="3"/>
    <x v="16"/>
    <x v="66"/>
    <d v="2024-12-19T00:00:00"/>
    <n v="2"/>
    <n v="0.2857142857142857"/>
  </r>
  <r>
    <x v="3"/>
    <x v="4"/>
    <x v="10"/>
    <x v="44"/>
    <d v="2024-12-20T00:00:00"/>
    <n v="1"/>
    <n v="0.14199999999999999"/>
  </r>
  <r>
    <x v="0"/>
    <x v="4"/>
    <x v="10"/>
    <x v="47"/>
    <d v="2024-12-20T00:00:00"/>
    <n v="3"/>
    <n v="0.42857142857142855"/>
  </r>
  <r>
    <x v="4"/>
    <x v="0"/>
    <x v="0"/>
    <x v="40"/>
    <d v="2024-12-20T00:00:00"/>
    <n v="3"/>
    <n v="0.42857142857142855"/>
  </r>
  <r>
    <x v="0"/>
    <x v="3"/>
    <x v="16"/>
    <x v="66"/>
    <d v="2024-12-20T00:00:00"/>
    <n v="2"/>
    <n v="0.2857142857142857"/>
  </r>
  <r>
    <x v="3"/>
    <x v="4"/>
    <x v="10"/>
    <x v="44"/>
    <d v="2024-12-23T00:00:00"/>
    <n v="1"/>
    <n v="0.14199999999999999"/>
  </r>
  <r>
    <x v="3"/>
    <x v="4"/>
    <x v="10"/>
    <x v="44"/>
    <d v="2024-12-24T00:00:00"/>
    <n v="1"/>
    <n v="0.14199999999999999"/>
  </r>
  <r>
    <x v="3"/>
    <x v="4"/>
    <x v="10"/>
    <x v="44"/>
    <d v="2024-12-27T00:00:00"/>
    <n v="1"/>
    <n v="0.14199999999999999"/>
  </r>
  <r>
    <x v="0"/>
    <x v="4"/>
    <x v="10"/>
    <x v="47"/>
    <d v="2024-12-30T00:00:00"/>
    <n v="3"/>
    <n v="0.42857142857142855"/>
  </r>
  <r>
    <x v="0"/>
    <x v="3"/>
    <x v="16"/>
    <x v="66"/>
    <d v="2024-12-30T00:00:00"/>
    <n v="2"/>
    <n v="0.2857142857142857"/>
  </r>
  <r>
    <x v="0"/>
    <x v="4"/>
    <x v="10"/>
    <x v="47"/>
    <d v="2024-12-31T00:00:00"/>
    <n v="3"/>
    <n v="0.42857142857142855"/>
  </r>
  <r>
    <x v="0"/>
    <x v="3"/>
    <x v="16"/>
    <x v="66"/>
    <d v="2024-12-31T00:00:00"/>
    <n v="1"/>
    <n v="0.14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29" firstHeaderRow="1" firstDataRow="2" firstDataCol="1"/>
  <pivotFields count="7">
    <pivotField axis="axisCol" showAll="0">
      <items count="6">
        <item x="1"/>
        <item x="2"/>
        <item x="4"/>
        <item x="3"/>
        <item x="0"/>
        <item t="default"/>
      </items>
    </pivotField>
    <pivotField axis="axisRow" showAll="0">
      <items count="8">
        <item x="3"/>
        <item x="0"/>
        <item x="4"/>
        <item x="6"/>
        <item x="5"/>
        <item x="2"/>
        <item x="1"/>
        <item t="default"/>
      </items>
    </pivotField>
    <pivotField axis="axisRow" showAll="0">
      <items count="18">
        <item x="14"/>
        <item x="8"/>
        <item x="4"/>
        <item x="9"/>
        <item x="12"/>
        <item x="2"/>
        <item x="13"/>
        <item x="11"/>
        <item x="10"/>
        <item x="0"/>
        <item x="6"/>
        <item x="7"/>
        <item x="1"/>
        <item x="5"/>
        <item x="16"/>
        <item x="15"/>
        <item x="3"/>
        <item t="default"/>
      </items>
    </pivotField>
    <pivotField showAll="0">
      <items count="71">
        <item x="44"/>
        <item x="64"/>
        <item x="10"/>
        <item x="4"/>
        <item x="62"/>
        <item x="37"/>
        <item x="41"/>
        <item x="58"/>
        <item x="3"/>
        <item x="47"/>
        <item x="67"/>
        <item x="55"/>
        <item x="13"/>
        <item x="51"/>
        <item x="54"/>
        <item x="35"/>
        <item x="36"/>
        <item x="65"/>
        <item x="2"/>
        <item x="53"/>
        <item x="40"/>
        <item x="46"/>
        <item x="69"/>
        <item x="63"/>
        <item x="20"/>
        <item x="52"/>
        <item x="43"/>
        <item x="59"/>
        <item x="8"/>
        <item x="6"/>
        <item x="31"/>
        <item x="25"/>
        <item x="57"/>
        <item x="17"/>
        <item x="9"/>
        <item x="45"/>
        <item x="68"/>
        <item x="50"/>
        <item x="23"/>
        <item x="0"/>
        <item x="15"/>
        <item x="21"/>
        <item x="30"/>
        <item x="38"/>
        <item x="7"/>
        <item x="18"/>
        <item x="34"/>
        <item x="49"/>
        <item x="56"/>
        <item x="11"/>
        <item x="22"/>
        <item x="24"/>
        <item x="19"/>
        <item x="28"/>
        <item x="39"/>
        <item x="42"/>
        <item x="5"/>
        <item x="16"/>
        <item x="33"/>
        <item x="60"/>
        <item x="48"/>
        <item x="32"/>
        <item x="1"/>
        <item x="66"/>
        <item x="12"/>
        <item x="26"/>
        <item x="27"/>
        <item x="14"/>
        <item x="61"/>
        <item x="29"/>
        <item t="default"/>
      </items>
    </pivotField>
    <pivotField showAll="0"/>
    <pivotField showAll="0"/>
    <pivotField dataField="1" showAll="0"/>
  </pivotFields>
  <rowFields count="2">
    <field x="1"/>
    <field x="2"/>
  </rowFields>
  <rowItems count="25">
    <i>
      <x/>
    </i>
    <i r="1">
      <x v="1"/>
    </i>
    <i r="1">
      <x v="14"/>
    </i>
    <i r="1">
      <x v="15"/>
    </i>
    <i>
      <x v="1"/>
    </i>
    <i r="1">
      <x v="2"/>
    </i>
    <i r="1">
      <x v="9"/>
    </i>
    <i>
      <x v="2"/>
    </i>
    <i r="1">
      <x v="3"/>
    </i>
    <i r="1">
      <x v="8"/>
    </i>
    <i>
      <x v="3"/>
    </i>
    <i r="1">
      <x/>
    </i>
    <i r="1">
      <x v="6"/>
    </i>
    <i>
      <x v="4"/>
    </i>
    <i r="1">
      <x v="4"/>
    </i>
    <i r="1">
      <x v="7"/>
    </i>
    <i>
      <x v="5"/>
    </i>
    <i r="1">
      <x v="10"/>
    </i>
    <i r="1">
      <x v="11"/>
    </i>
    <i r="1">
      <x v="13"/>
    </i>
    <i>
      <x v="6"/>
    </i>
    <i r="1">
      <x v="5"/>
    </i>
    <i r="1">
      <x v="12"/>
    </i>
    <i r="1">
      <x v="1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Nb Jours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au1" displayName="Tableau1" ref="A1:E8" totalsRowShown="0">
  <tableColumns count="5">
    <tableColumn id="1" name="Estimatif"/>
    <tableColumn id="2" name="Nb J"/>
    <tableColumn id="3" name="Taux horaire" dataDxfId="2" dataCellStyle="Monétaire"/>
    <tableColumn id="4" name="Total" dataDxfId="1" dataCellStyle="Monétaire"/>
    <tableColumn id="5" name="Saisi" dataDxfId="0" dataCellStyle="Monétai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1" sqref="B11"/>
    </sheetView>
  </sheetViews>
  <sheetFormatPr baseColWidth="10" defaultRowHeight="15" x14ac:dyDescent="0.25"/>
  <cols>
    <col min="1" max="1" width="38.42578125" bestFit="1" customWidth="1"/>
    <col min="2" max="2" width="12.85546875" bestFit="1" customWidth="1"/>
    <col min="7" max="7" width="11.85546875" bestFit="1" customWidth="1"/>
  </cols>
  <sheetData>
    <row r="1" spans="1:7" x14ac:dyDescent="0.25">
      <c r="A1" t="s">
        <v>15</v>
      </c>
      <c r="B1" t="s">
        <v>16</v>
      </c>
    </row>
    <row r="2" spans="1:7" x14ac:dyDescent="0.25">
      <c r="A2" t="s">
        <v>17</v>
      </c>
      <c r="B2" s="4">
        <f>+'Recap financiere personnel'!D8</f>
        <v>168249.06000000003</v>
      </c>
    </row>
    <row r="3" spans="1:7" x14ac:dyDescent="0.25">
      <c r="A3" t="s">
        <v>18</v>
      </c>
      <c r="B3" s="4"/>
    </row>
    <row r="4" spans="1:7" x14ac:dyDescent="0.25">
      <c r="A4" t="s">
        <v>19</v>
      </c>
      <c r="B4" s="4"/>
    </row>
    <row r="5" spans="1:7" x14ac:dyDescent="0.25">
      <c r="A5" t="s">
        <v>20</v>
      </c>
      <c r="B5" s="4"/>
    </row>
    <row r="6" spans="1:7" x14ac:dyDescent="0.25">
      <c r="A6" t="s">
        <v>21</v>
      </c>
      <c r="B6" s="4"/>
    </row>
    <row r="7" spans="1:7" x14ac:dyDescent="0.25">
      <c r="A7" t="s">
        <v>22</v>
      </c>
      <c r="B7" s="4">
        <v>12130.17</v>
      </c>
    </row>
    <row r="8" spans="1:7" ht="30" x14ac:dyDescent="0.25">
      <c r="A8" s="1" t="s">
        <v>23</v>
      </c>
      <c r="B8" s="4">
        <f>(B7)*0.75+B2*0.43</f>
        <v>81444.723300000012</v>
      </c>
    </row>
    <row r="9" spans="1:7" x14ac:dyDescent="0.25">
      <c r="A9" t="s">
        <v>24</v>
      </c>
      <c r="B9" s="4">
        <v>-14000</v>
      </c>
    </row>
    <row r="10" spans="1:7" x14ac:dyDescent="0.25">
      <c r="A10" t="s">
        <v>25</v>
      </c>
      <c r="B10" s="4">
        <f>SUM(B2:B9)</f>
        <v>247823.95330000005</v>
      </c>
    </row>
    <row r="11" spans="1:7" x14ac:dyDescent="0.25">
      <c r="A11" t="s">
        <v>26</v>
      </c>
      <c r="B11" s="5">
        <f>B10*0.3</f>
        <v>74347.185990000013</v>
      </c>
      <c r="D11" t="s">
        <v>80</v>
      </c>
      <c r="G11" s="5">
        <f>B11-56000</f>
        <v>18347.185990000013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opLeftCell="A132" workbookViewId="0">
      <selection activeCell="A2" sqref="A2:H151"/>
    </sheetView>
  </sheetViews>
  <sheetFormatPr baseColWidth="10" defaultRowHeight="15" x14ac:dyDescent="0.25"/>
  <cols>
    <col min="1" max="2" width="44.140625" customWidth="1"/>
    <col min="3" max="3" width="56.28515625" customWidth="1"/>
  </cols>
  <sheetData>
    <row r="1" spans="1:8" ht="42" x14ac:dyDescent="0.25">
      <c r="A1" s="3" t="s">
        <v>2</v>
      </c>
      <c r="B1" s="3" t="s">
        <v>1</v>
      </c>
      <c r="C1" s="3" t="s">
        <v>13</v>
      </c>
      <c r="D1" s="3" t="s">
        <v>12</v>
      </c>
      <c r="E1" s="3" t="s">
        <v>14</v>
      </c>
      <c r="F1" s="3" t="s">
        <v>37</v>
      </c>
      <c r="G1" s="3" t="s">
        <v>38</v>
      </c>
      <c r="H1" s="3" t="s">
        <v>39</v>
      </c>
    </row>
    <row r="2" spans="1:8" ht="30" x14ac:dyDescent="0.25">
      <c r="A2" s="7" t="s">
        <v>63</v>
      </c>
      <c r="B2" s="7" t="s">
        <v>64</v>
      </c>
      <c r="C2" s="1" t="s">
        <v>52</v>
      </c>
      <c r="D2" s="12">
        <v>45398</v>
      </c>
      <c r="E2">
        <v>3</v>
      </c>
      <c r="F2">
        <f t="shared" ref="F2:F58" si="0">E2/7</f>
        <v>0.42857142857142855</v>
      </c>
      <c r="G2">
        <f>E2</f>
        <v>3</v>
      </c>
      <c r="H2">
        <f>F2</f>
        <v>0.42857142857142855</v>
      </c>
    </row>
    <row r="3" spans="1:8" ht="30" x14ac:dyDescent="0.25">
      <c r="A3" s="7" t="s">
        <v>63</v>
      </c>
      <c r="B3" s="7" t="s">
        <v>64</v>
      </c>
      <c r="C3" s="1" t="s">
        <v>52</v>
      </c>
      <c r="D3" s="12">
        <v>45399</v>
      </c>
      <c r="E3">
        <v>3</v>
      </c>
      <c r="F3">
        <f t="shared" si="0"/>
        <v>0.42857142857142855</v>
      </c>
      <c r="G3">
        <f t="shared" ref="G3:G58" si="1">G2+E3</f>
        <v>6</v>
      </c>
      <c r="H3">
        <f t="shared" ref="H3:H58" si="2">+H2+F3</f>
        <v>0.8571428571428571</v>
      </c>
    </row>
    <row r="4" spans="1:8" ht="30" x14ac:dyDescent="0.25">
      <c r="A4" s="7" t="s">
        <v>63</v>
      </c>
      <c r="B4" s="7" t="s">
        <v>64</v>
      </c>
      <c r="C4" s="1" t="s">
        <v>52</v>
      </c>
      <c r="D4" s="12">
        <v>45400</v>
      </c>
      <c r="E4">
        <v>3</v>
      </c>
      <c r="F4">
        <f t="shared" si="0"/>
        <v>0.42857142857142855</v>
      </c>
      <c r="G4">
        <f t="shared" si="1"/>
        <v>9</v>
      </c>
      <c r="H4">
        <f t="shared" si="2"/>
        <v>1.2857142857142856</v>
      </c>
    </row>
    <row r="5" spans="1:8" ht="30" x14ac:dyDescent="0.25">
      <c r="A5" s="7" t="s">
        <v>63</v>
      </c>
      <c r="B5" s="7" t="s">
        <v>64</v>
      </c>
      <c r="C5" s="1" t="s">
        <v>52</v>
      </c>
      <c r="D5" s="12">
        <v>45401</v>
      </c>
      <c r="E5">
        <v>3</v>
      </c>
      <c r="F5">
        <f t="shared" si="0"/>
        <v>0.42857142857142855</v>
      </c>
      <c r="G5">
        <f t="shared" si="1"/>
        <v>12</v>
      </c>
      <c r="H5">
        <f t="shared" si="2"/>
        <v>1.7142857142857142</v>
      </c>
    </row>
    <row r="6" spans="1:8" ht="30" x14ac:dyDescent="0.25">
      <c r="A6" s="7" t="s">
        <v>63</v>
      </c>
      <c r="B6" s="7" t="s">
        <v>64</v>
      </c>
      <c r="C6" s="1" t="s">
        <v>52</v>
      </c>
      <c r="D6" s="12">
        <v>45404</v>
      </c>
      <c r="E6">
        <v>3</v>
      </c>
      <c r="F6">
        <f t="shared" si="0"/>
        <v>0.42857142857142855</v>
      </c>
      <c r="G6">
        <f t="shared" si="1"/>
        <v>15</v>
      </c>
      <c r="H6">
        <f t="shared" si="2"/>
        <v>2.1428571428571428</v>
      </c>
    </row>
    <row r="7" spans="1:8" ht="30" x14ac:dyDescent="0.25">
      <c r="A7" s="7" t="s">
        <v>63</v>
      </c>
      <c r="B7" s="7" t="s">
        <v>64</v>
      </c>
      <c r="C7" s="1" t="s">
        <v>52</v>
      </c>
      <c r="D7" s="12">
        <v>45405</v>
      </c>
      <c r="E7">
        <v>3</v>
      </c>
      <c r="F7">
        <f t="shared" si="0"/>
        <v>0.42857142857142855</v>
      </c>
      <c r="G7">
        <f t="shared" si="1"/>
        <v>18</v>
      </c>
      <c r="H7">
        <f t="shared" si="2"/>
        <v>2.5714285714285712</v>
      </c>
    </row>
    <row r="8" spans="1:8" ht="30" x14ac:dyDescent="0.25">
      <c r="A8" s="7" t="s">
        <v>63</v>
      </c>
      <c r="B8" s="7" t="s">
        <v>64</v>
      </c>
      <c r="C8" s="1" t="s">
        <v>52</v>
      </c>
      <c r="D8" s="12">
        <v>45434</v>
      </c>
      <c r="E8">
        <v>3</v>
      </c>
      <c r="F8">
        <f t="shared" si="0"/>
        <v>0.42857142857142855</v>
      </c>
      <c r="G8">
        <f t="shared" si="1"/>
        <v>21</v>
      </c>
      <c r="H8">
        <f t="shared" si="2"/>
        <v>2.9999999999999996</v>
      </c>
    </row>
    <row r="9" spans="1:8" ht="30" x14ac:dyDescent="0.25">
      <c r="A9" s="7" t="s">
        <v>63</v>
      </c>
      <c r="B9" s="7" t="s">
        <v>64</v>
      </c>
      <c r="C9" s="1" t="s">
        <v>52</v>
      </c>
      <c r="D9" s="12">
        <v>45435</v>
      </c>
      <c r="E9">
        <v>3</v>
      </c>
      <c r="F9">
        <f t="shared" si="0"/>
        <v>0.42857142857142855</v>
      </c>
      <c r="G9">
        <f t="shared" si="1"/>
        <v>24</v>
      </c>
      <c r="H9">
        <f t="shared" si="2"/>
        <v>3.4285714285714279</v>
      </c>
    </row>
    <row r="10" spans="1:8" ht="30" x14ac:dyDescent="0.25">
      <c r="A10" s="7" t="s">
        <v>63</v>
      </c>
      <c r="B10" s="7" t="s">
        <v>64</v>
      </c>
      <c r="C10" s="1" t="s">
        <v>52</v>
      </c>
      <c r="D10" s="12">
        <v>45436</v>
      </c>
      <c r="E10">
        <v>3</v>
      </c>
      <c r="F10">
        <f t="shared" si="0"/>
        <v>0.42857142857142855</v>
      </c>
      <c r="G10">
        <f t="shared" si="1"/>
        <v>27</v>
      </c>
      <c r="H10">
        <f t="shared" si="2"/>
        <v>3.8571428571428563</v>
      </c>
    </row>
    <row r="11" spans="1:8" ht="30" x14ac:dyDescent="0.25">
      <c r="A11" s="7" t="s">
        <v>63</v>
      </c>
      <c r="B11" s="7" t="s">
        <v>64</v>
      </c>
      <c r="C11" s="1" t="s">
        <v>52</v>
      </c>
      <c r="D11" s="12">
        <v>45441</v>
      </c>
      <c r="E11">
        <v>3</v>
      </c>
      <c r="F11">
        <f t="shared" si="0"/>
        <v>0.42857142857142855</v>
      </c>
      <c r="G11">
        <f t="shared" si="1"/>
        <v>30</v>
      </c>
      <c r="H11">
        <f t="shared" si="2"/>
        <v>4.2857142857142847</v>
      </c>
    </row>
    <row r="12" spans="1:8" ht="30" x14ac:dyDescent="0.25">
      <c r="A12" s="7" t="s">
        <v>63</v>
      </c>
      <c r="B12" s="7" t="s">
        <v>64</v>
      </c>
      <c r="C12" s="1" t="s">
        <v>52</v>
      </c>
      <c r="D12" s="12">
        <v>45442</v>
      </c>
      <c r="E12">
        <v>3</v>
      </c>
      <c r="F12">
        <f t="shared" si="0"/>
        <v>0.42857142857142855</v>
      </c>
      <c r="G12">
        <f t="shared" si="1"/>
        <v>33</v>
      </c>
      <c r="H12">
        <f t="shared" si="2"/>
        <v>4.7142857142857135</v>
      </c>
    </row>
    <row r="13" spans="1:8" ht="30" x14ac:dyDescent="0.25">
      <c r="A13" s="7" t="s">
        <v>63</v>
      </c>
      <c r="B13" s="7" t="s">
        <v>64</v>
      </c>
      <c r="C13" s="1" t="s">
        <v>52</v>
      </c>
      <c r="D13" s="12">
        <v>45443</v>
      </c>
      <c r="E13">
        <v>3</v>
      </c>
      <c r="F13">
        <f t="shared" si="0"/>
        <v>0.42857142857142855</v>
      </c>
      <c r="G13">
        <f t="shared" si="1"/>
        <v>36</v>
      </c>
      <c r="H13">
        <f t="shared" si="2"/>
        <v>5.1428571428571423</v>
      </c>
    </row>
    <row r="14" spans="1:8" ht="30" x14ac:dyDescent="0.25">
      <c r="A14" s="7" t="s">
        <v>63</v>
      </c>
      <c r="B14" s="7" t="s">
        <v>64</v>
      </c>
      <c r="C14" s="1" t="s">
        <v>52</v>
      </c>
      <c r="D14" s="12">
        <v>45446</v>
      </c>
      <c r="E14">
        <v>3</v>
      </c>
      <c r="F14">
        <f t="shared" si="0"/>
        <v>0.42857142857142855</v>
      </c>
      <c r="G14">
        <f t="shared" si="1"/>
        <v>39</v>
      </c>
      <c r="H14">
        <f t="shared" si="2"/>
        <v>5.5714285714285712</v>
      </c>
    </row>
    <row r="15" spans="1:8" ht="30" x14ac:dyDescent="0.25">
      <c r="A15" s="7" t="s">
        <v>63</v>
      </c>
      <c r="B15" s="7" t="s">
        <v>64</v>
      </c>
      <c r="C15" s="1" t="s">
        <v>52</v>
      </c>
      <c r="D15" s="12">
        <v>45447</v>
      </c>
      <c r="E15">
        <v>3</v>
      </c>
      <c r="F15">
        <f t="shared" si="0"/>
        <v>0.42857142857142855</v>
      </c>
      <c r="G15">
        <f t="shared" si="1"/>
        <v>42</v>
      </c>
      <c r="H15">
        <f t="shared" si="2"/>
        <v>6</v>
      </c>
    </row>
    <row r="16" spans="1:8" ht="30" x14ac:dyDescent="0.25">
      <c r="A16" s="7" t="s">
        <v>63</v>
      </c>
      <c r="B16" s="7" t="s">
        <v>64</v>
      </c>
      <c r="C16" s="1" t="s">
        <v>52</v>
      </c>
      <c r="D16" s="12">
        <v>45448</v>
      </c>
      <c r="E16">
        <v>3</v>
      </c>
      <c r="F16">
        <f t="shared" si="0"/>
        <v>0.42857142857142855</v>
      </c>
      <c r="G16">
        <f t="shared" si="1"/>
        <v>45</v>
      </c>
      <c r="H16">
        <f t="shared" si="2"/>
        <v>6.4285714285714288</v>
      </c>
    </row>
    <row r="17" spans="1:8" ht="30" x14ac:dyDescent="0.25">
      <c r="A17" s="7" t="s">
        <v>63</v>
      </c>
      <c r="B17" s="7" t="s">
        <v>64</v>
      </c>
      <c r="C17" s="1" t="s">
        <v>52</v>
      </c>
      <c r="D17" s="12">
        <v>45449</v>
      </c>
      <c r="E17">
        <v>3</v>
      </c>
      <c r="F17">
        <f t="shared" si="0"/>
        <v>0.42857142857142855</v>
      </c>
      <c r="G17">
        <f t="shared" si="1"/>
        <v>48</v>
      </c>
      <c r="H17">
        <f t="shared" si="2"/>
        <v>6.8571428571428577</v>
      </c>
    </row>
    <row r="18" spans="1:8" ht="30" x14ac:dyDescent="0.25">
      <c r="A18" s="7" t="s">
        <v>63</v>
      </c>
      <c r="B18" s="7" t="s">
        <v>64</v>
      </c>
      <c r="C18" s="1" t="s">
        <v>52</v>
      </c>
      <c r="D18" s="12">
        <v>45450</v>
      </c>
      <c r="E18">
        <v>3</v>
      </c>
      <c r="F18">
        <f t="shared" si="0"/>
        <v>0.42857142857142855</v>
      </c>
      <c r="G18">
        <f t="shared" si="1"/>
        <v>51</v>
      </c>
      <c r="H18">
        <f t="shared" si="2"/>
        <v>7.2857142857142865</v>
      </c>
    </row>
    <row r="19" spans="1:8" ht="30" x14ac:dyDescent="0.25">
      <c r="A19" s="7" t="s">
        <v>63</v>
      </c>
      <c r="B19" s="7" t="s">
        <v>64</v>
      </c>
      <c r="C19" s="1" t="s">
        <v>52</v>
      </c>
      <c r="D19" s="12">
        <v>45454</v>
      </c>
      <c r="E19">
        <v>3</v>
      </c>
      <c r="F19">
        <f t="shared" si="0"/>
        <v>0.42857142857142855</v>
      </c>
      <c r="G19">
        <f t="shared" si="1"/>
        <v>54</v>
      </c>
      <c r="H19">
        <f t="shared" si="2"/>
        <v>7.7142857142857153</v>
      </c>
    </row>
    <row r="20" spans="1:8" ht="30" x14ac:dyDescent="0.25">
      <c r="A20" s="7" t="s">
        <v>63</v>
      </c>
      <c r="B20" s="7" t="s">
        <v>64</v>
      </c>
      <c r="C20" s="1" t="s">
        <v>52</v>
      </c>
      <c r="D20" s="12">
        <v>45455</v>
      </c>
      <c r="E20">
        <v>3</v>
      </c>
      <c r="F20">
        <f t="shared" si="0"/>
        <v>0.42857142857142855</v>
      </c>
      <c r="G20">
        <f t="shared" si="1"/>
        <v>57</v>
      </c>
      <c r="H20">
        <f t="shared" si="2"/>
        <v>8.1428571428571441</v>
      </c>
    </row>
    <row r="21" spans="1:8" ht="30" x14ac:dyDescent="0.25">
      <c r="A21" s="7" t="s">
        <v>63</v>
      </c>
      <c r="B21" s="7" t="s">
        <v>64</v>
      </c>
      <c r="C21" s="1" t="s">
        <v>52</v>
      </c>
      <c r="D21" s="12">
        <v>45456</v>
      </c>
      <c r="E21">
        <v>3</v>
      </c>
      <c r="F21">
        <f t="shared" si="0"/>
        <v>0.42857142857142855</v>
      </c>
      <c r="G21">
        <f t="shared" si="1"/>
        <v>60</v>
      </c>
      <c r="H21">
        <f t="shared" si="2"/>
        <v>8.571428571428573</v>
      </c>
    </row>
    <row r="22" spans="1:8" ht="30" x14ac:dyDescent="0.25">
      <c r="A22" s="7" t="s">
        <v>63</v>
      </c>
      <c r="B22" s="7" t="s">
        <v>64</v>
      </c>
      <c r="C22" s="1" t="s">
        <v>52</v>
      </c>
      <c r="D22" s="12">
        <v>45457</v>
      </c>
      <c r="E22">
        <v>3</v>
      </c>
      <c r="F22">
        <f t="shared" si="0"/>
        <v>0.42857142857142855</v>
      </c>
      <c r="G22">
        <f t="shared" si="1"/>
        <v>63</v>
      </c>
      <c r="H22">
        <f t="shared" si="2"/>
        <v>9.0000000000000018</v>
      </c>
    </row>
    <row r="23" spans="1:8" ht="30" x14ac:dyDescent="0.25">
      <c r="A23" s="7" t="s">
        <v>63</v>
      </c>
      <c r="B23" s="7" t="s">
        <v>64</v>
      </c>
      <c r="C23" s="1" t="s">
        <v>52</v>
      </c>
      <c r="D23" s="12">
        <v>45460</v>
      </c>
      <c r="E23">
        <v>3</v>
      </c>
      <c r="F23">
        <f t="shared" si="0"/>
        <v>0.42857142857142855</v>
      </c>
      <c r="G23">
        <f t="shared" si="1"/>
        <v>66</v>
      </c>
      <c r="H23">
        <f t="shared" si="2"/>
        <v>9.4285714285714306</v>
      </c>
    </row>
    <row r="24" spans="1:8" ht="30" x14ac:dyDescent="0.25">
      <c r="A24" s="7" t="s">
        <v>63</v>
      </c>
      <c r="B24" s="7" t="s">
        <v>64</v>
      </c>
      <c r="C24" s="1" t="s">
        <v>52</v>
      </c>
      <c r="D24" s="12">
        <v>45461</v>
      </c>
      <c r="E24">
        <v>3</v>
      </c>
      <c r="F24">
        <f t="shared" si="0"/>
        <v>0.42857142857142855</v>
      </c>
      <c r="G24">
        <f t="shared" si="1"/>
        <v>69</v>
      </c>
      <c r="H24">
        <f t="shared" si="2"/>
        <v>9.8571428571428594</v>
      </c>
    </row>
    <row r="25" spans="1:8" ht="30" x14ac:dyDescent="0.25">
      <c r="A25" s="7" t="s">
        <v>63</v>
      </c>
      <c r="B25" s="7" t="s">
        <v>64</v>
      </c>
      <c r="C25" s="1" t="s">
        <v>52</v>
      </c>
      <c r="D25" s="12">
        <v>45462</v>
      </c>
      <c r="E25">
        <v>3</v>
      </c>
      <c r="F25">
        <f t="shared" si="0"/>
        <v>0.42857142857142855</v>
      </c>
      <c r="G25">
        <f t="shared" si="1"/>
        <v>72</v>
      </c>
      <c r="H25">
        <f t="shared" si="2"/>
        <v>10.285714285714288</v>
      </c>
    </row>
    <row r="26" spans="1:8" ht="30" x14ac:dyDescent="0.25">
      <c r="A26" s="7" t="s">
        <v>63</v>
      </c>
      <c r="B26" s="7" t="s">
        <v>64</v>
      </c>
      <c r="C26" s="1" t="s">
        <v>52</v>
      </c>
      <c r="D26" s="12">
        <v>45463</v>
      </c>
      <c r="E26">
        <v>3</v>
      </c>
      <c r="F26">
        <f t="shared" si="0"/>
        <v>0.42857142857142855</v>
      </c>
      <c r="G26">
        <f t="shared" si="1"/>
        <v>75</v>
      </c>
      <c r="H26">
        <f t="shared" si="2"/>
        <v>10.714285714285717</v>
      </c>
    </row>
    <row r="27" spans="1:8" ht="30" x14ac:dyDescent="0.25">
      <c r="A27" s="7" t="s">
        <v>63</v>
      </c>
      <c r="B27" s="7" t="s">
        <v>64</v>
      </c>
      <c r="C27" s="1" t="s">
        <v>52</v>
      </c>
      <c r="D27" s="12">
        <v>45464</v>
      </c>
      <c r="E27">
        <v>3</v>
      </c>
      <c r="F27">
        <f t="shared" si="0"/>
        <v>0.42857142857142855</v>
      </c>
      <c r="G27">
        <f t="shared" si="1"/>
        <v>78</v>
      </c>
      <c r="H27">
        <f t="shared" si="2"/>
        <v>11.142857142857146</v>
      </c>
    </row>
    <row r="28" spans="1:8" ht="30" x14ac:dyDescent="0.25">
      <c r="A28" s="7" t="s">
        <v>63</v>
      </c>
      <c r="B28" s="7" t="s">
        <v>64</v>
      </c>
      <c r="C28" s="1" t="s">
        <v>52</v>
      </c>
      <c r="D28" s="12">
        <v>45467</v>
      </c>
      <c r="E28">
        <v>3</v>
      </c>
      <c r="F28">
        <f t="shared" si="0"/>
        <v>0.42857142857142855</v>
      </c>
      <c r="G28">
        <f t="shared" si="1"/>
        <v>81</v>
      </c>
      <c r="H28">
        <f t="shared" si="2"/>
        <v>11.571428571428575</v>
      </c>
    </row>
    <row r="29" spans="1:8" ht="30" x14ac:dyDescent="0.25">
      <c r="A29" s="7" t="s">
        <v>63</v>
      </c>
      <c r="B29" s="7" t="s">
        <v>64</v>
      </c>
      <c r="C29" s="1" t="s">
        <v>52</v>
      </c>
      <c r="D29" s="12">
        <v>45468</v>
      </c>
      <c r="E29">
        <v>3</v>
      </c>
      <c r="F29">
        <f t="shared" si="0"/>
        <v>0.42857142857142855</v>
      </c>
      <c r="G29">
        <f t="shared" si="1"/>
        <v>84</v>
      </c>
      <c r="H29">
        <f t="shared" si="2"/>
        <v>12.000000000000004</v>
      </c>
    </row>
    <row r="30" spans="1:8" ht="30" x14ac:dyDescent="0.25">
      <c r="A30" s="7" t="s">
        <v>63</v>
      </c>
      <c r="B30" s="7" t="s">
        <v>64</v>
      </c>
      <c r="C30" s="1" t="s">
        <v>52</v>
      </c>
      <c r="D30" s="12">
        <v>45469</v>
      </c>
      <c r="E30">
        <v>3</v>
      </c>
      <c r="F30">
        <f t="shared" si="0"/>
        <v>0.42857142857142855</v>
      </c>
      <c r="G30">
        <f t="shared" si="1"/>
        <v>87</v>
      </c>
      <c r="H30">
        <f t="shared" si="2"/>
        <v>12.428571428571432</v>
      </c>
    </row>
    <row r="31" spans="1:8" ht="30" x14ac:dyDescent="0.25">
      <c r="A31" s="7" t="s">
        <v>63</v>
      </c>
      <c r="B31" s="7" t="s">
        <v>64</v>
      </c>
      <c r="C31" s="1" t="s">
        <v>52</v>
      </c>
      <c r="D31" s="12">
        <v>45470</v>
      </c>
      <c r="E31">
        <v>3</v>
      </c>
      <c r="F31">
        <f t="shared" si="0"/>
        <v>0.42857142857142855</v>
      </c>
      <c r="G31">
        <f t="shared" si="1"/>
        <v>90</v>
      </c>
      <c r="H31">
        <f t="shared" si="2"/>
        <v>12.857142857142861</v>
      </c>
    </row>
    <row r="32" spans="1:8" ht="30" x14ac:dyDescent="0.25">
      <c r="A32" s="7" t="s">
        <v>63</v>
      </c>
      <c r="B32" s="7" t="s">
        <v>64</v>
      </c>
      <c r="C32" s="1" t="s">
        <v>52</v>
      </c>
      <c r="D32" s="12">
        <v>45471</v>
      </c>
      <c r="E32">
        <v>3</v>
      </c>
      <c r="F32">
        <f t="shared" si="0"/>
        <v>0.42857142857142855</v>
      </c>
      <c r="G32">
        <f t="shared" si="1"/>
        <v>93</v>
      </c>
      <c r="H32">
        <f t="shared" si="2"/>
        <v>13.28571428571429</v>
      </c>
    </row>
    <row r="33" spans="1:8" ht="30" x14ac:dyDescent="0.25">
      <c r="A33" s="7" t="s">
        <v>63</v>
      </c>
      <c r="B33" s="7" t="s">
        <v>64</v>
      </c>
      <c r="C33" s="1" t="s">
        <v>52</v>
      </c>
      <c r="D33" s="12">
        <v>45474</v>
      </c>
      <c r="E33">
        <v>3</v>
      </c>
      <c r="F33">
        <f t="shared" si="0"/>
        <v>0.42857142857142855</v>
      </c>
      <c r="G33">
        <f t="shared" si="1"/>
        <v>96</v>
      </c>
      <c r="H33">
        <f t="shared" si="2"/>
        <v>13.714285714285719</v>
      </c>
    </row>
    <row r="34" spans="1:8" ht="30" x14ac:dyDescent="0.25">
      <c r="A34" s="7" t="s">
        <v>63</v>
      </c>
      <c r="B34" s="7" t="s">
        <v>64</v>
      </c>
      <c r="C34" s="1" t="s">
        <v>52</v>
      </c>
      <c r="D34" s="12">
        <v>45475</v>
      </c>
      <c r="E34">
        <v>3</v>
      </c>
      <c r="F34">
        <f t="shared" si="0"/>
        <v>0.42857142857142855</v>
      </c>
      <c r="G34">
        <f t="shared" si="1"/>
        <v>99</v>
      </c>
      <c r="H34">
        <f t="shared" si="2"/>
        <v>14.142857142857148</v>
      </c>
    </row>
    <row r="35" spans="1:8" ht="30" x14ac:dyDescent="0.25">
      <c r="A35" s="7" t="s">
        <v>63</v>
      </c>
      <c r="B35" s="7" t="s">
        <v>64</v>
      </c>
      <c r="C35" s="1" t="s">
        <v>52</v>
      </c>
      <c r="D35" s="12">
        <v>45476</v>
      </c>
      <c r="E35">
        <v>3</v>
      </c>
      <c r="F35">
        <f t="shared" si="0"/>
        <v>0.42857142857142855</v>
      </c>
      <c r="G35">
        <f t="shared" si="1"/>
        <v>102</v>
      </c>
      <c r="H35">
        <f t="shared" si="2"/>
        <v>14.571428571428577</v>
      </c>
    </row>
    <row r="36" spans="1:8" ht="30" x14ac:dyDescent="0.25">
      <c r="A36" s="7" t="s">
        <v>63</v>
      </c>
      <c r="B36" s="7" t="s">
        <v>64</v>
      </c>
      <c r="C36" s="1" t="s">
        <v>52</v>
      </c>
      <c r="D36" s="12">
        <v>45477</v>
      </c>
      <c r="E36">
        <v>3</v>
      </c>
      <c r="F36">
        <f t="shared" si="0"/>
        <v>0.42857142857142855</v>
      </c>
      <c r="G36">
        <f t="shared" si="1"/>
        <v>105</v>
      </c>
      <c r="H36">
        <f t="shared" si="2"/>
        <v>15.000000000000005</v>
      </c>
    </row>
    <row r="37" spans="1:8" ht="30" x14ac:dyDescent="0.25">
      <c r="A37" s="7" t="s">
        <v>63</v>
      </c>
      <c r="B37" s="7" t="s">
        <v>64</v>
      </c>
      <c r="C37" s="1" t="s">
        <v>52</v>
      </c>
      <c r="D37" s="12">
        <v>45478</v>
      </c>
      <c r="E37">
        <v>3</v>
      </c>
      <c r="F37">
        <f t="shared" si="0"/>
        <v>0.42857142857142855</v>
      </c>
      <c r="G37">
        <f t="shared" si="1"/>
        <v>108</v>
      </c>
      <c r="H37">
        <f t="shared" si="2"/>
        <v>15.428571428571434</v>
      </c>
    </row>
    <row r="38" spans="1:8" ht="30" x14ac:dyDescent="0.25">
      <c r="A38" s="7" t="s">
        <v>63</v>
      </c>
      <c r="B38" s="7" t="s">
        <v>64</v>
      </c>
      <c r="C38" s="1" t="s">
        <v>52</v>
      </c>
      <c r="D38" s="12">
        <v>45481</v>
      </c>
      <c r="E38">
        <v>3</v>
      </c>
      <c r="F38">
        <f t="shared" si="0"/>
        <v>0.42857142857142855</v>
      </c>
      <c r="G38">
        <f t="shared" si="1"/>
        <v>111</v>
      </c>
      <c r="H38">
        <f t="shared" si="2"/>
        <v>15.857142857142863</v>
      </c>
    </row>
    <row r="39" spans="1:8" ht="30" x14ac:dyDescent="0.25">
      <c r="A39" s="7" t="s">
        <v>63</v>
      </c>
      <c r="B39" s="7" t="s">
        <v>64</v>
      </c>
      <c r="C39" s="1" t="s">
        <v>52</v>
      </c>
      <c r="D39" s="12">
        <v>45482</v>
      </c>
      <c r="E39">
        <v>3</v>
      </c>
      <c r="F39">
        <f t="shared" si="0"/>
        <v>0.42857142857142855</v>
      </c>
      <c r="G39">
        <f t="shared" si="1"/>
        <v>114</v>
      </c>
      <c r="H39">
        <f t="shared" si="2"/>
        <v>16.285714285714292</v>
      </c>
    </row>
    <row r="40" spans="1:8" ht="30" x14ac:dyDescent="0.25">
      <c r="A40" s="7" t="s">
        <v>63</v>
      </c>
      <c r="B40" s="7" t="s">
        <v>64</v>
      </c>
      <c r="C40" s="1" t="s">
        <v>52</v>
      </c>
      <c r="D40" s="12">
        <v>45483</v>
      </c>
      <c r="E40">
        <v>3</v>
      </c>
      <c r="F40">
        <f t="shared" si="0"/>
        <v>0.42857142857142855</v>
      </c>
      <c r="G40">
        <f t="shared" si="1"/>
        <v>117</v>
      </c>
      <c r="H40">
        <f t="shared" si="2"/>
        <v>16.714285714285719</v>
      </c>
    </row>
    <row r="41" spans="1:8" ht="30" x14ac:dyDescent="0.25">
      <c r="A41" s="7" t="s">
        <v>63</v>
      </c>
      <c r="B41" s="7" t="s">
        <v>64</v>
      </c>
      <c r="C41" s="1" t="s">
        <v>52</v>
      </c>
      <c r="D41" s="12">
        <v>45484</v>
      </c>
      <c r="E41">
        <v>3</v>
      </c>
      <c r="F41">
        <f t="shared" si="0"/>
        <v>0.42857142857142855</v>
      </c>
      <c r="G41">
        <f t="shared" si="1"/>
        <v>120</v>
      </c>
      <c r="H41">
        <f t="shared" si="2"/>
        <v>17.142857142857146</v>
      </c>
    </row>
    <row r="42" spans="1:8" ht="30" x14ac:dyDescent="0.25">
      <c r="A42" s="7" t="s">
        <v>63</v>
      </c>
      <c r="B42" s="7" t="s">
        <v>64</v>
      </c>
      <c r="C42" s="1" t="s">
        <v>52</v>
      </c>
      <c r="D42" s="12">
        <v>45485</v>
      </c>
      <c r="E42">
        <v>3</v>
      </c>
      <c r="F42">
        <f t="shared" si="0"/>
        <v>0.42857142857142855</v>
      </c>
      <c r="G42">
        <f t="shared" si="1"/>
        <v>123</v>
      </c>
      <c r="H42">
        <f t="shared" si="2"/>
        <v>17.571428571428573</v>
      </c>
    </row>
    <row r="43" spans="1:8" ht="30" x14ac:dyDescent="0.25">
      <c r="A43" s="7" t="s">
        <v>63</v>
      </c>
      <c r="B43" s="7" t="s">
        <v>64</v>
      </c>
      <c r="C43" s="1" t="s">
        <v>52</v>
      </c>
      <c r="D43" s="12">
        <v>45488</v>
      </c>
      <c r="E43">
        <v>3</v>
      </c>
      <c r="F43">
        <f t="shared" si="0"/>
        <v>0.42857142857142855</v>
      </c>
      <c r="G43">
        <f t="shared" si="1"/>
        <v>126</v>
      </c>
      <c r="H43">
        <f t="shared" si="2"/>
        <v>18</v>
      </c>
    </row>
    <row r="44" spans="1:8" ht="30" x14ac:dyDescent="0.25">
      <c r="A44" s="7" t="s">
        <v>63</v>
      </c>
      <c r="B44" s="7" t="s">
        <v>64</v>
      </c>
      <c r="C44" s="1" t="s">
        <v>52</v>
      </c>
      <c r="D44" s="12">
        <v>45489</v>
      </c>
      <c r="E44">
        <v>3</v>
      </c>
      <c r="F44">
        <f t="shared" si="0"/>
        <v>0.42857142857142855</v>
      </c>
      <c r="G44">
        <f t="shared" si="1"/>
        <v>129</v>
      </c>
      <c r="H44">
        <f t="shared" si="2"/>
        <v>18.428571428571427</v>
      </c>
    </row>
    <row r="45" spans="1:8" ht="30" x14ac:dyDescent="0.25">
      <c r="A45" s="7" t="s">
        <v>63</v>
      </c>
      <c r="B45" s="7" t="s">
        <v>64</v>
      </c>
      <c r="C45" s="1" t="s">
        <v>52</v>
      </c>
      <c r="D45" s="12">
        <v>45490</v>
      </c>
      <c r="E45">
        <v>3</v>
      </c>
      <c r="F45">
        <f t="shared" si="0"/>
        <v>0.42857142857142855</v>
      </c>
      <c r="G45">
        <f t="shared" si="1"/>
        <v>132</v>
      </c>
      <c r="H45">
        <f t="shared" si="2"/>
        <v>18.857142857142854</v>
      </c>
    </row>
    <row r="46" spans="1:8" ht="30" x14ac:dyDescent="0.25">
      <c r="A46" s="7" t="s">
        <v>63</v>
      </c>
      <c r="B46" s="7" t="s">
        <v>64</v>
      </c>
      <c r="C46" s="1" t="s">
        <v>52</v>
      </c>
      <c r="D46" s="12">
        <v>45491</v>
      </c>
      <c r="E46">
        <v>3</v>
      </c>
      <c r="F46">
        <f t="shared" si="0"/>
        <v>0.42857142857142855</v>
      </c>
      <c r="G46">
        <f t="shared" si="1"/>
        <v>135</v>
      </c>
      <c r="H46">
        <f t="shared" si="2"/>
        <v>19.285714285714281</v>
      </c>
    </row>
    <row r="47" spans="1:8" ht="30" x14ac:dyDescent="0.25">
      <c r="A47" s="7" t="s">
        <v>63</v>
      </c>
      <c r="B47" s="7" t="s">
        <v>64</v>
      </c>
      <c r="C47" s="1" t="s">
        <v>52</v>
      </c>
      <c r="D47" s="12">
        <v>45492</v>
      </c>
      <c r="E47">
        <v>3</v>
      </c>
      <c r="F47">
        <f t="shared" si="0"/>
        <v>0.42857142857142855</v>
      </c>
      <c r="G47">
        <f t="shared" si="1"/>
        <v>138</v>
      </c>
      <c r="H47">
        <f t="shared" si="2"/>
        <v>19.714285714285708</v>
      </c>
    </row>
    <row r="48" spans="1:8" ht="30" x14ac:dyDescent="0.25">
      <c r="A48" s="7" t="s">
        <v>63</v>
      </c>
      <c r="B48" s="7" t="s">
        <v>64</v>
      </c>
      <c r="C48" s="1" t="s">
        <v>52</v>
      </c>
      <c r="D48" s="12">
        <v>45495</v>
      </c>
      <c r="E48">
        <v>3</v>
      </c>
      <c r="F48">
        <f t="shared" si="0"/>
        <v>0.42857142857142855</v>
      </c>
      <c r="G48">
        <f t="shared" si="1"/>
        <v>141</v>
      </c>
      <c r="H48">
        <f t="shared" si="2"/>
        <v>20.142857142857135</v>
      </c>
    </row>
    <row r="49" spans="1:8" ht="30" x14ac:dyDescent="0.25">
      <c r="A49" s="7" t="s">
        <v>63</v>
      </c>
      <c r="B49" s="7" t="s">
        <v>64</v>
      </c>
      <c r="C49" s="1" t="s">
        <v>52</v>
      </c>
      <c r="D49" s="12">
        <v>45496</v>
      </c>
      <c r="E49">
        <v>3</v>
      </c>
      <c r="F49">
        <f t="shared" si="0"/>
        <v>0.42857142857142855</v>
      </c>
      <c r="G49">
        <f t="shared" si="1"/>
        <v>144</v>
      </c>
      <c r="H49">
        <f t="shared" si="2"/>
        <v>20.571428571428562</v>
      </c>
    </row>
    <row r="50" spans="1:8" ht="30" x14ac:dyDescent="0.25">
      <c r="A50" s="7" t="s">
        <v>63</v>
      </c>
      <c r="B50" s="7" t="s">
        <v>64</v>
      </c>
      <c r="C50" s="1" t="s">
        <v>52</v>
      </c>
      <c r="D50" s="12">
        <v>45497</v>
      </c>
      <c r="E50">
        <v>3</v>
      </c>
      <c r="F50">
        <f t="shared" si="0"/>
        <v>0.42857142857142855</v>
      </c>
      <c r="G50">
        <f t="shared" si="1"/>
        <v>147</v>
      </c>
      <c r="H50">
        <f t="shared" si="2"/>
        <v>20.999999999999989</v>
      </c>
    </row>
    <row r="51" spans="1:8" ht="30" x14ac:dyDescent="0.25">
      <c r="A51" s="7" t="s">
        <v>63</v>
      </c>
      <c r="B51" s="7" t="s">
        <v>64</v>
      </c>
      <c r="C51" s="1" t="s">
        <v>52</v>
      </c>
      <c r="D51" s="12">
        <v>45498</v>
      </c>
      <c r="E51">
        <v>3</v>
      </c>
      <c r="F51">
        <f t="shared" si="0"/>
        <v>0.42857142857142855</v>
      </c>
      <c r="G51">
        <f t="shared" si="1"/>
        <v>150</v>
      </c>
      <c r="H51">
        <f t="shared" si="2"/>
        <v>21.428571428571416</v>
      </c>
    </row>
    <row r="52" spans="1:8" ht="30" x14ac:dyDescent="0.25">
      <c r="A52" s="7" t="s">
        <v>63</v>
      </c>
      <c r="B52" s="7" t="s">
        <v>64</v>
      </c>
      <c r="C52" s="1" t="s">
        <v>52</v>
      </c>
      <c r="D52" s="12">
        <v>45499</v>
      </c>
      <c r="E52">
        <v>3</v>
      </c>
      <c r="F52">
        <f t="shared" si="0"/>
        <v>0.42857142857142855</v>
      </c>
      <c r="G52">
        <f t="shared" si="1"/>
        <v>153</v>
      </c>
      <c r="H52">
        <f t="shared" si="2"/>
        <v>21.857142857142843</v>
      </c>
    </row>
    <row r="53" spans="1:8" ht="30" x14ac:dyDescent="0.25">
      <c r="A53" s="7" t="s">
        <v>63</v>
      </c>
      <c r="B53" s="7" t="s">
        <v>64</v>
      </c>
      <c r="C53" s="1" t="s">
        <v>52</v>
      </c>
      <c r="D53" s="12">
        <v>45502</v>
      </c>
      <c r="E53">
        <v>3</v>
      </c>
      <c r="F53">
        <f t="shared" si="0"/>
        <v>0.42857142857142855</v>
      </c>
      <c r="G53">
        <f t="shared" si="1"/>
        <v>156</v>
      </c>
      <c r="H53">
        <f t="shared" si="2"/>
        <v>22.28571428571427</v>
      </c>
    </row>
    <row r="54" spans="1:8" ht="30" x14ac:dyDescent="0.25">
      <c r="A54" s="7" t="s">
        <v>63</v>
      </c>
      <c r="B54" s="7" t="s">
        <v>64</v>
      </c>
      <c r="C54" s="1" t="s">
        <v>52</v>
      </c>
      <c r="D54" s="12">
        <v>45503</v>
      </c>
      <c r="E54">
        <v>3</v>
      </c>
      <c r="F54">
        <f t="shared" si="0"/>
        <v>0.42857142857142855</v>
      </c>
      <c r="G54">
        <f t="shared" si="1"/>
        <v>159</v>
      </c>
      <c r="H54">
        <f t="shared" si="2"/>
        <v>22.714285714285698</v>
      </c>
    </row>
    <row r="55" spans="1:8" ht="30" x14ac:dyDescent="0.25">
      <c r="A55" s="7" t="s">
        <v>63</v>
      </c>
      <c r="B55" s="7" t="s">
        <v>64</v>
      </c>
      <c r="C55" s="1" t="s">
        <v>52</v>
      </c>
      <c r="D55" s="12">
        <v>45504</v>
      </c>
      <c r="E55">
        <v>3</v>
      </c>
      <c r="F55">
        <f t="shared" si="0"/>
        <v>0.42857142857142855</v>
      </c>
      <c r="G55">
        <f t="shared" si="1"/>
        <v>162</v>
      </c>
      <c r="H55">
        <f t="shared" si="2"/>
        <v>23.142857142857125</v>
      </c>
    </row>
    <row r="56" spans="1:8" ht="30" x14ac:dyDescent="0.25">
      <c r="A56" s="7" t="s">
        <v>63</v>
      </c>
      <c r="B56" s="7" t="s">
        <v>64</v>
      </c>
      <c r="C56" s="1" t="s">
        <v>52</v>
      </c>
      <c r="D56" s="12">
        <v>45505</v>
      </c>
      <c r="E56">
        <v>3</v>
      </c>
      <c r="F56">
        <f t="shared" si="0"/>
        <v>0.42857142857142855</v>
      </c>
      <c r="G56">
        <f t="shared" si="1"/>
        <v>165</v>
      </c>
      <c r="H56">
        <f t="shared" si="2"/>
        <v>23.571428571428552</v>
      </c>
    </row>
    <row r="57" spans="1:8" ht="30" x14ac:dyDescent="0.25">
      <c r="A57" s="7" t="s">
        <v>63</v>
      </c>
      <c r="B57" s="7" t="s">
        <v>64</v>
      </c>
      <c r="C57" s="1" t="s">
        <v>52</v>
      </c>
      <c r="D57" s="12">
        <v>45506</v>
      </c>
      <c r="E57">
        <v>3</v>
      </c>
      <c r="F57">
        <f t="shared" si="0"/>
        <v>0.42857142857142855</v>
      </c>
      <c r="G57">
        <f t="shared" si="1"/>
        <v>168</v>
      </c>
      <c r="H57">
        <f t="shared" si="2"/>
        <v>23.999999999999979</v>
      </c>
    </row>
    <row r="58" spans="1:8" ht="30" x14ac:dyDescent="0.25">
      <c r="A58" s="7" t="s">
        <v>63</v>
      </c>
      <c r="B58" s="7" t="s">
        <v>64</v>
      </c>
      <c r="C58" s="1" t="s">
        <v>52</v>
      </c>
      <c r="D58" s="12">
        <v>45509</v>
      </c>
      <c r="E58">
        <v>3</v>
      </c>
      <c r="F58">
        <f t="shared" si="0"/>
        <v>0.42857142857142855</v>
      </c>
      <c r="G58">
        <f t="shared" si="1"/>
        <v>171</v>
      </c>
      <c r="H58">
        <f t="shared" si="2"/>
        <v>24.428571428571406</v>
      </c>
    </row>
    <row r="59" spans="1:8" ht="30" x14ac:dyDescent="0.25">
      <c r="A59" s="7" t="s">
        <v>63</v>
      </c>
      <c r="B59" s="7" t="s">
        <v>64</v>
      </c>
      <c r="C59" s="1" t="s">
        <v>52</v>
      </c>
      <c r="D59" s="12">
        <v>45510</v>
      </c>
      <c r="E59">
        <v>3</v>
      </c>
      <c r="F59">
        <f t="shared" ref="F59:F122" si="3">E59/7</f>
        <v>0.42857142857142855</v>
      </c>
      <c r="G59">
        <f t="shared" ref="G59:G122" si="4">G58+E59</f>
        <v>174</v>
      </c>
      <c r="H59">
        <f t="shared" ref="H59:H122" si="5">+H58+F59</f>
        <v>24.857142857142833</v>
      </c>
    </row>
    <row r="60" spans="1:8" ht="30" x14ac:dyDescent="0.25">
      <c r="A60" s="7" t="s">
        <v>63</v>
      </c>
      <c r="B60" s="7" t="s">
        <v>64</v>
      </c>
      <c r="C60" s="1" t="s">
        <v>52</v>
      </c>
      <c r="D60" s="12">
        <v>45511</v>
      </c>
      <c r="E60">
        <v>3</v>
      </c>
      <c r="F60">
        <f t="shared" si="3"/>
        <v>0.42857142857142855</v>
      </c>
      <c r="G60">
        <f t="shared" si="4"/>
        <v>177</v>
      </c>
      <c r="H60">
        <f t="shared" si="5"/>
        <v>25.28571428571426</v>
      </c>
    </row>
    <row r="61" spans="1:8" ht="30" x14ac:dyDescent="0.25">
      <c r="A61" s="7" t="s">
        <v>63</v>
      </c>
      <c r="B61" s="7" t="s">
        <v>64</v>
      </c>
      <c r="C61" s="1" t="s">
        <v>52</v>
      </c>
      <c r="D61" s="12">
        <v>45512</v>
      </c>
      <c r="E61">
        <v>3</v>
      </c>
      <c r="F61">
        <f t="shared" si="3"/>
        <v>0.42857142857142855</v>
      </c>
      <c r="G61">
        <f t="shared" si="4"/>
        <v>180</v>
      </c>
      <c r="H61">
        <f t="shared" si="5"/>
        <v>25.714285714285687</v>
      </c>
    </row>
    <row r="62" spans="1:8" ht="30" x14ac:dyDescent="0.25">
      <c r="A62" s="7" t="s">
        <v>63</v>
      </c>
      <c r="B62" s="7" t="s">
        <v>64</v>
      </c>
      <c r="C62" s="1" t="s">
        <v>52</v>
      </c>
      <c r="D62" s="12">
        <v>45513</v>
      </c>
      <c r="E62">
        <v>3</v>
      </c>
      <c r="F62">
        <f t="shared" si="3"/>
        <v>0.42857142857142855</v>
      </c>
      <c r="G62">
        <f t="shared" si="4"/>
        <v>183</v>
      </c>
      <c r="H62">
        <f t="shared" si="5"/>
        <v>26.142857142857114</v>
      </c>
    </row>
    <row r="63" spans="1:8" ht="30" x14ac:dyDescent="0.25">
      <c r="A63" s="7" t="s">
        <v>63</v>
      </c>
      <c r="B63" s="7" t="s">
        <v>64</v>
      </c>
      <c r="C63" s="1" t="s">
        <v>52</v>
      </c>
      <c r="D63" s="12">
        <v>45516</v>
      </c>
      <c r="E63">
        <v>3</v>
      </c>
      <c r="F63">
        <f t="shared" si="3"/>
        <v>0.42857142857142855</v>
      </c>
      <c r="G63">
        <f t="shared" si="4"/>
        <v>186</v>
      </c>
      <c r="H63">
        <f t="shared" si="5"/>
        <v>26.571428571428541</v>
      </c>
    </row>
    <row r="64" spans="1:8" ht="30" x14ac:dyDescent="0.25">
      <c r="A64" s="7" t="s">
        <v>63</v>
      </c>
      <c r="B64" s="7" t="s">
        <v>64</v>
      </c>
      <c r="C64" s="1" t="s">
        <v>52</v>
      </c>
      <c r="D64" s="12">
        <v>45517</v>
      </c>
      <c r="E64">
        <v>3</v>
      </c>
      <c r="F64">
        <f t="shared" si="3"/>
        <v>0.42857142857142855</v>
      </c>
      <c r="G64">
        <f t="shared" si="4"/>
        <v>189</v>
      </c>
      <c r="H64">
        <f t="shared" si="5"/>
        <v>26.999999999999968</v>
      </c>
    </row>
    <row r="65" spans="1:8" ht="30" x14ac:dyDescent="0.25">
      <c r="A65" s="7" t="s">
        <v>63</v>
      </c>
      <c r="B65" s="7" t="s">
        <v>64</v>
      </c>
      <c r="C65" s="1" t="s">
        <v>52</v>
      </c>
      <c r="D65" s="12">
        <v>45518</v>
      </c>
      <c r="E65">
        <v>3</v>
      </c>
      <c r="F65">
        <f t="shared" si="3"/>
        <v>0.42857142857142855</v>
      </c>
      <c r="G65">
        <f t="shared" si="4"/>
        <v>192</v>
      </c>
      <c r="H65">
        <f t="shared" si="5"/>
        <v>27.428571428571395</v>
      </c>
    </row>
    <row r="66" spans="1:8" ht="30" x14ac:dyDescent="0.25">
      <c r="A66" s="7" t="s">
        <v>63</v>
      </c>
      <c r="B66" s="7" t="s">
        <v>64</v>
      </c>
      <c r="C66" s="1" t="s">
        <v>52</v>
      </c>
      <c r="D66" s="12">
        <v>45523</v>
      </c>
      <c r="E66">
        <v>3</v>
      </c>
      <c r="F66">
        <f t="shared" si="3"/>
        <v>0.42857142857142855</v>
      </c>
      <c r="G66">
        <f t="shared" si="4"/>
        <v>195</v>
      </c>
      <c r="H66">
        <f t="shared" si="5"/>
        <v>27.857142857142822</v>
      </c>
    </row>
    <row r="67" spans="1:8" ht="30" x14ac:dyDescent="0.25">
      <c r="A67" s="7" t="s">
        <v>63</v>
      </c>
      <c r="B67" s="7" t="s">
        <v>64</v>
      </c>
      <c r="C67" s="1" t="s">
        <v>52</v>
      </c>
      <c r="D67" s="12">
        <v>45524</v>
      </c>
      <c r="E67">
        <v>3</v>
      </c>
      <c r="F67">
        <f t="shared" si="3"/>
        <v>0.42857142857142855</v>
      </c>
      <c r="G67">
        <f t="shared" si="4"/>
        <v>198</v>
      </c>
      <c r="H67">
        <f t="shared" si="5"/>
        <v>28.285714285714249</v>
      </c>
    </row>
    <row r="68" spans="1:8" ht="30" x14ac:dyDescent="0.25">
      <c r="A68" s="7" t="s">
        <v>63</v>
      </c>
      <c r="B68" s="7" t="s">
        <v>64</v>
      </c>
      <c r="C68" s="1" t="s">
        <v>52</v>
      </c>
      <c r="D68" s="12">
        <v>45525</v>
      </c>
      <c r="E68">
        <v>3</v>
      </c>
      <c r="F68">
        <f t="shared" si="3"/>
        <v>0.42857142857142855</v>
      </c>
      <c r="G68">
        <f t="shared" si="4"/>
        <v>201</v>
      </c>
      <c r="H68">
        <f t="shared" si="5"/>
        <v>28.714285714285676</v>
      </c>
    </row>
    <row r="69" spans="1:8" ht="30" x14ac:dyDescent="0.25">
      <c r="A69" s="7" t="s">
        <v>63</v>
      </c>
      <c r="B69" s="7" t="s">
        <v>64</v>
      </c>
      <c r="C69" s="1" t="s">
        <v>52</v>
      </c>
      <c r="D69" s="12">
        <v>45526</v>
      </c>
      <c r="E69">
        <v>3</v>
      </c>
      <c r="F69">
        <f t="shared" si="3"/>
        <v>0.42857142857142855</v>
      </c>
      <c r="G69">
        <f t="shared" si="4"/>
        <v>204</v>
      </c>
      <c r="H69">
        <f t="shared" si="5"/>
        <v>29.142857142857103</v>
      </c>
    </row>
    <row r="70" spans="1:8" ht="30" x14ac:dyDescent="0.25">
      <c r="A70" s="7" t="s">
        <v>63</v>
      </c>
      <c r="B70" s="7" t="s">
        <v>64</v>
      </c>
      <c r="C70" s="1" t="s">
        <v>52</v>
      </c>
      <c r="D70" s="12">
        <v>45527</v>
      </c>
      <c r="E70">
        <v>3</v>
      </c>
      <c r="F70">
        <f t="shared" si="3"/>
        <v>0.42857142857142855</v>
      </c>
      <c r="G70">
        <f t="shared" si="4"/>
        <v>207</v>
      </c>
      <c r="H70">
        <f t="shared" si="5"/>
        <v>29.57142857142853</v>
      </c>
    </row>
    <row r="71" spans="1:8" ht="30" x14ac:dyDescent="0.25">
      <c r="A71" s="7" t="s">
        <v>63</v>
      </c>
      <c r="B71" s="7" t="s">
        <v>64</v>
      </c>
      <c r="C71" s="1" t="s">
        <v>52</v>
      </c>
      <c r="D71" s="12">
        <v>45530</v>
      </c>
      <c r="E71">
        <v>3</v>
      </c>
      <c r="F71">
        <f t="shared" si="3"/>
        <v>0.42857142857142855</v>
      </c>
      <c r="G71">
        <f t="shared" si="4"/>
        <v>210</v>
      </c>
      <c r="H71">
        <f t="shared" si="5"/>
        <v>29.999999999999957</v>
      </c>
    </row>
    <row r="72" spans="1:8" ht="30" x14ac:dyDescent="0.25">
      <c r="A72" s="7" t="s">
        <v>63</v>
      </c>
      <c r="B72" s="7" t="s">
        <v>64</v>
      </c>
      <c r="C72" s="1" t="s">
        <v>52</v>
      </c>
      <c r="D72" s="12">
        <v>45531</v>
      </c>
      <c r="E72">
        <v>3</v>
      </c>
      <c r="F72">
        <f t="shared" si="3"/>
        <v>0.42857142857142855</v>
      </c>
      <c r="G72">
        <f t="shared" si="4"/>
        <v>213</v>
      </c>
      <c r="H72">
        <f t="shared" si="5"/>
        <v>30.428571428571384</v>
      </c>
    </row>
    <row r="73" spans="1:8" ht="30" x14ac:dyDescent="0.25">
      <c r="A73" s="7" t="s">
        <v>63</v>
      </c>
      <c r="B73" s="7" t="s">
        <v>64</v>
      </c>
      <c r="C73" s="1" t="s">
        <v>52</v>
      </c>
      <c r="D73" s="12">
        <v>45532</v>
      </c>
      <c r="E73">
        <v>3</v>
      </c>
      <c r="F73">
        <f t="shared" si="3"/>
        <v>0.42857142857142855</v>
      </c>
      <c r="G73">
        <f t="shared" si="4"/>
        <v>216</v>
      </c>
      <c r="H73">
        <f t="shared" si="5"/>
        <v>30.857142857142811</v>
      </c>
    </row>
    <row r="74" spans="1:8" ht="30" x14ac:dyDescent="0.25">
      <c r="A74" s="7" t="s">
        <v>63</v>
      </c>
      <c r="B74" s="7" t="s">
        <v>64</v>
      </c>
      <c r="C74" s="1" t="s">
        <v>52</v>
      </c>
      <c r="D74" s="12">
        <v>45533</v>
      </c>
      <c r="E74">
        <v>3</v>
      </c>
      <c r="F74">
        <f t="shared" si="3"/>
        <v>0.42857142857142855</v>
      </c>
      <c r="G74">
        <f t="shared" si="4"/>
        <v>219</v>
      </c>
      <c r="H74">
        <f t="shared" si="5"/>
        <v>31.285714285714239</v>
      </c>
    </row>
    <row r="75" spans="1:8" ht="30" x14ac:dyDescent="0.25">
      <c r="A75" s="7" t="s">
        <v>63</v>
      </c>
      <c r="B75" s="7" t="s">
        <v>64</v>
      </c>
      <c r="C75" s="1" t="s">
        <v>52</v>
      </c>
      <c r="D75" s="12">
        <v>45534</v>
      </c>
      <c r="E75">
        <v>3</v>
      </c>
      <c r="F75">
        <f t="shared" si="3"/>
        <v>0.42857142857142855</v>
      </c>
      <c r="G75">
        <f t="shared" si="4"/>
        <v>222</v>
      </c>
      <c r="H75">
        <f t="shared" si="5"/>
        <v>31.714285714285666</v>
      </c>
    </row>
    <row r="76" spans="1:8" ht="30" x14ac:dyDescent="0.25">
      <c r="A76" s="7" t="s">
        <v>63</v>
      </c>
      <c r="B76" s="7" t="s">
        <v>64</v>
      </c>
      <c r="C76" s="1" t="s">
        <v>52</v>
      </c>
      <c r="D76" s="12">
        <v>45537</v>
      </c>
      <c r="E76">
        <v>3</v>
      </c>
      <c r="F76">
        <f t="shared" si="3"/>
        <v>0.42857142857142855</v>
      </c>
      <c r="G76">
        <f t="shared" si="4"/>
        <v>225</v>
      </c>
      <c r="H76">
        <f t="shared" si="5"/>
        <v>32.142857142857096</v>
      </c>
    </row>
    <row r="77" spans="1:8" ht="30" x14ac:dyDescent="0.25">
      <c r="A77" s="7" t="s">
        <v>63</v>
      </c>
      <c r="B77" s="7" t="s">
        <v>64</v>
      </c>
      <c r="C77" s="1" t="s">
        <v>52</v>
      </c>
      <c r="D77" s="12">
        <v>45538</v>
      </c>
      <c r="E77">
        <v>3</v>
      </c>
      <c r="F77">
        <f t="shared" si="3"/>
        <v>0.42857142857142855</v>
      </c>
      <c r="G77">
        <f t="shared" si="4"/>
        <v>228</v>
      </c>
      <c r="H77">
        <f t="shared" si="5"/>
        <v>32.571428571428527</v>
      </c>
    </row>
    <row r="78" spans="1:8" ht="30" x14ac:dyDescent="0.25">
      <c r="A78" s="7" t="s">
        <v>63</v>
      </c>
      <c r="B78" s="7" t="s">
        <v>64</v>
      </c>
      <c r="C78" s="1" t="s">
        <v>52</v>
      </c>
      <c r="D78" s="12">
        <v>45539</v>
      </c>
      <c r="E78">
        <v>3</v>
      </c>
      <c r="F78">
        <f t="shared" si="3"/>
        <v>0.42857142857142855</v>
      </c>
      <c r="G78">
        <f t="shared" si="4"/>
        <v>231</v>
      </c>
      <c r="H78">
        <f t="shared" si="5"/>
        <v>32.999999999999957</v>
      </c>
    </row>
    <row r="79" spans="1:8" ht="30" x14ac:dyDescent="0.25">
      <c r="A79" s="7" t="s">
        <v>63</v>
      </c>
      <c r="B79" s="7" t="s">
        <v>64</v>
      </c>
      <c r="C79" s="1" t="s">
        <v>52</v>
      </c>
      <c r="D79" s="12">
        <v>45544</v>
      </c>
      <c r="E79">
        <v>3</v>
      </c>
      <c r="F79">
        <f t="shared" si="3"/>
        <v>0.42857142857142855</v>
      </c>
      <c r="G79">
        <f t="shared" si="4"/>
        <v>234</v>
      </c>
      <c r="H79">
        <f t="shared" si="5"/>
        <v>33.428571428571388</v>
      </c>
    </row>
    <row r="80" spans="1:8" ht="30" x14ac:dyDescent="0.25">
      <c r="A80" s="7" t="s">
        <v>63</v>
      </c>
      <c r="B80" s="7" t="s">
        <v>64</v>
      </c>
      <c r="C80" s="1" t="s">
        <v>52</v>
      </c>
      <c r="D80" s="12">
        <v>45545</v>
      </c>
      <c r="E80">
        <v>3</v>
      </c>
      <c r="F80">
        <f t="shared" si="3"/>
        <v>0.42857142857142855</v>
      </c>
      <c r="G80">
        <f t="shared" si="4"/>
        <v>237</v>
      </c>
      <c r="H80">
        <f t="shared" si="5"/>
        <v>33.857142857142819</v>
      </c>
    </row>
    <row r="81" spans="1:8" ht="30" x14ac:dyDescent="0.25">
      <c r="A81" s="7" t="s">
        <v>63</v>
      </c>
      <c r="B81" s="7" t="s">
        <v>64</v>
      </c>
      <c r="C81" s="1" t="s">
        <v>52</v>
      </c>
      <c r="D81" s="12">
        <v>45546</v>
      </c>
      <c r="E81">
        <v>3</v>
      </c>
      <c r="F81">
        <f t="shared" si="3"/>
        <v>0.42857142857142855</v>
      </c>
      <c r="G81">
        <f t="shared" si="4"/>
        <v>240</v>
      </c>
      <c r="H81">
        <f t="shared" si="5"/>
        <v>34.285714285714249</v>
      </c>
    </row>
    <row r="82" spans="1:8" ht="30" x14ac:dyDescent="0.25">
      <c r="A82" s="7" t="s">
        <v>63</v>
      </c>
      <c r="B82" s="7" t="s">
        <v>64</v>
      </c>
      <c r="C82" s="1" t="s">
        <v>52</v>
      </c>
      <c r="D82" s="12">
        <v>45547</v>
      </c>
      <c r="E82">
        <v>3</v>
      </c>
      <c r="F82">
        <f t="shared" si="3"/>
        <v>0.42857142857142855</v>
      </c>
      <c r="G82">
        <f t="shared" si="4"/>
        <v>243</v>
      </c>
      <c r="H82">
        <f t="shared" si="5"/>
        <v>34.71428571428568</v>
      </c>
    </row>
    <row r="83" spans="1:8" ht="30" x14ac:dyDescent="0.25">
      <c r="A83" s="7" t="s">
        <v>63</v>
      </c>
      <c r="B83" s="7" t="s">
        <v>64</v>
      </c>
      <c r="C83" s="1" t="s">
        <v>52</v>
      </c>
      <c r="D83" s="12">
        <v>45548</v>
      </c>
      <c r="E83">
        <v>3</v>
      </c>
      <c r="F83">
        <f t="shared" si="3"/>
        <v>0.42857142857142855</v>
      </c>
      <c r="G83">
        <f t="shared" si="4"/>
        <v>246</v>
      </c>
      <c r="H83">
        <f t="shared" si="5"/>
        <v>35.14285714285711</v>
      </c>
    </row>
    <row r="84" spans="1:8" ht="30" x14ac:dyDescent="0.25">
      <c r="A84" s="7" t="s">
        <v>63</v>
      </c>
      <c r="B84" s="7" t="s">
        <v>64</v>
      </c>
      <c r="C84" s="1" t="s">
        <v>52</v>
      </c>
      <c r="D84" s="12">
        <v>45551</v>
      </c>
      <c r="E84">
        <v>3</v>
      </c>
      <c r="F84">
        <f t="shared" si="3"/>
        <v>0.42857142857142855</v>
      </c>
      <c r="G84">
        <f t="shared" si="4"/>
        <v>249</v>
      </c>
      <c r="H84">
        <f t="shared" si="5"/>
        <v>35.571428571428541</v>
      </c>
    </row>
    <row r="85" spans="1:8" ht="30" x14ac:dyDescent="0.25">
      <c r="A85" s="7" t="s">
        <v>63</v>
      </c>
      <c r="B85" s="7" t="s">
        <v>64</v>
      </c>
      <c r="C85" s="1" t="s">
        <v>52</v>
      </c>
      <c r="D85" s="12">
        <v>45552</v>
      </c>
      <c r="E85">
        <v>3</v>
      </c>
      <c r="F85">
        <f t="shared" si="3"/>
        <v>0.42857142857142855</v>
      </c>
      <c r="G85">
        <f t="shared" si="4"/>
        <v>252</v>
      </c>
      <c r="H85">
        <f t="shared" si="5"/>
        <v>35.999999999999972</v>
      </c>
    </row>
    <row r="86" spans="1:8" ht="30" x14ac:dyDescent="0.25">
      <c r="A86" s="7" t="s">
        <v>63</v>
      </c>
      <c r="B86" s="7" t="s">
        <v>64</v>
      </c>
      <c r="C86" s="1" t="s">
        <v>52</v>
      </c>
      <c r="D86" s="12">
        <v>45553</v>
      </c>
      <c r="E86">
        <v>3</v>
      </c>
      <c r="F86">
        <f t="shared" si="3"/>
        <v>0.42857142857142855</v>
      </c>
      <c r="G86">
        <f t="shared" si="4"/>
        <v>255</v>
      </c>
      <c r="H86">
        <f t="shared" si="5"/>
        <v>36.428571428571402</v>
      </c>
    </row>
    <row r="87" spans="1:8" ht="30" x14ac:dyDescent="0.25">
      <c r="A87" s="7" t="s">
        <v>63</v>
      </c>
      <c r="B87" s="7" t="s">
        <v>64</v>
      </c>
      <c r="C87" s="1" t="s">
        <v>52</v>
      </c>
      <c r="D87" s="12">
        <v>45554</v>
      </c>
      <c r="E87">
        <v>3</v>
      </c>
      <c r="F87">
        <f t="shared" si="3"/>
        <v>0.42857142857142855</v>
      </c>
      <c r="G87">
        <f t="shared" si="4"/>
        <v>258</v>
      </c>
      <c r="H87">
        <f t="shared" si="5"/>
        <v>36.857142857142833</v>
      </c>
    </row>
    <row r="88" spans="1:8" ht="30" x14ac:dyDescent="0.25">
      <c r="A88" s="7" t="s">
        <v>63</v>
      </c>
      <c r="B88" s="7" t="s">
        <v>64</v>
      </c>
      <c r="C88" s="1" t="s">
        <v>52</v>
      </c>
      <c r="D88" s="12">
        <v>45559</v>
      </c>
      <c r="E88">
        <v>3</v>
      </c>
      <c r="F88">
        <f t="shared" si="3"/>
        <v>0.42857142857142855</v>
      </c>
      <c r="G88">
        <f t="shared" si="4"/>
        <v>261</v>
      </c>
      <c r="H88">
        <f t="shared" si="5"/>
        <v>37.285714285714263</v>
      </c>
    </row>
    <row r="89" spans="1:8" ht="30" x14ac:dyDescent="0.25">
      <c r="A89" s="7" t="s">
        <v>63</v>
      </c>
      <c r="B89" s="7" t="s">
        <v>64</v>
      </c>
      <c r="C89" s="1" t="s">
        <v>52</v>
      </c>
      <c r="D89" s="12">
        <v>45560</v>
      </c>
      <c r="E89">
        <v>3</v>
      </c>
      <c r="F89">
        <f t="shared" si="3"/>
        <v>0.42857142857142855</v>
      </c>
      <c r="G89">
        <f t="shared" si="4"/>
        <v>264</v>
      </c>
      <c r="H89">
        <f t="shared" si="5"/>
        <v>37.714285714285694</v>
      </c>
    </row>
    <row r="90" spans="1:8" ht="30" x14ac:dyDescent="0.25">
      <c r="A90" s="7" t="s">
        <v>63</v>
      </c>
      <c r="B90" s="7" t="s">
        <v>64</v>
      </c>
      <c r="C90" s="1" t="s">
        <v>52</v>
      </c>
      <c r="D90" s="12">
        <v>45561</v>
      </c>
      <c r="E90">
        <v>3</v>
      </c>
      <c r="F90">
        <f t="shared" si="3"/>
        <v>0.42857142857142855</v>
      </c>
      <c r="G90">
        <f t="shared" si="4"/>
        <v>267</v>
      </c>
      <c r="H90">
        <f t="shared" si="5"/>
        <v>38.142857142857125</v>
      </c>
    </row>
    <row r="91" spans="1:8" ht="30" x14ac:dyDescent="0.25">
      <c r="A91" s="7" t="s">
        <v>63</v>
      </c>
      <c r="B91" s="7" t="s">
        <v>64</v>
      </c>
      <c r="C91" s="1" t="s">
        <v>52</v>
      </c>
      <c r="D91" s="12">
        <v>45562</v>
      </c>
      <c r="E91">
        <v>3</v>
      </c>
      <c r="F91">
        <f t="shared" si="3"/>
        <v>0.42857142857142855</v>
      </c>
      <c r="G91">
        <f t="shared" si="4"/>
        <v>270</v>
      </c>
      <c r="H91">
        <f t="shared" si="5"/>
        <v>38.571428571428555</v>
      </c>
    </row>
    <row r="92" spans="1:8" ht="30" x14ac:dyDescent="0.25">
      <c r="A92" s="7" t="s">
        <v>63</v>
      </c>
      <c r="B92" s="7" t="s">
        <v>64</v>
      </c>
      <c r="C92" s="1" t="s">
        <v>52</v>
      </c>
      <c r="D92" s="12">
        <v>45565</v>
      </c>
      <c r="E92">
        <v>3</v>
      </c>
      <c r="F92">
        <f t="shared" si="3"/>
        <v>0.42857142857142855</v>
      </c>
      <c r="G92">
        <f t="shared" si="4"/>
        <v>273</v>
      </c>
      <c r="H92">
        <f t="shared" si="5"/>
        <v>38.999999999999986</v>
      </c>
    </row>
    <row r="93" spans="1:8" ht="30" x14ac:dyDescent="0.25">
      <c r="A93" s="7" t="s">
        <v>63</v>
      </c>
      <c r="B93" s="7" t="s">
        <v>64</v>
      </c>
      <c r="C93" s="1" t="s">
        <v>52</v>
      </c>
      <c r="D93" s="12">
        <v>45566</v>
      </c>
      <c r="E93">
        <v>3</v>
      </c>
      <c r="F93">
        <f t="shared" si="3"/>
        <v>0.42857142857142855</v>
      </c>
      <c r="G93">
        <f t="shared" si="4"/>
        <v>276</v>
      </c>
      <c r="H93">
        <f t="shared" si="5"/>
        <v>39.428571428571416</v>
      </c>
    </row>
    <row r="94" spans="1:8" ht="30" x14ac:dyDescent="0.25">
      <c r="A94" s="7" t="s">
        <v>63</v>
      </c>
      <c r="B94" s="7" t="s">
        <v>64</v>
      </c>
      <c r="C94" s="1" t="s">
        <v>52</v>
      </c>
      <c r="D94" s="12">
        <v>45567</v>
      </c>
      <c r="E94">
        <v>3</v>
      </c>
      <c r="F94">
        <f t="shared" si="3"/>
        <v>0.42857142857142855</v>
      </c>
      <c r="G94">
        <f t="shared" si="4"/>
        <v>279</v>
      </c>
      <c r="H94">
        <f t="shared" si="5"/>
        <v>39.857142857142847</v>
      </c>
    </row>
    <row r="95" spans="1:8" ht="30" x14ac:dyDescent="0.25">
      <c r="A95" s="7" t="s">
        <v>63</v>
      </c>
      <c r="B95" s="7" t="s">
        <v>64</v>
      </c>
      <c r="C95" s="1" t="s">
        <v>52</v>
      </c>
      <c r="D95" s="12">
        <v>45568</v>
      </c>
      <c r="E95">
        <v>3</v>
      </c>
      <c r="F95">
        <f t="shared" si="3"/>
        <v>0.42857142857142855</v>
      </c>
      <c r="G95">
        <f t="shared" si="4"/>
        <v>282</v>
      </c>
      <c r="H95">
        <f t="shared" si="5"/>
        <v>40.285714285714278</v>
      </c>
    </row>
    <row r="96" spans="1:8" ht="30" x14ac:dyDescent="0.25">
      <c r="A96" s="7" t="s">
        <v>63</v>
      </c>
      <c r="B96" s="7" t="s">
        <v>64</v>
      </c>
      <c r="C96" s="1" t="s">
        <v>52</v>
      </c>
      <c r="D96" s="12">
        <v>45569</v>
      </c>
      <c r="E96">
        <v>3</v>
      </c>
      <c r="F96">
        <f t="shared" si="3"/>
        <v>0.42857142857142855</v>
      </c>
      <c r="G96">
        <f t="shared" si="4"/>
        <v>285</v>
      </c>
      <c r="H96">
        <f t="shared" si="5"/>
        <v>40.714285714285708</v>
      </c>
    </row>
    <row r="97" spans="1:8" ht="30" x14ac:dyDescent="0.25">
      <c r="A97" s="7" t="s">
        <v>63</v>
      </c>
      <c r="B97" s="7" t="s">
        <v>64</v>
      </c>
      <c r="C97" s="1" t="s">
        <v>52</v>
      </c>
      <c r="D97" s="12">
        <v>45572</v>
      </c>
      <c r="E97">
        <v>3</v>
      </c>
      <c r="F97">
        <f t="shared" si="3"/>
        <v>0.42857142857142855</v>
      </c>
      <c r="G97">
        <f t="shared" si="4"/>
        <v>288</v>
      </c>
      <c r="H97">
        <f t="shared" si="5"/>
        <v>41.142857142857139</v>
      </c>
    </row>
    <row r="98" spans="1:8" ht="30" x14ac:dyDescent="0.25">
      <c r="A98" s="7" t="s">
        <v>63</v>
      </c>
      <c r="B98" s="7" t="s">
        <v>64</v>
      </c>
      <c r="C98" s="1" t="s">
        <v>52</v>
      </c>
      <c r="D98" s="12">
        <v>45573</v>
      </c>
      <c r="E98">
        <v>3</v>
      </c>
      <c r="F98">
        <f t="shared" si="3"/>
        <v>0.42857142857142855</v>
      </c>
      <c r="G98">
        <f t="shared" si="4"/>
        <v>291</v>
      </c>
      <c r="H98">
        <f t="shared" si="5"/>
        <v>41.571428571428569</v>
      </c>
    </row>
    <row r="99" spans="1:8" ht="30" x14ac:dyDescent="0.25">
      <c r="A99" s="7" t="s">
        <v>63</v>
      </c>
      <c r="B99" s="7" t="s">
        <v>64</v>
      </c>
      <c r="C99" s="1" t="s">
        <v>52</v>
      </c>
      <c r="D99" s="12">
        <v>45574</v>
      </c>
      <c r="E99">
        <v>3</v>
      </c>
      <c r="F99">
        <f t="shared" si="3"/>
        <v>0.42857142857142855</v>
      </c>
      <c r="G99">
        <f t="shared" si="4"/>
        <v>294</v>
      </c>
      <c r="H99">
        <f t="shared" si="5"/>
        <v>42</v>
      </c>
    </row>
    <row r="100" spans="1:8" ht="30" x14ac:dyDescent="0.25">
      <c r="A100" s="7" t="s">
        <v>63</v>
      </c>
      <c r="B100" s="7" t="s">
        <v>64</v>
      </c>
      <c r="C100" s="1" t="s">
        <v>52</v>
      </c>
      <c r="D100" s="12">
        <v>45575</v>
      </c>
      <c r="E100">
        <v>3</v>
      </c>
      <c r="F100">
        <f t="shared" si="3"/>
        <v>0.42857142857142855</v>
      </c>
      <c r="G100">
        <f t="shared" si="4"/>
        <v>297</v>
      </c>
      <c r="H100">
        <f t="shared" si="5"/>
        <v>42.428571428571431</v>
      </c>
    </row>
    <row r="101" spans="1:8" ht="30" x14ac:dyDescent="0.25">
      <c r="A101" s="7" t="s">
        <v>63</v>
      </c>
      <c r="B101" s="7" t="s">
        <v>64</v>
      </c>
      <c r="C101" s="1" t="s">
        <v>52</v>
      </c>
      <c r="D101" s="12">
        <v>45576</v>
      </c>
      <c r="E101">
        <v>3</v>
      </c>
      <c r="F101">
        <f t="shared" si="3"/>
        <v>0.42857142857142855</v>
      </c>
      <c r="G101">
        <f t="shared" si="4"/>
        <v>300</v>
      </c>
      <c r="H101">
        <f t="shared" si="5"/>
        <v>42.857142857142861</v>
      </c>
    </row>
    <row r="102" spans="1:8" ht="30" x14ac:dyDescent="0.25">
      <c r="A102" s="7" t="s">
        <v>63</v>
      </c>
      <c r="B102" s="7" t="s">
        <v>64</v>
      </c>
      <c r="C102" s="1" t="s">
        <v>52</v>
      </c>
      <c r="D102" s="12">
        <v>45579</v>
      </c>
      <c r="E102">
        <v>3</v>
      </c>
      <c r="F102">
        <f t="shared" si="3"/>
        <v>0.42857142857142855</v>
      </c>
      <c r="G102">
        <f t="shared" si="4"/>
        <v>303</v>
      </c>
      <c r="H102">
        <f t="shared" si="5"/>
        <v>43.285714285714292</v>
      </c>
    </row>
    <row r="103" spans="1:8" ht="30" x14ac:dyDescent="0.25">
      <c r="A103" s="7" t="s">
        <v>63</v>
      </c>
      <c r="B103" s="7" t="s">
        <v>64</v>
      </c>
      <c r="C103" s="1" t="s">
        <v>52</v>
      </c>
      <c r="D103" s="12">
        <v>45580</v>
      </c>
      <c r="E103">
        <v>3</v>
      </c>
      <c r="F103">
        <f t="shared" si="3"/>
        <v>0.42857142857142855</v>
      </c>
      <c r="G103">
        <f t="shared" si="4"/>
        <v>306</v>
      </c>
      <c r="H103">
        <f t="shared" si="5"/>
        <v>43.714285714285722</v>
      </c>
    </row>
    <row r="104" spans="1:8" ht="30" x14ac:dyDescent="0.25">
      <c r="A104" s="7" t="s">
        <v>63</v>
      </c>
      <c r="B104" s="7" t="s">
        <v>64</v>
      </c>
      <c r="C104" s="1" t="s">
        <v>52</v>
      </c>
      <c r="D104" s="12">
        <v>45581</v>
      </c>
      <c r="E104">
        <v>3</v>
      </c>
      <c r="F104">
        <f t="shared" si="3"/>
        <v>0.42857142857142855</v>
      </c>
      <c r="G104">
        <f t="shared" si="4"/>
        <v>309</v>
      </c>
      <c r="H104">
        <f t="shared" si="5"/>
        <v>44.142857142857153</v>
      </c>
    </row>
    <row r="105" spans="1:8" ht="30" x14ac:dyDescent="0.25">
      <c r="A105" s="7" t="s">
        <v>63</v>
      </c>
      <c r="B105" s="7" t="s">
        <v>64</v>
      </c>
      <c r="C105" s="1" t="s">
        <v>52</v>
      </c>
      <c r="D105" s="12">
        <v>45582</v>
      </c>
      <c r="E105">
        <v>3</v>
      </c>
      <c r="F105">
        <f t="shared" si="3"/>
        <v>0.42857142857142855</v>
      </c>
      <c r="G105">
        <f t="shared" si="4"/>
        <v>312</v>
      </c>
      <c r="H105">
        <f t="shared" si="5"/>
        <v>44.571428571428584</v>
      </c>
    </row>
    <row r="106" spans="1:8" ht="30" x14ac:dyDescent="0.25">
      <c r="A106" s="7" t="s">
        <v>63</v>
      </c>
      <c r="B106" s="7" t="s">
        <v>64</v>
      </c>
      <c r="C106" s="1" t="s">
        <v>52</v>
      </c>
      <c r="D106" s="12">
        <v>45583</v>
      </c>
      <c r="E106">
        <v>3</v>
      </c>
      <c r="F106">
        <f t="shared" si="3"/>
        <v>0.42857142857142855</v>
      </c>
      <c r="G106">
        <f t="shared" si="4"/>
        <v>315</v>
      </c>
      <c r="H106">
        <f t="shared" si="5"/>
        <v>45.000000000000014</v>
      </c>
    </row>
    <row r="107" spans="1:8" ht="30" x14ac:dyDescent="0.25">
      <c r="A107" s="7" t="s">
        <v>63</v>
      </c>
      <c r="B107" s="7" t="s">
        <v>64</v>
      </c>
      <c r="C107" s="1" t="s">
        <v>52</v>
      </c>
      <c r="D107" s="12">
        <v>45586</v>
      </c>
      <c r="E107">
        <v>3</v>
      </c>
      <c r="F107">
        <f t="shared" si="3"/>
        <v>0.42857142857142855</v>
      </c>
      <c r="G107">
        <f t="shared" si="4"/>
        <v>318</v>
      </c>
      <c r="H107">
        <f t="shared" si="5"/>
        <v>45.428571428571445</v>
      </c>
    </row>
    <row r="108" spans="1:8" ht="30" x14ac:dyDescent="0.25">
      <c r="A108" s="7" t="s">
        <v>63</v>
      </c>
      <c r="B108" s="7" t="s">
        <v>64</v>
      </c>
      <c r="C108" s="1" t="s">
        <v>52</v>
      </c>
      <c r="D108" s="12">
        <v>45587</v>
      </c>
      <c r="E108">
        <v>3</v>
      </c>
      <c r="F108">
        <f t="shared" si="3"/>
        <v>0.42857142857142855</v>
      </c>
      <c r="G108">
        <f t="shared" si="4"/>
        <v>321</v>
      </c>
      <c r="H108">
        <f t="shared" si="5"/>
        <v>45.857142857142875</v>
      </c>
    </row>
    <row r="109" spans="1:8" ht="30" x14ac:dyDescent="0.25">
      <c r="A109" s="7" t="s">
        <v>63</v>
      </c>
      <c r="B109" s="7" t="s">
        <v>64</v>
      </c>
      <c r="C109" s="1" t="s">
        <v>52</v>
      </c>
      <c r="D109" s="12">
        <v>45588</v>
      </c>
      <c r="E109">
        <v>3</v>
      </c>
      <c r="F109">
        <f t="shared" si="3"/>
        <v>0.42857142857142855</v>
      </c>
      <c r="G109">
        <f t="shared" si="4"/>
        <v>324</v>
      </c>
      <c r="H109">
        <f t="shared" si="5"/>
        <v>46.285714285714306</v>
      </c>
    </row>
    <row r="110" spans="1:8" ht="30" x14ac:dyDescent="0.25">
      <c r="A110" s="7" t="s">
        <v>63</v>
      </c>
      <c r="B110" s="7" t="s">
        <v>64</v>
      </c>
      <c r="C110" s="1" t="s">
        <v>52</v>
      </c>
      <c r="D110" s="12">
        <v>45589</v>
      </c>
      <c r="E110">
        <v>3</v>
      </c>
      <c r="F110">
        <f t="shared" si="3"/>
        <v>0.42857142857142855</v>
      </c>
      <c r="G110">
        <f t="shared" si="4"/>
        <v>327</v>
      </c>
      <c r="H110">
        <f t="shared" si="5"/>
        <v>46.714285714285737</v>
      </c>
    </row>
    <row r="111" spans="1:8" ht="30" x14ac:dyDescent="0.25">
      <c r="A111" s="7" t="s">
        <v>63</v>
      </c>
      <c r="B111" s="7" t="s">
        <v>64</v>
      </c>
      <c r="C111" s="1" t="s">
        <v>52</v>
      </c>
      <c r="D111" s="12">
        <v>45590</v>
      </c>
      <c r="E111">
        <v>3</v>
      </c>
      <c r="F111">
        <f t="shared" si="3"/>
        <v>0.42857142857142855</v>
      </c>
      <c r="G111">
        <f t="shared" si="4"/>
        <v>330</v>
      </c>
      <c r="H111">
        <f t="shared" si="5"/>
        <v>47.142857142857167</v>
      </c>
    </row>
    <row r="112" spans="1:8" ht="30" x14ac:dyDescent="0.25">
      <c r="A112" s="7" t="s">
        <v>63</v>
      </c>
      <c r="B112" s="7" t="s">
        <v>64</v>
      </c>
      <c r="C112" s="1" t="s">
        <v>52</v>
      </c>
      <c r="D112" s="12">
        <v>45593</v>
      </c>
      <c r="E112">
        <v>3</v>
      </c>
      <c r="F112">
        <f t="shared" si="3"/>
        <v>0.42857142857142855</v>
      </c>
      <c r="G112">
        <f t="shared" si="4"/>
        <v>333</v>
      </c>
      <c r="H112">
        <f t="shared" si="5"/>
        <v>47.571428571428598</v>
      </c>
    </row>
    <row r="113" spans="1:8" ht="30" x14ac:dyDescent="0.25">
      <c r="A113" s="7" t="s">
        <v>63</v>
      </c>
      <c r="B113" s="7" t="s">
        <v>64</v>
      </c>
      <c r="C113" s="1" t="s">
        <v>52</v>
      </c>
      <c r="D113" s="12">
        <v>45594</v>
      </c>
      <c r="E113">
        <v>3</v>
      </c>
      <c r="F113">
        <f t="shared" si="3"/>
        <v>0.42857142857142855</v>
      </c>
      <c r="G113">
        <f t="shared" si="4"/>
        <v>336</v>
      </c>
      <c r="H113">
        <f t="shared" si="5"/>
        <v>48.000000000000028</v>
      </c>
    </row>
    <row r="114" spans="1:8" ht="30" x14ac:dyDescent="0.25">
      <c r="A114" s="7" t="s">
        <v>63</v>
      </c>
      <c r="B114" s="7" t="s">
        <v>64</v>
      </c>
      <c r="C114" s="1" t="s">
        <v>52</v>
      </c>
      <c r="D114" s="12">
        <v>45595</v>
      </c>
      <c r="E114">
        <v>3</v>
      </c>
      <c r="F114">
        <f t="shared" si="3"/>
        <v>0.42857142857142855</v>
      </c>
      <c r="G114">
        <f t="shared" si="4"/>
        <v>339</v>
      </c>
      <c r="H114">
        <f t="shared" si="5"/>
        <v>48.428571428571459</v>
      </c>
    </row>
    <row r="115" spans="1:8" ht="30" x14ac:dyDescent="0.25">
      <c r="A115" s="7" t="s">
        <v>63</v>
      </c>
      <c r="B115" s="7" t="s">
        <v>64</v>
      </c>
      <c r="C115" s="1" t="s">
        <v>52</v>
      </c>
      <c r="D115" s="12">
        <v>45596</v>
      </c>
      <c r="E115">
        <v>3</v>
      </c>
      <c r="F115">
        <f t="shared" si="3"/>
        <v>0.42857142857142855</v>
      </c>
      <c r="G115">
        <f t="shared" si="4"/>
        <v>342</v>
      </c>
      <c r="H115">
        <f t="shared" si="5"/>
        <v>48.85714285714289</v>
      </c>
    </row>
    <row r="116" spans="1:8" ht="30" x14ac:dyDescent="0.25">
      <c r="A116" s="7" t="s">
        <v>63</v>
      </c>
      <c r="B116" s="7" t="s">
        <v>64</v>
      </c>
      <c r="C116" s="1" t="s">
        <v>52</v>
      </c>
      <c r="D116" s="12">
        <v>45600</v>
      </c>
      <c r="E116">
        <v>3</v>
      </c>
      <c r="F116">
        <f t="shared" si="3"/>
        <v>0.42857142857142855</v>
      </c>
      <c r="G116">
        <f t="shared" si="4"/>
        <v>345</v>
      </c>
      <c r="H116">
        <f t="shared" si="5"/>
        <v>49.28571428571432</v>
      </c>
    </row>
    <row r="117" spans="1:8" ht="30" x14ac:dyDescent="0.25">
      <c r="A117" s="7" t="s">
        <v>63</v>
      </c>
      <c r="B117" s="7" t="s">
        <v>64</v>
      </c>
      <c r="C117" s="1" t="s">
        <v>52</v>
      </c>
      <c r="D117" s="12">
        <v>45601</v>
      </c>
      <c r="E117">
        <v>3</v>
      </c>
      <c r="F117">
        <f t="shared" si="3"/>
        <v>0.42857142857142855</v>
      </c>
      <c r="G117">
        <f t="shared" si="4"/>
        <v>348</v>
      </c>
      <c r="H117">
        <f t="shared" si="5"/>
        <v>49.714285714285751</v>
      </c>
    </row>
    <row r="118" spans="1:8" ht="30" x14ac:dyDescent="0.25">
      <c r="A118" s="7" t="s">
        <v>63</v>
      </c>
      <c r="B118" s="7" t="s">
        <v>64</v>
      </c>
      <c r="C118" s="1" t="s">
        <v>52</v>
      </c>
      <c r="D118" s="12">
        <v>45602</v>
      </c>
      <c r="E118">
        <v>3</v>
      </c>
      <c r="F118">
        <f t="shared" si="3"/>
        <v>0.42857142857142855</v>
      </c>
      <c r="G118">
        <f t="shared" si="4"/>
        <v>351</v>
      </c>
      <c r="H118">
        <f t="shared" si="5"/>
        <v>50.142857142857181</v>
      </c>
    </row>
    <row r="119" spans="1:8" ht="30" x14ac:dyDescent="0.25">
      <c r="A119" s="7" t="s">
        <v>63</v>
      </c>
      <c r="B119" s="7" t="s">
        <v>64</v>
      </c>
      <c r="C119" s="1" t="s">
        <v>52</v>
      </c>
      <c r="D119" s="12">
        <v>45603</v>
      </c>
      <c r="E119">
        <v>3</v>
      </c>
      <c r="F119">
        <f t="shared" si="3"/>
        <v>0.42857142857142855</v>
      </c>
      <c r="G119">
        <f t="shared" si="4"/>
        <v>354</v>
      </c>
      <c r="H119">
        <f t="shared" si="5"/>
        <v>50.571428571428612</v>
      </c>
    </row>
    <row r="120" spans="1:8" ht="30" x14ac:dyDescent="0.25">
      <c r="A120" s="7" t="s">
        <v>63</v>
      </c>
      <c r="B120" s="7" t="s">
        <v>64</v>
      </c>
      <c r="C120" s="1" t="s">
        <v>52</v>
      </c>
      <c r="D120" s="12">
        <v>45604</v>
      </c>
      <c r="E120">
        <v>3</v>
      </c>
      <c r="F120">
        <f t="shared" si="3"/>
        <v>0.42857142857142855</v>
      </c>
      <c r="G120">
        <f t="shared" si="4"/>
        <v>357</v>
      </c>
      <c r="H120">
        <f t="shared" si="5"/>
        <v>51.000000000000043</v>
      </c>
    </row>
    <row r="121" spans="1:8" ht="30" x14ac:dyDescent="0.25">
      <c r="A121" s="7" t="s">
        <v>63</v>
      </c>
      <c r="B121" s="7" t="s">
        <v>64</v>
      </c>
      <c r="C121" s="1" t="s">
        <v>52</v>
      </c>
      <c r="D121" s="12">
        <v>45610</v>
      </c>
      <c r="E121">
        <v>3</v>
      </c>
      <c r="F121">
        <f t="shared" si="3"/>
        <v>0.42857142857142855</v>
      </c>
      <c r="G121">
        <f t="shared" si="4"/>
        <v>360</v>
      </c>
      <c r="H121">
        <f t="shared" si="5"/>
        <v>51.428571428571473</v>
      </c>
    </row>
    <row r="122" spans="1:8" ht="30" x14ac:dyDescent="0.25">
      <c r="A122" s="7" t="s">
        <v>63</v>
      </c>
      <c r="B122" s="7" t="s">
        <v>64</v>
      </c>
      <c r="C122" s="1" t="s">
        <v>52</v>
      </c>
      <c r="D122" s="12">
        <v>45611</v>
      </c>
      <c r="E122">
        <v>3</v>
      </c>
      <c r="F122">
        <f t="shared" si="3"/>
        <v>0.42857142857142855</v>
      </c>
      <c r="G122">
        <f t="shared" si="4"/>
        <v>363</v>
      </c>
      <c r="H122">
        <f t="shared" si="5"/>
        <v>51.857142857142904</v>
      </c>
    </row>
    <row r="123" spans="1:8" ht="30" x14ac:dyDescent="0.25">
      <c r="A123" s="7" t="s">
        <v>63</v>
      </c>
      <c r="B123" s="7" t="s">
        <v>64</v>
      </c>
      <c r="C123" s="1" t="s">
        <v>52</v>
      </c>
      <c r="D123" s="12">
        <v>45614</v>
      </c>
      <c r="E123">
        <v>3</v>
      </c>
      <c r="F123">
        <f t="shared" ref="F123:F151" si="6">E123/7</f>
        <v>0.42857142857142855</v>
      </c>
      <c r="G123">
        <f t="shared" ref="G123:G151" si="7">G122+E123</f>
        <v>366</v>
      </c>
      <c r="H123">
        <f t="shared" ref="H123:H151" si="8">+H122+F123</f>
        <v>52.285714285714334</v>
      </c>
    </row>
    <row r="124" spans="1:8" ht="30" x14ac:dyDescent="0.25">
      <c r="A124" s="7" t="s">
        <v>63</v>
      </c>
      <c r="B124" s="7" t="s">
        <v>64</v>
      </c>
      <c r="C124" s="1" t="s">
        <v>52</v>
      </c>
      <c r="D124" s="12">
        <v>45615</v>
      </c>
      <c r="E124">
        <v>3</v>
      </c>
      <c r="F124">
        <f t="shared" si="6"/>
        <v>0.42857142857142855</v>
      </c>
      <c r="G124">
        <f t="shared" si="7"/>
        <v>369</v>
      </c>
      <c r="H124">
        <f t="shared" si="8"/>
        <v>52.714285714285765</v>
      </c>
    </row>
    <row r="125" spans="1:8" ht="30" x14ac:dyDescent="0.25">
      <c r="A125" s="7" t="s">
        <v>63</v>
      </c>
      <c r="B125" s="7" t="s">
        <v>64</v>
      </c>
      <c r="C125" s="1" t="s">
        <v>52</v>
      </c>
      <c r="D125" s="12">
        <v>45616</v>
      </c>
      <c r="E125">
        <v>3</v>
      </c>
      <c r="F125">
        <f t="shared" si="6"/>
        <v>0.42857142857142855</v>
      </c>
      <c r="G125">
        <f t="shared" si="7"/>
        <v>372</v>
      </c>
      <c r="H125">
        <f t="shared" si="8"/>
        <v>53.142857142857196</v>
      </c>
    </row>
    <row r="126" spans="1:8" ht="30" x14ac:dyDescent="0.25">
      <c r="A126" s="7" t="s">
        <v>63</v>
      </c>
      <c r="B126" s="7" t="s">
        <v>64</v>
      </c>
      <c r="C126" s="1" t="s">
        <v>52</v>
      </c>
      <c r="D126" s="12">
        <v>45617</v>
      </c>
      <c r="E126">
        <v>3</v>
      </c>
      <c r="F126">
        <f t="shared" si="6"/>
        <v>0.42857142857142855</v>
      </c>
      <c r="G126">
        <f t="shared" si="7"/>
        <v>375</v>
      </c>
      <c r="H126">
        <f t="shared" si="8"/>
        <v>53.571428571428626</v>
      </c>
    </row>
    <row r="127" spans="1:8" ht="30" x14ac:dyDescent="0.25">
      <c r="A127" s="7" t="s">
        <v>63</v>
      </c>
      <c r="B127" s="7" t="s">
        <v>64</v>
      </c>
      <c r="C127" s="1" t="s">
        <v>52</v>
      </c>
      <c r="D127" s="12">
        <v>45621</v>
      </c>
      <c r="E127">
        <v>3</v>
      </c>
      <c r="F127">
        <f t="shared" si="6"/>
        <v>0.42857142857142855</v>
      </c>
      <c r="G127">
        <f t="shared" si="7"/>
        <v>378</v>
      </c>
      <c r="H127">
        <f t="shared" si="8"/>
        <v>54.000000000000057</v>
      </c>
    </row>
    <row r="128" spans="1:8" ht="30" x14ac:dyDescent="0.25">
      <c r="A128" s="7" t="s">
        <v>63</v>
      </c>
      <c r="B128" s="7" t="s">
        <v>64</v>
      </c>
      <c r="C128" s="1" t="s">
        <v>52</v>
      </c>
      <c r="D128" s="12">
        <v>45622</v>
      </c>
      <c r="E128">
        <v>3</v>
      </c>
      <c r="F128">
        <f t="shared" si="6"/>
        <v>0.42857142857142855</v>
      </c>
      <c r="G128">
        <f t="shared" si="7"/>
        <v>381</v>
      </c>
      <c r="H128">
        <f t="shared" si="8"/>
        <v>54.428571428571487</v>
      </c>
    </row>
    <row r="129" spans="1:8" ht="30" x14ac:dyDescent="0.25">
      <c r="A129" s="7" t="s">
        <v>63</v>
      </c>
      <c r="B129" s="7" t="s">
        <v>64</v>
      </c>
      <c r="C129" s="1" t="s">
        <v>52</v>
      </c>
      <c r="D129" s="12">
        <v>45623</v>
      </c>
      <c r="E129">
        <v>3</v>
      </c>
      <c r="F129">
        <f t="shared" si="6"/>
        <v>0.42857142857142855</v>
      </c>
      <c r="G129">
        <f t="shared" si="7"/>
        <v>384</v>
      </c>
      <c r="H129">
        <f t="shared" si="8"/>
        <v>54.857142857142918</v>
      </c>
    </row>
    <row r="130" spans="1:8" ht="30" x14ac:dyDescent="0.25">
      <c r="A130" s="7" t="s">
        <v>63</v>
      </c>
      <c r="B130" s="7" t="s">
        <v>64</v>
      </c>
      <c r="C130" s="1" t="s">
        <v>52</v>
      </c>
      <c r="D130" s="12">
        <v>45624</v>
      </c>
      <c r="E130">
        <v>3</v>
      </c>
      <c r="F130">
        <f t="shared" si="6"/>
        <v>0.42857142857142855</v>
      </c>
      <c r="G130">
        <f t="shared" si="7"/>
        <v>387</v>
      </c>
      <c r="H130">
        <f t="shared" si="8"/>
        <v>55.285714285714349</v>
      </c>
    </row>
    <row r="131" spans="1:8" ht="30" x14ac:dyDescent="0.25">
      <c r="A131" s="7" t="s">
        <v>63</v>
      </c>
      <c r="B131" s="7" t="s">
        <v>64</v>
      </c>
      <c r="C131" s="1" t="s">
        <v>52</v>
      </c>
      <c r="D131" s="12">
        <v>45625</v>
      </c>
      <c r="E131">
        <v>3</v>
      </c>
      <c r="F131">
        <f t="shared" si="6"/>
        <v>0.42857142857142855</v>
      </c>
      <c r="G131">
        <f t="shared" si="7"/>
        <v>390</v>
      </c>
      <c r="H131">
        <f t="shared" si="8"/>
        <v>55.714285714285779</v>
      </c>
    </row>
    <row r="132" spans="1:8" ht="30" x14ac:dyDescent="0.25">
      <c r="A132" s="7" t="s">
        <v>63</v>
      </c>
      <c r="B132" s="7" t="s">
        <v>64</v>
      </c>
      <c r="C132" s="1" t="s">
        <v>52</v>
      </c>
      <c r="D132" s="12">
        <v>45628</v>
      </c>
      <c r="E132">
        <v>3</v>
      </c>
      <c r="F132">
        <f t="shared" si="6"/>
        <v>0.42857142857142855</v>
      </c>
      <c r="G132">
        <f t="shared" si="7"/>
        <v>393</v>
      </c>
      <c r="H132">
        <f t="shared" si="8"/>
        <v>56.14285714285721</v>
      </c>
    </row>
    <row r="133" spans="1:8" ht="30" x14ac:dyDescent="0.25">
      <c r="A133" s="7" t="s">
        <v>63</v>
      </c>
      <c r="B133" s="7" t="s">
        <v>64</v>
      </c>
      <c r="C133" s="1" t="s">
        <v>52</v>
      </c>
      <c r="D133" s="12">
        <v>45629</v>
      </c>
      <c r="E133">
        <v>3</v>
      </c>
      <c r="F133">
        <f t="shared" si="6"/>
        <v>0.42857142857142855</v>
      </c>
      <c r="G133">
        <f t="shared" si="7"/>
        <v>396</v>
      </c>
      <c r="H133">
        <f t="shared" si="8"/>
        <v>56.57142857142864</v>
      </c>
    </row>
    <row r="134" spans="1:8" ht="30" x14ac:dyDescent="0.25">
      <c r="A134" s="7" t="s">
        <v>63</v>
      </c>
      <c r="B134" s="7" t="s">
        <v>64</v>
      </c>
      <c r="C134" s="1" t="s">
        <v>52</v>
      </c>
      <c r="D134" s="12">
        <v>45630</v>
      </c>
      <c r="E134">
        <v>3</v>
      </c>
      <c r="F134">
        <f t="shared" si="6"/>
        <v>0.42857142857142855</v>
      </c>
      <c r="G134">
        <f t="shared" si="7"/>
        <v>399</v>
      </c>
      <c r="H134">
        <f t="shared" si="8"/>
        <v>57.000000000000071</v>
      </c>
    </row>
    <row r="135" spans="1:8" ht="30" x14ac:dyDescent="0.25">
      <c r="A135" s="7" t="s">
        <v>63</v>
      </c>
      <c r="B135" s="7" t="s">
        <v>64</v>
      </c>
      <c r="C135" s="1" t="s">
        <v>52</v>
      </c>
      <c r="D135" s="12">
        <v>45631</v>
      </c>
      <c r="E135">
        <v>3</v>
      </c>
      <c r="F135">
        <f t="shared" si="6"/>
        <v>0.42857142857142855</v>
      </c>
      <c r="G135">
        <f t="shared" si="7"/>
        <v>402</v>
      </c>
      <c r="H135">
        <f t="shared" si="8"/>
        <v>57.428571428571502</v>
      </c>
    </row>
    <row r="136" spans="1:8" ht="30" x14ac:dyDescent="0.25">
      <c r="A136" s="7" t="s">
        <v>63</v>
      </c>
      <c r="B136" s="7" t="s">
        <v>64</v>
      </c>
      <c r="C136" s="1" t="s">
        <v>52</v>
      </c>
      <c r="D136" s="12">
        <v>45632</v>
      </c>
      <c r="E136">
        <v>3</v>
      </c>
      <c r="F136">
        <f t="shared" si="6"/>
        <v>0.42857142857142855</v>
      </c>
      <c r="G136">
        <f t="shared" si="7"/>
        <v>405</v>
      </c>
      <c r="H136">
        <f t="shared" si="8"/>
        <v>57.857142857142932</v>
      </c>
    </row>
    <row r="137" spans="1:8" ht="30" x14ac:dyDescent="0.25">
      <c r="A137" s="7" t="s">
        <v>63</v>
      </c>
      <c r="B137" s="7" t="s">
        <v>64</v>
      </c>
      <c r="C137" s="1" t="s">
        <v>52</v>
      </c>
      <c r="D137" s="12">
        <v>45635</v>
      </c>
      <c r="E137">
        <v>3</v>
      </c>
      <c r="F137">
        <f t="shared" si="6"/>
        <v>0.42857142857142855</v>
      </c>
      <c r="G137">
        <f t="shared" si="7"/>
        <v>408</v>
      </c>
      <c r="H137">
        <f t="shared" si="8"/>
        <v>58.285714285714363</v>
      </c>
    </row>
    <row r="138" spans="1:8" ht="30" x14ac:dyDescent="0.25">
      <c r="A138" s="7" t="s">
        <v>63</v>
      </c>
      <c r="B138" s="7" t="s">
        <v>64</v>
      </c>
      <c r="C138" s="1" t="s">
        <v>52</v>
      </c>
      <c r="D138" s="12">
        <v>45636</v>
      </c>
      <c r="E138">
        <v>3</v>
      </c>
      <c r="F138">
        <f t="shared" si="6"/>
        <v>0.42857142857142855</v>
      </c>
      <c r="G138">
        <f t="shared" si="7"/>
        <v>411</v>
      </c>
      <c r="H138">
        <f t="shared" si="8"/>
        <v>58.714285714285793</v>
      </c>
    </row>
    <row r="139" spans="1:8" ht="30" x14ac:dyDescent="0.25">
      <c r="A139" s="7" t="s">
        <v>63</v>
      </c>
      <c r="B139" s="7" t="s">
        <v>64</v>
      </c>
      <c r="C139" s="1" t="s">
        <v>52</v>
      </c>
      <c r="D139" s="12">
        <v>45637</v>
      </c>
      <c r="E139">
        <v>3</v>
      </c>
      <c r="F139">
        <f t="shared" si="6"/>
        <v>0.42857142857142855</v>
      </c>
      <c r="G139">
        <f t="shared" si="7"/>
        <v>414</v>
      </c>
      <c r="H139">
        <f t="shared" si="8"/>
        <v>59.142857142857224</v>
      </c>
    </row>
    <row r="140" spans="1:8" ht="30" x14ac:dyDescent="0.25">
      <c r="A140" s="7" t="s">
        <v>63</v>
      </c>
      <c r="B140" s="7" t="s">
        <v>64</v>
      </c>
      <c r="C140" s="1" t="s">
        <v>52</v>
      </c>
      <c r="D140" s="12">
        <v>45638</v>
      </c>
      <c r="E140">
        <v>3</v>
      </c>
      <c r="F140">
        <f t="shared" si="6"/>
        <v>0.42857142857142855</v>
      </c>
      <c r="G140">
        <f t="shared" si="7"/>
        <v>417</v>
      </c>
      <c r="H140">
        <f t="shared" si="8"/>
        <v>59.571428571428655</v>
      </c>
    </row>
    <row r="141" spans="1:8" ht="30" x14ac:dyDescent="0.25">
      <c r="A141" s="7" t="s">
        <v>63</v>
      </c>
      <c r="B141" s="7" t="s">
        <v>64</v>
      </c>
      <c r="C141" s="1" t="s">
        <v>52</v>
      </c>
      <c r="D141" s="12">
        <v>45639</v>
      </c>
      <c r="E141">
        <v>3</v>
      </c>
      <c r="F141">
        <f t="shared" si="6"/>
        <v>0.42857142857142855</v>
      </c>
      <c r="G141">
        <f t="shared" si="7"/>
        <v>420</v>
      </c>
      <c r="H141">
        <f t="shared" si="8"/>
        <v>60.000000000000085</v>
      </c>
    </row>
    <row r="142" spans="1:8" ht="30" x14ac:dyDescent="0.25">
      <c r="A142" s="7" t="s">
        <v>63</v>
      </c>
      <c r="B142" s="7" t="s">
        <v>64</v>
      </c>
      <c r="C142" s="1" t="s">
        <v>52</v>
      </c>
      <c r="D142" s="12">
        <v>45642</v>
      </c>
      <c r="E142">
        <v>3</v>
      </c>
      <c r="F142">
        <f t="shared" si="6"/>
        <v>0.42857142857142855</v>
      </c>
      <c r="G142">
        <f t="shared" si="7"/>
        <v>423</v>
      </c>
      <c r="H142">
        <f t="shared" si="8"/>
        <v>60.428571428571516</v>
      </c>
    </row>
    <row r="143" spans="1:8" ht="30" x14ac:dyDescent="0.25">
      <c r="A143" s="7" t="s">
        <v>63</v>
      </c>
      <c r="B143" s="7" t="s">
        <v>64</v>
      </c>
      <c r="C143" s="1" t="s">
        <v>52</v>
      </c>
      <c r="D143" s="12">
        <v>45643</v>
      </c>
      <c r="E143">
        <v>3</v>
      </c>
      <c r="F143">
        <f t="shared" si="6"/>
        <v>0.42857142857142855</v>
      </c>
      <c r="G143">
        <f t="shared" si="7"/>
        <v>426</v>
      </c>
      <c r="H143">
        <f t="shared" si="8"/>
        <v>60.857142857142946</v>
      </c>
    </row>
    <row r="144" spans="1:8" ht="30" x14ac:dyDescent="0.25">
      <c r="A144" s="7" t="s">
        <v>63</v>
      </c>
      <c r="B144" s="7" t="s">
        <v>64</v>
      </c>
      <c r="C144" s="1" t="s">
        <v>52</v>
      </c>
      <c r="D144" s="12">
        <v>45644</v>
      </c>
      <c r="E144">
        <v>3</v>
      </c>
      <c r="F144">
        <f t="shared" si="6"/>
        <v>0.42857142857142855</v>
      </c>
      <c r="G144">
        <f t="shared" si="7"/>
        <v>429</v>
      </c>
      <c r="H144">
        <f t="shared" si="8"/>
        <v>61.285714285714377</v>
      </c>
    </row>
    <row r="145" spans="1:8" ht="30" x14ac:dyDescent="0.25">
      <c r="A145" s="7" t="s">
        <v>63</v>
      </c>
      <c r="B145" s="7" t="s">
        <v>64</v>
      </c>
      <c r="C145" s="1" t="s">
        <v>52</v>
      </c>
      <c r="D145" s="12">
        <v>45645</v>
      </c>
      <c r="E145">
        <v>3</v>
      </c>
      <c r="F145">
        <f t="shared" si="6"/>
        <v>0.42857142857142855</v>
      </c>
      <c r="G145">
        <f t="shared" si="7"/>
        <v>432</v>
      </c>
      <c r="H145">
        <f t="shared" si="8"/>
        <v>61.714285714285808</v>
      </c>
    </row>
    <row r="146" spans="1:8" ht="30" x14ac:dyDescent="0.25">
      <c r="A146" s="7" t="s">
        <v>63</v>
      </c>
      <c r="B146" s="7" t="s">
        <v>64</v>
      </c>
      <c r="C146" s="1" t="s">
        <v>52</v>
      </c>
      <c r="D146" s="12">
        <v>45646</v>
      </c>
      <c r="E146">
        <v>3</v>
      </c>
      <c r="F146">
        <f t="shared" si="6"/>
        <v>0.42857142857142855</v>
      </c>
      <c r="G146">
        <f t="shared" si="7"/>
        <v>435</v>
      </c>
      <c r="H146">
        <f t="shared" si="8"/>
        <v>62.142857142857238</v>
      </c>
    </row>
    <row r="147" spans="1:8" ht="28.5" x14ac:dyDescent="0.25">
      <c r="A147" t="s">
        <v>58</v>
      </c>
      <c r="B147" s="7" t="s">
        <v>141</v>
      </c>
      <c r="C147" s="1" t="s">
        <v>59</v>
      </c>
      <c r="D147" s="12">
        <v>45635</v>
      </c>
      <c r="E147">
        <v>1</v>
      </c>
      <c r="F147">
        <f t="shared" si="6"/>
        <v>0.14285714285714285</v>
      </c>
      <c r="G147">
        <f t="shared" si="7"/>
        <v>436</v>
      </c>
      <c r="H147">
        <f t="shared" si="8"/>
        <v>62.285714285714384</v>
      </c>
    </row>
    <row r="148" spans="1:8" x14ac:dyDescent="0.25">
      <c r="A148" t="s">
        <v>58</v>
      </c>
      <c r="B148" t="s">
        <v>141</v>
      </c>
      <c r="C148" s="1" t="s">
        <v>59</v>
      </c>
      <c r="D148" s="12">
        <v>45636</v>
      </c>
      <c r="E148">
        <v>1</v>
      </c>
      <c r="F148">
        <f t="shared" si="6"/>
        <v>0.14285714285714285</v>
      </c>
      <c r="G148">
        <f t="shared" si="7"/>
        <v>437</v>
      </c>
      <c r="H148">
        <f t="shared" si="8"/>
        <v>62.42857142857153</v>
      </c>
    </row>
    <row r="149" spans="1:8" ht="28.5" x14ac:dyDescent="0.25">
      <c r="A149" t="s">
        <v>58</v>
      </c>
      <c r="B149" s="7" t="s">
        <v>141</v>
      </c>
      <c r="C149" s="1" t="s">
        <v>59</v>
      </c>
      <c r="D149" s="12">
        <v>45637</v>
      </c>
      <c r="E149">
        <v>1</v>
      </c>
      <c r="F149">
        <f t="shared" si="6"/>
        <v>0.14285714285714285</v>
      </c>
      <c r="G149">
        <f t="shared" si="7"/>
        <v>438</v>
      </c>
      <c r="H149">
        <f t="shared" si="8"/>
        <v>62.571428571428676</v>
      </c>
    </row>
    <row r="150" spans="1:8" ht="28.5" x14ac:dyDescent="0.25">
      <c r="A150" t="s">
        <v>58</v>
      </c>
      <c r="B150" s="7" t="s">
        <v>141</v>
      </c>
      <c r="C150" s="1" t="s">
        <v>59</v>
      </c>
      <c r="D150" s="12">
        <v>45638</v>
      </c>
      <c r="E150">
        <v>1</v>
      </c>
      <c r="F150">
        <f t="shared" si="6"/>
        <v>0.14285714285714285</v>
      </c>
      <c r="G150">
        <f t="shared" si="7"/>
        <v>439</v>
      </c>
      <c r="H150">
        <f t="shared" si="8"/>
        <v>62.714285714285822</v>
      </c>
    </row>
    <row r="151" spans="1:8" ht="28.5" x14ac:dyDescent="0.25">
      <c r="A151" t="s">
        <v>58</v>
      </c>
      <c r="B151" s="7" t="s">
        <v>141</v>
      </c>
      <c r="C151" s="1" t="s">
        <v>59</v>
      </c>
      <c r="D151" s="12">
        <v>45639</v>
      </c>
      <c r="E151">
        <v>1</v>
      </c>
      <c r="F151">
        <f t="shared" si="6"/>
        <v>0.14285714285714285</v>
      </c>
      <c r="G151">
        <f t="shared" si="7"/>
        <v>440</v>
      </c>
      <c r="H151">
        <f t="shared" si="8"/>
        <v>62.857142857142968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RowHeight="15" x14ac:dyDescent="0.25"/>
  <cols>
    <col min="1" max="1" width="45.42578125" customWidth="1"/>
    <col min="3" max="3" width="55.85546875" customWidth="1"/>
  </cols>
  <sheetData>
    <row r="1" spans="1:4" ht="42" x14ac:dyDescent="0.25">
      <c r="A1" s="3" t="s">
        <v>2</v>
      </c>
      <c r="B1" s="3" t="s">
        <v>12</v>
      </c>
      <c r="C1" s="3" t="s">
        <v>13</v>
      </c>
      <c r="D1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H2" sqref="H2"/>
    </sheetView>
  </sheetViews>
  <sheetFormatPr baseColWidth="10" defaultRowHeight="15" x14ac:dyDescent="0.25"/>
  <cols>
    <col min="1" max="1" width="46.28515625" style="2" customWidth="1"/>
    <col min="2" max="2" width="54.28515625" customWidth="1"/>
    <col min="3" max="3" width="52.5703125" customWidth="1"/>
    <col min="4" max="4" width="21.85546875" style="1" customWidth="1"/>
    <col min="5" max="5" width="32" bestFit="1" customWidth="1"/>
    <col min="6" max="6" width="24" bestFit="1" customWidth="1"/>
    <col min="7" max="7" width="12.140625" customWidth="1"/>
    <col min="8" max="8" width="22.5703125" customWidth="1"/>
    <col min="9" max="9" width="27.42578125" bestFit="1" customWidth="1"/>
    <col min="10" max="10" width="12.85546875" bestFit="1" customWidth="1"/>
  </cols>
  <sheetData>
    <row r="1" spans="1:11" ht="4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</row>
    <row r="2" spans="1:11" ht="30" x14ac:dyDescent="0.25">
      <c r="A2" s="7" t="s">
        <v>60</v>
      </c>
      <c r="B2" s="8" t="s">
        <v>61</v>
      </c>
      <c r="C2" s="7"/>
      <c r="D2" s="8" t="s">
        <v>9</v>
      </c>
      <c r="E2" s="19" t="s">
        <v>157</v>
      </c>
      <c r="F2" s="8"/>
      <c r="G2" s="10">
        <v>15</v>
      </c>
      <c r="H2" s="11"/>
      <c r="I2" s="11"/>
      <c r="J2" s="6"/>
      <c r="K2" s="6"/>
    </row>
    <row r="3" spans="1:11" ht="30" x14ac:dyDescent="0.25">
      <c r="A3" s="7" t="s">
        <v>60</v>
      </c>
      <c r="B3" s="8" t="s">
        <v>61</v>
      </c>
      <c r="C3" s="7"/>
      <c r="D3" s="8" t="s">
        <v>76</v>
      </c>
      <c r="E3" s="21" t="s">
        <v>157</v>
      </c>
      <c r="F3" s="8"/>
      <c r="G3" s="10">
        <v>15</v>
      </c>
      <c r="H3" s="11"/>
      <c r="I3" s="11"/>
      <c r="J3" s="6"/>
      <c r="K3" s="6"/>
    </row>
    <row r="4" spans="1:11" ht="30" x14ac:dyDescent="0.25">
      <c r="A4" s="7" t="s">
        <v>60</v>
      </c>
      <c r="B4" s="8" t="s">
        <v>62</v>
      </c>
      <c r="C4" s="7"/>
      <c r="D4" s="8" t="s">
        <v>9</v>
      </c>
      <c r="E4" s="21" t="s">
        <v>157</v>
      </c>
      <c r="F4" s="8"/>
      <c r="G4" s="10">
        <v>11</v>
      </c>
      <c r="H4" s="11"/>
      <c r="I4" s="11"/>
      <c r="J4" s="6"/>
      <c r="K4" s="6"/>
    </row>
    <row r="5" spans="1:11" ht="30" x14ac:dyDescent="0.25">
      <c r="A5" s="7" t="s">
        <v>60</v>
      </c>
      <c r="B5" s="8" t="s">
        <v>62</v>
      </c>
      <c r="C5" s="7"/>
      <c r="D5" s="8" t="s">
        <v>76</v>
      </c>
      <c r="E5" s="21" t="s">
        <v>157</v>
      </c>
      <c r="F5" s="8"/>
      <c r="G5" s="10">
        <v>10</v>
      </c>
      <c r="H5" s="11"/>
      <c r="I5" s="11"/>
      <c r="J5" s="6"/>
      <c r="K5" s="6"/>
    </row>
    <row r="6" spans="1:11" ht="28.5" x14ac:dyDescent="0.25">
      <c r="A6" s="7" t="s">
        <v>60</v>
      </c>
      <c r="B6" s="8" t="s">
        <v>56</v>
      </c>
      <c r="C6" s="7"/>
      <c r="D6" s="8" t="s">
        <v>9</v>
      </c>
      <c r="E6" s="21" t="s">
        <v>157</v>
      </c>
      <c r="F6" s="8"/>
      <c r="G6" s="10">
        <v>23</v>
      </c>
      <c r="H6" s="11"/>
      <c r="I6" s="11"/>
      <c r="J6" s="6"/>
      <c r="K6" s="6"/>
    </row>
    <row r="7" spans="1:11" ht="28.5" x14ac:dyDescent="0.25">
      <c r="A7" s="7" t="s">
        <v>60</v>
      </c>
      <c r="B7" s="8" t="s">
        <v>56</v>
      </c>
      <c r="C7" s="7"/>
      <c r="D7" s="8" t="s">
        <v>76</v>
      </c>
      <c r="E7" s="21" t="s">
        <v>157</v>
      </c>
      <c r="F7" s="8"/>
      <c r="G7" s="10">
        <v>8</v>
      </c>
      <c r="H7" s="11"/>
      <c r="I7" s="11"/>
      <c r="J7" s="6"/>
      <c r="K7" s="6"/>
    </row>
    <row r="8" spans="1:11" x14ac:dyDescent="0.25">
      <c r="A8" s="7" t="s">
        <v>63</v>
      </c>
      <c r="B8" s="8" t="s">
        <v>64</v>
      </c>
      <c r="C8" s="7"/>
      <c r="D8" s="8" t="s">
        <v>9</v>
      </c>
      <c r="E8" s="21" t="s">
        <v>157</v>
      </c>
      <c r="F8" s="8"/>
      <c r="G8" s="10">
        <v>11</v>
      </c>
      <c r="H8" s="11"/>
      <c r="I8" s="11"/>
      <c r="J8" s="6"/>
      <c r="K8" s="6"/>
    </row>
    <row r="9" spans="1:11" x14ac:dyDescent="0.25">
      <c r="A9" s="7" t="s">
        <v>63</v>
      </c>
      <c r="B9" s="8" t="s">
        <v>64</v>
      </c>
      <c r="C9" s="7"/>
      <c r="D9" s="8" t="s">
        <v>78</v>
      </c>
      <c r="E9" s="18" t="s">
        <v>156</v>
      </c>
      <c r="F9" s="8"/>
      <c r="G9" s="10">
        <v>53.7</v>
      </c>
      <c r="H9" s="11"/>
      <c r="I9" s="11"/>
      <c r="J9" s="6"/>
      <c r="K9" s="6"/>
    </row>
    <row r="10" spans="1:11" ht="30" x14ac:dyDescent="0.25">
      <c r="A10" s="7" t="s">
        <v>63</v>
      </c>
      <c r="B10" s="8" t="s">
        <v>64</v>
      </c>
      <c r="C10" s="7"/>
      <c r="D10" s="8" t="s">
        <v>79</v>
      </c>
      <c r="E10" s="20" t="s">
        <v>158</v>
      </c>
      <c r="F10" s="8"/>
      <c r="G10" s="10">
        <v>62.1</v>
      </c>
      <c r="H10" s="11"/>
      <c r="I10" s="11"/>
      <c r="J10" s="6"/>
      <c r="K10" s="6"/>
    </row>
    <row r="11" spans="1:11" ht="30" x14ac:dyDescent="0.25">
      <c r="A11" s="7" t="s">
        <v>63</v>
      </c>
      <c r="B11" s="8" t="s">
        <v>64</v>
      </c>
      <c r="C11" s="7"/>
      <c r="D11" s="8" t="s">
        <v>77</v>
      </c>
      <c r="E11" s="21" t="s">
        <v>158</v>
      </c>
      <c r="F11" s="8"/>
      <c r="G11" s="10">
        <v>89.3</v>
      </c>
      <c r="H11" s="11"/>
      <c r="I11" s="11"/>
      <c r="J11" s="6"/>
      <c r="K11" s="6"/>
    </row>
    <row r="12" spans="1:11" x14ac:dyDescent="0.25">
      <c r="A12" s="7" t="s">
        <v>63</v>
      </c>
      <c r="B12" s="8" t="s">
        <v>155</v>
      </c>
      <c r="C12" s="7"/>
      <c r="D12" s="8" t="s">
        <v>9</v>
      </c>
      <c r="E12" s="21" t="s">
        <v>157</v>
      </c>
      <c r="F12" s="8"/>
      <c r="G12" s="10">
        <v>9</v>
      </c>
      <c r="H12" s="11"/>
      <c r="I12" s="11"/>
      <c r="J12" s="6"/>
      <c r="K12" s="6"/>
    </row>
    <row r="13" spans="1:11" x14ac:dyDescent="0.25">
      <c r="A13" s="7" t="s">
        <v>63</v>
      </c>
      <c r="B13" s="8" t="s">
        <v>155</v>
      </c>
      <c r="C13" s="7"/>
      <c r="D13" s="8" t="s">
        <v>76</v>
      </c>
      <c r="E13" s="21" t="s">
        <v>157</v>
      </c>
      <c r="F13" s="8"/>
      <c r="G13" s="10">
        <v>10</v>
      </c>
      <c r="H13" s="11"/>
      <c r="I13" s="11"/>
      <c r="J13" s="6"/>
      <c r="K13" s="6"/>
    </row>
    <row r="14" spans="1:11" x14ac:dyDescent="0.25">
      <c r="A14" s="7" t="s">
        <v>94</v>
      </c>
      <c r="B14" s="8" t="s">
        <v>53</v>
      </c>
      <c r="C14" s="7"/>
      <c r="D14" s="8" t="s">
        <v>9</v>
      </c>
      <c r="E14" s="21" t="s">
        <v>157</v>
      </c>
      <c r="F14" s="8"/>
      <c r="G14" s="10">
        <v>30</v>
      </c>
      <c r="H14" s="11"/>
      <c r="I14" s="11"/>
      <c r="J14" s="6"/>
      <c r="K14" s="6"/>
    </row>
    <row r="15" spans="1:11" x14ac:dyDescent="0.25">
      <c r="A15" s="7" t="s">
        <v>94</v>
      </c>
      <c r="B15" s="8" t="s">
        <v>53</v>
      </c>
      <c r="C15" s="7"/>
      <c r="D15" s="8" t="s">
        <v>76</v>
      </c>
      <c r="E15" s="21" t="s">
        <v>157</v>
      </c>
      <c r="F15" s="8"/>
      <c r="G15" s="10">
        <v>29</v>
      </c>
      <c r="H15" s="11"/>
      <c r="I15" s="11"/>
      <c r="J15" s="6"/>
      <c r="K15" s="6"/>
    </row>
    <row r="16" spans="1:11" x14ac:dyDescent="0.25">
      <c r="A16" s="7" t="s">
        <v>94</v>
      </c>
      <c r="B16" s="8" t="s">
        <v>54</v>
      </c>
      <c r="C16" s="7"/>
      <c r="D16" s="8" t="s">
        <v>9</v>
      </c>
      <c r="E16" s="21" t="s">
        <v>157</v>
      </c>
      <c r="F16" s="8"/>
      <c r="G16" s="10">
        <v>11</v>
      </c>
      <c r="H16" s="11"/>
      <c r="I16" s="11"/>
      <c r="J16" s="6"/>
      <c r="K16" s="6"/>
    </row>
    <row r="17" spans="1:11" x14ac:dyDescent="0.25">
      <c r="A17" s="7" t="s">
        <v>94</v>
      </c>
      <c r="B17" s="8" t="s">
        <v>54</v>
      </c>
      <c r="C17" s="7"/>
      <c r="D17" s="8" t="s">
        <v>76</v>
      </c>
      <c r="E17" s="21" t="s">
        <v>157</v>
      </c>
      <c r="F17" s="8"/>
      <c r="G17" s="10">
        <v>15</v>
      </c>
      <c r="H17" s="11"/>
      <c r="I17" s="11"/>
      <c r="J17" s="6"/>
      <c r="K17" s="6"/>
    </row>
    <row r="18" spans="1:11" ht="30" x14ac:dyDescent="0.25">
      <c r="A18" s="7" t="s">
        <v>94</v>
      </c>
      <c r="B18" s="8" t="s">
        <v>65</v>
      </c>
      <c r="C18" s="7"/>
      <c r="D18" s="8" t="s">
        <v>9</v>
      </c>
      <c r="E18" s="21" t="s">
        <v>157</v>
      </c>
      <c r="F18" s="8"/>
      <c r="G18" s="10">
        <v>9</v>
      </c>
      <c r="H18" s="11"/>
      <c r="I18" s="11"/>
      <c r="J18" s="6"/>
      <c r="K18" s="6"/>
    </row>
    <row r="19" spans="1:11" ht="30" x14ac:dyDescent="0.25">
      <c r="A19" s="7" t="s">
        <v>94</v>
      </c>
      <c r="B19" s="8" t="s">
        <v>65</v>
      </c>
      <c r="C19" s="7"/>
      <c r="D19" s="8" t="s">
        <v>76</v>
      </c>
      <c r="E19" s="21" t="s">
        <v>157</v>
      </c>
      <c r="F19" s="8"/>
      <c r="G19" s="10">
        <v>13</v>
      </c>
      <c r="H19" s="11"/>
      <c r="I19" s="11"/>
      <c r="J19" s="6"/>
      <c r="K19" s="6"/>
    </row>
    <row r="20" spans="1:11" ht="30" x14ac:dyDescent="0.25">
      <c r="A20" s="7" t="s">
        <v>66</v>
      </c>
      <c r="B20" s="8" t="s">
        <v>67</v>
      </c>
      <c r="C20" s="7"/>
      <c r="D20" s="8" t="s">
        <v>9</v>
      </c>
      <c r="E20" s="21" t="s">
        <v>157</v>
      </c>
      <c r="F20" s="8"/>
      <c r="G20" s="10">
        <v>10</v>
      </c>
      <c r="H20" s="11"/>
      <c r="I20" s="11"/>
      <c r="J20" s="6"/>
      <c r="K20" s="6"/>
    </row>
    <row r="21" spans="1:11" ht="30" x14ac:dyDescent="0.25">
      <c r="A21" s="7" t="s">
        <v>66</v>
      </c>
      <c r="B21" s="8" t="s">
        <v>67</v>
      </c>
      <c r="C21" s="7"/>
      <c r="D21" s="8" t="s">
        <v>76</v>
      </c>
      <c r="E21" s="21" t="s">
        <v>157</v>
      </c>
      <c r="F21" s="8"/>
      <c r="G21" s="10">
        <v>10</v>
      </c>
      <c r="H21" s="11"/>
      <c r="I21" s="11"/>
      <c r="J21" s="6"/>
      <c r="K21" s="6"/>
    </row>
    <row r="22" spans="1:11" ht="30" x14ac:dyDescent="0.25">
      <c r="A22" s="7" t="s">
        <v>66</v>
      </c>
      <c r="B22" s="8" t="s">
        <v>68</v>
      </c>
      <c r="C22" s="7"/>
      <c r="D22" s="8" t="s">
        <v>9</v>
      </c>
      <c r="E22" s="21" t="s">
        <v>157</v>
      </c>
      <c r="F22" s="8"/>
      <c r="G22" s="10">
        <v>19</v>
      </c>
      <c r="H22" s="11"/>
      <c r="I22" s="11"/>
      <c r="J22" s="6"/>
      <c r="K22" s="6"/>
    </row>
    <row r="23" spans="1:11" ht="30" x14ac:dyDescent="0.25">
      <c r="A23" s="7" t="s">
        <v>66</v>
      </c>
      <c r="B23" s="8" t="s">
        <v>68</v>
      </c>
      <c r="C23" s="7"/>
      <c r="D23" s="8" t="s">
        <v>76</v>
      </c>
      <c r="E23" s="21" t="s">
        <v>157</v>
      </c>
      <c r="F23" s="8"/>
      <c r="G23" s="10">
        <v>21</v>
      </c>
      <c r="H23" s="11"/>
      <c r="I23" s="11"/>
      <c r="J23" s="6"/>
      <c r="K23" s="6"/>
    </row>
    <row r="24" spans="1:11" ht="30" x14ac:dyDescent="0.25">
      <c r="A24" s="7" t="s">
        <v>69</v>
      </c>
      <c r="B24" s="8" t="s">
        <v>70</v>
      </c>
      <c r="C24" s="7"/>
      <c r="D24" s="8" t="s">
        <v>9</v>
      </c>
      <c r="E24" s="21" t="s">
        <v>157</v>
      </c>
      <c r="F24" s="8"/>
      <c r="G24" s="10">
        <v>7</v>
      </c>
      <c r="H24" s="11"/>
      <c r="I24" s="11"/>
      <c r="J24" s="6"/>
      <c r="K24" s="6"/>
    </row>
    <row r="25" spans="1:11" ht="30" x14ac:dyDescent="0.25">
      <c r="A25" s="7" t="s">
        <v>69</v>
      </c>
      <c r="B25" s="8" t="s">
        <v>70</v>
      </c>
      <c r="C25" s="7"/>
      <c r="D25" s="8" t="s">
        <v>76</v>
      </c>
      <c r="E25" s="21" t="s">
        <v>157</v>
      </c>
      <c r="F25" s="8"/>
      <c r="G25" s="10">
        <v>10</v>
      </c>
      <c r="H25" s="11"/>
      <c r="I25" s="11"/>
      <c r="J25" s="6"/>
      <c r="K25" s="6"/>
    </row>
    <row r="26" spans="1:11" x14ac:dyDescent="0.25">
      <c r="A26" s="7" t="s">
        <v>69</v>
      </c>
      <c r="B26" s="8" t="s">
        <v>71</v>
      </c>
      <c r="C26" s="7"/>
      <c r="D26" s="8" t="s">
        <v>9</v>
      </c>
      <c r="E26" s="21" t="s">
        <v>157</v>
      </c>
      <c r="F26" s="8"/>
      <c r="G26" s="10">
        <v>11</v>
      </c>
      <c r="H26" s="11"/>
      <c r="I26" s="11"/>
      <c r="J26" s="6"/>
      <c r="K26" s="6"/>
    </row>
    <row r="27" spans="1:11" x14ac:dyDescent="0.25">
      <c r="A27" s="7" t="s">
        <v>69</v>
      </c>
      <c r="B27" s="8" t="s">
        <v>71</v>
      </c>
      <c r="C27" s="7"/>
      <c r="D27" s="8" t="s">
        <v>76</v>
      </c>
      <c r="E27" s="21" t="s">
        <v>157</v>
      </c>
      <c r="F27" s="8"/>
      <c r="G27" s="10">
        <v>12</v>
      </c>
      <c r="H27" s="11"/>
      <c r="I27" s="11"/>
      <c r="J27" s="6"/>
      <c r="K27" s="6"/>
    </row>
    <row r="28" spans="1:11" ht="30" x14ac:dyDescent="0.25">
      <c r="A28" s="13" t="s">
        <v>72</v>
      </c>
      <c r="B28" s="8" t="s">
        <v>73</v>
      </c>
      <c r="C28" s="9"/>
      <c r="D28" s="8" t="s">
        <v>9</v>
      </c>
      <c r="E28" s="21" t="s">
        <v>157</v>
      </c>
      <c r="F28" s="8"/>
      <c r="G28" s="10">
        <v>8</v>
      </c>
      <c r="H28" s="11"/>
      <c r="I28" s="11"/>
      <c r="J28" s="6"/>
      <c r="K28" s="6"/>
    </row>
    <row r="29" spans="1:11" ht="30" x14ac:dyDescent="0.25">
      <c r="A29" s="13" t="s">
        <v>72</v>
      </c>
      <c r="B29" s="8" t="s">
        <v>73</v>
      </c>
      <c r="C29" s="9"/>
      <c r="D29" s="8" t="s">
        <v>76</v>
      </c>
      <c r="E29" s="21" t="s">
        <v>157</v>
      </c>
      <c r="F29" s="8"/>
      <c r="G29" s="10">
        <v>10</v>
      </c>
      <c r="H29" s="11"/>
      <c r="I29" s="11"/>
      <c r="J29" s="6"/>
      <c r="K29" s="6"/>
    </row>
    <row r="30" spans="1:11" ht="30" x14ac:dyDescent="0.25">
      <c r="A30" s="13" t="s">
        <v>72</v>
      </c>
      <c r="B30" s="8" t="s">
        <v>73</v>
      </c>
      <c r="C30" s="9"/>
      <c r="D30" s="8" t="s">
        <v>78</v>
      </c>
      <c r="E30" s="18" t="s">
        <v>156</v>
      </c>
      <c r="F30" s="8"/>
      <c r="G30" s="10">
        <v>6.9</v>
      </c>
      <c r="H30" s="11"/>
      <c r="I30" s="11"/>
      <c r="J30" s="6"/>
      <c r="K30" s="6"/>
    </row>
    <row r="31" spans="1:11" x14ac:dyDescent="0.25">
      <c r="A31" s="13" t="s">
        <v>72</v>
      </c>
      <c r="B31" s="8" t="s">
        <v>74</v>
      </c>
      <c r="C31" s="9"/>
      <c r="D31" s="8" t="s">
        <v>9</v>
      </c>
      <c r="E31" s="21" t="s">
        <v>157</v>
      </c>
      <c r="F31" s="8"/>
      <c r="G31" s="10">
        <v>11</v>
      </c>
      <c r="H31" s="11"/>
      <c r="I31" s="11"/>
      <c r="J31" s="6"/>
      <c r="K31" s="6"/>
    </row>
    <row r="32" spans="1:11" x14ac:dyDescent="0.25">
      <c r="A32" s="13" t="s">
        <v>72</v>
      </c>
      <c r="B32" s="8" t="s">
        <v>74</v>
      </c>
      <c r="C32" s="9"/>
      <c r="D32" s="8" t="s">
        <v>76</v>
      </c>
      <c r="E32" s="21" t="s">
        <v>157</v>
      </c>
      <c r="F32" s="8"/>
      <c r="G32" s="10">
        <v>9</v>
      </c>
      <c r="H32" s="11"/>
      <c r="I32" s="11"/>
      <c r="J32" s="6"/>
      <c r="K32" s="6"/>
    </row>
    <row r="33" spans="1:11" x14ac:dyDescent="0.25">
      <c r="A33" s="13" t="s">
        <v>72</v>
      </c>
      <c r="B33" s="8" t="s">
        <v>74</v>
      </c>
      <c r="C33" s="9"/>
      <c r="D33" s="8" t="s">
        <v>78</v>
      </c>
      <c r="E33" s="18" t="s">
        <v>156</v>
      </c>
      <c r="F33" s="8"/>
      <c r="G33" s="10">
        <v>9.3000000000000007</v>
      </c>
      <c r="H33" s="11"/>
      <c r="I33" s="11"/>
      <c r="J33" s="6"/>
      <c r="K33" s="6"/>
    </row>
    <row r="34" spans="1:11" ht="30" x14ac:dyDescent="0.25">
      <c r="A34" s="13" t="s">
        <v>58</v>
      </c>
      <c r="B34" s="8" t="s">
        <v>75</v>
      </c>
      <c r="C34" s="9"/>
      <c r="D34" s="8" t="s">
        <v>77</v>
      </c>
      <c r="E34" s="21" t="s">
        <v>158</v>
      </c>
      <c r="F34" s="8"/>
      <c r="G34" s="10">
        <v>16.899999999999999</v>
      </c>
      <c r="H34" s="11"/>
      <c r="I34" s="11"/>
      <c r="J34" s="6"/>
      <c r="K34" s="6"/>
    </row>
    <row r="35" spans="1:11" ht="30" x14ac:dyDescent="0.25">
      <c r="A35" s="13" t="s">
        <v>58</v>
      </c>
      <c r="B35" s="8" t="s">
        <v>75</v>
      </c>
      <c r="C35" s="9"/>
      <c r="D35" s="8" t="s">
        <v>79</v>
      </c>
      <c r="E35" s="21" t="s">
        <v>158</v>
      </c>
      <c r="F35" s="8"/>
      <c r="G35" s="10">
        <v>0.7</v>
      </c>
      <c r="H35" s="11"/>
      <c r="I35" s="11"/>
      <c r="J35" s="6"/>
      <c r="K35" s="6"/>
    </row>
    <row r="36" spans="1:11" ht="30" x14ac:dyDescent="0.25">
      <c r="A36" s="13" t="s">
        <v>58</v>
      </c>
      <c r="B36" s="8" t="s">
        <v>75</v>
      </c>
      <c r="C36" s="9"/>
      <c r="D36" s="8" t="s">
        <v>78</v>
      </c>
      <c r="E36" s="18" t="s">
        <v>156</v>
      </c>
      <c r="F36" s="8"/>
      <c r="G36" s="10">
        <v>66.7</v>
      </c>
      <c r="H36" s="11"/>
      <c r="I36" s="11"/>
      <c r="J36" s="6"/>
      <c r="K36" s="6"/>
    </row>
    <row r="37" spans="1:11" x14ac:dyDescent="0.25">
      <c r="A37" s="13" t="s">
        <v>58</v>
      </c>
      <c r="B37" s="8" t="s">
        <v>55</v>
      </c>
      <c r="C37" s="9"/>
      <c r="D37" s="8" t="s">
        <v>9</v>
      </c>
      <c r="E37" s="21" t="s">
        <v>157</v>
      </c>
      <c r="F37" s="8"/>
      <c r="G37" s="10">
        <v>21</v>
      </c>
      <c r="H37" s="11"/>
      <c r="I37" s="11"/>
      <c r="J37" s="6"/>
      <c r="K37" s="6"/>
    </row>
    <row r="38" spans="1:11" x14ac:dyDescent="0.25">
      <c r="A38" s="13" t="s">
        <v>58</v>
      </c>
      <c r="B38" s="8" t="s">
        <v>55</v>
      </c>
      <c r="C38" s="9"/>
      <c r="D38" s="8" t="s">
        <v>76</v>
      </c>
      <c r="E38" s="21" t="s">
        <v>157</v>
      </c>
      <c r="F38" s="8"/>
      <c r="G38" s="10">
        <v>27</v>
      </c>
      <c r="H38" s="11"/>
      <c r="I38" s="11"/>
      <c r="J38" s="6"/>
      <c r="K38" s="6"/>
    </row>
    <row r="39" spans="1:11" x14ac:dyDescent="0.25">
      <c r="A39" s="13"/>
      <c r="B39" s="8"/>
      <c r="C39" s="9"/>
      <c r="D39" s="8"/>
      <c r="E39" s="8"/>
      <c r="F39" s="8"/>
      <c r="G39" s="10"/>
      <c r="H39" s="11"/>
      <c r="I39" s="11"/>
      <c r="J39" s="6"/>
      <c r="K39" s="6"/>
    </row>
    <row r="40" spans="1:11" x14ac:dyDescent="0.25">
      <c r="J40" s="5"/>
    </row>
  </sheetData>
  <autoFilter ref="A1:K38"/>
  <sortState ref="A2:K16">
    <sortCondition ref="D1:D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30" zoomScaleNormal="130" workbookViewId="0">
      <selection activeCell="C24" sqref="C24"/>
    </sheetView>
  </sheetViews>
  <sheetFormatPr baseColWidth="10" defaultRowHeight="15" x14ac:dyDescent="0.25"/>
  <cols>
    <col min="1" max="1" width="18.85546875" bestFit="1" customWidth="1"/>
    <col min="3" max="3" width="14.140625" customWidth="1"/>
    <col min="4" max="5" width="17" customWidth="1"/>
  </cols>
  <sheetData>
    <row r="1" spans="1:5" x14ac:dyDescent="0.25">
      <c r="A1" t="s">
        <v>27</v>
      </c>
      <c r="B1" t="s">
        <v>34</v>
      </c>
      <c r="C1" t="s">
        <v>11</v>
      </c>
      <c r="D1" t="s">
        <v>35</v>
      </c>
      <c r="E1" t="s">
        <v>57</v>
      </c>
    </row>
    <row r="2" spans="1:5" x14ac:dyDescent="0.25">
      <c r="A2" t="s">
        <v>28</v>
      </c>
      <c r="B2">
        <f>ROUNDDOWN(Tableau1[[#This Row],[Saisi]],0)</f>
        <v>136</v>
      </c>
      <c r="C2" s="4">
        <v>50.72</v>
      </c>
      <c r="D2" s="4">
        <f>B2*7*C2</f>
        <v>48285.440000000002</v>
      </c>
      <c r="E2" s="4">
        <f>GETPIVOTDATA("Nb Jours ",'Récapitulatif '!$A$3,"Personne","Stéphane Millot")</f>
        <v>136.57142857142864</v>
      </c>
    </row>
    <row r="3" spans="1:5" x14ac:dyDescent="0.25">
      <c r="A3" t="s">
        <v>29</v>
      </c>
      <c r="B3">
        <f>ROUNDDOWN(Tableau1[[#This Row],[Saisi]],0)</f>
        <v>206</v>
      </c>
      <c r="C3" s="4">
        <v>25.19</v>
      </c>
      <c r="D3" s="4">
        <f t="shared" ref="D3:D7" si="0">B3*7*C3</f>
        <v>36323.980000000003</v>
      </c>
      <c r="E3" s="4">
        <f>GETPIVOTDATA("Nb Jours ",'Récapitulatif '!$A$3,"Personne","Alexander Dalziel")</f>
        <v>206</v>
      </c>
    </row>
    <row r="4" spans="1:5" x14ac:dyDescent="0.25">
      <c r="A4" t="s">
        <v>30</v>
      </c>
      <c r="B4">
        <f>ROUNDDOWN(Tableau1[[#This Row],[Saisi]],0)</f>
        <v>199</v>
      </c>
      <c r="C4" s="4">
        <v>25.34</v>
      </c>
      <c r="D4" s="4">
        <f t="shared" si="0"/>
        <v>35298.620000000003</v>
      </c>
      <c r="E4" s="4">
        <f>GETPIVOTDATA("Nb Jours ",'Récapitulatif '!$A$3,"Personne","Dylan Delorme")</f>
        <v>199</v>
      </c>
    </row>
    <row r="5" spans="1:5" x14ac:dyDescent="0.25">
      <c r="A5" t="s">
        <v>31</v>
      </c>
      <c r="B5">
        <f>ROUNDDOWN(Tableau1[[#This Row],[Saisi]],0)</f>
        <v>106</v>
      </c>
      <c r="C5" s="4">
        <v>17.37</v>
      </c>
      <c r="D5" s="4">
        <f t="shared" si="0"/>
        <v>12888.54</v>
      </c>
      <c r="E5" s="4">
        <f>GETPIVOTDATA("Nb Jours ",'Récapitulatif '!$A$3,"Personne","Mélanie Siezenis")</f>
        <v>106.21599999999981</v>
      </c>
    </row>
    <row r="6" spans="1:5" x14ac:dyDescent="0.25">
      <c r="A6" t="s">
        <v>32</v>
      </c>
      <c r="B6">
        <f>ROUNDDOWN(Tableau1[[#This Row],[Saisi]],0)</f>
        <v>62</v>
      </c>
      <c r="C6" s="4">
        <v>22.07</v>
      </c>
      <c r="D6" s="4">
        <f t="shared" si="0"/>
        <v>9578.380000000001</v>
      </c>
      <c r="E6" s="4">
        <f>GETPIVOTDATA("Nb Jours ",'Récapitulatif '!$A$3,"Personne","Gilles Sarrau")</f>
        <v>62.857142857142954</v>
      </c>
    </row>
    <row r="7" spans="1:5" x14ac:dyDescent="0.25">
      <c r="A7" t="s">
        <v>33</v>
      </c>
      <c r="B7">
        <f>ROUNDDOWN(Tableau1[[#This Row],[Saisi]],0)</f>
        <v>222</v>
      </c>
      <c r="C7" s="4">
        <v>16.649999999999999</v>
      </c>
      <c r="D7" s="4">
        <f t="shared" si="0"/>
        <v>25874.1</v>
      </c>
      <c r="E7" s="4">
        <v>222</v>
      </c>
    </row>
    <row r="8" spans="1:5" x14ac:dyDescent="0.25">
      <c r="A8" t="s">
        <v>35</v>
      </c>
      <c r="B8">
        <f>SUM(B2:B7)</f>
        <v>931</v>
      </c>
      <c r="C8" s="4">
        <f t="shared" ref="C8:D8" si="1">SUM(C2:C7)</f>
        <v>157.34</v>
      </c>
      <c r="D8" s="4">
        <f t="shared" si="1"/>
        <v>168249.06000000003</v>
      </c>
      <c r="E8" s="4">
        <f>SUM(E2:E7)</f>
        <v>932.64457142857145</v>
      </c>
    </row>
    <row r="12" spans="1:5" x14ac:dyDescent="0.25">
      <c r="A12" t="s">
        <v>36</v>
      </c>
      <c r="B12">
        <v>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B13" sqref="B13"/>
    </sheetView>
  </sheetViews>
  <sheetFormatPr baseColWidth="10" defaultRowHeight="15" x14ac:dyDescent="0.25"/>
  <cols>
    <col min="1" max="1" width="70" customWidth="1"/>
    <col min="2" max="2" width="23.85546875" bestFit="1" customWidth="1"/>
    <col min="3" max="3" width="14.140625" bestFit="1" customWidth="1"/>
    <col min="4" max="4" width="12.140625" bestFit="1" customWidth="1"/>
    <col min="5" max="5" width="16.28515625" bestFit="1" customWidth="1"/>
    <col min="6" max="6" width="15.28515625" bestFit="1" customWidth="1"/>
    <col min="7" max="7" width="12.5703125" bestFit="1" customWidth="1"/>
  </cols>
  <sheetData>
    <row r="3" spans="1:7" x14ac:dyDescent="0.25">
      <c r="A3" s="14" t="s">
        <v>153</v>
      </c>
      <c r="B3" s="14" t="s">
        <v>152</v>
      </c>
    </row>
    <row r="4" spans="1:7" x14ac:dyDescent="0.25">
      <c r="A4" s="14" t="s">
        <v>150</v>
      </c>
      <c r="B4" t="s">
        <v>9</v>
      </c>
      <c r="C4" t="s">
        <v>76</v>
      </c>
      <c r="D4" t="s">
        <v>79</v>
      </c>
      <c r="E4" t="s">
        <v>77</v>
      </c>
      <c r="F4" t="s">
        <v>78</v>
      </c>
      <c r="G4" t="s">
        <v>151</v>
      </c>
    </row>
    <row r="5" spans="1:7" x14ac:dyDescent="0.25">
      <c r="A5" s="15" t="s">
        <v>72</v>
      </c>
      <c r="B5" s="17">
        <v>19</v>
      </c>
      <c r="C5" s="17">
        <v>19</v>
      </c>
      <c r="D5" s="17"/>
      <c r="E5" s="17"/>
      <c r="F5" s="17">
        <v>16.142857142857142</v>
      </c>
      <c r="G5" s="17">
        <v>54.142857142857139</v>
      </c>
    </row>
    <row r="6" spans="1:7" x14ac:dyDescent="0.25">
      <c r="A6" s="16" t="s">
        <v>109</v>
      </c>
      <c r="B6" s="17">
        <v>8</v>
      </c>
      <c r="C6" s="17">
        <v>10</v>
      </c>
      <c r="D6" s="17"/>
      <c r="E6" s="17"/>
      <c r="F6" s="17">
        <v>6.8571428571428577</v>
      </c>
      <c r="G6" s="17">
        <v>24.857142857142858</v>
      </c>
    </row>
    <row r="7" spans="1:7" x14ac:dyDescent="0.25">
      <c r="A7" s="16" t="s">
        <v>148</v>
      </c>
      <c r="B7" s="17"/>
      <c r="C7" s="17"/>
      <c r="D7" s="17"/>
      <c r="E7" s="17"/>
      <c r="F7" s="17">
        <v>9.2857142857142847</v>
      </c>
      <c r="G7" s="17">
        <v>9.2857142857142847</v>
      </c>
    </row>
    <row r="8" spans="1:7" x14ac:dyDescent="0.25">
      <c r="A8" s="16" t="s">
        <v>133</v>
      </c>
      <c r="B8" s="17">
        <v>11</v>
      </c>
      <c r="C8" s="17">
        <v>9</v>
      </c>
      <c r="D8" s="17"/>
      <c r="E8" s="17"/>
      <c r="F8" s="17"/>
      <c r="G8" s="17">
        <v>20</v>
      </c>
    </row>
    <row r="9" spans="1:7" x14ac:dyDescent="0.25">
      <c r="A9" s="15" t="s">
        <v>63</v>
      </c>
      <c r="B9" s="17">
        <v>20</v>
      </c>
      <c r="C9" s="17">
        <v>10</v>
      </c>
      <c r="D9" s="17">
        <v>62.142857142857238</v>
      </c>
      <c r="E9" s="17">
        <v>89.317999999999842</v>
      </c>
      <c r="F9" s="17">
        <v>53.714285714285765</v>
      </c>
      <c r="G9" s="17">
        <v>235.17514285714287</v>
      </c>
    </row>
    <row r="10" spans="1:7" x14ac:dyDescent="0.25">
      <c r="A10" s="16" t="s">
        <v>101</v>
      </c>
      <c r="B10" s="17">
        <v>9</v>
      </c>
      <c r="C10" s="17">
        <v>10</v>
      </c>
      <c r="D10" s="17"/>
      <c r="E10" s="17"/>
      <c r="F10" s="17"/>
      <c r="G10" s="17">
        <v>19</v>
      </c>
    </row>
    <row r="11" spans="1:7" x14ac:dyDescent="0.25">
      <c r="A11" s="16" t="s">
        <v>64</v>
      </c>
      <c r="B11" s="17">
        <v>11</v>
      </c>
      <c r="C11" s="17"/>
      <c r="D11" s="17">
        <v>62.142857142857238</v>
      </c>
      <c r="E11" s="17">
        <v>89.317999999999842</v>
      </c>
      <c r="F11" s="17">
        <v>53.714285714285765</v>
      </c>
      <c r="G11" s="17">
        <v>216.17514285714287</v>
      </c>
    </row>
    <row r="12" spans="1:7" x14ac:dyDescent="0.25">
      <c r="A12" s="15" t="s">
        <v>58</v>
      </c>
      <c r="B12" s="17">
        <v>21</v>
      </c>
      <c r="C12" s="17">
        <v>27</v>
      </c>
      <c r="D12" s="17">
        <v>0.71428571428571419</v>
      </c>
      <c r="E12" s="17">
        <v>16.897999999999975</v>
      </c>
      <c r="F12" s="17">
        <v>66.714285714285737</v>
      </c>
      <c r="G12" s="17">
        <v>132.32657142857141</v>
      </c>
    </row>
    <row r="13" spans="1:7" x14ac:dyDescent="0.25">
      <c r="A13" s="16" t="s">
        <v>55</v>
      </c>
      <c r="B13" s="17">
        <v>21</v>
      </c>
      <c r="C13" s="17">
        <v>27</v>
      </c>
      <c r="D13" s="17"/>
      <c r="E13" s="17"/>
      <c r="F13" s="17"/>
      <c r="G13" s="17">
        <v>48</v>
      </c>
    </row>
    <row r="14" spans="1:7" x14ac:dyDescent="0.25">
      <c r="A14" s="16" t="s">
        <v>141</v>
      </c>
      <c r="B14" s="17"/>
      <c r="C14" s="17"/>
      <c r="D14" s="17">
        <v>0.71428571428571419</v>
      </c>
      <c r="E14" s="17">
        <v>16.897999999999975</v>
      </c>
      <c r="F14" s="17">
        <v>66.714285714285737</v>
      </c>
      <c r="G14" s="17">
        <v>84.326571428571427</v>
      </c>
    </row>
    <row r="15" spans="1:7" x14ac:dyDescent="0.25">
      <c r="A15" s="15" t="s">
        <v>125</v>
      </c>
      <c r="B15" s="17">
        <v>29</v>
      </c>
      <c r="C15" s="17">
        <v>31</v>
      </c>
      <c r="D15" s="17"/>
      <c r="E15" s="17"/>
      <c r="F15" s="17"/>
      <c r="G15" s="17">
        <v>60</v>
      </c>
    </row>
    <row r="16" spans="1:7" x14ac:dyDescent="0.25">
      <c r="A16" s="16" t="s">
        <v>130</v>
      </c>
      <c r="B16" s="17">
        <v>19</v>
      </c>
      <c r="C16" s="17">
        <v>21</v>
      </c>
      <c r="D16" s="17"/>
      <c r="E16" s="17"/>
      <c r="F16" s="17"/>
      <c r="G16" s="17">
        <v>40</v>
      </c>
    </row>
    <row r="17" spans="1:7" x14ac:dyDescent="0.25">
      <c r="A17" s="16" t="s">
        <v>126</v>
      </c>
      <c r="B17" s="17">
        <v>10</v>
      </c>
      <c r="C17" s="17">
        <v>10</v>
      </c>
      <c r="D17" s="17"/>
      <c r="E17" s="17"/>
      <c r="F17" s="17"/>
      <c r="G17" s="17">
        <v>20</v>
      </c>
    </row>
    <row r="18" spans="1:7" x14ac:dyDescent="0.25">
      <c r="A18" s="15" t="s">
        <v>117</v>
      </c>
      <c r="B18" s="17">
        <v>18</v>
      </c>
      <c r="C18" s="17">
        <v>22</v>
      </c>
      <c r="D18" s="17"/>
      <c r="E18" s="17"/>
      <c r="F18" s="17"/>
      <c r="G18" s="17">
        <v>40</v>
      </c>
    </row>
    <row r="19" spans="1:7" x14ac:dyDescent="0.25">
      <c r="A19" s="16" t="s">
        <v>122</v>
      </c>
      <c r="B19" s="17">
        <v>11</v>
      </c>
      <c r="C19" s="17">
        <v>12</v>
      </c>
      <c r="D19" s="17"/>
      <c r="E19" s="17"/>
      <c r="F19" s="17"/>
      <c r="G19" s="17">
        <v>23</v>
      </c>
    </row>
    <row r="20" spans="1:7" x14ac:dyDescent="0.25">
      <c r="A20" s="16" t="s">
        <v>118</v>
      </c>
      <c r="B20" s="17">
        <v>7</v>
      </c>
      <c r="C20" s="17">
        <v>10</v>
      </c>
      <c r="D20" s="17"/>
      <c r="E20" s="17"/>
      <c r="F20" s="17"/>
      <c r="G20" s="17">
        <v>17</v>
      </c>
    </row>
    <row r="21" spans="1:7" x14ac:dyDescent="0.25">
      <c r="A21" s="15" t="s">
        <v>94</v>
      </c>
      <c r="B21" s="17">
        <v>50</v>
      </c>
      <c r="C21" s="17">
        <v>57</v>
      </c>
      <c r="D21" s="17"/>
      <c r="E21" s="17"/>
      <c r="F21" s="17"/>
      <c r="G21" s="17">
        <v>107</v>
      </c>
    </row>
    <row r="22" spans="1:7" x14ac:dyDescent="0.25">
      <c r="A22" s="16" t="s">
        <v>54</v>
      </c>
      <c r="B22" s="17">
        <v>11</v>
      </c>
      <c r="C22" s="17">
        <v>15</v>
      </c>
      <c r="D22" s="17"/>
      <c r="E22" s="17"/>
      <c r="F22" s="17"/>
      <c r="G22" s="17">
        <v>26</v>
      </c>
    </row>
    <row r="23" spans="1:7" x14ac:dyDescent="0.25">
      <c r="A23" s="16" t="s">
        <v>105</v>
      </c>
      <c r="B23" s="17">
        <v>9</v>
      </c>
      <c r="C23" s="17">
        <v>13</v>
      </c>
      <c r="D23" s="17"/>
      <c r="E23" s="17"/>
      <c r="F23" s="17"/>
      <c r="G23" s="17">
        <v>22</v>
      </c>
    </row>
    <row r="24" spans="1:7" x14ac:dyDescent="0.25">
      <c r="A24" s="16" t="s">
        <v>53</v>
      </c>
      <c r="B24" s="17">
        <v>30</v>
      </c>
      <c r="C24" s="17">
        <v>29</v>
      </c>
      <c r="D24" s="17"/>
      <c r="E24" s="17"/>
      <c r="F24" s="17"/>
      <c r="G24" s="17">
        <v>59</v>
      </c>
    </row>
    <row r="25" spans="1:7" x14ac:dyDescent="0.25">
      <c r="A25" s="15" t="s">
        <v>81</v>
      </c>
      <c r="B25" s="17">
        <v>49</v>
      </c>
      <c r="C25" s="17">
        <v>33</v>
      </c>
      <c r="D25" s="17"/>
      <c r="E25" s="17"/>
      <c r="F25" s="17"/>
      <c r="G25" s="17">
        <v>82</v>
      </c>
    </row>
    <row r="26" spans="1:7" x14ac:dyDescent="0.25">
      <c r="A26" s="16" t="s">
        <v>86</v>
      </c>
      <c r="B26" s="17">
        <v>11</v>
      </c>
      <c r="C26" s="17">
        <v>10</v>
      </c>
      <c r="D26" s="17"/>
      <c r="E26" s="17"/>
      <c r="F26" s="17"/>
      <c r="G26" s="17">
        <v>21</v>
      </c>
    </row>
    <row r="27" spans="1:7" x14ac:dyDescent="0.25">
      <c r="A27" s="16" t="s">
        <v>89</v>
      </c>
      <c r="B27" s="17">
        <v>15</v>
      </c>
      <c r="C27" s="17">
        <v>15</v>
      </c>
      <c r="D27" s="17"/>
      <c r="E27" s="17"/>
      <c r="F27" s="17"/>
      <c r="G27" s="17">
        <v>30</v>
      </c>
    </row>
    <row r="28" spans="1:7" x14ac:dyDescent="0.25">
      <c r="A28" s="16" t="s">
        <v>56</v>
      </c>
      <c r="B28" s="17">
        <v>23</v>
      </c>
      <c r="C28" s="17">
        <v>8</v>
      </c>
      <c r="D28" s="17"/>
      <c r="E28" s="17"/>
      <c r="F28" s="17"/>
      <c r="G28" s="17">
        <v>31</v>
      </c>
    </row>
    <row r="29" spans="1:7" x14ac:dyDescent="0.25">
      <c r="A29" s="15" t="s">
        <v>151</v>
      </c>
      <c r="B29" s="17">
        <v>206</v>
      </c>
      <c r="C29" s="17">
        <v>199</v>
      </c>
      <c r="D29" s="17">
        <v>62.857142857142954</v>
      </c>
      <c r="E29" s="17">
        <v>106.21599999999981</v>
      </c>
      <c r="F29" s="17">
        <v>136.57142857142864</v>
      </c>
      <c r="G29" s="17">
        <v>710.64457142857145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9"/>
  <sheetViews>
    <sheetView topLeftCell="A710" workbookViewId="0">
      <selection activeCell="C505" sqref="C505"/>
    </sheetView>
  </sheetViews>
  <sheetFormatPr baseColWidth="10" defaultRowHeight="15" x14ac:dyDescent="0.25"/>
  <cols>
    <col min="1" max="1" width="16.7109375" bestFit="1" customWidth="1"/>
    <col min="2" max="3" width="42.7109375" customWidth="1"/>
    <col min="4" max="4" width="61.140625" style="1" customWidth="1"/>
    <col min="5" max="5" width="17.42578125" customWidth="1"/>
    <col min="6" max="6" width="12.85546875" customWidth="1"/>
    <col min="7" max="7" width="17.140625" customWidth="1"/>
  </cols>
  <sheetData>
    <row r="1" spans="1:7" ht="21" x14ac:dyDescent="0.25">
      <c r="A1" s="3" t="s">
        <v>3</v>
      </c>
      <c r="B1" s="3" t="s">
        <v>2</v>
      </c>
      <c r="C1" s="3" t="s">
        <v>1</v>
      </c>
      <c r="D1" s="3" t="s">
        <v>13</v>
      </c>
      <c r="E1" s="3" t="s">
        <v>12</v>
      </c>
      <c r="F1" s="3" t="s">
        <v>14</v>
      </c>
      <c r="G1" s="3" t="s">
        <v>37</v>
      </c>
    </row>
    <row r="2" spans="1:7" x14ac:dyDescent="0.25">
      <c r="A2" t="s">
        <v>78</v>
      </c>
      <c r="B2" s="7" t="s">
        <v>63</v>
      </c>
      <c r="C2" s="7" t="s">
        <v>64</v>
      </c>
      <c r="D2" t="s">
        <v>142</v>
      </c>
      <c r="E2" s="12">
        <v>45293</v>
      </c>
      <c r="F2">
        <v>5</v>
      </c>
      <c r="G2">
        <f t="shared" ref="G2:G16" si="0">F2/7</f>
        <v>0.7142857142857143</v>
      </c>
    </row>
    <row r="3" spans="1:7" ht="28.5" x14ac:dyDescent="0.25">
      <c r="A3" t="s">
        <v>9</v>
      </c>
      <c r="B3" s="7" t="s">
        <v>81</v>
      </c>
      <c r="C3" s="7" t="s">
        <v>89</v>
      </c>
      <c r="D3" t="s">
        <v>83</v>
      </c>
      <c r="E3" s="12">
        <v>45293</v>
      </c>
      <c r="F3">
        <v>7</v>
      </c>
      <c r="G3">
        <f t="shared" si="0"/>
        <v>1</v>
      </c>
    </row>
    <row r="4" spans="1:7" ht="28.5" x14ac:dyDescent="0.25">
      <c r="A4" t="s">
        <v>76</v>
      </c>
      <c r="B4" s="7" t="s">
        <v>81</v>
      </c>
      <c r="C4" s="7" t="s">
        <v>89</v>
      </c>
      <c r="D4" t="s">
        <v>83</v>
      </c>
      <c r="E4" s="12">
        <v>45293</v>
      </c>
      <c r="F4">
        <v>7</v>
      </c>
      <c r="G4">
        <f t="shared" si="0"/>
        <v>1</v>
      </c>
    </row>
    <row r="5" spans="1:7" ht="28.5" x14ac:dyDescent="0.25">
      <c r="A5" t="s">
        <v>9</v>
      </c>
      <c r="B5" s="7" t="s">
        <v>81</v>
      </c>
      <c r="C5" s="7" t="s">
        <v>89</v>
      </c>
      <c r="D5" s="1" t="s">
        <v>84</v>
      </c>
      <c r="E5" s="12">
        <v>45294</v>
      </c>
      <c r="F5">
        <v>7</v>
      </c>
      <c r="G5">
        <f t="shared" si="0"/>
        <v>1</v>
      </c>
    </row>
    <row r="6" spans="1:7" ht="28.5" x14ac:dyDescent="0.25">
      <c r="A6" t="s">
        <v>76</v>
      </c>
      <c r="B6" s="7" t="s">
        <v>81</v>
      </c>
      <c r="C6" s="7" t="s">
        <v>89</v>
      </c>
      <c r="D6" s="1" t="s">
        <v>84</v>
      </c>
      <c r="E6" s="12">
        <v>45294</v>
      </c>
      <c r="F6">
        <v>7</v>
      </c>
      <c r="G6">
        <f t="shared" si="0"/>
        <v>1</v>
      </c>
    </row>
    <row r="7" spans="1:7" x14ac:dyDescent="0.25">
      <c r="A7" t="s">
        <v>78</v>
      </c>
      <c r="B7" s="7" t="s">
        <v>63</v>
      </c>
      <c r="C7" s="7" t="s">
        <v>64</v>
      </c>
      <c r="D7" t="s">
        <v>142</v>
      </c>
      <c r="E7" s="12">
        <v>45294</v>
      </c>
      <c r="F7">
        <v>5</v>
      </c>
      <c r="G7">
        <f t="shared" si="0"/>
        <v>0.7142857142857143</v>
      </c>
    </row>
    <row r="8" spans="1:7" ht="28.5" x14ac:dyDescent="0.25">
      <c r="A8" t="s">
        <v>9</v>
      </c>
      <c r="B8" s="7" t="s">
        <v>81</v>
      </c>
      <c r="C8" s="7" t="s">
        <v>89</v>
      </c>
      <c r="D8" t="s">
        <v>85</v>
      </c>
      <c r="E8" s="12">
        <v>45295</v>
      </c>
      <c r="F8">
        <v>7</v>
      </c>
      <c r="G8">
        <f t="shared" si="0"/>
        <v>1</v>
      </c>
    </row>
    <row r="9" spans="1:7" ht="28.5" x14ac:dyDescent="0.25">
      <c r="A9" t="s">
        <v>76</v>
      </c>
      <c r="B9" s="7" t="s">
        <v>81</v>
      </c>
      <c r="C9" s="7" t="s">
        <v>89</v>
      </c>
      <c r="D9" t="s">
        <v>85</v>
      </c>
      <c r="E9" s="12">
        <v>45295</v>
      </c>
      <c r="F9">
        <v>7</v>
      </c>
      <c r="G9">
        <f t="shared" si="0"/>
        <v>1</v>
      </c>
    </row>
    <row r="10" spans="1:7" x14ac:dyDescent="0.25">
      <c r="A10" t="s">
        <v>78</v>
      </c>
      <c r="B10" s="7" t="s">
        <v>63</v>
      </c>
      <c r="C10" s="7" t="s">
        <v>64</v>
      </c>
      <c r="D10" t="s">
        <v>142</v>
      </c>
      <c r="E10" s="12">
        <v>45295</v>
      </c>
      <c r="F10">
        <v>5</v>
      </c>
      <c r="G10">
        <f t="shared" si="0"/>
        <v>0.7142857142857143</v>
      </c>
    </row>
    <row r="11" spans="1:7" ht="28.5" x14ac:dyDescent="0.25">
      <c r="A11" t="s">
        <v>9</v>
      </c>
      <c r="B11" s="7" t="s">
        <v>81</v>
      </c>
      <c r="C11" s="7" t="s">
        <v>89</v>
      </c>
      <c r="D11" s="7" t="s">
        <v>82</v>
      </c>
      <c r="E11" s="12">
        <v>45296</v>
      </c>
      <c r="F11">
        <v>7</v>
      </c>
      <c r="G11">
        <f t="shared" si="0"/>
        <v>1</v>
      </c>
    </row>
    <row r="12" spans="1:7" ht="28.5" x14ac:dyDescent="0.25">
      <c r="A12" t="s">
        <v>76</v>
      </c>
      <c r="B12" s="7" t="s">
        <v>81</v>
      </c>
      <c r="C12" s="7" t="s">
        <v>89</v>
      </c>
      <c r="D12" s="7" t="s">
        <v>82</v>
      </c>
      <c r="E12" s="12">
        <v>45296</v>
      </c>
      <c r="F12">
        <v>7</v>
      </c>
      <c r="G12">
        <f t="shared" si="0"/>
        <v>1</v>
      </c>
    </row>
    <row r="13" spans="1:7" x14ac:dyDescent="0.25">
      <c r="A13" t="s">
        <v>78</v>
      </c>
      <c r="B13" s="7" t="s">
        <v>63</v>
      </c>
      <c r="C13" s="7" t="s">
        <v>64</v>
      </c>
      <c r="D13" t="s">
        <v>142</v>
      </c>
      <c r="E13" s="12">
        <v>45296</v>
      </c>
      <c r="F13">
        <v>5</v>
      </c>
      <c r="G13">
        <f t="shared" si="0"/>
        <v>0.7142857142857143</v>
      </c>
    </row>
    <row r="14" spans="1:7" ht="28.5" x14ac:dyDescent="0.25">
      <c r="A14" t="s">
        <v>9</v>
      </c>
      <c r="B14" s="7" t="s">
        <v>81</v>
      </c>
      <c r="C14" s="7" t="s">
        <v>89</v>
      </c>
      <c r="D14" s="7" t="s">
        <v>82</v>
      </c>
      <c r="E14" s="12">
        <v>45299</v>
      </c>
      <c r="F14">
        <v>7</v>
      </c>
      <c r="G14">
        <f t="shared" si="0"/>
        <v>1</v>
      </c>
    </row>
    <row r="15" spans="1:7" ht="28.5" x14ac:dyDescent="0.25">
      <c r="A15" t="s">
        <v>76</v>
      </c>
      <c r="B15" s="7" t="s">
        <v>81</v>
      </c>
      <c r="C15" s="7" t="s">
        <v>89</v>
      </c>
      <c r="D15" s="7" t="s">
        <v>82</v>
      </c>
      <c r="E15" s="12">
        <v>45299</v>
      </c>
      <c r="F15">
        <v>7</v>
      </c>
      <c r="G15">
        <f t="shared" si="0"/>
        <v>1</v>
      </c>
    </row>
    <row r="16" spans="1:7" x14ac:dyDescent="0.25">
      <c r="A16" t="s">
        <v>78</v>
      </c>
      <c r="B16" s="7" t="s">
        <v>63</v>
      </c>
      <c r="C16" s="7" t="s">
        <v>64</v>
      </c>
      <c r="D16" t="s">
        <v>142</v>
      </c>
      <c r="E16" s="12">
        <v>45299</v>
      </c>
      <c r="F16">
        <v>5</v>
      </c>
      <c r="G16">
        <f t="shared" si="0"/>
        <v>0.7142857142857143</v>
      </c>
    </row>
    <row r="17" spans="1:7" ht="30" x14ac:dyDescent="0.25">
      <c r="A17" t="s">
        <v>77</v>
      </c>
      <c r="B17" s="7" t="s">
        <v>63</v>
      </c>
      <c r="C17" s="7" t="s">
        <v>64</v>
      </c>
      <c r="D17" s="1" t="s">
        <v>40</v>
      </c>
      <c r="E17" s="12">
        <v>45299</v>
      </c>
      <c r="F17">
        <v>4</v>
      </c>
      <c r="G17">
        <f>F17*0.142</f>
        <v>0.56799999999999995</v>
      </c>
    </row>
    <row r="18" spans="1:7" ht="28.5" x14ac:dyDescent="0.25">
      <c r="A18" t="s">
        <v>9</v>
      </c>
      <c r="B18" s="7" t="s">
        <v>81</v>
      </c>
      <c r="C18" t="s">
        <v>86</v>
      </c>
      <c r="D18" t="s">
        <v>87</v>
      </c>
      <c r="E18" s="12">
        <v>45300</v>
      </c>
      <c r="F18">
        <v>7</v>
      </c>
      <c r="G18">
        <f>F18/7</f>
        <v>1</v>
      </c>
    </row>
    <row r="19" spans="1:7" ht="28.5" x14ac:dyDescent="0.25">
      <c r="A19" t="s">
        <v>76</v>
      </c>
      <c r="B19" s="7" t="s">
        <v>81</v>
      </c>
      <c r="C19" t="s">
        <v>86</v>
      </c>
      <c r="D19" t="s">
        <v>87</v>
      </c>
      <c r="E19" s="12">
        <v>45300</v>
      </c>
      <c r="F19">
        <v>7</v>
      </c>
      <c r="G19">
        <f>F19/7</f>
        <v>1</v>
      </c>
    </row>
    <row r="20" spans="1:7" x14ac:dyDescent="0.25">
      <c r="A20" t="s">
        <v>78</v>
      </c>
      <c r="B20" s="7" t="s">
        <v>63</v>
      </c>
      <c r="C20" s="7" t="s">
        <v>64</v>
      </c>
      <c r="D20" t="s">
        <v>142</v>
      </c>
      <c r="E20" s="12">
        <v>45300</v>
      </c>
      <c r="F20">
        <v>5</v>
      </c>
      <c r="G20">
        <f>F20/7</f>
        <v>0.7142857142857143</v>
      </c>
    </row>
    <row r="21" spans="1:7" ht="30" x14ac:dyDescent="0.25">
      <c r="A21" t="s">
        <v>77</v>
      </c>
      <c r="B21" s="7" t="s">
        <v>63</v>
      </c>
      <c r="C21" s="7" t="s">
        <v>64</v>
      </c>
      <c r="D21" s="1" t="s">
        <v>40</v>
      </c>
      <c r="E21" s="12">
        <v>45300</v>
      </c>
      <c r="F21">
        <v>2</v>
      </c>
      <c r="G21">
        <f>F21*0.142</f>
        <v>0.28399999999999997</v>
      </c>
    </row>
    <row r="22" spans="1:7" ht="28.5" x14ac:dyDescent="0.25">
      <c r="A22" t="s">
        <v>9</v>
      </c>
      <c r="B22" s="7" t="s">
        <v>81</v>
      </c>
      <c r="C22" t="s">
        <v>86</v>
      </c>
      <c r="D22" t="s">
        <v>87</v>
      </c>
      <c r="E22" s="12">
        <v>45301</v>
      </c>
      <c r="F22">
        <v>7</v>
      </c>
      <c r="G22">
        <f>F22/7</f>
        <v>1</v>
      </c>
    </row>
    <row r="23" spans="1:7" ht="28.5" x14ac:dyDescent="0.25">
      <c r="A23" t="s">
        <v>76</v>
      </c>
      <c r="B23" s="7" t="s">
        <v>81</v>
      </c>
      <c r="C23" t="s">
        <v>86</v>
      </c>
      <c r="D23" t="s">
        <v>87</v>
      </c>
      <c r="E23" s="12">
        <v>45301</v>
      </c>
      <c r="F23">
        <v>7</v>
      </c>
      <c r="G23">
        <f>F23/7</f>
        <v>1</v>
      </c>
    </row>
    <row r="24" spans="1:7" x14ac:dyDescent="0.25">
      <c r="A24" t="s">
        <v>78</v>
      </c>
      <c r="B24" s="7" t="s">
        <v>63</v>
      </c>
      <c r="C24" s="7" t="s">
        <v>64</v>
      </c>
      <c r="D24" t="s">
        <v>142</v>
      </c>
      <c r="E24" s="12">
        <v>45301</v>
      </c>
      <c r="F24">
        <v>5</v>
      </c>
      <c r="G24">
        <f>F24/7</f>
        <v>0.7142857142857143</v>
      </c>
    </row>
    <row r="25" spans="1:7" ht="30" x14ac:dyDescent="0.25">
      <c r="A25" t="s">
        <v>77</v>
      </c>
      <c r="B25" s="7" t="s">
        <v>63</v>
      </c>
      <c r="C25" s="7" t="s">
        <v>64</v>
      </c>
      <c r="D25" s="1" t="s">
        <v>40</v>
      </c>
      <c r="E25" s="12">
        <v>45301</v>
      </c>
      <c r="F25">
        <v>2</v>
      </c>
      <c r="G25">
        <f>F25*0.142</f>
        <v>0.28399999999999997</v>
      </c>
    </row>
    <row r="26" spans="1:7" x14ac:dyDescent="0.25">
      <c r="A26" t="s">
        <v>78</v>
      </c>
      <c r="B26" s="7" t="s">
        <v>63</v>
      </c>
      <c r="C26" s="7" t="s">
        <v>64</v>
      </c>
      <c r="D26" t="s">
        <v>142</v>
      </c>
      <c r="E26" s="12">
        <v>45302</v>
      </c>
      <c r="F26">
        <v>5</v>
      </c>
      <c r="G26">
        <f>F26/7</f>
        <v>0.7142857142857143</v>
      </c>
    </row>
    <row r="27" spans="1:7" ht="28.5" x14ac:dyDescent="0.25">
      <c r="A27" t="s">
        <v>9</v>
      </c>
      <c r="B27" s="7" t="s">
        <v>81</v>
      </c>
      <c r="C27" t="s">
        <v>86</v>
      </c>
      <c r="D27" t="s">
        <v>88</v>
      </c>
      <c r="E27" s="12">
        <v>45302</v>
      </c>
      <c r="F27">
        <v>7</v>
      </c>
      <c r="G27">
        <f>F27/7</f>
        <v>1</v>
      </c>
    </row>
    <row r="28" spans="1:7" ht="28.5" x14ac:dyDescent="0.25">
      <c r="A28" t="s">
        <v>76</v>
      </c>
      <c r="B28" s="7" t="s">
        <v>81</v>
      </c>
      <c r="C28" t="s">
        <v>86</v>
      </c>
      <c r="D28" t="s">
        <v>88</v>
      </c>
      <c r="E28" s="12">
        <v>45302</v>
      </c>
      <c r="F28">
        <v>7</v>
      </c>
      <c r="G28">
        <f>F28/7</f>
        <v>1</v>
      </c>
    </row>
    <row r="29" spans="1:7" ht="30" x14ac:dyDescent="0.25">
      <c r="A29" t="s">
        <v>77</v>
      </c>
      <c r="B29" s="7" t="s">
        <v>63</v>
      </c>
      <c r="C29" s="7" t="s">
        <v>64</v>
      </c>
      <c r="D29" s="1" t="s">
        <v>40</v>
      </c>
      <c r="E29" s="12">
        <v>45302</v>
      </c>
      <c r="F29">
        <v>2</v>
      </c>
      <c r="G29">
        <f>F29*0.142</f>
        <v>0.28399999999999997</v>
      </c>
    </row>
    <row r="30" spans="1:7" x14ac:dyDescent="0.25">
      <c r="A30" t="s">
        <v>78</v>
      </c>
      <c r="B30" s="7" t="s">
        <v>63</v>
      </c>
      <c r="C30" s="7" t="s">
        <v>64</v>
      </c>
      <c r="D30" t="s">
        <v>142</v>
      </c>
      <c r="E30" s="12">
        <v>45303</v>
      </c>
      <c r="F30">
        <v>5</v>
      </c>
      <c r="G30">
        <f>F30/7</f>
        <v>0.7142857142857143</v>
      </c>
    </row>
    <row r="31" spans="1:7" ht="28.5" x14ac:dyDescent="0.25">
      <c r="A31" t="s">
        <v>9</v>
      </c>
      <c r="B31" s="7" t="s">
        <v>81</v>
      </c>
      <c r="C31" t="s">
        <v>86</v>
      </c>
      <c r="D31" t="s">
        <v>88</v>
      </c>
      <c r="E31" s="12">
        <v>45303</v>
      </c>
      <c r="F31">
        <v>7</v>
      </c>
      <c r="G31">
        <f>F31/7</f>
        <v>1</v>
      </c>
    </row>
    <row r="32" spans="1:7" ht="28.5" x14ac:dyDescent="0.25">
      <c r="A32" t="s">
        <v>76</v>
      </c>
      <c r="B32" s="7" t="s">
        <v>81</v>
      </c>
      <c r="C32" t="s">
        <v>86</v>
      </c>
      <c r="D32" t="s">
        <v>88</v>
      </c>
      <c r="E32" s="12">
        <v>45303</v>
      </c>
      <c r="F32">
        <v>7</v>
      </c>
      <c r="G32">
        <f>F32/7</f>
        <v>1</v>
      </c>
    </row>
    <row r="33" spans="1:7" ht="30" x14ac:dyDescent="0.25">
      <c r="A33" t="s">
        <v>77</v>
      </c>
      <c r="B33" s="7" t="s">
        <v>63</v>
      </c>
      <c r="C33" s="7" t="s">
        <v>64</v>
      </c>
      <c r="D33" s="1" t="s">
        <v>40</v>
      </c>
      <c r="E33" s="12">
        <v>45303</v>
      </c>
      <c r="F33">
        <v>2</v>
      </c>
      <c r="G33">
        <f>F33*0.142</f>
        <v>0.28399999999999997</v>
      </c>
    </row>
    <row r="34" spans="1:7" x14ac:dyDescent="0.25">
      <c r="A34" t="s">
        <v>78</v>
      </c>
      <c r="B34" s="7" t="s">
        <v>63</v>
      </c>
      <c r="C34" s="7" t="s">
        <v>64</v>
      </c>
      <c r="D34" t="s">
        <v>142</v>
      </c>
      <c r="E34" s="12">
        <v>45305</v>
      </c>
      <c r="F34">
        <v>5</v>
      </c>
      <c r="G34">
        <f>F34/7</f>
        <v>0.7142857142857143</v>
      </c>
    </row>
    <row r="35" spans="1:7" ht="28.5" x14ac:dyDescent="0.25">
      <c r="A35" t="s">
        <v>76</v>
      </c>
      <c r="B35" s="7" t="s">
        <v>81</v>
      </c>
      <c r="C35" t="s">
        <v>86</v>
      </c>
      <c r="D35" t="s">
        <v>88</v>
      </c>
      <c r="E35" s="12">
        <v>45305</v>
      </c>
      <c r="F35">
        <v>7</v>
      </c>
      <c r="G35">
        <f>F35/7</f>
        <v>1</v>
      </c>
    </row>
    <row r="36" spans="1:7" x14ac:dyDescent="0.25">
      <c r="A36" t="s">
        <v>78</v>
      </c>
      <c r="B36" s="7" t="s">
        <v>63</v>
      </c>
      <c r="C36" s="7" t="s">
        <v>64</v>
      </c>
      <c r="D36" t="s">
        <v>142</v>
      </c>
      <c r="E36" s="12">
        <v>45306</v>
      </c>
      <c r="F36">
        <v>5</v>
      </c>
      <c r="G36">
        <f>F36/7</f>
        <v>0.7142857142857143</v>
      </c>
    </row>
    <row r="37" spans="1:7" ht="28.5" x14ac:dyDescent="0.25">
      <c r="A37" t="s">
        <v>76</v>
      </c>
      <c r="B37" s="7" t="s">
        <v>81</v>
      </c>
      <c r="C37" t="s">
        <v>86</v>
      </c>
      <c r="D37" t="s">
        <v>88</v>
      </c>
      <c r="E37" s="12">
        <v>45306</v>
      </c>
      <c r="F37">
        <v>7</v>
      </c>
      <c r="G37">
        <f>F37/7</f>
        <v>1</v>
      </c>
    </row>
    <row r="38" spans="1:7" ht="30" x14ac:dyDescent="0.25">
      <c r="A38" t="s">
        <v>77</v>
      </c>
      <c r="B38" s="7" t="s">
        <v>63</v>
      </c>
      <c r="C38" s="7" t="s">
        <v>64</v>
      </c>
      <c r="D38" s="1" t="s">
        <v>40</v>
      </c>
      <c r="E38" s="12">
        <v>45306</v>
      </c>
      <c r="F38">
        <v>2</v>
      </c>
      <c r="G38">
        <f>F38*0.142</f>
        <v>0.28399999999999997</v>
      </c>
    </row>
    <row r="39" spans="1:7" ht="28.5" x14ac:dyDescent="0.25">
      <c r="A39" t="s">
        <v>9</v>
      </c>
      <c r="B39" s="7" t="s">
        <v>81</v>
      </c>
      <c r="C39" t="s">
        <v>86</v>
      </c>
      <c r="D39" t="s">
        <v>88</v>
      </c>
      <c r="E39" s="12">
        <v>45306</v>
      </c>
      <c r="F39">
        <v>7</v>
      </c>
      <c r="G39">
        <f t="shared" ref="G39:G44" si="1">F39/7</f>
        <v>1</v>
      </c>
    </row>
    <row r="40" spans="1:7" ht="28.5" x14ac:dyDescent="0.25">
      <c r="A40" t="s">
        <v>76</v>
      </c>
      <c r="B40" s="7" t="s">
        <v>81</v>
      </c>
      <c r="C40" t="s">
        <v>86</v>
      </c>
      <c r="D40" t="s">
        <v>90</v>
      </c>
      <c r="E40" s="12">
        <v>45307</v>
      </c>
      <c r="F40">
        <v>7</v>
      </c>
      <c r="G40">
        <f t="shared" si="1"/>
        <v>1</v>
      </c>
    </row>
    <row r="41" spans="1:7" x14ac:dyDescent="0.25">
      <c r="A41" t="s">
        <v>78</v>
      </c>
      <c r="B41" s="7" t="s">
        <v>63</v>
      </c>
      <c r="C41" s="7" t="s">
        <v>64</v>
      </c>
      <c r="D41" t="s">
        <v>142</v>
      </c>
      <c r="E41" s="12">
        <v>45307</v>
      </c>
      <c r="F41">
        <v>5</v>
      </c>
      <c r="G41">
        <f t="shared" si="1"/>
        <v>0.7142857142857143</v>
      </c>
    </row>
    <row r="42" spans="1:7" ht="28.5" x14ac:dyDescent="0.25">
      <c r="A42" t="s">
        <v>9</v>
      </c>
      <c r="B42" s="7" t="s">
        <v>81</v>
      </c>
      <c r="C42" t="s">
        <v>86</v>
      </c>
      <c r="D42" t="s">
        <v>90</v>
      </c>
      <c r="E42" s="12">
        <v>45307</v>
      </c>
      <c r="F42">
        <v>7</v>
      </c>
      <c r="G42">
        <f t="shared" si="1"/>
        <v>1</v>
      </c>
    </row>
    <row r="43" spans="1:7" ht="28.5" x14ac:dyDescent="0.25">
      <c r="A43" t="s">
        <v>76</v>
      </c>
      <c r="B43" s="7" t="s">
        <v>81</v>
      </c>
      <c r="C43" t="s">
        <v>86</v>
      </c>
      <c r="D43" t="s">
        <v>90</v>
      </c>
      <c r="E43" s="12">
        <v>45308</v>
      </c>
      <c r="F43">
        <v>7</v>
      </c>
      <c r="G43">
        <f t="shared" si="1"/>
        <v>1</v>
      </c>
    </row>
    <row r="44" spans="1:7" x14ac:dyDescent="0.25">
      <c r="A44" t="s">
        <v>78</v>
      </c>
      <c r="B44" s="7" t="s">
        <v>63</v>
      </c>
      <c r="C44" s="7" t="s">
        <v>64</v>
      </c>
      <c r="D44" t="s">
        <v>143</v>
      </c>
      <c r="E44" s="12">
        <v>45308</v>
      </c>
      <c r="F44">
        <v>5</v>
      </c>
      <c r="G44">
        <f t="shared" si="1"/>
        <v>0.7142857142857143</v>
      </c>
    </row>
    <row r="45" spans="1:7" ht="30" x14ac:dyDescent="0.25">
      <c r="A45" t="s">
        <v>77</v>
      </c>
      <c r="B45" s="7" t="s">
        <v>63</v>
      </c>
      <c r="C45" s="7" t="s">
        <v>64</v>
      </c>
      <c r="D45" s="1" t="s">
        <v>40</v>
      </c>
      <c r="E45" s="12">
        <v>45308</v>
      </c>
      <c r="F45">
        <v>2</v>
      </c>
      <c r="G45">
        <f>F45*0.142</f>
        <v>0.28399999999999997</v>
      </c>
    </row>
    <row r="46" spans="1:7" ht="28.5" x14ac:dyDescent="0.25">
      <c r="A46" t="s">
        <v>9</v>
      </c>
      <c r="B46" s="7" t="s">
        <v>81</v>
      </c>
      <c r="C46" t="s">
        <v>86</v>
      </c>
      <c r="D46" t="s">
        <v>90</v>
      </c>
      <c r="E46" s="12">
        <v>45308</v>
      </c>
      <c r="F46">
        <v>7</v>
      </c>
      <c r="G46">
        <f>F46/7</f>
        <v>1</v>
      </c>
    </row>
    <row r="47" spans="1:7" ht="28.5" x14ac:dyDescent="0.25">
      <c r="A47" t="s">
        <v>76</v>
      </c>
      <c r="B47" s="7" t="s">
        <v>81</v>
      </c>
      <c r="C47" t="s">
        <v>86</v>
      </c>
      <c r="D47" t="s">
        <v>91</v>
      </c>
      <c r="E47" s="12">
        <v>45309</v>
      </c>
      <c r="F47">
        <v>7</v>
      </c>
      <c r="G47">
        <f>F47/7</f>
        <v>1</v>
      </c>
    </row>
    <row r="48" spans="1:7" x14ac:dyDescent="0.25">
      <c r="A48" t="s">
        <v>78</v>
      </c>
      <c r="B48" s="7" t="s">
        <v>63</v>
      </c>
      <c r="C48" s="7" t="s">
        <v>64</v>
      </c>
      <c r="D48" t="s">
        <v>143</v>
      </c>
      <c r="E48" s="12">
        <v>45309</v>
      </c>
      <c r="F48">
        <v>5</v>
      </c>
      <c r="G48">
        <f>F48/7</f>
        <v>0.7142857142857143</v>
      </c>
    </row>
    <row r="49" spans="1:7" ht="30" x14ac:dyDescent="0.25">
      <c r="A49" t="s">
        <v>77</v>
      </c>
      <c r="B49" s="7" t="s">
        <v>63</v>
      </c>
      <c r="C49" s="7" t="s">
        <v>64</v>
      </c>
      <c r="D49" s="1" t="s">
        <v>40</v>
      </c>
      <c r="E49" s="12">
        <v>45309</v>
      </c>
      <c r="F49">
        <v>2</v>
      </c>
      <c r="G49">
        <f>F49*0.142</f>
        <v>0.28399999999999997</v>
      </c>
    </row>
    <row r="50" spans="1:7" ht="28.5" x14ac:dyDescent="0.25">
      <c r="A50" t="s">
        <v>9</v>
      </c>
      <c r="B50" s="7" t="s">
        <v>81</v>
      </c>
      <c r="C50" t="s">
        <v>86</v>
      </c>
      <c r="D50" t="s">
        <v>91</v>
      </c>
      <c r="E50" s="12">
        <v>45309</v>
      </c>
      <c r="F50">
        <v>7</v>
      </c>
      <c r="G50">
        <f>F50/7</f>
        <v>1</v>
      </c>
    </row>
    <row r="51" spans="1:7" ht="30" x14ac:dyDescent="0.25">
      <c r="A51" t="s">
        <v>77</v>
      </c>
      <c r="B51" s="7" t="s">
        <v>63</v>
      </c>
      <c r="C51" s="7" t="s">
        <v>64</v>
      </c>
      <c r="D51" s="1" t="s">
        <v>40</v>
      </c>
      <c r="E51" s="12">
        <v>45310</v>
      </c>
      <c r="F51">
        <v>2</v>
      </c>
      <c r="G51">
        <f>F51*0.142</f>
        <v>0.28399999999999997</v>
      </c>
    </row>
    <row r="52" spans="1:7" ht="28.5" x14ac:dyDescent="0.25">
      <c r="A52" t="s">
        <v>9</v>
      </c>
      <c r="B52" s="7" t="s">
        <v>81</v>
      </c>
      <c r="C52" t="s">
        <v>86</v>
      </c>
      <c r="D52" t="s">
        <v>91</v>
      </c>
      <c r="E52" s="12">
        <v>45310</v>
      </c>
      <c r="F52">
        <v>7</v>
      </c>
      <c r="G52">
        <f>F52/7</f>
        <v>1</v>
      </c>
    </row>
    <row r="53" spans="1:7" ht="28.5" x14ac:dyDescent="0.25">
      <c r="A53" t="s">
        <v>9</v>
      </c>
      <c r="B53" s="7" t="s">
        <v>81</v>
      </c>
      <c r="C53" t="s">
        <v>86</v>
      </c>
      <c r="D53" t="s">
        <v>91</v>
      </c>
      <c r="E53" s="12">
        <v>45313</v>
      </c>
      <c r="F53">
        <v>7</v>
      </c>
      <c r="G53">
        <f>F53/7</f>
        <v>1</v>
      </c>
    </row>
    <row r="54" spans="1:7" ht="30" x14ac:dyDescent="0.25">
      <c r="A54" t="s">
        <v>77</v>
      </c>
      <c r="B54" s="7" t="s">
        <v>63</v>
      </c>
      <c r="C54" s="7" t="s">
        <v>64</v>
      </c>
      <c r="D54" s="1" t="s">
        <v>40</v>
      </c>
      <c r="E54" s="12">
        <v>45313</v>
      </c>
      <c r="F54">
        <v>2</v>
      </c>
      <c r="G54">
        <f>F54*0.142</f>
        <v>0.28399999999999997</v>
      </c>
    </row>
    <row r="55" spans="1:7" ht="28.5" x14ac:dyDescent="0.25">
      <c r="A55" t="s">
        <v>9</v>
      </c>
      <c r="B55" s="7" t="s">
        <v>81</v>
      </c>
      <c r="C55" t="s">
        <v>86</v>
      </c>
      <c r="D55" t="s">
        <v>91</v>
      </c>
      <c r="E55" s="12">
        <v>45314</v>
      </c>
      <c r="F55">
        <v>7</v>
      </c>
      <c r="G55">
        <f>F55/7</f>
        <v>1</v>
      </c>
    </row>
    <row r="56" spans="1:7" ht="28.5" x14ac:dyDescent="0.25">
      <c r="A56" t="s">
        <v>76</v>
      </c>
      <c r="B56" s="7" t="s">
        <v>81</v>
      </c>
      <c r="C56" t="s">
        <v>86</v>
      </c>
      <c r="D56" t="s">
        <v>91</v>
      </c>
      <c r="E56" s="12">
        <v>45314</v>
      </c>
      <c r="F56">
        <v>7</v>
      </c>
      <c r="G56">
        <f>F56/7</f>
        <v>1</v>
      </c>
    </row>
    <row r="57" spans="1:7" x14ac:dyDescent="0.25">
      <c r="A57" t="s">
        <v>78</v>
      </c>
      <c r="B57" s="7" t="s">
        <v>63</v>
      </c>
      <c r="C57" s="7" t="s">
        <v>64</v>
      </c>
      <c r="D57" t="s">
        <v>143</v>
      </c>
      <c r="E57" s="12">
        <v>45314</v>
      </c>
      <c r="F57">
        <v>5</v>
      </c>
      <c r="G57">
        <f>F57/7</f>
        <v>0.7142857142857143</v>
      </c>
    </row>
    <row r="58" spans="1:7" ht="30" x14ac:dyDescent="0.25">
      <c r="A58" t="s">
        <v>77</v>
      </c>
      <c r="B58" s="7" t="s">
        <v>63</v>
      </c>
      <c r="C58" s="7" t="s">
        <v>64</v>
      </c>
      <c r="D58" s="1" t="s">
        <v>40</v>
      </c>
      <c r="E58" s="12">
        <v>45314</v>
      </c>
      <c r="F58">
        <v>2</v>
      </c>
      <c r="G58">
        <f>F58*0.142</f>
        <v>0.28399999999999997</v>
      </c>
    </row>
    <row r="59" spans="1:7" x14ac:dyDescent="0.25">
      <c r="A59" t="s">
        <v>78</v>
      </c>
      <c r="B59" s="7" t="s">
        <v>63</v>
      </c>
      <c r="C59" s="7" t="s">
        <v>64</v>
      </c>
      <c r="D59" t="s">
        <v>143</v>
      </c>
      <c r="E59" s="12">
        <v>45315</v>
      </c>
      <c r="F59">
        <v>5</v>
      </c>
      <c r="G59">
        <f>F59/7</f>
        <v>0.7142857142857143</v>
      </c>
    </row>
    <row r="60" spans="1:7" ht="28.5" x14ac:dyDescent="0.25">
      <c r="A60" t="s">
        <v>9</v>
      </c>
      <c r="B60" s="7" t="s">
        <v>81</v>
      </c>
      <c r="C60" s="7" t="s">
        <v>56</v>
      </c>
      <c r="D60" t="s">
        <v>92</v>
      </c>
      <c r="E60" s="12">
        <v>45315</v>
      </c>
      <c r="F60">
        <v>7</v>
      </c>
      <c r="G60">
        <f>F60/7</f>
        <v>1</v>
      </c>
    </row>
    <row r="61" spans="1:7" ht="28.5" x14ac:dyDescent="0.25">
      <c r="A61" t="s">
        <v>76</v>
      </c>
      <c r="B61" s="7" t="s">
        <v>81</v>
      </c>
      <c r="C61" s="7" t="s">
        <v>56</v>
      </c>
      <c r="D61" t="s">
        <v>92</v>
      </c>
      <c r="E61" s="12">
        <v>45315</v>
      </c>
      <c r="F61">
        <v>7</v>
      </c>
      <c r="G61">
        <f>F61/7</f>
        <v>1</v>
      </c>
    </row>
    <row r="62" spans="1:7" ht="30" x14ac:dyDescent="0.25">
      <c r="A62" t="s">
        <v>77</v>
      </c>
      <c r="B62" s="7" t="s">
        <v>63</v>
      </c>
      <c r="C62" s="7" t="s">
        <v>64</v>
      </c>
      <c r="D62" s="1" t="s">
        <v>40</v>
      </c>
      <c r="E62" s="12">
        <v>45315</v>
      </c>
      <c r="F62">
        <v>2</v>
      </c>
      <c r="G62">
        <f>F62*0.142</f>
        <v>0.28399999999999997</v>
      </c>
    </row>
    <row r="63" spans="1:7" x14ac:dyDescent="0.25">
      <c r="A63" t="s">
        <v>78</v>
      </c>
      <c r="B63" s="7" t="s">
        <v>63</v>
      </c>
      <c r="C63" s="7" t="s">
        <v>64</v>
      </c>
      <c r="D63" t="s">
        <v>143</v>
      </c>
      <c r="E63" s="12">
        <v>45316</v>
      </c>
      <c r="F63">
        <v>5</v>
      </c>
      <c r="G63">
        <f>F63/7</f>
        <v>0.7142857142857143</v>
      </c>
    </row>
    <row r="64" spans="1:7" ht="28.5" x14ac:dyDescent="0.25">
      <c r="A64" t="s">
        <v>9</v>
      </c>
      <c r="B64" s="7" t="s">
        <v>81</v>
      </c>
      <c r="C64" s="7" t="s">
        <v>56</v>
      </c>
      <c r="D64" t="s">
        <v>92</v>
      </c>
      <c r="E64" s="12">
        <v>45316</v>
      </c>
      <c r="F64">
        <v>7</v>
      </c>
      <c r="G64">
        <f>F64/7</f>
        <v>1</v>
      </c>
    </row>
    <row r="65" spans="1:7" ht="28.5" x14ac:dyDescent="0.25">
      <c r="A65" t="s">
        <v>76</v>
      </c>
      <c r="B65" s="7" t="s">
        <v>81</v>
      </c>
      <c r="C65" s="7" t="s">
        <v>56</v>
      </c>
      <c r="D65" t="s">
        <v>92</v>
      </c>
      <c r="E65" s="12">
        <v>45316</v>
      </c>
      <c r="F65">
        <v>7</v>
      </c>
      <c r="G65">
        <f>F65/7</f>
        <v>1</v>
      </c>
    </row>
    <row r="66" spans="1:7" x14ac:dyDescent="0.25">
      <c r="A66" t="s">
        <v>78</v>
      </c>
      <c r="B66" s="7" t="s">
        <v>63</v>
      </c>
      <c r="C66" s="7" t="s">
        <v>64</v>
      </c>
      <c r="D66" t="s">
        <v>143</v>
      </c>
      <c r="E66" s="12">
        <v>45317</v>
      </c>
      <c r="F66">
        <v>5</v>
      </c>
      <c r="G66">
        <f>F66/7</f>
        <v>0.7142857142857143</v>
      </c>
    </row>
    <row r="67" spans="1:7" ht="30" x14ac:dyDescent="0.25">
      <c r="A67" t="s">
        <v>77</v>
      </c>
      <c r="B67" s="7" t="s">
        <v>63</v>
      </c>
      <c r="C67" s="7" t="s">
        <v>64</v>
      </c>
      <c r="D67" s="1" t="s">
        <v>40</v>
      </c>
      <c r="E67" s="12">
        <v>45317</v>
      </c>
      <c r="F67">
        <v>2</v>
      </c>
      <c r="G67">
        <f>F67*0.142</f>
        <v>0.28399999999999997</v>
      </c>
    </row>
    <row r="68" spans="1:7" ht="28.5" x14ac:dyDescent="0.25">
      <c r="A68" t="s">
        <v>9</v>
      </c>
      <c r="B68" s="7" t="s">
        <v>81</v>
      </c>
      <c r="C68" s="7" t="s">
        <v>56</v>
      </c>
      <c r="D68" t="s">
        <v>56</v>
      </c>
      <c r="E68" s="12">
        <v>45317</v>
      </c>
      <c r="F68">
        <v>7</v>
      </c>
      <c r="G68">
        <f>F68/7</f>
        <v>1</v>
      </c>
    </row>
    <row r="69" spans="1:7" ht="28.5" x14ac:dyDescent="0.25">
      <c r="A69" t="s">
        <v>76</v>
      </c>
      <c r="B69" s="7" t="s">
        <v>81</v>
      </c>
      <c r="C69" s="7" t="s">
        <v>56</v>
      </c>
      <c r="D69" t="s">
        <v>56</v>
      </c>
      <c r="E69" s="12">
        <v>45317</v>
      </c>
      <c r="F69">
        <v>7</v>
      </c>
      <c r="G69">
        <f>F69/7</f>
        <v>1</v>
      </c>
    </row>
    <row r="70" spans="1:7" ht="28.5" x14ac:dyDescent="0.25">
      <c r="A70" t="s">
        <v>9</v>
      </c>
      <c r="B70" s="7" t="s">
        <v>81</v>
      </c>
      <c r="C70" s="7" t="s">
        <v>56</v>
      </c>
      <c r="D70" t="s">
        <v>93</v>
      </c>
      <c r="E70" s="12">
        <v>45320</v>
      </c>
      <c r="F70">
        <v>7</v>
      </c>
      <c r="G70">
        <f>F70/7</f>
        <v>1</v>
      </c>
    </row>
    <row r="71" spans="1:7" ht="28.5" x14ac:dyDescent="0.25">
      <c r="A71" t="s">
        <v>76</v>
      </c>
      <c r="B71" s="7" t="s">
        <v>81</v>
      </c>
      <c r="C71" s="7" t="s">
        <v>56</v>
      </c>
      <c r="D71" t="s">
        <v>93</v>
      </c>
      <c r="E71" s="12">
        <v>45320</v>
      </c>
      <c r="F71">
        <v>7</v>
      </c>
      <c r="G71">
        <f>F71/7</f>
        <v>1</v>
      </c>
    </row>
    <row r="72" spans="1:7" x14ac:dyDescent="0.25">
      <c r="A72" t="s">
        <v>78</v>
      </c>
      <c r="B72" s="7" t="s">
        <v>63</v>
      </c>
      <c r="C72" s="7" t="s">
        <v>64</v>
      </c>
      <c r="D72" t="s">
        <v>143</v>
      </c>
      <c r="E72" s="12">
        <v>45320</v>
      </c>
      <c r="F72">
        <v>5</v>
      </c>
      <c r="G72">
        <f>F72/7</f>
        <v>0.7142857142857143</v>
      </c>
    </row>
    <row r="73" spans="1:7" ht="30" x14ac:dyDescent="0.25">
      <c r="A73" t="s">
        <v>77</v>
      </c>
      <c r="B73" s="7" t="s">
        <v>63</v>
      </c>
      <c r="C73" s="7" t="s">
        <v>64</v>
      </c>
      <c r="D73" s="1" t="s">
        <v>40</v>
      </c>
      <c r="E73" s="12">
        <v>45320</v>
      </c>
      <c r="F73">
        <v>2</v>
      </c>
      <c r="G73">
        <f>F73*0.142</f>
        <v>0.28399999999999997</v>
      </c>
    </row>
    <row r="74" spans="1:7" ht="28.5" x14ac:dyDescent="0.25">
      <c r="A74" t="s">
        <v>9</v>
      </c>
      <c r="B74" s="7" t="s">
        <v>81</v>
      </c>
      <c r="C74" s="7" t="s">
        <v>56</v>
      </c>
      <c r="D74" t="s">
        <v>93</v>
      </c>
      <c r="E74" s="12">
        <v>45321</v>
      </c>
      <c r="F74">
        <v>7</v>
      </c>
      <c r="G74">
        <f>F74/7</f>
        <v>1</v>
      </c>
    </row>
    <row r="75" spans="1:7" ht="28.5" x14ac:dyDescent="0.25">
      <c r="A75" t="s">
        <v>76</v>
      </c>
      <c r="B75" s="7" t="s">
        <v>81</v>
      </c>
      <c r="C75" s="7" t="s">
        <v>56</v>
      </c>
      <c r="D75" t="s">
        <v>93</v>
      </c>
      <c r="E75" s="12">
        <v>45321</v>
      </c>
      <c r="F75">
        <v>7</v>
      </c>
      <c r="G75">
        <f>F75/7</f>
        <v>1</v>
      </c>
    </row>
    <row r="76" spans="1:7" ht="30" x14ac:dyDescent="0.25">
      <c r="A76" t="s">
        <v>77</v>
      </c>
      <c r="B76" s="7" t="s">
        <v>63</v>
      </c>
      <c r="C76" s="7" t="s">
        <v>64</v>
      </c>
      <c r="D76" s="1" t="s">
        <v>40</v>
      </c>
      <c r="E76" s="12">
        <v>45321</v>
      </c>
      <c r="F76">
        <v>4</v>
      </c>
      <c r="G76">
        <f>F76*0.142</f>
        <v>0.56799999999999995</v>
      </c>
    </row>
    <row r="77" spans="1:7" x14ac:dyDescent="0.25">
      <c r="A77" t="s">
        <v>78</v>
      </c>
      <c r="B77" s="7" t="s">
        <v>63</v>
      </c>
      <c r="C77" s="7" t="s">
        <v>64</v>
      </c>
      <c r="D77" s="1" t="s">
        <v>144</v>
      </c>
      <c r="E77" s="12">
        <v>45321</v>
      </c>
      <c r="F77">
        <v>5</v>
      </c>
      <c r="G77">
        <f>F77/7</f>
        <v>0.7142857142857143</v>
      </c>
    </row>
    <row r="78" spans="1:7" x14ac:dyDescent="0.25">
      <c r="A78" t="s">
        <v>9</v>
      </c>
      <c r="B78" s="7" t="s">
        <v>63</v>
      </c>
      <c r="C78" s="7" t="s">
        <v>101</v>
      </c>
      <c r="D78" t="s">
        <v>102</v>
      </c>
      <c r="E78" s="12">
        <v>45322</v>
      </c>
      <c r="F78">
        <v>7</v>
      </c>
      <c r="G78">
        <f>F78/7</f>
        <v>1</v>
      </c>
    </row>
    <row r="79" spans="1:7" x14ac:dyDescent="0.25">
      <c r="A79" t="s">
        <v>76</v>
      </c>
      <c r="B79" s="7" t="s">
        <v>63</v>
      </c>
      <c r="C79" s="7" t="s">
        <v>101</v>
      </c>
      <c r="D79" t="s">
        <v>102</v>
      </c>
      <c r="E79" s="12">
        <v>45322</v>
      </c>
      <c r="F79">
        <v>7</v>
      </c>
      <c r="G79">
        <f>F79/7</f>
        <v>1</v>
      </c>
    </row>
    <row r="80" spans="1:7" ht="30" x14ac:dyDescent="0.25">
      <c r="A80" t="s">
        <v>77</v>
      </c>
      <c r="B80" s="7" t="s">
        <v>63</v>
      </c>
      <c r="C80" s="7" t="s">
        <v>64</v>
      </c>
      <c r="D80" s="1" t="s">
        <v>41</v>
      </c>
      <c r="E80" s="12">
        <v>45322</v>
      </c>
      <c r="F80">
        <v>3</v>
      </c>
      <c r="G80">
        <f>F80*0.142</f>
        <v>0.42599999999999993</v>
      </c>
    </row>
    <row r="81" spans="1:7" x14ac:dyDescent="0.25">
      <c r="A81" t="s">
        <v>78</v>
      </c>
      <c r="B81" s="7" t="s">
        <v>63</v>
      </c>
      <c r="C81" s="7" t="s">
        <v>64</v>
      </c>
      <c r="D81" s="1" t="s">
        <v>144</v>
      </c>
      <c r="E81" s="12">
        <v>45322</v>
      </c>
      <c r="F81">
        <v>5</v>
      </c>
      <c r="G81">
        <f>F81/7</f>
        <v>0.7142857142857143</v>
      </c>
    </row>
    <row r="82" spans="1:7" x14ac:dyDescent="0.25">
      <c r="A82" t="s">
        <v>9</v>
      </c>
      <c r="B82" s="7" t="s">
        <v>63</v>
      </c>
      <c r="C82" s="7" t="s">
        <v>101</v>
      </c>
      <c r="D82" t="s">
        <v>102</v>
      </c>
      <c r="E82" s="12">
        <v>45323</v>
      </c>
      <c r="F82">
        <v>7</v>
      </c>
      <c r="G82">
        <f>F82/7</f>
        <v>1</v>
      </c>
    </row>
    <row r="83" spans="1:7" x14ac:dyDescent="0.25">
      <c r="A83" t="s">
        <v>76</v>
      </c>
      <c r="B83" s="7" t="s">
        <v>63</v>
      </c>
      <c r="C83" s="7" t="s">
        <v>101</v>
      </c>
      <c r="D83" t="s">
        <v>102</v>
      </c>
      <c r="E83" s="12">
        <v>45323</v>
      </c>
      <c r="F83">
        <v>7</v>
      </c>
      <c r="G83">
        <f>F83/7</f>
        <v>1</v>
      </c>
    </row>
    <row r="84" spans="1:7" ht="30" x14ac:dyDescent="0.25">
      <c r="A84" t="s">
        <v>77</v>
      </c>
      <c r="B84" s="7" t="s">
        <v>63</v>
      </c>
      <c r="C84" s="7" t="s">
        <v>64</v>
      </c>
      <c r="D84" s="1" t="s">
        <v>41</v>
      </c>
      <c r="E84" s="12">
        <v>45323</v>
      </c>
      <c r="F84">
        <v>4</v>
      </c>
      <c r="G84">
        <f>F84*0.142</f>
        <v>0.56799999999999995</v>
      </c>
    </row>
    <row r="85" spans="1:7" x14ac:dyDescent="0.25">
      <c r="A85" t="s">
        <v>78</v>
      </c>
      <c r="B85" s="7" t="s">
        <v>63</v>
      </c>
      <c r="C85" s="7" t="s">
        <v>64</v>
      </c>
      <c r="D85" s="1" t="s">
        <v>144</v>
      </c>
      <c r="E85" s="12">
        <v>45323</v>
      </c>
      <c r="F85">
        <v>4</v>
      </c>
      <c r="G85">
        <f>F85/7</f>
        <v>0.5714285714285714</v>
      </c>
    </row>
    <row r="86" spans="1:7" x14ac:dyDescent="0.25">
      <c r="A86" t="s">
        <v>9</v>
      </c>
      <c r="B86" s="7" t="s">
        <v>63</v>
      </c>
      <c r="C86" s="7" t="s">
        <v>101</v>
      </c>
      <c r="D86" t="s">
        <v>102</v>
      </c>
      <c r="E86" s="12">
        <v>45324</v>
      </c>
      <c r="F86">
        <v>7</v>
      </c>
      <c r="G86">
        <f>F86/7</f>
        <v>1</v>
      </c>
    </row>
    <row r="87" spans="1:7" x14ac:dyDescent="0.25">
      <c r="A87" t="s">
        <v>76</v>
      </c>
      <c r="B87" s="7" t="s">
        <v>63</v>
      </c>
      <c r="C87" s="7" t="s">
        <v>101</v>
      </c>
      <c r="D87" t="s">
        <v>102</v>
      </c>
      <c r="E87" s="12">
        <v>45324</v>
      </c>
      <c r="F87">
        <v>7</v>
      </c>
      <c r="G87">
        <f>F87/7</f>
        <v>1</v>
      </c>
    </row>
    <row r="88" spans="1:7" ht="30" x14ac:dyDescent="0.25">
      <c r="A88" t="s">
        <v>77</v>
      </c>
      <c r="B88" s="7" t="s">
        <v>63</v>
      </c>
      <c r="C88" s="7" t="s">
        <v>64</v>
      </c>
      <c r="D88" s="1" t="s">
        <v>41</v>
      </c>
      <c r="E88" s="12">
        <v>45324</v>
      </c>
      <c r="F88">
        <v>3</v>
      </c>
      <c r="G88">
        <f>F88*0.142</f>
        <v>0.42599999999999993</v>
      </c>
    </row>
    <row r="89" spans="1:7" x14ac:dyDescent="0.25">
      <c r="A89" t="s">
        <v>78</v>
      </c>
      <c r="B89" s="7" t="s">
        <v>63</v>
      </c>
      <c r="C89" s="7" t="s">
        <v>64</v>
      </c>
      <c r="D89" s="1" t="s">
        <v>144</v>
      </c>
      <c r="E89" s="12">
        <v>45324</v>
      </c>
      <c r="F89">
        <v>5</v>
      </c>
      <c r="G89">
        <f>F89/7</f>
        <v>0.7142857142857143</v>
      </c>
    </row>
    <row r="90" spans="1:7" x14ac:dyDescent="0.25">
      <c r="A90" t="s">
        <v>76</v>
      </c>
      <c r="B90" s="7" t="s">
        <v>63</v>
      </c>
      <c r="C90" s="7" t="s">
        <v>101</v>
      </c>
      <c r="D90" t="s">
        <v>102</v>
      </c>
      <c r="E90" s="12">
        <v>45327</v>
      </c>
      <c r="F90">
        <v>7</v>
      </c>
      <c r="G90">
        <f>F90/7</f>
        <v>1</v>
      </c>
    </row>
    <row r="91" spans="1:7" ht="30" x14ac:dyDescent="0.25">
      <c r="A91" t="s">
        <v>77</v>
      </c>
      <c r="B91" s="7" t="s">
        <v>63</v>
      </c>
      <c r="C91" s="7" t="s">
        <v>64</v>
      </c>
      <c r="D91" s="1" t="s">
        <v>41</v>
      </c>
      <c r="E91" s="12">
        <v>45327</v>
      </c>
      <c r="F91">
        <v>4</v>
      </c>
      <c r="G91">
        <f>F91*0.142</f>
        <v>0.56799999999999995</v>
      </c>
    </row>
    <row r="92" spans="1:7" x14ac:dyDescent="0.25">
      <c r="A92" t="s">
        <v>78</v>
      </c>
      <c r="B92" s="7" t="s">
        <v>63</v>
      </c>
      <c r="C92" s="7" t="s">
        <v>64</v>
      </c>
      <c r="D92" s="1" t="s">
        <v>144</v>
      </c>
      <c r="E92" s="12">
        <v>45327</v>
      </c>
      <c r="F92">
        <v>4</v>
      </c>
      <c r="G92">
        <f>F92/7</f>
        <v>0.5714285714285714</v>
      </c>
    </row>
    <row r="93" spans="1:7" x14ac:dyDescent="0.25">
      <c r="A93" t="s">
        <v>9</v>
      </c>
      <c r="B93" s="7" t="s">
        <v>63</v>
      </c>
      <c r="C93" s="7" t="s">
        <v>101</v>
      </c>
      <c r="D93" t="s">
        <v>102</v>
      </c>
      <c r="E93" s="12">
        <v>45328</v>
      </c>
      <c r="F93">
        <v>7</v>
      </c>
      <c r="G93">
        <f>F93/7</f>
        <v>1</v>
      </c>
    </row>
    <row r="94" spans="1:7" x14ac:dyDescent="0.25">
      <c r="A94" t="s">
        <v>76</v>
      </c>
      <c r="B94" s="7" t="s">
        <v>63</v>
      </c>
      <c r="C94" s="7" t="s">
        <v>101</v>
      </c>
      <c r="D94" t="s">
        <v>102</v>
      </c>
      <c r="E94" s="12">
        <v>45328</v>
      </c>
      <c r="F94">
        <v>7</v>
      </c>
      <c r="G94">
        <f>F94/7</f>
        <v>1</v>
      </c>
    </row>
    <row r="95" spans="1:7" ht="30" x14ac:dyDescent="0.25">
      <c r="A95" t="s">
        <v>77</v>
      </c>
      <c r="B95" s="7" t="s">
        <v>63</v>
      </c>
      <c r="C95" s="7" t="s">
        <v>64</v>
      </c>
      <c r="D95" s="1" t="s">
        <v>41</v>
      </c>
      <c r="E95" s="12">
        <v>45328</v>
      </c>
      <c r="F95">
        <v>4</v>
      </c>
      <c r="G95">
        <f>F95*0.142</f>
        <v>0.56799999999999995</v>
      </c>
    </row>
    <row r="96" spans="1:7" x14ac:dyDescent="0.25">
      <c r="A96" t="s">
        <v>78</v>
      </c>
      <c r="B96" s="7" t="s">
        <v>63</v>
      </c>
      <c r="C96" s="7" t="s">
        <v>64</v>
      </c>
      <c r="D96" s="1" t="s">
        <v>144</v>
      </c>
      <c r="E96" s="12">
        <v>45328</v>
      </c>
      <c r="F96">
        <v>5</v>
      </c>
      <c r="G96">
        <f>F96/7</f>
        <v>0.7142857142857143</v>
      </c>
    </row>
    <row r="97" spans="1:7" x14ac:dyDescent="0.25">
      <c r="A97" t="s">
        <v>9</v>
      </c>
      <c r="B97" s="7" t="s">
        <v>94</v>
      </c>
      <c r="C97" s="7" t="s">
        <v>53</v>
      </c>
      <c r="D97" t="s">
        <v>95</v>
      </c>
      <c r="E97" s="12">
        <v>45329</v>
      </c>
      <c r="F97">
        <v>7</v>
      </c>
      <c r="G97">
        <f>F97/7</f>
        <v>1</v>
      </c>
    </row>
    <row r="98" spans="1:7" x14ac:dyDescent="0.25">
      <c r="A98" t="s">
        <v>76</v>
      </c>
      <c r="B98" s="7" t="s">
        <v>94</v>
      </c>
      <c r="C98" s="7" t="s">
        <v>53</v>
      </c>
      <c r="D98" t="s">
        <v>95</v>
      </c>
      <c r="E98" s="12">
        <v>45329</v>
      </c>
      <c r="F98">
        <v>7</v>
      </c>
      <c r="G98">
        <f>F98/7</f>
        <v>1</v>
      </c>
    </row>
    <row r="99" spans="1:7" ht="30" x14ac:dyDescent="0.25">
      <c r="A99" t="s">
        <v>77</v>
      </c>
      <c r="B99" s="7" t="s">
        <v>63</v>
      </c>
      <c r="C99" s="7" t="s">
        <v>64</v>
      </c>
      <c r="D99" s="1" t="s">
        <v>41</v>
      </c>
      <c r="E99" s="12">
        <v>45329</v>
      </c>
      <c r="F99">
        <v>2</v>
      </c>
      <c r="G99">
        <f>F99*0.142</f>
        <v>0.28399999999999997</v>
      </c>
    </row>
    <row r="100" spans="1:7" x14ac:dyDescent="0.25">
      <c r="A100" t="s">
        <v>78</v>
      </c>
      <c r="B100" s="7" t="s">
        <v>63</v>
      </c>
      <c r="C100" s="7" t="s">
        <v>64</v>
      </c>
      <c r="D100" s="1" t="s">
        <v>144</v>
      </c>
      <c r="E100" s="12">
        <v>45329</v>
      </c>
      <c r="F100">
        <v>4</v>
      </c>
      <c r="G100">
        <f>F100/7</f>
        <v>0.5714285714285714</v>
      </c>
    </row>
    <row r="101" spans="1:7" x14ac:dyDescent="0.25">
      <c r="A101" t="s">
        <v>9</v>
      </c>
      <c r="B101" s="7" t="s">
        <v>94</v>
      </c>
      <c r="C101" s="7" t="s">
        <v>53</v>
      </c>
      <c r="D101" t="s">
        <v>95</v>
      </c>
      <c r="E101" s="12">
        <v>45330</v>
      </c>
      <c r="F101">
        <v>7</v>
      </c>
      <c r="G101">
        <f>F101/7</f>
        <v>1</v>
      </c>
    </row>
    <row r="102" spans="1:7" x14ac:dyDescent="0.25">
      <c r="A102" t="s">
        <v>76</v>
      </c>
      <c r="B102" s="7" t="s">
        <v>94</v>
      </c>
      <c r="C102" s="7" t="s">
        <v>53</v>
      </c>
      <c r="D102" t="s">
        <v>95</v>
      </c>
      <c r="E102" s="12">
        <v>45330</v>
      </c>
      <c r="F102">
        <v>7</v>
      </c>
      <c r="G102">
        <f>F102/7</f>
        <v>1</v>
      </c>
    </row>
    <row r="103" spans="1:7" ht="30" x14ac:dyDescent="0.25">
      <c r="A103" t="s">
        <v>77</v>
      </c>
      <c r="B103" s="7" t="s">
        <v>63</v>
      </c>
      <c r="C103" s="7" t="s">
        <v>64</v>
      </c>
      <c r="D103" s="1" t="s">
        <v>41</v>
      </c>
      <c r="E103" s="12">
        <v>45330</v>
      </c>
      <c r="F103">
        <v>2</v>
      </c>
      <c r="G103">
        <f>F103*0.142</f>
        <v>0.28399999999999997</v>
      </c>
    </row>
    <row r="104" spans="1:7" x14ac:dyDescent="0.25">
      <c r="A104" t="s">
        <v>78</v>
      </c>
      <c r="B104" s="7" t="s">
        <v>63</v>
      </c>
      <c r="C104" s="7" t="s">
        <v>64</v>
      </c>
      <c r="D104" s="1" t="s">
        <v>144</v>
      </c>
      <c r="E104" s="12">
        <v>45330</v>
      </c>
      <c r="F104">
        <v>5</v>
      </c>
      <c r="G104">
        <f>F104/7</f>
        <v>0.7142857142857143</v>
      </c>
    </row>
    <row r="105" spans="1:7" x14ac:dyDescent="0.25">
      <c r="A105" t="s">
        <v>9</v>
      </c>
      <c r="B105" s="7" t="s">
        <v>94</v>
      </c>
      <c r="C105" s="7" t="s">
        <v>53</v>
      </c>
      <c r="D105" t="s">
        <v>95</v>
      </c>
      <c r="E105" s="12">
        <v>45331</v>
      </c>
      <c r="F105">
        <v>7</v>
      </c>
      <c r="G105">
        <f>F105/7</f>
        <v>1</v>
      </c>
    </row>
    <row r="106" spans="1:7" x14ac:dyDescent="0.25">
      <c r="A106" t="s">
        <v>76</v>
      </c>
      <c r="B106" s="7" t="s">
        <v>94</v>
      </c>
      <c r="C106" s="7" t="s">
        <v>53</v>
      </c>
      <c r="D106" t="s">
        <v>95</v>
      </c>
      <c r="E106" s="12">
        <v>45331</v>
      </c>
      <c r="F106">
        <v>7</v>
      </c>
      <c r="G106">
        <f>F106/7</f>
        <v>1</v>
      </c>
    </row>
    <row r="107" spans="1:7" ht="30" x14ac:dyDescent="0.25">
      <c r="A107" t="s">
        <v>77</v>
      </c>
      <c r="B107" s="7" t="s">
        <v>63</v>
      </c>
      <c r="C107" s="7" t="s">
        <v>64</v>
      </c>
      <c r="D107" s="1" t="s">
        <v>41</v>
      </c>
      <c r="E107" s="12">
        <v>45331</v>
      </c>
      <c r="F107">
        <v>2</v>
      </c>
      <c r="G107">
        <f>F107*0.142</f>
        <v>0.28399999999999997</v>
      </c>
    </row>
    <row r="108" spans="1:7" x14ac:dyDescent="0.25">
      <c r="A108" t="s">
        <v>78</v>
      </c>
      <c r="B108" s="7" t="s">
        <v>63</v>
      </c>
      <c r="C108" s="7" t="s">
        <v>64</v>
      </c>
      <c r="D108" s="1" t="s">
        <v>144</v>
      </c>
      <c r="E108" s="12">
        <v>45331</v>
      </c>
      <c r="F108">
        <v>4</v>
      </c>
      <c r="G108">
        <f>F108/7</f>
        <v>0.5714285714285714</v>
      </c>
    </row>
    <row r="109" spans="1:7" x14ac:dyDescent="0.25">
      <c r="A109" t="s">
        <v>9</v>
      </c>
      <c r="B109" s="7" t="s">
        <v>94</v>
      </c>
      <c r="C109" s="7" t="s">
        <v>53</v>
      </c>
      <c r="D109" t="s">
        <v>53</v>
      </c>
      <c r="E109" s="12">
        <v>45334</v>
      </c>
      <c r="F109">
        <v>7</v>
      </c>
      <c r="G109">
        <f>F109/7</f>
        <v>1</v>
      </c>
    </row>
    <row r="110" spans="1:7" x14ac:dyDescent="0.25">
      <c r="A110" t="s">
        <v>76</v>
      </c>
      <c r="B110" s="7" t="s">
        <v>94</v>
      </c>
      <c r="C110" s="7" t="s">
        <v>53</v>
      </c>
      <c r="D110" t="s">
        <v>53</v>
      </c>
      <c r="E110" s="12">
        <v>45334</v>
      </c>
      <c r="F110">
        <v>7</v>
      </c>
      <c r="G110">
        <f>F110/7</f>
        <v>1</v>
      </c>
    </row>
    <row r="111" spans="1:7" ht="30" x14ac:dyDescent="0.25">
      <c r="A111" t="s">
        <v>77</v>
      </c>
      <c r="B111" s="7" t="s">
        <v>63</v>
      </c>
      <c r="C111" s="7" t="s">
        <v>64</v>
      </c>
      <c r="D111" s="1" t="s">
        <v>42</v>
      </c>
      <c r="E111" s="12">
        <v>45334</v>
      </c>
      <c r="F111">
        <v>6</v>
      </c>
      <c r="G111">
        <f>F111*0.142</f>
        <v>0.85199999999999987</v>
      </c>
    </row>
    <row r="112" spans="1:7" x14ac:dyDescent="0.25">
      <c r="A112" t="s">
        <v>78</v>
      </c>
      <c r="B112" s="7" t="s">
        <v>63</v>
      </c>
      <c r="C112" s="7" t="s">
        <v>64</v>
      </c>
      <c r="D112" s="1" t="s">
        <v>144</v>
      </c>
      <c r="E112" s="12">
        <v>45334</v>
      </c>
      <c r="F112">
        <v>5</v>
      </c>
      <c r="G112">
        <f>F112/7</f>
        <v>0.7142857142857143</v>
      </c>
    </row>
    <row r="113" spans="1:7" x14ac:dyDescent="0.25">
      <c r="A113" t="s">
        <v>9</v>
      </c>
      <c r="B113" s="7" t="s">
        <v>94</v>
      </c>
      <c r="C113" s="7" t="s">
        <v>53</v>
      </c>
      <c r="D113" t="s">
        <v>53</v>
      </c>
      <c r="E113" s="12">
        <v>45335</v>
      </c>
      <c r="F113">
        <v>7</v>
      </c>
      <c r="G113">
        <f>F113/7</f>
        <v>1</v>
      </c>
    </row>
    <row r="114" spans="1:7" x14ac:dyDescent="0.25">
      <c r="A114" t="s">
        <v>76</v>
      </c>
      <c r="B114" s="7" t="s">
        <v>94</v>
      </c>
      <c r="C114" s="7" t="s">
        <v>53</v>
      </c>
      <c r="D114" t="s">
        <v>53</v>
      </c>
      <c r="E114" s="12">
        <v>45335</v>
      </c>
      <c r="F114">
        <v>7</v>
      </c>
      <c r="G114">
        <f>F114/7</f>
        <v>1</v>
      </c>
    </row>
    <row r="115" spans="1:7" ht="30" x14ac:dyDescent="0.25">
      <c r="A115" t="s">
        <v>77</v>
      </c>
      <c r="B115" s="7" t="s">
        <v>63</v>
      </c>
      <c r="C115" s="7" t="s">
        <v>64</v>
      </c>
      <c r="D115" s="1" t="s">
        <v>42</v>
      </c>
      <c r="E115" s="12">
        <v>45335</v>
      </c>
      <c r="F115">
        <v>4</v>
      </c>
      <c r="G115">
        <f>F115*0.142</f>
        <v>0.56799999999999995</v>
      </c>
    </row>
    <row r="116" spans="1:7" x14ac:dyDescent="0.25">
      <c r="A116" t="s">
        <v>78</v>
      </c>
      <c r="B116" s="7" t="s">
        <v>63</v>
      </c>
      <c r="C116" s="7" t="s">
        <v>64</v>
      </c>
      <c r="D116" s="1" t="s">
        <v>144</v>
      </c>
      <c r="E116" s="12">
        <v>45335</v>
      </c>
      <c r="F116">
        <v>5</v>
      </c>
      <c r="G116">
        <f>F116/7</f>
        <v>0.7142857142857143</v>
      </c>
    </row>
    <row r="117" spans="1:7" x14ac:dyDescent="0.25">
      <c r="A117" t="s">
        <v>9</v>
      </c>
      <c r="B117" s="7" t="s">
        <v>94</v>
      </c>
      <c r="C117" s="7" t="s">
        <v>53</v>
      </c>
      <c r="D117" t="s">
        <v>53</v>
      </c>
      <c r="E117" s="12">
        <v>45336</v>
      </c>
      <c r="F117">
        <v>7</v>
      </c>
      <c r="G117">
        <f>F117/7</f>
        <v>1</v>
      </c>
    </row>
    <row r="118" spans="1:7" x14ac:dyDescent="0.25">
      <c r="A118" t="s">
        <v>76</v>
      </c>
      <c r="B118" s="7" t="s">
        <v>94</v>
      </c>
      <c r="C118" s="7" t="s">
        <v>53</v>
      </c>
      <c r="D118" t="s">
        <v>53</v>
      </c>
      <c r="E118" s="12">
        <v>45336</v>
      </c>
      <c r="F118">
        <v>7</v>
      </c>
      <c r="G118">
        <f>F118/7</f>
        <v>1</v>
      </c>
    </row>
    <row r="119" spans="1:7" ht="30" x14ac:dyDescent="0.25">
      <c r="A119" t="s">
        <v>77</v>
      </c>
      <c r="B119" s="7" t="s">
        <v>63</v>
      </c>
      <c r="C119" s="7" t="s">
        <v>64</v>
      </c>
      <c r="D119" s="1" t="s">
        <v>42</v>
      </c>
      <c r="E119" s="12">
        <v>45336</v>
      </c>
      <c r="F119">
        <v>5</v>
      </c>
      <c r="G119">
        <f>F119*0.142</f>
        <v>0.71</v>
      </c>
    </row>
    <row r="120" spans="1:7" x14ac:dyDescent="0.25">
      <c r="A120" t="s">
        <v>78</v>
      </c>
      <c r="B120" s="7" t="s">
        <v>63</v>
      </c>
      <c r="C120" s="7" t="s">
        <v>64</v>
      </c>
      <c r="D120" s="1" t="s">
        <v>144</v>
      </c>
      <c r="E120" s="12">
        <v>45336</v>
      </c>
      <c r="F120">
        <v>5</v>
      </c>
      <c r="G120">
        <f>F120/7</f>
        <v>0.7142857142857143</v>
      </c>
    </row>
    <row r="121" spans="1:7" x14ac:dyDescent="0.25">
      <c r="A121" t="s">
        <v>9</v>
      </c>
      <c r="B121" s="7" t="s">
        <v>94</v>
      </c>
      <c r="C121" s="7" t="s">
        <v>54</v>
      </c>
      <c r="D121" t="s">
        <v>97</v>
      </c>
      <c r="E121" s="12">
        <v>45337</v>
      </c>
      <c r="F121">
        <v>7</v>
      </c>
      <c r="G121">
        <f>F121/7</f>
        <v>1</v>
      </c>
    </row>
    <row r="122" spans="1:7" x14ac:dyDescent="0.25">
      <c r="A122" t="s">
        <v>76</v>
      </c>
      <c r="B122" s="7" t="s">
        <v>94</v>
      </c>
      <c r="C122" s="7" t="s">
        <v>54</v>
      </c>
      <c r="D122" t="s">
        <v>97</v>
      </c>
      <c r="E122" s="12">
        <v>45337</v>
      </c>
      <c r="F122">
        <v>7</v>
      </c>
      <c r="G122">
        <f>F122/7</f>
        <v>1</v>
      </c>
    </row>
    <row r="123" spans="1:7" ht="30" x14ac:dyDescent="0.25">
      <c r="A123" t="s">
        <v>77</v>
      </c>
      <c r="B123" s="7" t="s">
        <v>63</v>
      </c>
      <c r="C123" s="7" t="s">
        <v>64</v>
      </c>
      <c r="D123" s="1" t="s">
        <v>42</v>
      </c>
      <c r="E123" s="12">
        <v>45337</v>
      </c>
      <c r="F123">
        <v>5</v>
      </c>
      <c r="G123">
        <f>F123*0.142</f>
        <v>0.71</v>
      </c>
    </row>
    <row r="124" spans="1:7" x14ac:dyDescent="0.25">
      <c r="A124" t="s">
        <v>78</v>
      </c>
      <c r="B124" s="7" t="s">
        <v>63</v>
      </c>
      <c r="C124" s="7" t="s">
        <v>64</v>
      </c>
      <c r="D124" s="1" t="s">
        <v>144</v>
      </c>
      <c r="E124" s="12">
        <v>45337</v>
      </c>
      <c r="F124">
        <v>4</v>
      </c>
      <c r="G124">
        <f>F124/7</f>
        <v>0.5714285714285714</v>
      </c>
    </row>
    <row r="125" spans="1:7" x14ac:dyDescent="0.25">
      <c r="A125" t="s">
        <v>9</v>
      </c>
      <c r="B125" s="7" t="s">
        <v>94</v>
      </c>
      <c r="C125" s="7" t="s">
        <v>54</v>
      </c>
      <c r="D125" t="s">
        <v>97</v>
      </c>
      <c r="E125" s="12">
        <v>45338</v>
      </c>
      <c r="F125">
        <v>7</v>
      </c>
      <c r="G125">
        <f>F125/7</f>
        <v>1</v>
      </c>
    </row>
    <row r="126" spans="1:7" x14ac:dyDescent="0.25">
      <c r="A126" t="s">
        <v>76</v>
      </c>
      <c r="B126" s="7" t="s">
        <v>94</v>
      </c>
      <c r="C126" s="7" t="s">
        <v>54</v>
      </c>
      <c r="D126" t="s">
        <v>97</v>
      </c>
      <c r="E126" s="12">
        <v>45338</v>
      </c>
      <c r="F126">
        <v>7</v>
      </c>
      <c r="G126">
        <f>F126/7</f>
        <v>1</v>
      </c>
    </row>
    <row r="127" spans="1:7" ht="30" x14ac:dyDescent="0.25">
      <c r="A127" t="s">
        <v>77</v>
      </c>
      <c r="B127" s="7" t="s">
        <v>63</v>
      </c>
      <c r="C127" s="7" t="s">
        <v>64</v>
      </c>
      <c r="D127" s="1" t="s">
        <v>42</v>
      </c>
      <c r="E127" s="12">
        <v>45338</v>
      </c>
      <c r="F127">
        <v>4</v>
      </c>
      <c r="G127">
        <f>F127*0.142</f>
        <v>0.56799999999999995</v>
      </c>
    </row>
    <row r="128" spans="1:7" x14ac:dyDescent="0.25">
      <c r="A128" t="s">
        <v>78</v>
      </c>
      <c r="B128" s="7" t="s">
        <v>63</v>
      </c>
      <c r="C128" s="7" t="s">
        <v>64</v>
      </c>
      <c r="D128" s="1" t="s">
        <v>144</v>
      </c>
      <c r="E128" s="12">
        <v>45338</v>
      </c>
      <c r="F128">
        <v>5</v>
      </c>
      <c r="G128">
        <f t="shared" ref="G128:G133" si="2">F128/7</f>
        <v>0.7142857142857143</v>
      </c>
    </row>
    <row r="129" spans="1:7" x14ac:dyDescent="0.25">
      <c r="A129" t="s">
        <v>9</v>
      </c>
      <c r="B129" s="7" t="s">
        <v>94</v>
      </c>
      <c r="C129" s="7" t="s">
        <v>54</v>
      </c>
      <c r="D129" t="s">
        <v>97</v>
      </c>
      <c r="E129" s="12">
        <v>45341</v>
      </c>
      <c r="F129">
        <v>7</v>
      </c>
      <c r="G129">
        <f t="shared" si="2"/>
        <v>1</v>
      </c>
    </row>
    <row r="130" spans="1:7" x14ac:dyDescent="0.25">
      <c r="A130" t="s">
        <v>76</v>
      </c>
      <c r="B130" s="7" t="s">
        <v>94</v>
      </c>
      <c r="C130" s="7" t="s">
        <v>54</v>
      </c>
      <c r="D130" t="s">
        <v>97</v>
      </c>
      <c r="E130" s="12">
        <v>45341</v>
      </c>
      <c r="F130">
        <v>7</v>
      </c>
      <c r="G130">
        <f t="shared" si="2"/>
        <v>1</v>
      </c>
    </row>
    <row r="131" spans="1:7" x14ac:dyDescent="0.25">
      <c r="A131" t="s">
        <v>78</v>
      </c>
      <c r="B131" s="7" t="s">
        <v>63</v>
      </c>
      <c r="C131" s="7" t="s">
        <v>64</v>
      </c>
      <c r="D131" s="1" t="s">
        <v>144</v>
      </c>
      <c r="E131" s="12">
        <v>45341</v>
      </c>
      <c r="F131">
        <v>4</v>
      </c>
      <c r="G131">
        <f t="shared" si="2"/>
        <v>0.5714285714285714</v>
      </c>
    </row>
    <row r="132" spans="1:7" x14ac:dyDescent="0.25">
      <c r="A132" t="s">
        <v>9</v>
      </c>
      <c r="B132" s="7" t="s">
        <v>94</v>
      </c>
      <c r="C132" s="7" t="s">
        <v>54</v>
      </c>
      <c r="D132" t="s">
        <v>96</v>
      </c>
      <c r="E132" s="12">
        <v>45342</v>
      </c>
      <c r="F132">
        <v>7</v>
      </c>
      <c r="G132">
        <f t="shared" si="2"/>
        <v>1</v>
      </c>
    </row>
    <row r="133" spans="1:7" x14ac:dyDescent="0.25">
      <c r="A133" t="s">
        <v>76</v>
      </c>
      <c r="B133" s="7" t="s">
        <v>94</v>
      </c>
      <c r="C133" s="7" t="s">
        <v>54</v>
      </c>
      <c r="D133" t="s">
        <v>96</v>
      </c>
      <c r="E133" s="12">
        <v>45342</v>
      </c>
      <c r="F133">
        <v>7</v>
      </c>
      <c r="G133">
        <f t="shared" si="2"/>
        <v>1</v>
      </c>
    </row>
    <row r="134" spans="1:7" ht="30" x14ac:dyDescent="0.25">
      <c r="A134" t="s">
        <v>77</v>
      </c>
      <c r="B134" s="7" t="s">
        <v>63</v>
      </c>
      <c r="C134" s="7" t="s">
        <v>64</v>
      </c>
      <c r="D134" s="1" t="s">
        <v>42</v>
      </c>
      <c r="E134" s="12">
        <v>45342</v>
      </c>
      <c r="F134">
        <v>2</v>
      </c>
      <c r="G134">
        <f>F134*0.142</f>
        <v>0.28399999999999997</v>
      </c>
    </row>
    <row r="135" spans="1:7" x14ac:dyDescent="0.25">
      <c r="A135" t="s">
        <v>78</v>
      </c>
      <c r="B135" s="7" t="s">
        <v>63</v>
      </c>
      <c r="C135" s="7" t="s">
        <v>64</v>
      </c>
      <c r="D135" s="1" t="s">
        <v>144</v>
      </c>
      <c r="E135" s="12">
        <v>45342</v>
      </c>
      <c r="F135">
        <v>4</v>
      </c>
      <c r="G135">
        <f>F135/7</f>
        <v>0.5714285714285714</v>
      </c>
    </row>
    <row r="136" spans="1:7" x14ac:dyDescent="0.25">
      <c r="A136" t="s">
        <v>9</v>
      </c>
      <c r="B136" s="7" t="s">
        <v>94</v>
      </c>
      <c r="C136" s="7" t="s">
        <v>54</v>
      </c>
      <c r="D136" t="s">
        <v>96</v>
      </c>
      <c r="E136" s="12">
        <v>45343</v>
      </c>
      <c r="F136">
        <v>7</v>
      </c>
      <c r="G136">
        <f>F136/7</f>
        <v>1</v>
      </c>
    </row>
    <row r="137" spans="1:7" x14ac:dyDescent="0.25">
      <c r="A137" t="s">
        <v>76</v>
      </c>
      <c r="B137" s="7" t="s">
        <v>94</v>
      </c>
      <c r="C137" s="7" t="s">
        <v>54</v>
      </c>
      <c r="D137" t="s">
        <v>96</v>
      </c>
      <c r="E137" s="12">
        <v>45343</v>
      </c>
      <c r="F137">
        <v>7</v>
      </c>
      <c r="G137">
        <f>F137/7</f>
        <v>1</v>
      </c>
    </row>
    <row r="138" spans="1:7" ht="30" x14ac:dyDescent="0.25">
      <c r="A138" t="s">
        <v>77</v>
      </c>
      <c r="B138" s="7" t="s">
        <v>63</v>
      </c>
      <c r="C138" s="7" t="s">
        <v>64</v>
      </c>
      <c r="D138" s="1" t="s">
        <v>43</v>
      </c>
      <c r="E138" s="12">
        <v>45343</v>
      </c>
      <c r="F138">
        <v>4</v>
      </c>
      <c r="G138">
        <f>F138*0.142</f>
        <v>0.56799999999999995</v>
      </c>
    </row>
    <row r="139" spans="1:7" x14ac:dyDescent="0.25">
      <c r="A139" t="s">
        <v>78</v>
      </c>
      <c r="B139" s="7" t="s">
        <v>63</v>
      </c>
      <c r="C139" s="7" t="s">
        <v>64</v>
      </c>
      <c r="D139" s="1" t="s">
        <v>144</v>
      </c>
      <c r="E139" s="12">
        <v>45343</v>
      </c>
      <c r="F139">
        <v>5</v>
      </c>
      <c r="G139">
        <f>F139/7</f>
        <v>0.7142857142857143</v>
      </c>
    </row>
    <row r="140" spans="1:7" x14ac:dyDescent="0.25">
      <c r="A140" t="s">
        <v>9</v>
      </c>
      <c r="B140" s="7" t="s">
        <v>94</v>
      </c>
      <c r="C140" s="7" t="s">
        <v>54</v>
      </c>
      <c r="D140" t="s">
        <v>96</v>
      </c>
      <c r="E140" s="12">
        <v>45344</v>
      </c>
      <c r="F140">
        <v>7</v>
      </c>
      <c r="G140">
        <f>F140/7</f>
        <v>1</v>
      </c>
    </row>
    <row r="141" spans="1:7" x14ac:dyDescent="0.25">
      <c r="A141" t="s">
        <v>76</v>
      </c>
      <c r="B141" s="7" t="s">
        <v>94</v>
      </c>
      <c r="C141" s="7" t="s">
        <v>54</v>
      </c>
      <c r="D141" t="s">
        <v>96</v>
      </c>
      <c r="E141" s="12">
        <v>45344</v>
      </c>
      <c r="F141">
        <v>7</v>
      </c>
      <c r="G141">
        <f>F141/7</f>
        <v>1</v>
      </c>
    </row>
    <row r="142" spans="1:7" ht="30" x14ac:dyDescent="0.25">
      <c r="A142" t="s">
        <v>77</v>
      </c>
      <c r="B142" s="7" t="s">
        <v>63</v>
      </c>
      <c r="C142" s="7" t="s">
        <v>64</v>
      </c>
      <c r="D142" s="1" t="s">
        <v>43</v>
      </c>
      <c r="E142" s="12">
        <v>45344</v>
      </c>
      <c r="F142">
        <v>3</v>
      </c>
      <c r="G142">
        <f>F142*0.142</f>
        <v>0.42599999999999993</v>
      </c>
    </row>
    <row r="143" spans="1:7" x14ac:dyDescent="0.25">
      <c r="A143" t="s">
        <v>78</v>
      </c>
      <c r="B143" s="7" t="s">
        <v>63</v>
      </c>
      <c r="C143" s="7" t="s">
        <v>64</v>
      </c>
      <c r="D143" s="1" t="s">
        <v>144</v>
      </c>
      <c r="E143" s="12">
        <v>45344</v>
      </c>
      <c r="F143">
        <v>5</v>
      </c>
      <c r="G143">
        <f>F143/7</f>
        <v>0.7142857142857143</v>
      </c>
    </row>
    <row r="144" spans="1:7" x14ac:dyDescent="0.25">
      <c r="A144" t="s">
        <v>9</v>
      </c>
      <c r="B144" s="7" t="s">
        <v>94</v>
      </c>
      <c r="C144" s="7" t="s">
        <v>54</v>
      </c>
      <c r="D144" t="s">
        <v>96</v>
      </c>
      <c r="E144" s="12">
        <v>45345</v>
      </c>
      <c r="F144">
        <v>7</v>
      </c>
      <c r="G144">
        <f>F144/7</f>
        <v>1</v>
      </c>
    </row>
    <row r="145" spans="1:7" x14ac:dyDescent="0.25">
      <c r="A145" t="s">
        <v>76</v>
      </c>
      <c r="B145" s="7" t="s">
        <v>94</v>
      </c>
      <c r="C145" s="7" t="s">
        <v>54</v>
      </c>
      <c r="D145" t="s">
        <v>96</v>
      </c>
      <c r="E145" s="12">
        <v>45345</v>
      </c>
      <c r="F145">
        <v>7</v>
      </c>
      <c r="G145">
        <f>F145/7</f>
        <v>1</v>
      </c>
    </row>
    <row r="146" spans="1:7" ht="30" x14ac:dyDescent="0.25">
      <c r="A146" t="s">
        <v>77</v>
      </c>
      <c r="B146" s="7" t="s">
        <v>63</v>
      </c>
      <c r="C146" s="7" t="s">
        <v>64</v>
      </c>
      <c r="D146" s="1" t="s">
        <v>43</v>
      </c>
      <c r="E146" s="12">
        <v>45345</v>
      </c>
      <c r="F146">
        <v>4</v>
      </c>
      <c r="G146">
        <f>F146*0.142</f>
        <v>0.56799999999999995</v>
      </c>
    </row>
    <row r="147" spans="1:7" x14ac:dyDescent="0.25">
      <c r="A147" t="s">
        <v>78</v>
      </c>
      <c r="B147" s="7" t="s">
        <v>63</v>
      </c>
      <c r="C147" s="7" t="s">
        <v>64</v>
      </c>
      <c r="D147" s="1" t="s">
        <v>144</v>
      </c>
      <c r="E147" s="12">
        <v>45345</v>
      </c>
      <c r="F147">
        <v>4</v>
      </c>
      <c r="G147">
        <f>F147/7</f>
        <v>0.5714285714285714</v>
      </c>
    </row>
    <row r="148" spans="1:7" x14ac:dyDescent="0.25">
      <c r="A148" t="s">
        <v>9</v>
      </c>
      <c r="B148" s="7" t="s">
        <v>94</v>
      </c>
      <c r="C148" s="7" t="s">
        <v>54</v>
      </c>
      <c r="D148" t="s">
        <v>98</v>
      </c>
      <c r="E148" s="12">
        <v>45348</v>
      </c>
      <c r="F148">
        <v>7</v>
      </c>
      <c r="G148">
        <f>F148/7</f>
        <v>1</v>
      </c>
    </row>
    <row r="149" spans="1:7" x14ac:dyDescent="0.25">
      <c r="A149" t="s">
        <v>76</v>
      </c>
      <c r="B149" s="7" t="s">
        <v>94</v>
      </c>
      <c r="C149" s="7" t="s">
        <v>54</v>
      </c>
      <c r="D149" t="s">
        <v>98</v>
      </c>
      <c r="E149" s="12">
        <v>45348</v>
      </c>
      <c r="F149">
        <v>7</v>
      </c>
      <c r="G149">
        <f>F149/7</f>
        <v>1</v>
      </c>
    </row>
    <row r="150" spans="1:7" ht="60" x14ac:dyDescent="0.25">
      <c r="A150" t="s">
        <v>77</v>
      </c>
      <c r="B150" s="7" t="s">
        <v>63</v>
      </c>
      <c r="C150" s="7" t="s">
        <v>64</v>
      </c>
      <c r="D150" s="1" t="s">
        <v>49</v>
      </c>
      <c r="E150" s="12">
        <v>45348</v>
      </c>
      <c r="F150">
        <v>2</v>
      </c>
      <c r="G150">
        <f>F150*0.142</f>
        <v>0.28399999999999997</v>
      </c>
    </row>
    <row r="151" spans="1:7" x14ac:dyDescent="0.25">
      <c r="A151" t="s">
        <v>78</v>
      </c>
      <c r="B151" s="7" t="s">
        <v>63</v>
      </c>
      <c r="C151" s="7" t="s">
        <v>64</v>
      </c>
      <c r="D151" s="1" t="s">
        <v>144</v>
      </c>
      <c r="E151" s="12">
        <v>45348</v>
      </c>
      <c r="F151">
        <v>4</v>
      </c>
      <c r="G151">
        <f>F151/7</f>
        <v>0.5714285714285714</v>
      </c>
    </row>
    <row r="152" spans="1:7" x14ac:dyDescent="0.25">
      <c r="A152" t="s">
        <v>78</v>
      </c>
      <c r="B152" s="7" t="s">
        <v>63</v>
      </c>
      <c r="C152" s="7" t="s">
        <v>64</v>
      </c>
      <c r="D152" s="1" t="s">
        <v>145</v>
      </c>
      <c r="E152" s="12">
        <v>45349</v>
      </c>
      <c r="F152">
        <v>5</v>
      </c>
      <c r="G152">
        <f>F152/7</f>
        <v>0.7142857142857143</v>
      </c>
    </row>
    <row r="153" spans="1:7" x14ac:dyDescent="0.25">
      <c r="A153" t="s">
        <v>9</v>
      </c>
      <c r="B153" s="7" t="s">
        <v>94</v>
      </c>
      <c r="C153" s="7" t="s">
        <v>54</v>
      </c>
      <c r="D153" t="s">
        <v>98</v>
      </c>
      <c r="E153" s="12">
        <v>45349</v>
      </c>
      <c r="F153">
        <v>7</v>
      </c>
      <c r="G153">
        <f>F153/7</f>
        <v>1</v>
      </c>
    </row>
    <row r="154" spans="1:7" x14ac:dyDescent="0.25">
      <c r="A154" t="s">
        <v>76</v>
      </c>
      <c r="B154" s="7" t="s">
        <v>94</v>
      </c>
      <c r="C154" s="7" t="s">
        <v>54</v>
      </c>
      <c r="D154" t="s">
        <v>98</v>
      </c>
      <c r="E154" s="12">
        <v>45349</v>
      </c>
      <c r="F154">
        <v>7</v>
      </c>
      <c r="G154">
        <f>F154/7</f>
        <v>1</v>
      </c>
    </row>
    <row r="155" spans="1:7" ht="60" x14ac:dyDescent="0.25">
      <c r="A155" t="s">
        <v>77</v>
      </c>
      <c r="B155" s="7" t="s">
        <v>63</v>
      </c>
      <c r="C155" s="7" t="s">
        <v>64</v>
      </c>
      <c r="D155" s="1" t="s">
        <v>49</v>
      </c>
      <c r="E155" s="12">
        <v>45349</v>
      </c>
      <c r="F155">
        <v>5</v>
      </c>
      <c r="G155">
        <f>F155*0.142</f>
        <v>0.71</v>
      </c>
    </row>
    <row r="156" spans="1:7" x14ac:dyDescent="0.25">
      <c r="A156" t="s">
        <v>78</v>
      </c>
      <c r="B156" s="7" t="s">
        <v>63</v>
      </c>
      <c r="C156" s="7" t="s">
        <v>64</v>
      </c>
      <c r="D156" s="1" t="s">
        <v>145</v>
      </c>
      <c r="E156" s="12">
        <v>45350</v>
      </c>
      <c r="F156">
        <v>4</v>
      </c>
      <c r="G156">
        <f>F156/7</f>
        <v>0.5714285714285714</v>
      </c>
    </row>
    <row r="157" spans="1:7" x14ac:dyDescent="0.25">
      <c r="A157" t="s">
        <v>9</v>
      </c>
      <c r="B157" s="7" t="s">
        <v>94</v>
      </c>
      <c r="C157" s="7" t="s">
        <v>54</v>
      </c>
      <c r="D157" t="s">
        <v>98</v>
      </c>
      <c r="E157" s="12">
        <v>45350</v>
      </c>
      <c r="F157">
        <v>7</v>
      </c>
      <c r="G157">
        <f>F157/7</f>
        <v>1</v>
      </c>
    </row>
    <row r="158" spans="1:7" x14ac:dyDescent="0.25">
      <c r="A158" t="s">
        <v>76</v>
      </c>
      <c r="B158" s="7" t="s">
        <v>94</v>
      </c>
      <c r="C158" s="7" t="s">
        <v>54</v>
      </c>
      <c r="D158" t="s">
        <v>98</v>
      </c>
      <c r="E158" s="12">
        <v>45350</v>
      </c>
      <c r="F158">
        <v>7</v>
      </c>
      <c r="G158">
        <f>F158/7</f>
        <v>1</v>
      </c>
    </row>
    <row r="159" spans="1:7" ht="60" x14ac:dyDescent="0.25">
      <c r="A159" t="s">
        <v>77</v>
      </c>
      <c r="B159" s="7" t="s">
        <v>63</v>
      </c>
      <c r="C159" s="7" t="s">
        <v>64</v>
      </c>
      <c r="D159" s="1" t="s">
        <v>49</v>
      </c>
      <c r="E159" s="12">
        <v>45350</v>
      </c>
      <c r="F159">
        <v>5</v>
      </c>
      <c r="G159">
        <f>F159*0.142</f>
        <v>0.71</v>
      </c>
    </row>
    <row r="160" spans="1:7" x14ac:dyDescent="0.25">
      <c r="A160" t="s">
        <v>78</v>
      </c>
      <c r="B160" s="7" t="s">
        <v>63</v>
      </c>
      <c r="C160" s="7" t="s">
        <v>64</v>
      </c>
      <c r="D160" s="1" t="s">
        <v>145</v>
      </c>
      <c r="E160" s="12">
        <v>45351</v>
      </c>
      <c r="F160">
        <v>4</v>
      </c>
      <c r="G160">
        <f>F160/7</f>
        <v>0.5714285714285714</v>
      </c>
    </row>
    <row r="161" spans="1:7" x14ac:dyDescent="0.25">
      <c r="A161" t="s">
        <v>9</v>
      </c>
      <c r="B161" s="7" t="s">
        <v>94</v>
      </c>
      <c r="C161" s="7" t="s">
        <v>54</v>
      </c>
      <c r="D161" t="s">
        <v>98</v>
      </c>
      <c r="E161" s="12">
        <v>45351</v>
      </c>
      <c r="F161">
        <v>7</v>
      </c>
      <c r="G161">
        <f>F161/7</f>
        <v>1</v>
      </c>
    </row>
    <row r="162" spans="1:7" x14ac:dyDescent="0.25">
      <c r="A162" t="s">
        <v>76</v>
      </c>
      <c r="B162" s="7" t="s">
        <v>94</v>
      </c>
      <c r="C162" s="7" t="s">
        <v>54</v>
      </c>
      <c r="D162" t="s">
        <v>98</v>
      </c>
      <c r="E162" s="12">
        <v>45351</v>
      </c>
      <c r="F162">
        <v>7</v>
      </c>
      <c r="G162">
        <f>F162/7</f>
        <v>1</v>
      </c>
    </row>
    <row r="163" spans="1:7" ht="60" x14ac:dyDescent="0.25">
      <c r="A163" t="s">
        <v>77</v>
      </c>
      <c r="B163" s="7" t="s">
        <v>63</v>
      </c>
      <c r="C163" s="7" t="s">
        <v>64</v>
      </c>
      <c r="D163" s="1" t="s">
        <v>49</v>
      </c>
      <c r="E163" s="12">
        <v>45351</v>
      </c>
      <c r="F163">
        <v>4</v>
      </c>
      <c r="G163">
        <f>F163*0.142</f>
        <v>0.56799999999999995</v>
      </c>
    </row>
    <row r="164" spans="1:7" x14ac:dyDescent="0.25">
      <c r="A164" t="s">
        <v>9</v>
      </c>
      <c r="B164" s="7" t="s">
        <v>63</v>
      </c>
      <c r="C164" s="7" t="s">
        <v>64</v>
      </c>
      <c r="D164" s="1" t="s">
        <v>139</v>
      </c>
      <c r="E164" s="12">
        <v>45352</v>
      </c>
      <c r="F164">
        <v>7</v>
      </c>
      <c r="G164">
        <f t="shared" ref="G164:G169" si="3">F164/7</f>
        <v>1</v>
      </c>
    </row>
    <row r="165" spans="1:7" x14ac:dyDescent="0.25">
      <c r="A165" t="s">
        <v>9</v>
      </c>
      <c r="B165" s="7" t="s">
        <v>63</v>
      </c>
      <c r="C165" s="7" t="s">
        <v>64</v>
      </c>
      <c r="D165" s="1" t="s">
        <v>139</v>
      </c>
      <c r="E165" s="12">
        <v>45355</v>
      </c>
      <c r="F165">
        <v>7</v>
      </c>
      <c r="G165">
        <f t="shared" si="3"/>
        <v>1</v>
      </c>
    </row>
    <row r="166" spans="1:7" x14ac:dyDescent="0.25">
      <c r="A166" t="s">
        <v>9</v>
      </c>
      <c r="B166" s="7" t="s">
        <v>63</v>
      </c>
      <c r="C166" s="7" t="s">
        <v>64</v>
      </c>
      <c r="D166" s="1" t="s">
        <v>139</v>
      </c>
      <c r="E166" s="12">
        <v>45356</v>
      </c>
      <c r="F166">
        <v>7</v>
      </c>
      <c r="G166">
        <f t="shared" si="3"/>
        <v>1</v>
      </c>
    </row>
    <row r="167" spans="1:7" x14ac:dyDescent="0.25">
      <c r="A167" t="s">
        <v>9</v>
      </c>
      <c r="B167" s="7" t="s">
        <v>63</v>
      </c>
      <c r="C167" s="7" t="s">
        <v>64</v>
      </c>
      <c r="D167" s="1" t="s">
        <v>139</v>
      </c>
      <c r="E167" s="12">
        <v>45357</v>
      </c>
      <c r="F167">
        <v>7</v>
      </c>
      <c r="G167">
        <f t="shared" si="3"/>
        <v>1</v>
      </c>
    </row>
    <row r="168" spans="1:7" x14ac:dyDescent="0.25">
      <c r="A168" t="s">
        <v>9</v>
      </c>
      <c r="B168" s="7" t="s">
        <v>63</v>
      </c>
      <c r="C168" s="7" t="s">
        <v>64</v>
      </c>
      <c r="D168" s="1" t="s">
        <v>139</v>
      </c>
      <c r="E168" s="12">
        <v>45358</v>
      </c>
      <c r="F168">
        <v>7</v>
      </c>
      <c r="G168">
        <f t="shared" si="3"/>
        <v>1</v>
      </c>
    </row>
    <row r="169" spans="1:7" x14ac:dyDescent="0.25">
      <c r="A169" t="s">
        <v>9</v>
      </c>
      <c r="B169" s="7" t="s">
        <v>63</v>
      </c>
      <c r="C169" s="7" t="s">
        <v>64</v>
      </c>
      <c r="D169" s="1" t="s">
        <v>140</v>
      </c>
      <c r="E169" s="12">
        <v>45359</v>
      </c>
      <c r="F169">
        <v>7</v>
      </c>
      <c r="G169">
        <f t="shared" si="3"/>
        <v>1</v>
      </c>
    </row>
    <row r="170" spans="1:7" ht="60" x14ac:dyDescent="0.25">
      <c r="A170" t="s">
        <v>77</v>
      </c>
      <c r="B170" s="7" t="s">
        <v>63</v>
      </c>
      <c r="C170" s="7" t="s">
        <v>64</v>
      </c>
      <c r="D170" s="1" t="s">
        <v>49</v>
      </c>
      <c r="E170" s="12">
        <v>45362</v>
      </c>
      <c r="F170">
        <v>4</v>
      </c>
      <c r="G170">
        <f>F170*0.142</f>
        <v>0.56799999999999995</v>
      </c>
    </row>
    <row r="171" spans="1:7" x14ac:dyDescent="0.25">
      <c r="A171" t="s">
        <v>9</v>
      </c>
      <c r="B171" s="7" t="s">
        <v>63</v>
      </c>
      <c r="C171" s="7" t="s">
        <v>64</v>
      </c>
      <c r="D171" s="1" t="s">
        <v>140</v>
      </c>
      <c r="E171" s="12">
        <v>45362</v>
      </c>
      <c r="F171">
        <v>7</v>
      </c>
      <c r="G171">
        <f>F171/7</f>
        <v>1</v>
      </c>
    </row>
    <row r="172" spans="1:7" x14ac:dyDescent="0.25">
      <c r="A172" t="s">
        <v>78</v>
      </c>
      <c r="B172" s="7" t="s">
        <v>63</v>
      </c>
      <c r="C172" s="7" t="s">
        <v>64</v>
      </c>
      <c r="D172" s="1" t="s">
        <v>145</v>
      </c>
      <c r="E172" s="12">
        <v>45363</v>
      </c>
      <c r="F172">
        <v>5</v>
      </c>
      <c r="G172">
        <f>F172/7</f>
        <v>0.7142857142857143</v>
      </c>
    </row>
    <row r="173" spans="1:7" ht="30" x14ac:dyDescent="0.25">
      <c r="A173" t="s">
        <v>77</v>
      </c>
      <c r="B173" s="7" t="s">
        <v>63</v>
      </c>
      <c r="C173" s="7" t="s">
        <v>64</v>
      </c>
      <c r="D173" s="1" t="s">
        <v>44</v>
      </c>
      <c r="E173" s="12">
        <v>45363</v>
      </c>
      <c r="F173">
        <v>4</v>
      </c>
      <c r="G173">
        <f>F173*0.142</f>
        <v>0.56799999999999995</v>
      </c>
    </row>
    <row r="174" spans="1:7" x14ac:dyDescent="0.25">
      <c r="A174" t="s">
        <v>9</v>
      </c>
      <c r="B174" s="7" t="s">
        <v>63</v>
      </c>
      <c r="C174" s="7" t="s">
        <v>64</v>
      </c>
      <c r="D174" s="1" t="s">
        <v>140</v>
      </c>
      <c r="E174" s="12">
        <v>45363</v>
      </c>
      <c r="F174">
        <v>7</v>
      </c>
      <c r="G174">
        <f>F174/7</f>
        <v>1</v>
      </c>
    </row>
    <row r="175" spans="1:7" x14ac:dyDescent="0.25">
      <c r="A175" t="s">
        <v>76</v>
      </c>
      <c r="B175" s="7" t="s">
        <v>94</v>
      </c>
      <c r="C175" s="7" t="s">
        <v>54</v>
      </c>
      <c r="D175" t="s">
        <v>99</v>
      </c>
      <c r="E175" s="12">
        <v>45363</v>
      </c>
      <c r="F175">
        <v>7</v>
      </c>
      <c r="G175">
        <f>F175/7</f>
        <v>1</v>
      </c>
    </row>
    <row r="176" spans="1:7" x14ac:dyDescent="0.25">
      <c r="A176" t="s">
        <v>78</v>
      </c>
      <c r="B176" s="7" t="s">
        <v>63</v>
      </c>
      <c r="C176" s="7" t="s">
        <v>64</v>
      </c>
      <c r="D176" s="1" t="s">
        <v>145</v>
      </c>
      <c r="E176" s="12">
        <v>45364</v>
      </c>
      <c r="F176">
        <v>4</v>
      </c>
      <c r="G176">
        <f>F176/7</f>
        <v>0.5714285714285714</v>
      </c>
    </row>
    <row r="177" spans="1:7" ht="30" x14ac:dyDescent="0.25">
      <c r="A177" t="s">
        <v>77</v>
      </c>
      <c r="B177" s="7" t="s">
        <v>63</v>
      </c>
      <c r="C177" s="7" t="s">
        <v>64</v>
      </c>
      <c r="D177" s="1" t="s">
        <v>44</v>
      </c>
      <c r="E177" s="12">
        <v>45364</v>
      </c>
      <c r="F177">
        <v>4</v>
      </c>
      <c r="G177">
        <f>F177*0.142</f>
        <v>0.56799999999999995</v>
      </c>
    </row>
    <row r="178" spans="1:7" x14ac:dyDescent="0.25">
      <c r="A178" t="s">
        <v>9</v>
      </c>
      <c r="B178" s="7" t="s">
        <v>63</v>
      </c>
      <c r="C178" s="7" t="s">
        <v>64</v>
      </c>
      <c r="D178" s="1" t="s">
        <v>140</v>
      </c>
      <c r="E178" s="12">
        <v>45364</v>
      </c>
      <c r="F178">
        <v>7</v>
      </c>
      <c r="G178">
        <f>F178/7</f>
        <v>1</v>
      </c>
    </row>
    <row r="179" spans="1:7" x14ac:dyDescent="0.25">
      <c r="A179" t="s">
        <v>76</v>
      </c>
      <c r="B179" s="7" t="s">
        <v>94</v>
      </c>
      <c r="C179" s="7" t="s">
        <v>54</v>
      </c>
      <c r="D179" t="s">
        <v>99</v>
      </c>
      <c r="E179" s="12">
        <v>45364</v>
      </c>
      <c r="F179">
        <v>7</v>
      </c>
      <c r="G179">
        <f>F179/7</f>
        <v>1</v>
      </c>
    </row>
    <row r="180" spans="1:7" x14ac:dyDescent="0.25">
      <c r="A180" t="s">
        <v>78</v>
      </c>
      <c r="B180" s="7" t="s">
        <v>63</v>
      </c>
      <c r="C180" s="7" t="s">
        <v>64</v>
      </c>
      <c r="D180" s="1" t="s">
        <v>145</v>
      </c>
      <c r="E180" s="12">
        <v>45365</v>
      </c>
      <c r="F180">
        <v>5</v>
      </c>
      <c r="G180">
        <f>F180/7</f>
        <v>0.7142857142857143</v>
      </c>
    </row>
    <row r="181" spans="1:7" x14ac:dyDescent="0.25">
      <c r="A181" t="s">
        <v>76</v>
      </c>
      <c r="B181" s="7" t="s">
        <v>94</v>
      </c>
      <c r="C181" s="7" t="s">
        <v>54</v>
      </c>
      <c r="D181" t="s">
        <v>100</v>
      </c>
      <c r="E181" s="12">
        <v>45365</v>
      </c>
      <c r="F181">
        <v>7</v>
      </c>
      <c r="G181">
        <f>F181/7</f>
        <v>1</v>
      </c>
    </row>
    <row r="182" spans="1:7" ht="30" x14ac:dyDescent="0.25">
      <c r="A182" t="s">
        <v>77</v>
      </c>
      <c r="B182" s="7" t="s">
        <v>63</v>
      </c>
      <c r="C182" s="7" t="s">
        <v>64</v>
      </c>
      <c r="D182" s="1" t="s">
        <v>44</v>
      </c>
      <c r="E182" s="12">
        <v>45365</v>
      </c>
      <c r="F182">
        <v>3</v>
      </c>
      <c r="G182">
        <f>F182*0.142</f>
        <v>0.42599999999999993</v>
      </c>
    </row>
    <row r="183" spans="1:7" x14ac:dyDescent="0.25">
      <c r="A183" t="s">
        <v>9</v>
      </c>
      <c r="B183" s="7" t="s">
        <v>63</v>
      </c>
      <c r="C183" s="7" t="s">
        <v>64</v>
      </c>
      <c r="D183" s="1" t="s">
        <v>140</v>
      </c>
      <c r="E183" s="12">
        <v>45365</v>
      </c>
      <c r="F183">
        <v>7</v>
      </c>
      <c r="G183">
        <f>F183/7</f>
        <v>1</v>
      </c>
    </row>
    <row r="184" spans="1:7" x14ac:dyDescent="0.25">
      <c r="A184" t="s">
        <v>78</v>
      </c>
      <c r="B184" s="7" t="s">
        <v>63</v>
      </c>
      <c r="C184" s="7" t="s">
        <v>64</v>
      </c>
      <c r="D184" s="1" t="s">
        <v>145</v>
      </c>
      <c r="E184" s="12">
        <v>45366</v>
      </c>
      <c r="F184">
        <v>4</v>
      </c>
      <c r="G184">
        <f>F184/7</f>
        <v>0.5714285714285714</v>
      </c>
    </row>
    <row r="185" spans="1:7" x14ac:dyDescent="0.25">
      <c r="A185" t="s">
        <v>76</v>
      </c>
      <c r="B185" s="7" t="s">
        <v>94</v>
      </c>
      <c r="C185" s="7" t="s">
        <v>54</v>
      </c>
      <c r="D185" t="s">
        <v>100</v>
      </c>
      <c r="E185" s="12">
        <v>45366</v>
      </c>
      <c r="F185">
        <v>7</v>
      </c>
      <c r="G185">
        <f>F185/7</f>
        <v>1</v>
      </c>
    </row>
    <row r="186" spans="1:7" ht="30" x14ac:dyDescent="0.25">
      <c r="A186" t="s">
        <v>77</v>
      </c>
      <c r="B186" s="7" t="s">
        <v>63</v>
      </c>
      <c r="C186" s="7" t="s">
        <v>64</v>
      </c>
      <c r="D186" s="1" t="s">
        <v>44</v>
      </c>
      <c r="E186" s="12">
        <v>45366</v>
      </c>
      <c r="F186">
        <v>3</v>
      </c>
      <c r="G186">
        <f>F186*0.142</f>
        <v>0.42599999999999993</v>
      </c>
    </row>
    <row r="187" spans="1:7" x14ac:dyDescent="0.25">
      <c r="A187" t="s">
        <v>9</v>
      </c>
      <c r="B187" s="7" t="s">
        <v>63</v>
      </c>
      <c r="C187" s="7" t="s">
        <v>64</v>
      </c>
      <c r="D187" s="1" t="s">
        <v>140</v>
      </c>
      <c r="E187" s="12">
        <v>45366</v>
      </c>
      <c r="F187">
        <v>7</v>
      </c>
      <c r="G187">
        <f>F187/7</f>
        <v>1</v>
      </c>
    </row>
    <row r="188" spans="1:7" x14ac:dyDescent="0.25">
      <c r="A188" t="s">
        <v>78</v>
      </c>
      <c r="B188" s="7" t="s">
        <v>63</v>
      </c>
      <c r="C188" s="7" t="s">
        <v>64</v>
      </c>
      <c r="D188" s="1" t="s">
        <v>146</v>
      </c>
      <c r="E188" s="12">
        <v>45369</v>
      </c>
      <c r="F188">
        <v>5</v>
      </c>
      <c r="G188">
        <f>F188/7</f>
        <v>0.7142857142857143</v>
      </c>
    </row>
    <row r="189" spans="1:7" x14ac:dyDescent="0.25">
      <c r="A189" t="s">
        <v>9</v>
      </c>
      <c r="B189" s="7" t="s">
        <v>63</v>
      </c>
      <c r="C189" s="7" t="s">
        <v>101</v>
      </c>
      <c r="D189" t="s">
        <v>103</v>
      </c>
      <c r="E189" s="12">
        <v>45369</v>
      </c>
      <c r="F189">
        <v>7</v>
      </c>
      <c r="G189">
        <f>F189/7</f>
        <v>1</v>
      </c>
    </row>
    <row r="190" spans="1:7" x14ac:dyDescent="0.25">
      <c r="A190" t="s">
        <v>76</v>
      </c>
      <c r="B190" s="7" t="s">
        <v>63</v>
      </c>
      <c r="C190" s="7" t="s">
        <v>101</v>
      </c>
      <c r="D190" t="s">
        <v>103</v>
      </c>
      <c r="E190" s="12">
        <v>45369</v>
      </c>
      <c r="F190">
        <v>7</v>
      </c>
      <c r="G190">
        <f>F190/7</f>
        <v>1</v>
      </c>
    </row>
    <row r="191" spans="1:7" x14ac:dyDescent="0.25">
      <c r="A191" t="s">
        <v>78</v>
      </c>
      <c r="B191" s="7" t="s">
        <v>63</v>
      </c>
      <c r="C191" s="7" t="s">
        <v>64</v>
      </c>
      <c r="D191" s="1" t="s">
        <v>146</v>
      </c>
      <c r="E191" s="12">
        <v>45370</v>
      </c>
      <c r="F191">
        <v>5</v>
      </c>
      <c r="G191">
        <f>F191/7</f>
        <v>0.7142857142857143</v>
      </c>
    </row>
    <row r="192" spans="1:7" ht="45" x14ac:dyDescent="0.25">
      <c r="A192" t="s">
        <v>77</v>
      </c>
      <c r="B192" s="7" t="s">
        <v>63</v>
      </c>
      <c r="C192" s="7" t="s">
        <v>64</v>
      </c>
      <c r="D192" s="1" t="s">
        <v>45</v>
      </c>
      <c r="E192" s="12">
        <v>45370</v>
      </c>
      <c r="F192">
        <v>3</v>
      </c>
      <c r="G192">
        <f>F192*0.142</f>
        <v>0.42599999999999993</v>
      </c>
    </row>
    <row r="193" spans="1:7" x14ac:dyDescent="0.25">
      <c r="A193" t="s">
        <v>9</v>
      </c>
      <c r="B193" s="7" t="s">
        <v>63</v>
      </c>
      <c r="C193" s="7" t="s">
        <v>101</v>
      </c>
      <c r="D193" t="s">
        <v>103</v>
      </c>
      <c r="E193" s="12">
        <v>45370</v>
      </c>
      <c r="F193">
        <v>7</v>
      </c>
      <c r="G193">
        <f>F193/7</f>
        <v>1</v>
      </c>
    </row>
    <row r="194" spans="1:7" x14ac:dyDescent="0.25">
      <c r="A194" t="s">
        <v>76</v>
      </c>
      <c r="B194" s="7" t="s">
        <v>63</v>
      </c>
      <c r="C194" s="7" t="s">
        <v>101</v>
      </c>
      <c r="D194" t="s">
        <v>103</v>
      </c>
      <c r="E194" s="12">
        <v>45370</v>
      </c>
      <c r="F194">
        <v>7</v>
      </c>
      <c r="G194">
        <f>F194/7</f>
        <v>1</v>
      </c>
    </row>
    <row r="195" spans="1:7" x14ac:dyDescent="0.25">
      <c r="A195" t="s">
        <v>78</v>
      </c>
      <c r="B195" s="7" t="s">
        <v>63</v>
      </c>
      <c r="C195" s="7" t="s">
        <v>64</v>
      </c>
      <c r="D195" s="1" t="s">
        <v>146</v>
      </c>
      <c r="E195" s="12">
        <v>45371</v>
      </c>
      <c r="F195">
        <v>5</v>
      </c>
      <c r="G195">
        <f>F195/7</f>
        <v>0.7142857142857143</v>
      </c>
    </row>
    <row r="196" spans="1:7" x14ac:dyDescent="0.25">
      <c r="A196" t="s">
        <v>9</v>
      </c>
      <c r="B196" s="7" t="s">
        <v>63</v>
      </c>
      <c r="C196" s="7" t="s">
        <v>101</v>
      </c>
      <c r="D196" t="s">
        <v>104</v>
      </c>
      <c r="E196" s="12">
        <v>45371</v>
      </c>
      <c r="F196">
        <v>7</v>
      </c>
      <c r="G196">
        <f>F196/7</f>
        <v>1</v>
      </c>
    </row>
    <row r="197" spans="1:7" x14ac:dyDescent="0.25">
      <c r="A197" t="s">
        <v>76</v>
      </c>
      <c r="B197" s="7" t="s">
        <v>63</v>
      </c>
      <c r="C197" s="7" t="s">
        <v>101</v>
      </c>
      <c r="D197" t="s">
        <v>104</v>
      </c>
      <c r="E197" s="12">
        <v>45371</v>
      </c>
      <c r="F197">
        <v>7</v>
      </c>
      <c r="G197">
        <f>F197/7</f>
        <v>1</v>
      </c>
    </row>
    <row r="198" spans="1:7" ht="45" x14ac:dyDescent="0.25">
      <c r="A198" t="s">
        <v>77</v>
      </c>
      <c r="B198" s="7" t="s">
        <v>63</v>
      </c>
      <c r="C198" s="7" t="s">
        <v>64</v>
      </c>
      <c r="D198" s="1" t="s">
        <v>45</v>
      </c>
      <c r="E198" s="12">
        <v>45371</v>
      </c>
      <c r="F198">
        <v>2</v>
      </c>
      <c r="G198">
        <f>F198*0.142</f>
        <v>0.28399999999999997</v>
      </c>
    </row>
    <row r="199" spans="1:7" x14ac:dyDescent="0.25">
      <c r="A199" t="s">
        <v>78</v>
      </c>
      <c r="B199" s="7" t="s">
        <v>63</v>
      </c>
      <c r="C199" s="7" t="s">
        <v>64</v>
      </c>
      <c r="D199" s="1" t="s">
        <v>146</v>
      </c>
      <c r="E199" s="12">
        <v>45372</v>
      </c>
      <c r="F199">
        <v>5</v>
      </c>
      <c r="G199">
        <f>F199/7</f>
        <v>0.7142857142857143</v>
      </c>
    </row>
    <row r="200" spans="1:7" x14ac:dyDescent="0.25">
      <c r="A200" t="s">
        <v>9</v>
      </c>
      <c r="B200" s="7" t="s">
        <v>63</v>
      </c>
      <c r="C200" s="7" t="s">
        <v>101</v>
      </c>
      <c r="D200" t="s">
        <v>104</v>
      </c>
      <c r="E200" s="12">
        <v>45372</v>
      </c>
      <c r="F200">
        <v>7</v>
      </c>
      <c r="G200">
        <f>F200/7</f>
        <v>1</v>
      </c>
    </row>
    <row r="201" spans="1:7" x14ac:dyDescent="0.25">
      <c r="A201" t="s">
        <v>76</v>
      </c>
      <c r="B201" s="7" t="s">
        <v>63</v>
      </c>
      <c r="C201" s="7" t="s">
        <v>101</v>
      </c>
      <c r="D201" t="s">
        <v>104</v>
      </c>
      <c r="E201" s="12">
        <v>45372</v>
      </c>
      <c r="F201">
        <v>7</v>
      </c>
      <c r="G201">
        <f>F201/7</f>
        <v>1</v>
      </c>
    </row>
    <row r="202" spans="1:7" ht="45" x14ac:dyDescent="0.25">
      <c r="A202" t="s">
        <v>77</v>
      </c>
      <c r="B202" s="7" t="s">
        <v>63</v>
      </c>
      <c r="C202" s="7" t="s">
        <v>64</v>
      </c>
      <c r="D202" s="1" t="s">
        <v>45</v>
      </c>
      <c r="E202" s="12">
        <v>45372</v>
      </c>
      <c r="F202">
        <v>4</v>
      </c>
      <c r="G202">
        <f>F202*0.142</f>
        <v>0.56799999999999995</v>
      </c>
    </row>
    <row r="203" spans="1:7" x14ac:dyDescent="0.25">
      <c r="A203" t="s">
        <v>78</v>
      </c>
      <c r="B203" s="7" t="s">
        <v>63</v>
      </c>
      <c r="C203" s="7" t="s">
        <v>64</v>
      </c>
      <c r="D203" s="1" t="s">
        <v>146</v>
      </c>
      <c r="E203" s="12">
        <v>45373</v>
      </c>
      <c r="F203">
        <v>5</v>
      </c>
      <c r="G203">
        <f>F203/7</f>
        <v>0.7142857142857143</v>
      </c>
    </row>
    <row r="204" spans="1:7" x14ac:dyDescent="0.25">
      <c r="A204" t="s">
        <v>9</v>
      </c>
      <c r="B204" s="7" t="s">
        <v>63</v>
      </c>
      <c r="C204" s="7" t="s">
        <v>101</v>
      </c>
      <c r="D204" t="s">
        <v>104</v>
      </c>
      <c r="E204" s="12">
        <v>45373</v>
      </c>
      <c r="F204">
        <v>7</v>
      </c>
      <c r="G204">
        <f>F204/7</f>
        <v>1</v>
      </c>
    </row>
    <row r="205" spans="1:7" x14ac:dyDescent="0.25">
      <c r="A205" t="s">
        <v>76</v>
      </c>
      <c r="B205" s="7" t="s">
        <v>63</v>
      </c>
      <c r="C205" s="7" t="s">
        <v>101</v>
      </c>
      <c r="D205" t="s">
        <v>104</v>
      </c>
      <c r="E205" s="12">
        <v>45373</v>
      </c>
      <c r="F205">
        <v>7</v>
      </c>
      <c r="G205">
        <f>F205/7</f>
        <v>1</v>
      </c>
    </row>
    <row r="206" spans="1:7" ht="45" x14ac:dyDescent="0.25">
      <c r="A206" t="s">
        <v>77</v>
      </c>
      <c r="B206" s="7" t="s">
        <v>63</v>
      </c>
      <c r="C206" s="7" t="s">
        <v>64</v>
      </c>
      <c r="D206" s="1" t="s">
        <v>45</v>
      </c>
      <c r="E206" s="12">
        <v>45373</v>
      </c>
      <c r="F206">
        <v>3</v>
      </c>
      <c r="G206">
        <f>F206*0.142</f>
        <v>0.42599999999999993</v>
      </c>
    </row>
    <row r="207" spans="1:7" ht="28.5" x14ac:dyDescent="0.25">
      <c r="A207" t="s">
        <v>9</v>
      </c>
      <c r="B207" s="7" t="s">
        <v>94</v>
      </c>
      <c r="C207" s="7" t="s">
        <v>105</v>
      </c>
      <c r="D207" t="s">
        <v>106</v>
      </c>
      <c r="E207" s="12">
        <v>45376</v>
      </c>
      <c r="F207">
        <v>7</v>
      </c>
      <c r="G207">
        <f>F207/7</f>
        <v>1</v>
      </c>
    </row>
    <row r="208" spans="1:7" ht="28.5" x14ac:dyDescent="0.25">
      <c r="A208" t="s">
        <v>76</v>
      </c>
      <c r="B208" s="7" t="s">
        <v>94</v>
      </c>
      <c r="C208" s="7" t="s">
        <v>105</v>
      </c>
      <c r="D208" t="s">
        <v>106</v>
      </c>
      <c r="E208" s="12">
        <v>45376</v>
      </c>
      <c r="F208">
        <v>7</v>
      </c>
      <c r="G208">
        <f>F208/7</f>
        <v>1</v>
      </c>
    </row>
    <row r="209" spans="1:7" x14ac:dyDescent="0.25">
      <c r="A209" t="s">
        <v>78</v>
      </c>
      <c r="B209" s="7" t="s">
        <v>63</v>
      </c>
      <c r="C209" s="7" t="s">
        <v>64</v>
      </c>
      <c r="D209" s="1" t="s">
        <v>146</v>
      </c>
      <c r="E209" s="12">
        <v>45376</v>
      </c>
      <c r="F209">
        <v>5</v>
      </c>
      <c r="G209">
        <f>F209/7</f>
        <v>0.7142857142857143</v>
      </c>
    </row>
    <row r="210" spans="1:7" ht="45" x14ac:dyDescent="0.25">
      <c r="A210" t="s">
        <v>77</v>
      </c>
      <c r="B210" s="7" t="s">
        <v>63</v>
      </c>
      <c r="C210" s="7" t="s">
        <v>64</v>
      </c>
      <c r="D210" s="1" t="s">
        <v>45</v>
      </c>
      <c r="E210" s="12">
        <v>45376</v>
      </c>
      <c r="F210">
        <v>3</v>
      </c>
      <c r="G210">
        <f>F210*0.142</f>
        <v>0.42599999999999993</v>
      </c>
    </row>
    <row r="211" spans="1:7" ht="28.5" x14ac:dyDescent="0.25">
      <c r="A211" t="s">
        <v>9</v>
      </c>
      <c r="B211" s="7" t="s">
        <v>94</v>
      </c>
      <c r="C211" s="7" t="s">
        <v>105</v>
      </c>
      <c r="D211" t="s">
        <v>106</v>
      </c>
      <c r="E211" s="12">
        <v>45377</v>
      </c>
      <c r="F211">
        <v>7</v>
      </c>
      <c r="G211">
        <f>F211/7</f>
        <v>1</v>
      </c>
    </row>
    <row r="212" spans="1:7" ht="28.5" x14ac:dyDescent="0.25">
      <c r="A212" t="s">
        <v>76</v>
      </c>
      <c r="B212" s="7" t="s">
        <v>94</v>
      </c>
      <c r="C212" s="7" t="s">
        <v>105</v>
      </c>
      <c r="D212" t="s">
        <v>106</v>
      </c>
      <c r="E212" s="12">
        <v>45377</v>
      </c>
      <c r="F212">
        <v>7</v>
      </c>
      <c r="G212">
        <f>F212/7</f>
        <v>1</v>
      </c>
    </row>
    <row r="213" spans="1:7" x14ac:dyDescent="0.25">
      <c r="A213" t="s">
        <v>78</v>
      </c>
      <c r="B213" s="7" t="s">
        <v>63</v>
      </c>
      <c r="C213" s="7" t="s">
        <v>64</v>
      </c>
      <c r="D213" s="1" t="s">
        <v>146</v>
      </c>
      <c r="E213" s="12">
        <v>45377</v>
      </c>
      <c r="F213">
        <v>5</v>
      </c>
      <c r="G213">
        <f>F213/7</f>
        <v>0.7142857142857143</v>
      </c>
    </row>
    <row r="214" spans="1:7" ht="45" x14ac:dyDescent="0.25">
      <c r="A214" t="s">
        <v>77</v>
      </c>
      <c r="B214" s="7" t="s">
        <v>63</v>
      </c>
      <c r="C214" s="7" t="s">
        <v>64</v>
      </c>
      <c r="D214" s="1" t="s">
        <v>45</v>
      </c>
      <c r="E214" s="12">
        <v>45377</v>
      </c>
      <c r="F214">
        <v>4</v>
      </c>
      <c r="G214">
        <f>F214*0.142</f>
        <v>0.56799999999999995</v>
      </c>
    </row>
    <row r="215" spans="1:7" ht="28.5" x14ac:dyDescent="0.25">
      <c r="A215" t="s">
        <v>9</v>
      </c>
      <c r="B215" s="7" t="s">
        <v>94</v>
      </c>
      <c r="C215" s="7" t="s">
        <v>105</v>
      </c>
      <c r="D215" t="s">
        <v>107</v>
      </c>
      <c r="E215" s="12">
        <v>45378</v>
      </c>
      <c r="F215">
        <v>7</v>
      </c>
      <c r="G215">
        <f>F215/7</f>
        <v>1</v>
      </c>
    </row>
    <row r="216" spans="1:7" ht="28.5" x14ac:dyDescent="0.25">
      <c r="A216" t="s">
        <v>76</v>
      </c>
      <c r="B216" s="7" t="s">
        <v>94</v>
      </c>
      <c r="C216" s="7" t="s">
        <v>105</v>
      </c>
      <c r="D216" t="s">
        <v>107</v>
      </c>
      <c r="E216" s="12">
        <v>45378</v>
      </c>
      <c r="F216">
        <v>7</v>
      </c>
      <c r="G216">
        <f>F216/7</f>
        <v>1</v>
      </c>
    </row>
    <row r="217" spans="1:7" x14ac:dyDescent="0.25">
      <c r="A217" t="s">
        <v>78</v>
      </c>
      <c r="B217" s="7" t="s">
        <v>63</v>
      </c>
      <c r="C217" s="7" t="s">
        <v>64</v>
      </c>
      <c r="D217" s="1" t="s">
        <v>146</v>
      </c>
      <c r="E217" s="12">
        <v>45378</v>
      </c>
      <c r="F217">
        <v>5</v>
      </c>
      <c r="G217">
        <f>F217/7</f>
        <v>0.7142857142857143</v>
      </c>
    </row>
    <row r="218" spans="1:7" ht="45" x14ac:dyDescent="0.25">
      <c r="A218" t="s">
        <v>77</v>
      </c>
      <c r="B218" s="7" t="s">
        <v>63</v>
      </c>
      <c r="C218" s="7" t="s">
        <v>64</v>
      </c>
      <c r="D218" s="1" t="s">
        <v>45</v>
      </c>
      <c r="E218" s="12">
        <v>45378</v>
      </c>
      <c r="F218">
        <v>2</v>
      </c>
      <c r="G218">
        <f>F218*0.142</f>
        <v>0.28399999999999997</v>
      </c>
    </row>
    <row r="219" spans="1:7" ht="28.5" x14ac:dyDescent="0.25">
      <c r="A219" t="s">
        <v>9</v>
      </c>
      <c r="B219" s="7" t="s">
        <v>94</v>
      </c>
      <c r="C219" s="7" t="s">
        <v>105</v>
      </c>
      <c r="D219" t="s">
        <v>107</v>
      </c>
      <c r="E219" s="12">
        <v>45379</v>
      </c>
      <c r="F219">
        <v>7</v>
      </c>
      <c r="G219">
        <f>F219/7</f>
        <v>1</v>
      </c>
    </row>
    <row r="220" spans="1:7" ht="28.5" x14ac:dyDescent="0.25">
      <c r="A220" t="s">
        <v>76</v>
      </c>
      <c r="B220" s="7" t="s">
        <v>94</v>
      </c>
      <c r="C220" s="7" t="s">
        <v>105</v>
      </c>
      <c r="D220" t="s">
        <v>107</v>
      </c>
      <c r="E220" s="12">
        <v>45379</v>
      </c>
      <c r="F220">
        <v>7</v>
      </c>
      <c r="G220">
        <f>F220/7</f>
        <v>1</v>
      </c>
    </row>
    <row r="221" spans="1:7" x14ac:dyDescent="0.25">
      <c r="A221" t="s">
        <v>78</v>
      </c>
      <c r="B221" s="7" t="s">
        <v>63</v>
      </c>
      <c r="C221" s="7" t="s">
        <v>64</v>
      </c>
      <c r="D221" s="1" t="s">
        <v>146</v>
      </c>
      <c r="E221" s="12">
        <v>45379</v>
      </c>
      <c r="F221">
        <v>5</v>
      </c>
      <c r="G221">
        <f>F221/7</f>
        <v>0.7142857142857143</v>
      </c>
    </row>
    <row r="222" spans="1:7" ht="45" x14ac:dyDescent="0.25">
      <c r="A222" t="s">
        <v>77</v>
      </c>
      <c r="B222" s="7" t="s">
        <v>63</v>
      </c>
      <c r="C222" s="7" t="s">
        <v>64</v>
      </c>
      <c r="D222" s="1" t="s">
        <v>45</v>
      </c>
      <c r="E222" s="12">
        <v>45379</v>
      </c>
      <c r="F222">
        <v>4</v>
      </c>
      <c r="G222">
        <f>F222*0.142</f>
        <v>0.56799999999999995</v>
      </c>
    </row>
    <row r="223" spans="1:7" ht="28.5" x14ac:dyDescent="0.25">
      <c r="A223" t="s">
        <v>9</v>
      </c>
      <c r="B223" s="7" t="s">
        <v>94</v>
      </c>
      <c r="C223" s="7" t="s">
        <v>105</v>
      </c>
      <c r="D223" t="s">
        <v>108</v>
      </c>
      <c r="E223" s="12">
        <v>45380</v>
      </c>
      <c r="F223">
        <v>7</v>
      </c>
      <c r="G223">
        <f>F223/7</f>
        <v>1</v>
      </c>
    </row>
    <row r="224" spans="1:7" ht="28.5" x14ac:dyDescent="0.25">
      <c r="A224" t="s">
        <v>76</v>
      </c>
      <c r="B224" s="7" t="s">
        <v>94</v>
      </c>
      <c r="C224" s="7" t="s">
        <v>105</v>
      </c>
      <c r="D224" t="s">
        <v>108</v>
      </c>
      <c r="E224" s="12">
        <v>45380</v>
      </c>
      <c r="F224">
        <v>7</v>
      </c>
      <c r="G224">
        <f>F224/7</f>
        <v>1</v>
      </c>
    </row>
    <row r="225" spans="1:7" x14ac:dyDescent="0.25">
      <c r="A225" t="s">
        <v>78</v>
      </c>
      <c r="B225" s="7" t="s">
        <v>63</v>
      </c>
      <c r="C225" s="7" t="s">
        <v>64</v>
      </c>
      <c r="D225" s="1" t="s">
        <v>146</v>
      </c>
      <c r="E225" s="12">
        <v>45380</v>
      </c>
      <c r="F225">
        <v>5</v>
      </c>
      <c r="G225">
        <f>F225/7</f>
        <v>0.7142857142857143</v>
      </c>
    </row>
    <row r="226" spans="1:7" ht="45" x14ac:dyDescent="0.25">
      <c r="A226" t="s">
        <v>77</v>
      </c>
      <c r="B226" s="7" t="s">
        <v>63</v>
      </c>
      <c r="C226" s="7" t="s">
        <v>64</v>
      </c>
      <c r="D226" s="1" t="s">
        <v>45</v>
      </c>
      <c r="E226" s="12">
        <v>45380</v>
      </c>
      <c r="F226">
        <v>3</v>
      </c>
      <c r="G226">
        <f>F226*0.142</f>
        <v>0.42599999999999993</v>
      </c>
    </row>
    <row r="227" spans="1:7" ht="28.5" x14ac:dyDescent="0.25">
      <c r="A227" t="s">
        <v>76</v>
      </c>
      <c r="B227" s="7" t="s">
        <v>94</v>
      </c>
      <c r="C227" s="7" t="s">
        <v>105</v>
      </c>
      <c r="D227" t="s">
        <v>108</v>
      </c>
      <c r="E227" s="12">
        <v>45384</v>
      </c>
      <c r="F227">
        <v>7</v>
      </c>
      <c r="G227">
        <f>F227/7</f>
        <v>1</v>
      </c>
    </row>
    <row r="228" spans="1:7" x14ac:dyDescent="0.25">
      <c r="A228" t="s">
        <v>78</v>
      </c>
      <c r="B228" s="7" t="s">
        <v>63</v>
      </c>
      <c r="C228" s="7" t="s">
        <v>64</v>
      </c>
      <c r="D228" s="1" t="s">
        <v>146</v>
      </c>
      <c r="E228" s="12">
        <v>45384</v>
      </c>
      <c r="F228">
        <v>4</v>
      </c>
      <c r="G228">
        <f>F228/7</f>
        <v>0.5714285714285714</v>
      </c>
    </row>
    <row r="229" spans="1:7" ht="45" x14ac:dyDescent="0.25">
      <c r="A229" t="s">
        <v>77</v>
      </c>
      <c r="B229" s="7" t="s">
        <v>63</v>
      </c>
      <c r="C229" s="7" t="s">
        <v>64</v>
      </c>
      <c r="D229" s="1" t="s">
        <v>45</v>
      </c>
      <c r="E229" s="12">
        <v>45384</v>
      </c>
      <c r="F229">
        <v>4</v>
      </c>
      <c r="G229">
        <f>F229*0.142</f>
        <v>0.56799999999999995</v>
      </c>
    </row>
    <row r="230" spans="1:7" ht="28.5" x14ac:dyDescent="0.25">
      <c r="A230" t="s">
        <v>76</v>
      </c>
      <c r="B230" s="7" t="s">
        <v>94</v>
      </c>
      <c r="C230" s="7" t="s">
        <v>105</v>
      </c>
      <c r="D230" t="s">
        <v>108</v>
      </c>
      <c r="E230" s="12">
        <v>45385</v>
      </c>
      <c r="F230">
        <v>7</v>
      </c>
      <c r="G230">
        <f>F230/7</f>
        <v>1</v>
      </c>
    </row>
    <row r="231" spans="1:7" x14ac:dyDescent="0.25">
      <c r="A231" t="s">
        <v>78</v>
      </c>
      <c r="B231" s="7" t="s">
        <v>63</v>
      </c>
      <c r="C231" s="7" t="s">
        <v>64</v>
      </c>
      <c r="D231" s="1" t="s">
        <v>146</v>
      </c>
      <c r="E231" s="12">
        <v>45385</v>
      </c>
      <c r="F231">
        <v>5</v>
      </c>
      <c r="G231">
        <f>F231/7</f>
        <v>0.7142857142857143</v>
      </c>
    </row>
    <row r="232" spans="1:7" ht="45" x14ac:dyDescent="0.25">
      <c r="A232" t="s">
        <v>77</v>
      </c>
      <c r="B232" s="7" t="s">
        <v>63</v>
      </c>
      <c r="C232" s="7" t="s">
        <v>64</v>
      </c>
      <c r="D232" s="1" t="s">
        <v>45</v>
      </c>
      <c r="E232" s="12">
        <v>45385</v>
      </c>
      <c r="F232">
        <v>4</v>
      </c>
      <c r="G232">
        <f>F232*0.142</f>
        <v>0.56799999999999995</v>
      </c>
    </row>
    <row r="233" spans="1:7" ht="28.5" x14ac:dyDescent="0.25">
      <c r="A233" t="s">
        <v>78</v>
      </c>
      <c r="B233" s="7" t="s">
        <v>72</v>
      </c>
      <c r="C233" s="7" t="s">
        <v>109</v>
      </c>
      <c r="D233" t="s">
        <v>110</v>
      </c>
      <c r="E233" s="12">
        <v>45386</v>
      </c>
      <c r="F233">
        <v>5</v>
      </c>
      <c r="G233">
        <f>F233/7</f>
        <v>0.7142857142857143</v>
      </c>
    </row>
    <row r="234" spans="1:7" ht="28.5" x14ac:dyDescent="0.25">
      <c r="A234" t="s">
        <v>76</v>
      </c>
      <c r="B234" s="7" t="s">
        <v>72</v>
      </c>
      <c r="C234" s="7" t="s">
        <v>109</v>
      </c>
      <c r="D234" t="s">
        <v>110</v>
      </c>
      <c r="E234" s="12">
        <v>45386</v>
      </c>
      <c r="F234">
        <v>7</v>
      </c>
      <c r="G234">
        <f>F234/7</f>
        <v>1</v>
      </c>
    </row>
    <row r="235" spans="1:7" ht="30" x14ac:dyDescent="0.25">
      <c r="A235" t="s">
        <v>77</v>
      </c>
      <c r="B235" s="7" t="s">
        <v>63</v>
      </c>
      <c r="C235" s="7" t="s">
        <v>64</v>
      </c>
      <c r="D235" s="1" t="s">
        <v>46</v>
      </c>
      <c r="E235" s="12">
        <v>45386</v>
      </c>
      <c r="F235">
        <v>3</v>
      </c>
      <c r="G235">
        <f>F235*0.142</f>
        <v>0.42599999999999993</v>
      </c>
    </row>
    <row r="236" spans="1:7" ht="28.5" x14ac:dyDescent="0.25">
      <c r="A236" t="s">
        <v>78</v>
      </c>
      <c r="B236" s="7" t="s">
        <v>72</v>
      </c>
      <c r="C236" s="7" t="s">
        <v>109</v>
      </c>
      <c r="D236" t="s">
        <v>110</v>
      </c>
      <c r="E236" s="12">
        <v>45387</v>
      </c>
      <c r="F236">
        <v>5</v>
      </c>
      <c r="G236">
        <f>F236/7</f>
        <v>0.7142857142857143</v>
      </c>
    </row>
    <row r="237" spans="1:7" ht="28.5" x14ac:dyDescent="0.25">
      <c r="A237" t="s">
        <v>76</v>
      </c>
      <c r="B237" s="7" t="s">
        <v>72</v>
      </c>
      <c r="C237" s="7" t="s">
        <v>109</v>
      </c>
      <c r="D237" t="s">
        <v>110</v>
      </c>
      <c r="E237" s="12">
        <v>45387</v>
      </c>
      <c r="F237">
        <v>7</v>
      </c>
      <c r="G237">
        <f>F237/7</f>
        <v>1</v>
      </c>
    </row>
    <row r="238" spans="1:7" ht="30" x14ac:dyDescent="0.25">
      <c r="A238" t="s">
        <v>77</v>
      </c>
      <c r="B238" s="7" t="s">
        <v>63</v>
      </c>
      <c r="C238" s="7" t="s">
        <v>64</v>
      </c>
      <c r="D238" s="1" t="s">
        <v>46</v>
      </c>
      <c r="E238" s="12">
        <v>45387</v>
      </c>
      <c r="F238">
        <v>2</v>
      </c>
      <c r="G238">
        <f>F238*0.142</f>
        <v>0.28399999999999997</v>
      </c>
    </row>
    <row r="239" spans="1:7" ht="28.5" x14ac:dyDescent="0.25">
      <c r="A239" t="s">
        <v>9</v>
      </c>
      <c r="B239" s="7" t="s">
        <v>72</v>
      </c>
      <c r="C239" s="7" t="s">
        <v>109</v>
      </c>
      <c r="D239" t="s">
        <v>110</v>
      </c>
      <c r="E239" s="12">
        <v>45390</v>
      </c>
      <c r="F239">
        <v>7</v>
      </c>
      <c r="G239">
        <f>F239/7</f>
        <v>1</v>
      </c>
    </row>
    <row r="240" spans="1:7" ht="28.5" x14ac:dyDescent="0.25">
      <c r="A240" t="s">
        <v>78</v>
      </c>
      <c r="B240" s="7" t="s">
        <v>72</v>
      </c>
      <c r="C240" s="7" t="s">
        <v>109</v>
      </c>
      <c r="D240" t="s">
        <v>110</v>
      </c>
      <c r="E240" s="12">
        <v>45390</v>
      </c>
      <c r="F240">
        <v>4</v>
      </c>
      <c r="G240">
        <f>F240/7</f>
        <v>0.5714285714285714</v>
      </c>
    </row>
    <row r="241" spans="1:7" ht="28.5" x14ac:dyDescent="0.25">
      <c r="A241" t="s">
        <v>76</v>
      </c>
      <c r="B241" s="7" t="s">
        <v>72</v>
      </c>
      <c r="C241" s="7" t="s">
        <v>109</v>
      </c>
      <c r="D241" t="s">
        <v>110</v>
      </c>
      <c r="E241" s="12">
        <v>45390</v>
      </c>
      <c r="F241">
        <v>7</v>
      </c>
      <c r="G241">
        <f>F241/7</f>
        <v>1</v>
      </c>
    </row>
    <row r="242" spans="1:7" ht="30" x14ac:dyDescent="0.25">
      <c r="A242" t="s">
        <v>77</v>
      </c>
      <c r="B242" s="7" t="s">
        <v>63</v>
      </c>
      <c r="C242" s="7" t="s">
        <v>64</v>
      </c>
      <c r="D242" s="1" t="s">
        <v>46</v>
      </c>
      <c r="E242" s="12">
        <v>45390</v>
      </c>
      <c r="F242">
        <v>3</v>
      </c>
      <c r="G242">
        <f>F242*0.142</f>
        <v>0.42599999999999993</v>
      </c>
    </row>
    <row r="243" spans="1:7" ht="28.5" x14ac:dyDescent="0.25">
      <c r="A243" t="s">
        <v>9</v>
      </c>
      <c r="B243" s="7" t="s">
        <v>72</v>
      </c>
      <c r="C243" s="7" t="s">
        <v>109</v>
      </c>
      <c r="D243" t="s">
        <v>110</v>
      </c>
      <c r="E243" s="12">
        <v>45391</v>
      </c>
      <c r="F243">
        <v>7</v>
      </c>
      <c r="G243">
        <f>F243/7</f>
        <v>1</v>
      </c>
    </row>
    <row r="244" spans="1:7" ht="28.5" x14ac:dyDescent="0.25">
      <c r="A244" t="s">
        <v>78</v>
      </c>
      <c r="B244" s="7" t="s">
        <v>72</v>
      </c>
      <c r="C244" s="7" t="s">
        <v>109</v>
      </c>
      <c r="D244" t="s">
        <v>110</v>
      </c>
      <c r="E244" s="12">
        <v>45391</v>
      </c>
      <c r="F244">
        <v>5</v>
      </c>
      <c r="G244">
        <f>F244/7</f>
        <v>0.7142857142857143</v>
      </c>
    </row>
    <row r="245" spans="1:7" ht="28.5" x14ac:dyDescent="0.25">
      <c r="A245" t="s">
        <v>76</v>
      </c>
      <c r="B245" s="7" t="s">
        <v>72</v>
      </c>
      <c r="C245" s="7" t="s">
        <v>109</v>
      </c>
      <c r="D245" t="s">
        <v>110</v>
      </c>
      <c r="E245" s="12">
        <v>45391</v>
      </c>
      <c r="F245">
        <v>7</v>
      </c>
      <c r="G245">
        <f>F245/7</f>
        <v>1</v>
      </c>
    </row>
    <row r="246" spans="1:7" ht="30" x14ac:dyDescent="0.25">
      <c r="A246" t="s">
        <v>77</v>
      </c>
      <c r="B246" s="7" t="s">
        <v>63</v>
      </c>
      <c r="C246" s="7" t="s">
        <v>64</v>
      </c>
      <c r="D246" s="1" t="s">
        <v>46</v>
      </c>
      <c r="E246" s="12">
        <v>45391</v>
      </c>
      <c r="F246">
        <v>4</v>
      </c>
      <c r="G246">
        <f>F246*0.142</f>
        <v>0.56799999999999995</v>
      </c>
    </row>
    <row r="247" spans="1:7" ht="28.5" x14ac:dyDescent="0.25">
      <c r="A247" t="s">
        <v>9</v>
      </c>
      <c r="B247" s="7" t="s">
        <v>72</v>
      </c>
      <c r="C247" s="7" t="s">
        <v>109</v>
      </c>
      <c r="D247" t="s">
        <v>110</v>
      </c>
      <c r="E247" s="12">
        <v>45392</v>
      </c>
      <c r="F247">
        <v>7</v>
      </c>
      <c r="G247">
        <f>F247/7</f>
        <v>1</v>
      </c>
    </row>
    <row r="248" spans="1:7" ht="28.5" x14ac:dyDescent="0.25">
      <c r="A248" t="s">
        <v>78</v>
      </c>
      <c r="B248" s="7" t="s">
        <v>72</v>
      </c>
      <c r="C248" s="7" t="s">
        <v>109</v>
      </c>
      <c r="D248" t="s">
        <v>110</v>
      </c>
      <c r="E248" s="12">
        <v>45392</v>
      </c>
      <c r="F248">
        <v>5</v>
      </c>
      <c r="G248">
        <f>F248/7</f>
        <v>0.7142857142857143</v>
      </c>
    </row>
    <row r="249" spans="1:7" ht="28.5" x14ac:dyDescent="0.25">
      <c r="A249" t="s">
        <v>76</v>
      </c>
      <c r="B249" s="7" t="s">
        <v>72</v>
      </c>
      <c r="C249" s="7" t="s">
        <v>109</v>
      </c>
      <c r="D249" t="s">
        <v>110</v>
      </c>
      <c r="E249" s="12">
        <v>45392</v>
      </c>
      <c r="F249">
        <v>7</v>
      </c>
      <c r="G249">
        <f>F249/7</f>
        <v>1</v>
      </c>
    </row>
    <row r="250" spans="1:7" ht="30" x14ac:dyDescent="0.25">
      <c r="A250" t="s">
        <v>77</v>
      </c>
      <c r="B250" s="7" t="s">
        <v>63</v>
      </c>
      <c r="C250" s="7" t="s">
        <v>64</v>
      </c>
      <c r="D250" s="1" t="s">
        <v>46</v>
      </c>
      <c r="E250" s="12">
        <v>45392</v>
      </c>
      <c r="F250">
        <v>3</v>
      </c>
      <c r="G250">
        <f>F250*0.142</f>
        <v>0.42599999999999993</v>
      </c>
    </row>
    <row r="251" spans="1:7" ht="28.5" x14ac:dyDescent="0.25">
      <c r="A251" t="s">
        <v>9</v>
      </c>
      <c r="B251" s="7" t="s">
        <v>72</v>
      </c>
      <c r="C251" s="7" t="s">
        <v>109</v>
      </c>
      <c r="D251" t="s">
        <v>110</v>
      </c>
      <c r="E251" s="12">
        <v>45393</v>
      </c>
      <c r="F251">
        <v>7</v>
      </c>
      <c r="G251">
        <f>F251/7</f>
        <v>1</v>
      </c>
    </row>
    <row r="252" spans="1:7" ht="28.5" x14ac:dyDescent="0.25">
      <c r="A252" t="s">
        <v>78</v>
      </c>
      <c r="B252" s="7" t="s">
        <v>72</v>
      </c>
      <c r="C252" s="7" t="s">
        <v>109</v>
      </c>
      <c r="D252" t="s">
        <v>110</v>
      </c>
      <c r="E252" s="12">
        <v>45393</v>
      </c>
      <c r="F252">
        <v>4</v>
      </c>
      <c r="G252">
        <f>F252/7</f>
        <v>0.5714285714285714</v>
      </c>
    </row>
    <row r="253" spans="1:7" ht="28.5" x14ac:dyDescent="0.25">
      <c r="A253" t="s">
        <v>76</v>
      </c>
      <c r="B253" s="7" t="s">
        <v>72</v>
      </c>
      <c r="C253" s="7" t="s">
        <v>109</v>
      </c>
      <c r="D253" t="s">
        <v>110</v>
      </c>
      <c r="E253" s="12">
        <v>45393</v>
      </c>
      <c r="F253">
        <v>7</v>
      </c>
      <c r="G253">
        <f>F253/7</f>
        <v>1</v>
      </c>
    </row>
    <row r="254" spans="1:7" ht="30" x14ac:dyDescent="0.25">
      <c r="A254" t="s">
        <v>77</v>
      </c>
      <c r="B254" s="7" t="s">
        <v>63</v>
      </c>
      <c r="C254" s="7" t="s">
        <v>64</v>
      </c>
      <c r="D254" s="1" t="s">
        <v>46</v>
      </c>
      <c r="E254" s="12">
        <v>45393</v>
      </c>
      <c r="F254">
        <v>3</v>
      </c>
      <c r="G254">
        <f>F254*0.142</f>
        <v>0.42599999999999993</v>
      </c>
    </row>
    <row r="255" spans="1:7" ht="28.5" x14ac:dyDescent="0.25">
      <c r="A255" t="s">
        <v>9</v>
      </c>
      <c r="B255" s="7" t="s">
        <v>72</v>
      </c>
      <c r="C255" s="7" t="s">
        <v>109</v>
      </c>
      <c r="D255" t="s">
        <v>110</v>
      </c>
      <c r="E255" s="12">
        <v>45394</v>
      </c>
      <c r="F255">
        <v>7</v>
      </c>
      <c r="G255">
        <f>F255/7</f>
        <v>1</v>
      </c>
    </row>
    <row r="256" spans="1:7" ht="28.5" x14ac:dyDescent="0.25">
      <c r="A256" t="s">
        <v>78</v>
      </c>
      <c r="B256" s="7" t="s">
        <v>72</v>
      </c>
      <c r="C256" s="7" t="s">
        <v>109</v>
      </c>
      <c r="D256" t="s">
        <v>110</v>
      </c>
      <c r="E256" s="12">
        <v>45394</v>
      </c>
      <c r="F256">
        <v>5</v>
      </c>
      <c r="G256">
        <f>F256/7</f>
        <v>0.7142857142857143</v>
      </c>
    </row>
    <row r="257" spans="1:7" ht="28.5" x14ac:dyDescent="0.25">
      <c r="A257" t="s">
        <v>76</v>
      </c>
      <c r="B257" s="7" t="s">
        <v>72</v>
      </c>
      <c r="C257" s="7" t="s">
        <v>109</v>
      </c>
      <c r="D257" t="s">
        <v>110</v>
      </c>
      <c r="E257" s="12">
        <v>45394</v>
      </c>
      <c r="F257">
        <v>7</v>
      </c>
      <c r="G257">
        <f>F257/7</f>
        <v>1</v>
      </c>
    </row>
    <row r="258" spans="1:7" ht="30" x14ac:dyDescent="0.25">
      <c r="A258" t="s">
        <v>77</v>
      </c>
      <c r="B258" s="7" t="s">
        <v>63</v>
      </c>
      <c r="C258" s="7" t="s">
        <v>64</v>
      </c>
      <c r="D258" s="1" t="s">
        <v>46</v>
      </c>
      <c r="E258" s="12">
        <v>45394</v>
      </c>
      <c r="F258">
        <v>4</v>
      </c>
      <c r="G258">
        <f>F258*0.142</f>
        <v>0.56799999999999995</v>
      </c>
    </row>
    <row r="259" spans="1:7" ht="28.5" x14ac:dyDescent="0.25">
      <c r="A259" t="s">
        <v>9</v>
      </c>
      <c r="B259" s="7" t="s">
        <v>72</v>
      </c>
      <c r="C259" s="7" t="s">
        <v>109</v>
      </c>
      <c r="D259" t="s">
        <v>110</v>
      </c>
      <c r="E259" s="12">
        <v>45397</v>
      </c>
      <c r="F259">
        <v>7</v>
      </c>
      <c r="G259">
        <f>F259/7</f>
        <v>1</v>
      </c>
    </row>
    <row r="260" spans="1:7" ht="28.5" x14ac:dyDescent="0.25">
      <c r="A260" t="s">
        <v>78</v>
      </c>
      <c r="B260" s="7" t="s">
        <v>72</v>
      </c>
      <c r="C260" s="7" t="s">
        <v>109</v>
      </c>
      <c r="D260" t="s">
        <v>110</v>
      </c>
      <c r="E260" s="12">
        <v>45397</v>
      </c>
      <c r="F260">
        <v>5</v>
      </c>
      <c r="G260">
        <f>F260/7</f>
        <v>0.7142857142857143</v>
      </c>
    </row>
    <row r="261" spans="1:7" ht="28.5" x14ac:dyDescent="0.25">
      <c r="A261" t="s">
        <v>76</v>
      </c>
      <c r="B261" s="7" t="s">
        <v>72</v>
      </c>
      <c r="C261" s="7" t="s">
        <v>109</v>
      </c>
      <c r="D261" t="s">
        <v>110</v>
      </c>
      <c r="E261" s="12">
        <v>45397</v>
      </c>
      <c r="F261">
        <v>7</v>
      </c>
      <c r="G261">
        <f>F261/7</f>
        <v>1</v>
      </c>
    </row>
    <row r="262" spans="1:7" ht="30" x14ac:dyDescent="0.25">
      <c r="A262" t="s">
        <v>77</v>
      </c>
      <c r="B262" s="7" t="s">
        <v>63</v>
      </c>
      <c r="C262" s="7" t="s">
        <v>64</v>
      </c>
      <c r="D262" s="1" t="s">
        <v>46</v>
      </c>
      <c r="E262" s="12">
        <v>45397</v>
      </c>
      <c r="F262">
        <v>3</v>
      </c>
      <c r="G262">
        <f>F262*0.142</f>
        <v>0.42599999999999993</v>
      </c>
    </row>
    <row r="263" spans="1:7" x14ac:dyDescent="0.25">
      <c r="A263" t="s">
        <v>79</v>
      </c>
      <c r="B263" s="7" t="s">
        <v>63</v>
      </c>
      <c r="C263" s="7" t="s">
        <v>64</v>
      </c>
      <c r="D263" s="1" t="s">
        <v>52</v>
      </c>
      <c r="E263" s="12">
        <v>45398</v>
      </c>
      <c r="F263">
        <v>3</v>
      </c>
      <c r="G263">
        <f>F263/7</f>
        <v>0.42857142857142855</v>
      </c>
    </row>
    <row r="264" spans="1:7" ht="28.5" x14ac:dyDescent="0.25">
      <c r="A264" t="s">
        <v>9</v>
      </c>
      <c r="B264" s="7" t="s">
        <v>72</v>
      </c>
      <c r="C264" s="7" t="s">
        <v>109</v>
      </c>
      <c r="D264" t="s">
        <v>110</v>
      </c>
      <c r="E264" s="12">
        <v>45398</v>
      </c>
      <c r="F264">
        <v>7</v>
      </c>
      <c r="G264">
        <f>F264/7</f>
        <v>1</v>
      </c>
    </row>
    <row r="265" spans="1:7" ht="28.5" x14ac:dyDescent="0.25">
      <c r="A265" t="s">
        <v>78</v>
      </c>
      <c r="B265" s="7" t="s">
        <v>72</v>
      </c>
      <c r="C265" s="7" t="s">
        <v>109</v>
      </c>
      <c r="D265" t="s">
        <v>110</v>
      </c>
      <c r="E265" s="12">
        <v>45398</v>
      </c>
      <c r="F265">
        <v>5</v>
      </c>
      <c r="G265">
        <f>F265/7</f>
        <v>0.7142857142857143</v>
      </c>
    </row>
    <row r="266" spans="1:7" ht="28.5" x14ac:dyDescent="0.25">
      <c r="A266" t="s">
        <v>76</v>
      </c>
      <c r="B266" s="7" t="s">
        <v>72</v>
      </c>
      <c r="C266" s="7" t="s">
        <v>109</v>
      </c>
      <c r="D266" t="s">
        <v>110</v>
      </c>
      <c r="E266" s="12">
        <v>45398</v>
      </c>
      <c r="F266">
        <v>7</v>
      </c>
      <c r="G266">
        <f>F266/7</f>
        <v>1</v>
      </c>
    </row>
    <row r="267" spans="1:7" ht="30" x14ac:dyDescent="0.25">
      <c r="A267" t="s">
        <v>77</v>
      </c>
      <c r="B267" s="7" t="s">
        <v>63</v>
      </c>
      <c r="C267" s="7" t="s">
        <v>64</v>
      </c>
      <c r="D267" s="1" t="s">
        <v>46</v>
      </c>
      <c r="E267" s="12">
        <v>45398</v>
      </c>
      <c r="F267">
        <v>3</v>
      </c>
      <c r="G267">
        <f>F267*0.142</f>
        <v>0.42599999999999993</v>
      </c>
    </row>
    <row r="268" spans="1:7" x14ac:dyDescent="0.25">
      <c r="A268" t="s">
        <v>79</v>
      </c>
      <c r="B268" s="7" t="s">
        <v>63</v>
      </c>
      <c r="C268" s="7" t="s">
        <v>64</v>
      </c>
      <c r="D268" s="1" t="s">
        <v>52</v>
      </c>
      <c r="E268" s="12">
        <v>45399</v>
      </c>
      <c r="F268">
        <v>3</v>
      </c>
      <c r="G268">
        <f>F268/7</f>
        <v>0.42857142857142855</v>
      </c>
    </row>
    <row r="269" spans="1:7" ht="28.5" x14ac:dyDescent="0.25">
      <c r="A269" t="s">
        <v>9</v>
      </c>
      <c r="B269" s="7" t="s">
        <v>72</v>
      </c>
      <c r="C269" s="7" t="s">
        <v>109</v>
      </c>
      <c r="D269" t="s">
        <v>110</v>
      </c>
      <c r="E269" s="12">
        <v>45399</v>
      </c>
      <c r="F269">
        <v>7</v>
      </c>
      <c r="G269">
        <f>F269/7</f>
        <v>1</v>
      </c>
    </row>
    <row r="270" spans="1:7" ht="28.5" x14ac:dyDescent="0.25">
      <c r="A270" t="s">
        <v>78</v>
      </c>
      <c r="B270" s="7" t="s">
        <v>72</v>
      </c>
      <c r="C270" s="7" t="s">
        <v>109</v>
      </c>
      <c r="D270" t="s">
        <v>110</v>
      </c>
      <c r="E270" s="12">
        <v>45399</v>
      </c>
      <c r="F270">
        <v>5</v>
      </c>
      <c r="G270">
        <f>F270/7</f>
        <v>0.7142857142857143</v>
      </c>
    </row>
    <row r="271" spans="1:7" ht="28.5" x14ac:dyDescent="0.25">
      <c r="A271" t="s">
        <v>76</v>
      </c>
      <c r="B271" s="7" t="s">
        <v>72</v>
      </c>
      <c r="C271" s="7" t="s">
        <v>109</v>
      </c>
      <c r="D271" t="s">
        <v>110</v>
      </c>
      <c r="E271" s="12">
        <v>45399</v>
      </c>
      <c r="F271">
        <v>7</v>
      </c>
      <c r="G271">
        <f>F271/7</f>
        <v>1</v>
      </c>
    </row>
    <row r="272" spans="1:7" ht="30" x14ac:dyDescent="0.25">
      <c r="A272" t="s">
        <v>77</v>
      </c>
      <c r="B272" s="7" t="s">
        <v>63</v>
      </c>
      <c r="C272" s="7" t="s">
        <v>64</v>
      </c>
      <c r="D272" s="1" t="s">
        <v>46</v>
      </c>
      <c r="E272" s="12">
        <v>45399</v>
      </c>
      <c r="F272">
        <v>3</v>
      </c>
      <c r="G272">
        <f>F272*0.142</f>
        <v>0.42599999999999993</v>
      </c>
    </row>
    <row r="273" spans="1:7" x14ac:dyDescent="0.25">
      <c r="A273" t="s">
        <v>79</v>
      </c>
      <c r="B273" s="7" t="s">
        <v>63</v>
      </c>
      <c r="C273" s="7" t="s">
        <v>64</v>
      </c>
      <c r="D273" s="1" t="s">
        <v>52</v>
      </c>
      <c r="E273" s="12">
        <v>45400</v>
      </c>
      <c r="F273">
        <v>3</v>
      </c>
      <c r="G273">
        <f>F273/7</f>
        <v>0.42857142857142855</v>
      </c>
    </row>
    <row r="274" spans="1:7" x14ac:dyDescent="0.25">
      <c r="A274" t="s">
        <v>78</v>
      </c>
      <c r="B274" s="7" t="s">
        <v>63</v>
      </c>
      <c r="C274" s="7" t="s">
        <v>64</v>
      </c>
      <c r="D274" s="1" t="s">
        <v>146</v>
      </c>
      <c r="E274" s="12">
        <v>45400</v>
      </c>
      <c r="F274">
        <v>5</v>
      </c>
      <c r="G274">
        <f>F274/7</f>
        <v>0.7142857142857143</v>
      </c>
    </row>
    <row r="275" spans="1:7" ht="30" x14ac:dyDescent="0.25">
      <c r="A275" t="s">
        <v>77</v>
      </c>
      <c r="B275" s="7" t="s">
        <v>63</v>
      </c>
      <c r="C275" s="7" t="s">
        <v>64</v>
      </c>
      <c r="D275" s="1" t="s">
        <v>46</v>
      </c>
      <c r="E275" s="12">
        <v>45400</v>
      </c>
      <c r="F275">
        <v>3</v>
      </c>
      <c r="G275">
        <f>F275*0.142</f>
        <v>0.42599999999999993</v>
      </c>
    </row>
    <row r="276" spans="1:7" ht="28.5" x14ac:dyDescent="0.25">
      <c r="A276" t="s">
        <v>9</v>
      </c>
      <c r="B276" s="7" t="s">
        <v>81</v>
      </c>
      <c r="C276" s="7" t="s">
        <v>89</v>
      </c>
      <c r="D276" t="s">
        <v>83</v>
      </c>
      <c r="E276" s="12">
        <v>45400</v>
      </c>
      <c r="F276">
        <v>7</v>
      </c>
      <c r="G276">
        <f t="shared" ref="G276:G281" si="4">F276/7</f>
        <v>1</v>
      </c>
    </row>
    <row r="277" spans="1:7" ht="28.5" x14ac:dyDescent="0.25">
      <c r="A277" t="s">
        <v>76</v>
      </c>
      <c r="B277" s="7" t="s">
        <v>81</v>
      </c>
      <c r="C277" s="7" t="s">
        <v>89</v>
      </c>
      <c r="D277" t="s">
        <v>83</v>
      </c>
      <c r="E277" s="12">
        <v>45400</v>
      </c>
      <c r="F277">
        <v>7</v>
      </c>
      <c r="G277">
        <f t="shared" si="4"/>
        <v>1</v>
      </c>
    </row>
    <row r="278" spans="1:7" ht="28.5" x14ac:dyDescent="0.25">
      <c r="A278" t="s">
        <v>9</v>
      </c>
      <c r="B278" s="7" t="s">
        <v>81</v>
      </c>
      <c r="C278" s="7" t="s">
        <v>89</v>
      </c>
      <c r="D278" s="1" t="s">
        <v>84</v>
      </c>
      <c r="E278" s="12">
        <v>45401</v>
      </c>
      <c r="F278">
        <v>7</v>
      </c>
      <c r="G278">
        <f t="shared" si="4"/>
        <v>1</v>
      </c>
    </row>
    <row r="279" spans="1:7" ht="28.5" x14ac:dyDescent="0.25">
      <c r="A279" t="s">
        <v>76</v>
      </c>
      <c r="B279" s="7" t="s">
        <v>81</v>
      </c>
      <c r="C279" s="7" t="s">
        <v>89</v>
      </c>
      <c r="D279" s="1" t="s">
        <v>84</v>
      </c>
      <c r="E279" s="12">
        <v>45401</v>
      </c>
      <c r="F279">
        <v>7</v>
      </c>
      <c r="G279">
        <f t="shared" si="4"/>
        <v>1</v>
      </c>
    </row>
    <row r="280" spans="1:7" x14ac:dyDescent="0.25">
      <c r="A280" t="s">
        <v>79</v>
      </c>
      <c r="B280" s="7" t="s">
        <v>63</v>
      </c>
      <c r="C280" s="7" t="s">
        <v>64</v>
      </c>
      <c r="D280" s="1" t="s">
        <v>52</v>
      </c>
      <c r="E280" s="12">
        <v>45401</v>
      </c>
      <c r="F280">
        <v>3</v>
      </c>
      <c r="G280">
        <f t="shared" si="4"/>
        <v>0.42857142857142855</v>
      </c>
    </row>
    <row r="281" spans="1:7" x14ac:dyDescent="0.25">
      <c r="A281" t="s">
        <v>78</v>
      </c>
      <c r="B281" s="7" t="s">
        <v>63</v>
      </c>
      <c r="C281" s="7" t="s">
        <v>64</v>
      </c>
      <c r="D281" s="1" t="s">
        <v>146</v>
      </c>
      <c r="E281" s="12">
        <v>45401</v>
      </c>
      <c r="F281">
        <v>5</v>
      </c>
      <c r="G281">
        <f t="shared" si="4"/>
        <v>0.7142857142857143</v>
      </c>
    </row>
    <row r="282" spans="1:7" ht="30" x14ac:dyDescent="0.25">
      <c r="A282" t="s">
        <v>77</v>
      </c>
      <c r="B282" s="7" t="s">
        <v>63</v>
      </c>
      <c r="C282" s="7" t="s">
        <v>64</v>
      </c>
      <c r="D282" s="1" t="s">
        <v>46</v>
      </c>
      <c r="E282" s="12">
        <v>45401</v>
      </c>
      <c r="F282">
        <v>3</v>
      </c>
      <c r="G282">
        <f>F282*0.142</f>
        <v>0.42599999999999993</v>
      </c>
    </row>
    <row r="283" spans="1:7" ht="28.5" x14ac:dyDescent="0.25">
      <c r="A283" t="s">
        <v>76</v>
      </c>
      <c r="B283" s="7" t="s">
        <v>81</v>
      </c>
      <c r="C283" s="7" t="s">
        <v>89</v>
      </c>
      <c r="D283" t="s">
        <v>85</v>
      </c>
      <c r="E283" s="12">
        <v>45404</v>
      </c>
      <c r="F283">
        <v>7</v>
      </c>
      <c r="G283">
        <f>F283/7</f>
        <v>1</v>
      </c>
    </row>
    <row r="284" spans="1:7" x14ac:dyDescent="0.25">
      <c r="A284" t="s">
        <v>79</v>
      </c>
      <c r="B284" s="7" t="s">
        <v>63</v>
      </c>
      <c r="C284" s="7" t="s">
        <v>64</v>
      </c>
      <c r="D284" s="1" t="s">
        <v>52</v>
      </c>
      <c r="E284" s="12">
        <v>45404</v>
      </c>
      <c r="F284">
        <v>3</v>
      </c>
      <c r="G284">
        <f>F284/7</f>
        <v>0.42857142857142855</v>
      </c>
    </row>
    <row r="285" spans="1:7" x14ac:dyDescent="0.25">
      <c r="A285" t="s">
        <v>78</v>
      </c>
      <c r="B285" s="7" t="s">
        <v>63</v>
      </c>
      <c r="C285" s="7" t="s">
        <v>64</v>
      </c>
      <c r="D285" s="1" t="s">
        <v>146</v>
      </c>
      <c r="E285" s="12">
        <v>45404</v>
      </c>
      <c r="F285">
        <v>5</v>
      </c>
      <c r="G285">
        <f>F285/7</f>
        <v>0.7142857142857143</v>
      </c>
    </row>
    <row r="286" spans="1:7" ht="30" x14ac:dyDescent="0.25">
      <c r="A286" t="s">
        <v>77</v>
      </c>
      <c r="B286" s="7" t="s">
        <v>63</v>
      </c>
      <c r="C286" s="7" t="s">
        <v>64</v>
      </c>
      <c r="D286" s="1" t="s">
        <v>46</v>
      </c>
      <c r="E286" s="12">
        <v>45404</v>
      </c>
      <c r="F286">
        <v>3</v>
      </c>
      <c r="G286">
        <f>F286*0.142</f>
        <v>0.42599999999999993</v>
      </c>
    </row>
    <row r="287" spans="1:7" ht="28.5" x14ac:dyDescent="0.25">
      <c r="A287" t="s">
        <v>76</v>
      </c>
      <c r="B287" s="7" t="s">
        <v>81</v>
      </c>
      <c r="C287" s="7" t="s">
        <v>89</v>
      </c>
      <c r="D287" s="7" t="s">
        <v>82</v>
      </c>
      <c r="E287" s="12">
        <v>45405</v>
      </c>
      <c r="F287">
        <v>7</v>
      </c>
      <c r="G287">
        <f>F287/7</f>
        <v>1</v>
      </c>
    </row>
    <row r="288" spans="1:7" x14ac:dyDescent="0.25">
      <c r="A288" t="s">
        <v>79</v>
      </c>
      <c r="B288" s="7" t="s">
        <v>63</v>
      </c>
      <c r="C288" s="7" t="s">
        <v>64</v>
      </c>
      <c r="D288" s="1" t="s">
        <v>52</v>
      </c>
      <c r="E288" s="12">
        <v>45405</v>
      </c>
      <c r="F288">
        <v>3</v>
      </c>
      <c r="G288">
        <f>F288/7</f>
        <v>0.42857142857142855</v>
      </c>
    </row>
    <row r="289" spans="1:7" x14ac:dyDescent="0.25">
      <c r="A289" t="s">
        <v>78</v>
      </c>
      <c r="B289" s="7" t="s">
        <v>63</v>
      </c>
      <c r="C289" s="7" t="s">
        <v>64</v>
      </c>
      <c r="D289" s="1" t="s">
        <v>146</v>
      </c>
      <c r="E289" s="12">
        <v>45405</v>
      </c>
      <c r="F289">
        <v>5</v>
      </c>
      <c r="G289">
        <f>F289/7</f>
        <v>0.7142857142857143</v>
      </c>
    </row>
    <row r="290" spans="1:7" ht="30" x14ac:dyDescent="0.25">
      <c r="A290" t="s">
        <v>77</v>
      </c>
      <c r="B290" s="7" t="s">
        <v>63</v>
      </c>
      <c r="C290" s="7" t="s">
        <v>64</v>
      </c>
      <c r="D290" s="1" t="s">
        <v>46</v>
      </c>
      <c r="E290" s="12">
        <v>45405</v>
      </c>
      <c r="F290">
        <v>3</v>
      </c>
      <c r="G290">
        <f>F290*0.142</f>
        <v>0.42599999999999993</v>
      </c>
    </row>
    <row r="291" spans="1:7" ht="30" x14ac:dyDescent="0.25">
      <c r="A291" t="s">
        <v>77</v>
      </c>
      <c r="B291" s="7" t="s">
        <v>63</v>
      </c>
      <c r="C291" s="7" t="s">
        <v>64</v>
      </c>
      <c r="D291" s="1" t="s">
        <v>46</v>
      </c>
      <c r="E291" s="12">
        <v>45406</v>
      </c>
      <c r="F291">
        <v>3</v>
      </c>
      <c r="G291">
        <f>F291*0.142</f>
        <v>0.42599999999999993</v>
      </c>
    </row>
    <row r="292" spans="1:7" ht="30" x14ac:dyDescent="0.25">
      <c r="A292" t="s">
        <v>77</v>
      </c>
      <c r="B292" s="7" t="s">
        <v>63</v>
      </c>
      <c r="C292" s="7" t="s">
        <v>64</v>
      </c>
      <c r="D292" s="1" t="s">
        <v>46</v>
      </c>
      <c r="E292" s="12">
        <v>45407</v>
      </c>
      <c r="F292">
        <v>3</v>
      </c>
      <c r="G292">
        <f>F292*0.142</f>
        <v>0.42599999999999993</v>
      </c>
    </row>
    <row r="293" spans="1:7" ht="30" x14ac:dyDescent="0.25">
      <c r="A293" t="s">
        <v>77</v>
      </c>
      <c r="B293" s="7" t="s">
        <v>63</v>
      </c>
      <c r="C293" s="7" t="s">
        <v>64</v>
      </c>
      <c r="D293" s="1" t="s">
        <v>46</v>
      </c>
      <c r="E293" s="12">
        <v>45408</v>
      </c>
      <c r="F293">
        <v>3</v>
      </c>
      <c r="G293">
        <f>F293*0.142</f>
        <v>0.42599999999999993</v>
      </c>
    </row>
    <row r="294" spans="1:7" ht="28.5" x14ac:dyDescent="0.25">
      <c r="A294" t="s">
        <v>9</v>
      </c>
      <c r="B294" s="7" t="s">
        <v>81</v>
      </c>
      <c r="C294" s="7" t="s">
        <v>89</v>
      </c>
      <c r="D294" s="7" t="s">
        <v>82</v>
      </c>
      <c r="E294" s="12">
        <v>45411</v>
      </c>
      <c r="F294">
        <v>7</v>
      </c>
      <c r="G294">
        <f>F294/7</f>
        <v>1</v>
      </c>
    </row>
    <row r="295" spans="1:7" ht="28.5" x14ac:dyDescent="0.25">
      <c r="A295" t="s">
        <v>9</v>
      </c>
      <c r="B295" s="7" t="s">
        <v>81</v>
      </c>
      <c r="C295" s="7" t="s">
        <v>56</v>
      </c>
      <c r="D295" t="s">
        <v>92</v>
      </c>
      <c r="E295" s="12">
        <v>45412</v>
      </c>
      <c r="F295">
        <v>7</v>
      </c>
      <c r="G295">
        <f>F295/7</f>
        <v>1</v>
      </c>
    </row>
    <row r="296" spans="1:7" ht="28.5" x14ac:dyDescent="0.25">
      <c r="A296" t="s">
        <v>9</v>
      </c>
      <c r="B296" s="7" t="s">
        <v>81</v>
      </c>
      <c r="C296" s="7" t="s">
        <v>56</v>
      </c>
      <c r="D296" t="s">
        <v>92</v>
      </c>
      <c r="E296" s="12">
        <v>45414</v>
      </c>
      <c r="F296">
        <v>7</v>
      </c>
      <c r="G296">
        <f>F296/7</f>
        <v>1</v>
      </c>
    </row>
    <row r="297" spans="1:7" ht="30" x14ac:dyDescent="0.25">
      <c r="A297" t="s">
        <v>77</v>
      </c>
      <c r="B297" s="7" t="s">
        <v>63</v>
      </c>
      <c r="C297" s="7" t="s">
        <v>64</v>
      </c>
      <c r="D297" s="1" t="s">
        <v>46</v>
      </c>
      <c r="E297" s="12">
        <v>45414</v>
      </c>
      <c r="F297">
        <v>3</v>
      </c>
      <c r="G297">
        <f>F297*0.142</f>
        <v>0.42599999999999993</v>
      </c>
    </row>
    <row r="298" spans="1:7" ht="30" x14ac:dyDescent="0.25">
      <c r="A298" t="s">
        <v>77</v>
      </c>
      <c r="B298" s="7" t="s">
        <v>63</v>
      </c>
      <c r="C298" s="7" t="s">
        <v>64</v>
      </c>
      <c r="D298" s="1" t="s">
        <v>46</v>
      </c>
      <c r="E298" s="12">
        <v>45415</v>
      </c>
      <c r="F298">
        <v>3</v>
      </c>
      <c r="G298">
        <f>F298*0.142</f>
        <v>0.42599999999999993</v>
      </c>
    </row>
    <row r="299" spans="1:7" ht="28.5" x14ac:dyDescent="0.25">
      <c r="A299" t="s">
        <v>9</v>
      </c>
      <c r="B299" s="7" t="s">
        <v>81</v>
      </c>
      <c r="C299" s="7" t="s">
        <v>56</v>
      </c>
      <c r="D299" t="s">
        <v>56</v>
      </c>
      <c r="E299" s="12">
        <v>45415</v>
      </c>
      <c r="F299">
        <v>7</v>
      </c>
      <c r="G299">
        <f>F299/7</f>
        <v>1</v>
      </c>
    </row>
    <row r="300" spans="1:7" ht="28.5" x14ac:dyDescent="0.25">
      <c r="A300" t="s">
        <v>9</v>
      </c>
      <c r="B300" s="7" t="s">
        <v>81</v>
      </c>
      <c r="C300" s="7" t="s">
        <v>56</v>
      </c>
      <c r="D300" t="s">
        <v>93</v>
      </c>
      <c r="E300" s="12">
        <v>45418</v>
      </c>
      <c r="F300">
        <v>7</v>
      </c>
      <c r="G300">
        <f>F300/7</f>
        <v>1</v>
      </c>
    </row>
    <row r="301" spans="1:7" ht="30" x14ac:dyDescent="0.25">
      <c r="A301" t="s">
        <v>77</v>
      </c>
      <c r="B301" s="7" t="s">
        <v>63</v>
      </c>
      <c r="C301" s="7" t="s">
        <v>64</v>
      </c>
      <c r="D301" s="1" t="s">
        <v>46</v>
      </c>
      <c r="E301" s="12">
        <v>45418</v>
      </c>
      <c r="F301">
        <v>3</v>
      </c>
      <c r="G301">
        <f>F301*0.142</f>
        <v>0.42599999999999993</v>
      </c>
    </row>
    <row r="302" spans="1:7" ht="28.5" x14ac:dyDescent="0.25">
      <c r="A302" t="s">
        <v>9</v>
      </c>
      <c r="B302" s="7" t="s">
        <v>81</v>
      </c>
      <c r="C302" s="7" t="s">
        <v>56</v>
      </c>
      <c r="D302" t="s">
        <v>93</v>
      </c>
      <c r="E302" s="12">
        <v>45419</v>
      </c>
      <c r="F302">
        <v>7</v>
      </c>
      <c r="G302">
        <f>F302/7</f>
        <v>1</v>
      </c>
    </row>
    <row r="303" spans="1:7" ht="30" x14ac:dyDescent="0.25">
      <c r="A303" t="s">
        <v>77</v>
      </c>
      <c r="B303" s="7" t="s">
        <v>63</v>
      </c>
      <c r="C303" s="7" t="s">
        <v>64</v>
      </c>
      <c r="D303" s="1" t="s">
        <v>46</v>
      </c>
      <c r="E303" s="12">
        <v>45419</v>
      </c>
      <c r="F303">
        <v>4</v>
      </c>
      <c r="G303">
        <f>F303*0.142</f>
        <v>0.56799999999999995</v>
      </c>
    </row>
    <row r="304" spans="1:7" ht="28.5" x14ac:dyDescent="0.25">
      <c r="A304" t="s">
        <v>9</v>
      </c>
      <c r="B304" s="7" t="s">
        <v>81</v>
      </c>
      <c r="C304" s="7" t="s">
        <v>56</v>
      </c>
      <c r="D304" t="s">
        <v>93</v>
      </c>
      <c r="E304" s="12">
        <v>45425</v>
      </c>
      <c r="F304">
        <v>7</v>
      </c>
      <c r="G304">
        <f>F304/7</f>
        <v>1</v>
      </c>
    </row>
    <row r="305" spans="1:7" ht="30" x14ac:dyDescent="0.25">
      <c r="A305" t="s">
        <v>77</v>
      </c>
      <c r="B305" s="7" t="s">
        <v>63</v>
      </c>
      <c r="C305" s="7" t="s">
        <v>64</v>
      </c>
      <c r="D305" s="1" t="s">
        <v>46</v>
      </c>
      <c r="E305" s="12">
        <v>45425</v>
      </c>
      <c r="F305">
        <v>3</v>
      </c>
      <c r="G305">
        <f>F305*0.142</f>
        <v>0.42599999999999993</v>
      </c>
    </row>
    <row r="306" spans="1:7" ht="28.5" x14ac:dyDescent="0.25">
      <c r="A306" t="s">
        <v>9</v>
      </c>
      <c r="B306" s="7" t="s">
        <v>81</v>
      </c>
      <c r="C306" s="7" t="s">
        <v>56</v>
      </c>
      <c r="D306" t="s">
        <v>138</v>
      </c>
      <c r="E306" s="12">
        <v>45426</v>
      </c>
      <c r="F306">
        <v>7</v>
      </c>
      <c r="G306">
        <f>F306/7</f>
        <v>1</v>
      </c>
    </row>
    <row r="307" spans="1:7" ht="45" x14ac:dyDescent="0.25">
      <c r="A307" t="s">
        <v>77</v>
      </c>
      <c r="B307" s="7" t="s">
        <v>63</v>
      </c>
      <c r="C307" s="7" t="s">
        <v>64</v>
      </c>
      <c r="D307" s="1" t="s">
        <v>50</v>
      </c>
      <c r="E307" s="12">
        <v>45426</v>
      </c>
      <c r="F307">
        <v>3</v>
      </c>
      <c r="G307">
        <f>F307*0.142</f>
        <v>0.42599999999999993</v>
      </c>
    </row>
    <row r="308" spans="1:7" ht="28.5" x14ac:dyDescent="0.25">
      <c r="A308" t="s">
        <v>9</v>
      </c>
      <c r="B308" s="7" t="s">
        <v>81</v>
      </c>
      <c r="C308" s="7" t="s">
        <v>56</v>
      </c>
      <c r="D308" t="s">
        <v>138</v>
      </c>
      <c r="E308" s="12">
        <v>45427</v>
      </c>
      <c r="F308">
        <v>7</v>
      </c>
      <c r="G308">
        <f>F308/7</f>
        <v>1</v>
      </c>
    </row>
    <row r="309" spans="1:7" ht="45" x14ac:dyDescent="0.25">
      <c r="A309" t="s">
        <v>77</v>
      </c>
      <c r="B309" s="7" t="s">
        <v>63</v>
      </c>
      <c r="C309" s="7" t="s">
        <v>64</v>
      </c>
      <c r="D309" s="1" t="s">
        <v>50</v>
      </c>
      <c r="E309" s="12">
        <v>45427</v>
      </c>
      <c r="F309">
        <v>3</v>
      </c>
      <c r="G309">
        <f>F309*0.142</f>
        <v>0.42599999999999993</v>
      </c>
    </row>
    <row r="310" spans="1:7" ht="28.5" x14ac:dyDescent="0.25">
      <c r="A310" t="s">
        <v>9</v>
      </c>
      <c r="B310" s="7" t="s">
        <v>81</v>
      </c>
      <c r="C310" s="7" t="s">
        <v>56</v>
      </c>
      <c r="D310" t="s">
        <v>138</v>
      </c>
      <c r="E310" s="12">
        <v>45428</v>
      </c>
      <c r="F310">
        <v>7</v>
      </c>
      <c r="G310">
        <f>F310/7</f>
        <v>1</v>
      </c>
    </row>
    <row r="311" spans="1:7" ht="45" x14ac:dyDescent="0.25">
      <c r="A311" t="s">
        <v>77</v>
      </c>
      <c r="B311" s="7" t="s">
        <v>63</v>
      </c>
      <c r="C311" s="7" t="s">
        <v>64</v>
      </c>
      <c r="D311" s="1" t="s">
        <v>50</v>
      </c>
      <c r="E311" s="12">
        <v>45428</v>
      </c>
      <c r="F311">
        <v>3</v>
      </c>
      <c r="G311">
        <f>F311*0.142</f>
        <v>0.42599999999999993</v>
      </c>
    </row>
    <row r="312" spans="1:7" ht="28.5" x14ac:dyDescent="0.25">
      <c r="A312" t="s">
        <v>9</v>
      </c>
      <c r="B312" s="7" t="s">
        <v>81</v>
      </c>
      <c r="C312" s="7" t="s">
        <v>56</v>
      </c>
      <c r="D312" t="s">
        <v>138</v>
      </c>
      <c r="E312" s="12">
        <v>45429</v>
      </c>
      <c r="F312">
        <v>7</v>
      </c>
      <c r="G312">
        <f>F312/7</f>
        <v>1</v>
      </c>
    </row>
    <row r="313" spans="1:7" ht="45" x14ac:dyDescent="0.25">
      <c r="A313" t="s">
        <v>77</v>
      </c>
      <c r="B313" s="7" t="s">
        <v>63</v>
      </c>
      <c r="C313" s="7" t="s">
        <v>64</v>
      </c>
      <c r="D313" s="1" t="s">
        <v>50</v>
      </c>
      <c r="E313" s="12">
        <v>45429</v>
      </c>
      <c r="F313">
        <v>3</v>
      </c>
      <c r="G313">
        <f>F313*0.142</f>
        <v>0.42599999999999993</v>
      </c>
    </row>
    <row r="314" spans="1:7" ht="28.5" x14ac:dyDescent="0.25">
      <c r="A314" t="s">
        <v>9</v>
      </c>
      <c r="B314" s="7" t="s">
        <v>81</v>
      </c>
      <c r="C314" s="7" t="s">
        <v>56</v>
      </c>
      <c r="D314" t="s">
        <v>138</v>
      </c>
      <c r="E314" s="12">
        <v>45433</v>
      </c>
      <c r="F314">
        <v>7</v>
      </c>
      <c r="G314">
        <f>F314/7</f>
        <v>1</v>
      </c>
    </row>
    <row r="315" spans="1:7" ht="45" x14ac:dyDescent="0.25">
      <c r="A315" t="s">
        <v>77</v>
      </c>
      <c r="B315" s="7" t="s">
        <v>63</v>
      </c>
      <c r="C315" s="7" t="s">
        <v>64</v>
      </c>
      <c r="D315" s="1" t="s">
        <v>50</v>
      </c>
      <c r="E315" s="12">
        <v>45433</v>
      </c>
      <c r="F315">
        <v>3</v>
      </c>
      <c r="G315">
        <f>F315*0.142</f>
        <v>0.42599999999999993</v>
      </c>
    </row>
    <row r="316" spans="1:7" ht="28.5" x14ac:dyDescent="0.25">
      <c r="A316" t="s">
        <v>9</v>
      </c>
      <c r="B316" s="7" t="s">
        <v>81</v>
      </c>
      <c r="C316" s="7" t="s">
        <v>56</v>
      </c>
      <c r="D316" t="s">
        <v>138</v>
      </c>
      <c r="E316" s="12">
        <v>45434</v>
      </c>
      <c r="F316">
        <v>7</v>
      </c>
      <c r="G316">
        <f>F316/7</f>
        <v>1</v>
      </c>
    </row>
    <row r="317" spans="1:7" x14ac:dyDescent="0.25">
      <c r="A317" t="s">
        <v>79</v>
      </c>
      <c r="B317" s="7" t="s">
        <v>63</v>
      </c>
      <c r="C317" s="7" t="s">
        <v>64</v>
      </c>
      <c r="D317" s="1" t="s">
        <v>52</v>
      </c>
      <c r="E317" s="12">
        <v>45434</v>
      </c>
      <c r="F317">
        <v>3</v>
      </c>
      <c r="G317">
        <f>F317/7</f>
        <v>0.42857142857142855</v>
      </c>
    </row>
    <row r="318" spans="1:7" x14ac:dyDescent="0.25">
      <c r="A318" t="s">
        <v>76</v>
      </c>
      <c r="B318" s="7" t="s">
        <v>58</v>
      </c>
      <c r="C318" s="7" t="s">
        <v>55</v>
      </c>
      <c r="D318" t="s">
        <v>111</v>
      </c>
      <c r="E318" s="12">
        <v>45434</v>
      </c>
      <c r="F318">
        <v>7</v>
      </c>
      <c r="G318">
        <f>F318/7</f>
        <v>1</v>
      </c>
    </row>
    <row r="319" spans="1:7" x14ac:dyDescent="0.25">
      <c r="A319" t="s">
        <v>78</v>
      </c>
      <c r="B319" s="7" t="s">
        <v>63</v>
      </c>
      <c r="C319" s="7" t="s">
        <v>64</v>
      </c>
      <c r="D319" s="1" t="s">
        <v>146</v>
      </c>
      <c r="E319" s="12">
        <v>45434</v>
      </c>
      <c r="F319">
        <v>5</v>
      </c>
      <c r="G319">
        <f>F319/7</f>
        <v>0.7142857142857143</v>
      </c>
    </row>
    <row r="320" spans="1:7" ht="45" x14ac:dyDescent="0.25">
      <c r="A320" t="s">
        <v>77</v>
      </c>
      <c r="B320" s="7" t="s">
        <v>63</v>
      </c>
      <c r="C320" s="7" t="s">
        <v>64</v>
      </c>
      <c r="D320" s="1" t="s">
        <v>50</v>
      </c>
      <c r="E320" s="12">
        <v>45434</v>
      </c>
      <c r="F320">
        <v>4</v>
      </c>
      <c r="G320">
        <f>F320*0.142</f>
        <v>0.56799999999999995</v>
      </c>
    </row>
    <row r="321" spans="1:7" ht="28.5" x14ac:dyDescent="0.25">
      <c r="A321" t="s">
        <v>9</v>
      </c>
      <c r="B321" s="7" t="s">
        <v>81</v>
      </c>
      <c r="C321" s="7" t="s">
        <v>56</v>
      </c>
      <c r="D321" t="s">
        <v>138</v>
      </c>
      <c r="E321" s="12">
        <v>45435</v>
      </c>
      <c r="F321">
        <v>7</v>
      </c>
      <c r="G321">
        <f>F321/7</f>
        <v>1</v>
      </c>
    </row>
    <row r="322" spans="1:7" x14ac:dyDescent="0.25">
      <c r="A322" t="s">
        <v>79</v>
      </c>
      <c r="B322" s="7" t="s">
        <v>63</v>
      </c>
      <c r="C322" s="7" t="s">
        <v>64</v>
      </c>
      <c r="D322" s="1" t="s">
        <v>52</v>
      </c>
      <c r="E322" s="12">
        <v>45435</v>
      </c>
      <c r="F322">
        <v>3</v>
      </c>
      <c r="G322">
        <f>F322/7</f>
        <v>0.42857142857142855</v>
      </c>
    </row>
    <row r="323" spans="1:7" x14ac:dyDescent="0.25">
      <c r="A323" t="s">
        <v>76</v>
      </c>
      <c r="B323" s="7" t="s">
        <v>58</v>
      </c>
      <c r="C323" s="7" t="s">
        <v>55</v>
      </c>
      <c r="D323" t="s">
        <v>111</v>
      </c>
      <c r="E323" s="12">
        <v>45435</v>
      </c>
      <c r="F323">
        <v>7</v>
      </c>
      <c r="G323">
        <f>F323/7</f>
        <v>1</v>
      </c>
    </row>
    <row r="324" spans="1:7" x14ac:dyDescent="0.25">
      <c r="A324" t="s">
        <v>78</v>
      </c>
      <c r="B324" s="7" t="s">
        <v>63</v>
      </c>
      <c r="C324" s="7" t="s">
        <v>64</v>
      </c>
      <c r="D324" s="1" t="s">
        <v>146</v>
      </c>
      <c r="E324" s="12">
        <v>45435</v>
      </c>
      <c r="F324">
        <v>5</v>
      </c>
      <c r="G324">
        <f>F324/7</f>
        <v>0.7142857142857143</v>
      </c>
    </row>
    <row r="325" spans="1:7" ht="45" x14ac:dyDescent="0.25">
      <c r="A325" t="s">
        <v>77</v>
      </c>
      <c r="B325" s="7" t="s">
        <v>63</v>
      </c>
      <c r="C325" s="7" t="s">
        <v>64</v>
      </c>
      <c r="D325" s="1" t="s">
        <v>50</v>
      </c>
      <c r="E325" s="12">
        <v>45435</v>
      </c>
      <c r="F325">
        <v>3</v>
      </c>
      <c r="G325">
        <f>F325*0.142</f>
        <v>0.42599999999999993</v>
      </c>
    </row>
    <row r="326" spans="1:7" ht="28.5" x14ac:dyDescent="0.25">
      <c r="A326" t="s">
        <v>9</v>
      </c>
      <c r="B326" s="7" t="s">
        <v>81</v>
      </c>
      <c r="C326" s="7" t="s">
        <v>56</v>
      </c>
      <c r="D326" t="s">
        <v>138</v>
      </c>
      <c r="E326" s="12">
        <v>45436</v>
      </c>
      <c r="F326">
        <v>7</v>
      </c>
      <c r="G326">
        <f>F326/7</f>
        <v>1</v>
      </c>
    </row>
    <row r="327" spans="1:7" x14ac:dyDescent="0.25">
      <c r="A327" t="s">
        <v>79</v>
      </c>
      <c r="B327" s="7" t="s">
        <v>63</v>
      </c>
      <c r="C327" s="7" t="s">
        <v>64</v>
      </c>
      <c r="D327" s="1" t="s">
        <v>52</v>
      </c>
      <c r="E327" s="12">
        <v>45436</v>
      </c>
      <c r="F327">
        <v>3</v>
      </c>
      <c r="G327">
        <f>F327/7</f>
        <v>0.42857142857142855</v>
      </c>
    </row>
    <row r="328" spans="1:7" x14ac:dyDescent="0.25">
      <c r="A328" t="s">
        <v>76</v>
      </c>
      <c r="B328" s="7" t="s">
        <v>58</v>
      </c>
      <c r="C328" s="7" t="s">
        <v>55</v>
      </c>
      <c r="D328" t="s">
        <v>111</v>
      </c>
      <c r="E328" s="12">
        <v>45436</v>
      </c>
      <c r="F328">
        <v>7</v>
      </c>
      <c r="G328">
        <f>F328/7</f>
        <v>1</v>
      </c>
    </row>
    <row r="329" spans="1:7" x14ac:dyDescent="0.25">
      <c r="A329" t="s">
        <v>78</v>
      </c>
      <c r="B329" s="7" t="s">
        <v>63</v>
      </c>
      <c r="C329" s="7" t="s">
        <v>64</v>
      </c>
      <c r="D329" s="1" t="s">
        <v>146</v>
      </c>
      <c r="E329" s="12">
        <v>45436</v>
      </c>
      <c r="F329">
        <v>5</v>
      </c>
      <c r="G329">
        <f>F329/7</f>
        <v>0.7142857142857143</v>
      </c>
    </row>
    <row r="330" spans="1:7" ht="45" x14ac:dyDescent="0.25">
      <c r="A330" t="s">
        <v>77</v>
      </c>
      <c r="B330" s="7" t="s">
        <v>63</v>
      </c>
      <c r="C330" s="7" t="s">
        <v>64</v>
      </c>
      <c r="D330" s="1" t="s">
        <v>50</v>
      </c>
      <c r="E330" s="12">
        <v>45436</v>
      </c>
      <c r="F330">
        <v>3</v>
      </c>
      <c r="G330">
        <f>F330*0.142</f>
        <v>0.42599999999999993</v>
      </c>
    </row>
    <row r="331" spans="1:7" ht="45" x14ac:dyDescent="0.25">
      <c r="A331" t="s">
        <v>77</v>
      </c>
      <c r="B331" s="7" t="s">
        <v>63</v>
      </c>
      <c r="C331" s="7" t="s">
        <v>64</v>
      </c>
      <c r="D331" s="1" t="s">
        <v>50</v>
      </c>
      <c r="E331" s="12">
        <v>45439</v>
      </c>
      <c r="F331">
        <v>4</v>
      </c>
      <c r="G331">
        <f>F331*0.142</f>
        <v>0.56799999999999995</v>
      </c>
    </row>
    <row r="332" spans="1:7" ht="45" x14ac:dyDescent="0.25">
      <c r="A332" t="s">
        <v>77</v>
      </c>
      <c r="B332" s="7" t="s">
        <v>63</v>
      </c>
      <c r="C332" s="7" t="s">
        <v>64</v>
      </c>
      <c r="D332" s="1" t="s">
        <v>50</v>
      </c>
      <c r="E332" s="12">
        <v>45440</v>
      </c>
      <c r="F332">
        <v>4</v>
      </c>
      <c r="G332">
        <f>F332*0.142</f>
        <v>0.56799999999999995</v>
      </c>
    </row>
    <row r="333" spans="1:7" x14ac:dyDescent="0.25">
      <c r="A333" t="s">
        <v>79</v>
      </c>
      <c r="B333" s="7" t="s">
        <v>63</v>
      </c>
      <c r="C333" s="7" t="s">
        <v>64</v>
      </c>
      <c r="D333" s="1" t="s">
        <v>52</v>
      </c>
      <c r="E333" s="12">
        <v>45441</v>
      </c>
      <c r="F333">
        <v>3</v>
      </c>
      <c r="G333">
        <f>F333/7</f>
        <v>0.42857142857142855</v>
      </c>
    </row>
    <row r="334" spans="1:7" x14ac:dyDescent="0.25">
      <c r="A334" t="s">
        <v>76</v>
      </c>
      <c r="B334" s="7" t="s">
        <v>58</v>
      </c>
      <c r="C334" s="7" t="s">
        <v>55</v>
      </c>
      <c r="D334" t="s">
        <v>111</v>
      </c>
      <c r="E334" s="12">
        <v>45441</v>
      </c>
      <c r="F334">
        <v>7</v>
      </c>
      <c r="G334">
        <f>F334/7</f>
        <v>1</v>
      </c>
    </row>
    <row r="335" spans="1:7" x14ac:dyDescent="0.25">
      <c r="A335" t="s">
        <v>78</v>
      </c>
      <c r="B335" s="7" t="s">
        <v>63</v>
      </c>
      <c r="C335" s="7" t="s">
        <v>64</v>
      </c>
      <c r="D335" s="1" t="s">
        <v>146</v>
      </c>
      <c r="E335" s="12">
        <v>45441</v>
      </c>
      <c r="F335">
        <v>5</v>
      </c>
      <c r="G335">
        <f>F335/7</f>
        <v>0.7142857142857143</v>
      </c>
    </row>
    <row r="336" spans="1:7" ht="45" x14ac:dyDescent="0.25">
      <c r="A336" t="s">
        <v>77</v>
      </c>
      <c r="B336" s="7" t="s">
        <v>63</v>
      </c>
      <c r="C336" s="7" t="s">
        <v>64</v>
      </c>
      <c r="D336" s="1" t="s">
        <v>50</v>
      </c>
      <c r="E336" s="12">
        <v>45441</v>
      </c>
      <c r="F336">
        <v>4</v>
      </c>
      <c r="G336">
        <f>F336*0.142</f>
        <v>0.56799999999999995</v>
      </c>
    </row>
    <row r="337" spans="1:7" x14ac:dyDescent="0.25">
      <c r="A337" t="s">
        <v>79</v>
      </c>
      <c r="B337" s="7" t="s">
        <v>63</v>
      </c>
      <c r="C337" s="7" t="s">
        <v>64</v>
      </c>
      <c r="D337" s="1" t="s">
        <v>52</v>
      </c>
      <c r="E337" s="12">
        <v>45442</v>
      </c>
      <c r="F337">
        <v>3</v>
      </c>
      <c r="G337">
        <f>F337/7</f>
        <v>0.42857142857142855</v>
      </c>
    </row>
    <row r="338" spans="1:7" x14ac:dyDescent="0.25">
      <c r="A338" t="s">
        <v>76</v>
      </c>
      <c r="B338" s="7" t="s">
        <v>58</v>
      </c>
      <c r="C338" s="7" t="s">
        <v>55</v>
      </c>
      <c r="D338" t="s">
        <v>111</v>
      </c>
      <c r="E338" s="12">
        <v>45442</v>
      </c>
      <c r="F338">
        <v>7</v>
      </c>
      <c r="G338">
        <f>F338/7</f>
        <v>1</v>
      </c>
    </row>
    <row r="339" spans="1:7" x14ac:dyDescent="0.25">
      <c r="A339" t="s">
        <v>78</v>
      </c>
      <c r="B339" s="7" t="s">
        <v>63</v>
      </c>
      <c r="C339" s="7" t="s">
        <v>64</v>
      </c>
      <c r="D339" s="1" t="s">
        <v>146</v>
      </c>
      <c r="E339" s="12">
        <v>45442</v>
      </c>
      <c r="F339">
        <v>5</v>
      </c>
      <c r="G339">
        <f>F339/7</f>
        <v>0.7142857142857143</v>
      </c>
    </row>
    <row r="340" spans="1:7" ht="45" x14ac:dyDescent="0.25">
      <c r="A340" t="s">
        <v>77</v>
      </c>
      <c r="B340" s="7" t="s">
        <v>63</v>
      </c>
      <c r="C340" s="7" t="s">
        <v>64</v>
      </c>
      <c r="D340" s="1" t="s">
        <v>50</v>
      </c>
      <c r="E340" s="12">
        <v>45442</v>
      </c>
      <c r="F340">
        <v>3</v>
      </c>
      <c r="G340">
        <f>F340*0.142</f>
        <v>0.42599999999999993</v>
      </c>
    </row>
    <row r="341" spans="1:7" x14ac:dyDescent="0.25">
      <c r="A341" t="s">
        <v>79</v>
      </c>
      <c r="B341" s="7" t="s">
        <v>63</v>
      </c>
      <c r="C341" s="7" t="s">
        <v>64</v>
      </c>
      <c r="D341" s="1" t="s">
        <v>52</v>
      </c>
      <c r="E341" s="12">
        <v>45443</v>
      </c>
      <c r="F341">
        <v>3</v>
      </c>
      <c r="G341">
        <f>F341/7</f>
        <v>0.42857142857142855</v>
      </c>
    </row>
    <row r="342" spans="1:7" x14ac:dyDescent="0.25">
      <c r="A342" t="s">
        <v>76</v>
      </c>
      <c r="B342" s="7" t="s">
        <v>58</v>
      </c>
      <c r="C342" s="7" t="s">
        <v>55</v>
      </c>
      <c r="D342" t="s">
        <v>111</v>
      </c>
      <c r="E342" s="12">
        <v>45443</v>
      </c>
      <c r="F342">
        <v>7</v>
      </c>
      <c r="G342">
        <f>F342/7</f>
        <v>1</v>
      </c>
    </row>
    <row r="343" spans="1:7" x14ac:dyDescent="0.25">
      <c r="A343" t="s">
        <v>78</v>
      </c>
      <c r="B343" s="7" t="s">
        <v>63</v>
      </c>
      <c r="C343" s="7" t="s">
        <v>64</v>
      </c>
      <c r="D343" s="1" t="s">
        <v>146</v>
      </c>
      <c r="E343" s="12">
        <v>45443</v>
      </c>
      <c r="F343">
        <v>5</v>
      </c>
      <c r="G343">
        <f>F343/7</f>
        <v>0.7142857142857143</v>
      </c>
    </row>
    <row r="344" spans="1:7" ht="45" x14ac:dyDescent="0.25">
      <c r="A344" t="s">
        <v>77</v>
      </c>
      <c r="B344" s="7" t="s">
        <v>63</v>
      </c>
      <c r="C344" s="7" t="s">
        <v>64</v>
      </c>
      <c r="D344" s="1" t="s">
        <v>50</v>
      </c>
      <c r="E344" s="12">
        <v>45443</v>
      </c>
      <c r="F344">
        <v>4</v>
      </c>
      <c r="G344">
        <f>F344*0.142</f>
        <v>0.56799999999999995</v>
      </c>
    </row>
    <row r="345" spans="1:7" ht="28.5" x14ac:dyDescent="0.25">
      <c r="A345" t="s">
        <v>77</v>
      </c>
      <c r="B345" t="s">
        <v>58</v>
      </c>
      <c r="C345" s="7" t="s">
        <v>141</v>
      </c>
      <c r="D345" s="1" t="s">
        <v>59</v>
      </c>
      <c r="E345" s="12">
        <v>45446</v>
      </c>
      <c r="F345">
        <v>1</v>
      </c>
      <c r="G345">
        <f>F345*0.142</f>
        <v>0.14199999999999999</v>
      </c>
    </row>
    <row r="346" spans="1:7" x14ac:dyDescent="0.25">
      <c r="A346" t="s">
        <v>79</v>
      </c>
      <c r="B346" s="7" t="s">
        <v>63</v>
      </c>
      <c r="C346" s="7" t="s">
        <v>64</v>
      </c>
      <c r="D346" s="1" t="s">
        <v>52</v>
      </c>
      <c r="E346" s="12">
        <v>45446</v>
      </c>
      <c r="F346">
        <v>3</v>
      </c>
      <c r="G346">
        <f>F346/7</f>
        <v>0.42857142857142855</v>
      </c>
    </row>
    <row r="347" spans="1:7" x14ac:dyDescent="0.25">
      <c r="A347" t="s">
        <v>9</v>
      </c>
      <c r="B347" s="7" t="s">
        <v>58</v>
      </c>
      <c r="C347" s="7" t="s">
        <v>55</v>
      </c>
      <c r="D347" t="s">
        <v>111</v>
      </c>
      <c r="E347" s="12">
        <v>45446</v>
      </c>
      <c r="F347">
        <v>7</v>
      </c>
      <c r="G347">
        <f>F347/7</f>
        <v>1</v>
      </c>
    </row>
    <row r="348" spans="1:7" x14ac:dyDescent="0.25">
      <c r="A348" t="s">
        <v>76</v>
      </c>
      <c r="B348" s="7" t="s">
        <v>58</v>
      </c>
      <c r="C348" s="7" t="s">
        <v>55</v>
      </c>
      <c r="D348" t="s">
        <v>111</v>
      </c>
      <c r="E348" s="12">
        <v>45446</v>
      </c>
      <c r="F348">
        <v>7</v>
      </c>
      <c r="G348">
        <f>F348/7</f>
        <v>1</v>
      </c>
    </row>
    <row r="349" spans="1:7" x14ac:dyDescent="0.25">
      <c r="A349" t="s">
        <v>78</v>
      </c>
      <c r="B349" s="7" t="s">
        <v>63</v>
      </c>
      <c r="C349" s="7" t="s">
        <v>64</v>
      </c>
      <c r="D349" s="1" t="s">
        <v>146</v>
      </c>
      <c r="E349" s="12">
        <v>45446</v>
      </c>
      <c r="F349">
        <v>5</v>
      </c>
      <c r="G349">
        <f>F349/7</f>
        <v>0.7142857142857143</v>
      </c>
    </row>
    <row r="350" spans="1:7" ht="45" x14ac:dyDescent="0.25">
      <c r="A350" t="s">
        <v>77</v>
      </c>
      <c r="B350" s="7" t="s">
        <v>63</v>
      </c>
      <c r="C350" s="7" t="s">
        <v>64</v>
      </c>
      <c r="D350" s="1" t="s">
        <v>50</v>
      </c>
      <c r="E350" s="12">
        <v>45446</v>
      </c>
      <c r="F350">
        <v>4</v>
      </c>
      <c r="G350">
        <f>F350*0.142</f>
        <v>0.56799999999999995</v>
      </c>
    </row>
    <row r="351" spans="1:7" ht="28.5" x14ac:dyDescent="0.25">
      <c r="A351" t="s">
        <v>77</v>
      </c>
      <c r="B351" t="s">
        <v>58</v>
      </c>
      <c r="C351" s="7" t="s">
        <v>141</v>
      </c>
      <c r="D351" s="1" t="s">
        <v>59</v>
      </c>
      <c r="E351" s="12">
        <v>45447</v>
      </c>
      <c r="F351">
        <v>1</v>
      </c>
      <c r="G351">
        <f>F351*0.142</f>
        <v>0.14199999999999999</v>
      </c>
    </row>
    <row r="352" spans="1:7" x14ac:dyDescent="0.25">
      <c r="A352" t="s">
        <v>79</v>
      </c>
      <c r="B352" s="7" t="s">
        <v>63</v>
      </c>
      <c r="C352" s="7" t="s">
        <v>64</v>
      </c>
      <c r="D352" s="1" t="s">
        <v>52</v>
      </c>
      <c r="E352" s="12">
        <v>45447</v>
      </c>
      <c r="F352">
        <v>3</v>
      </c>
      <c r="G352">
        <f>F352/7</f>
        <v>0.42857142857142855</v>
      </c>
    </row>
    <row r="353" spans="1:7" x14ac:dyDescent="0.25">
      <c r="A353" t="s">
        <v>9</v>
      </c>
      <c r="B353" s="7" t="s">
        <v>58</v>
      </c>
      <c r="C353" s="7" t="s">
        <v>55</v>
      </c>
      <c r="D353" t="s">
        <v>111</v>
      </c>
      <c r="E353" s="12">
        <v>45447</v>
      </c>
      <c r="F353">
        <v>7</v>
      </c>
      <c r="G353">
        <f>F353/7</f>
        <v>1</v>
      </c>
    </row>
    <row r="354" spans="1:7" x14ac:dyDescent="0.25">
      <c r="A354" t="s">
        <v>76</v>
      </c>
      <c r="B354" s="7" t="s">
        <v>58</v>
      </c>
      <c r="C354" s="7" t="s">
        <v>55</v>
      </c>
      <c r="D354" t="s">
        <v>111</v>
      </c>
      <c r="E354" s="12">
        <v>45447</v>
      </c>
      <c r="F354">
        <v>7</v>
      </c>
      <c r="G354">
        <f>F354/7</f>
        <v>1</v>
      </c>
    </row>
    <row r="355" spans="1:7" x14ac:dyDescent="0.25">
      <c r="A355" t="s">
        <v>78</v>
      </c>
      <c r="B355" s="7" t="s">
        <v>63</v>
      </c>
      <c r="C355" s="7" t="s">
        <v>64</v>
      </c>
      <c r="D355" s="1" t="s">
        <v>146</v>
      </c>
      <c r="E355" s="12">
        <v>45447</v>
      </c>
      <c r="F355">
        <v>5</v>
      </c>
      <c r="G355">
        <f>F355/7</f>
        <v>0.7142857142857143</v>
      </c>
    </row>
    <row r="356" spans="1:7" ht="45" x14ac:dyDescent="0.25">
      <c r="A356" t="s">
        <v>77</v>
      </c>
      <c r="B356" s="7" t="s">
        <v>63</v>
      </c>
      <c r="C356" s="7" t="s">
        <v>64</v>
      </c>
      <c r="D356" s="1" t="s">
        <v>50</v>
      </c>
      <c r="E356" s="12">
        <v>45447</v>
      </c>
      <c r="F356">
        <v>4</v>
      </c>
      <c r="G356">
        <f>F356*0.142</f>
        <v>0.56799999999999995</v>
      </c>
    </row>
    <row r="357" spans="1:7" ht="28.5" x14ac:dyDescent="0.25">
      <c r="A357" t="s">
        <v>77</v>
      </c>
      <c r="B357" t="s">
        <v>58</v>
      </c>
      <c r="C357" s="7" t="s">
        <v>141</v>
      </c>
      <c r="D357" s="1" t="s">
        <v>59</v>
      </c>
      <c r="E357" s="12">
        <v>45448</v>
      </c>
      <c r="F357">
        <v>1</v>
      </c>
      <c r="G357">
        <f>F357*0.142</f>
        <v>0.14199999999999999</v>
      </c>
    </row>
    <row r="358" spans="1:7" x14ac:dyDescent="0.25">
      <c r="A358" t="s">
        <v>79</v>
      </c>
      <c r="B358" s="7" t="s">
        <v>63</v>
      </c>
      <c r="C358" s="7" t="s">
        <v>64</v>
      </c>
      <c r="D358" s="1" t="s">
        <v>52</v>
      </c>
      <c r="E358" s="12">
        <v>45448</v>
      </c>
      <c r="F358">
        <v>3</v>
      </c>
      <c r="G358">
        <f>F358/7</f>
        <v>0.42857142857142855</v>
      </c>
    </row>
    <row r="359" spans="1:7" x14ac:dyDescent="0.25">
      <c r="A359" t="s">
        <v>9</v>
      </c>
      <c r="B359" s="7" t="s">
        <v>58</v>
      </c>
      <c r="C359" s="7" t="s">
        <v>55</v>
      </c>
      <c r="D359" t="s">
        <v>111</v>
      </c>
      <c r="E359" s="12">
        <v>45448</v>
      </c>
      <c r="F359">
        <v>7</v>
      </c>
      <c r="G359">
        <f>F359/7</f>
        <v>1</v>
      </c>
    </row>
    <row r="360" spans="1:7" x14ac:dyDescent="0.25">
      <c r="A360" t="s">
        <v>76</v>
      </c>
      <c r="B360" s="7" t="s">
        <v>58</v>
      </c>
      <c r="C360" s="7" t="s">
        <v>55</v>
      </c>
      <c r="D360" t="s">
        <v>111</v>
      </c>
      <c r="E360" s="12">
        <v>45448</v>
      </c>
      <c r="F360">
        <v>7</v>
      </c>
      <c r="G360">
        <f>F360/7</f>
        <v>1</v>
      </c>
    </row>
    <row r="361" spans="1:7" x14ac:dyDescent="0.25">
      <c r="A361" t="s">
        <v>78</v>
      </c>
      <c r="B361" s="7" t="s">
        <v>63</v>
      </c>
      <c r="C361" s="7" t="s">
        <v>64</v>
      </c>
      <c r="D361" s="1" t="s">
        <v>146</v>
      </c>
      <c r="E361" s="12">
        <v>45448</v>
      </c>
      <c r="F361">
        <v>5</v>
      </c>
      <c r="G361">
        <f>F361/7</f>
        <v>0.7142857142857143</v>
      </c>
    </row>
    <row r="362" spans="1:7" ht="45" x14ac:dyDescent="0.25">
      <c r="A362" t="s">
        <v>77</v>
      </c>
      <c r="B362" s="7" t="s">
        <v>63</v>
      </c>
      <c r="C362" s="7" t="s">
        <v>64</v>
      </c>
      <c r="D362" s="1" t="s">
        <v>50</v>
      </c>
      <c r="E362" s="12">
        <v>45448</v>
      </c>
      <c r="F362">
        <v>3</v>
      </c>
      <c r="G362">
        <f>F362*0.142</f>
        <v>0.42599999999999993</v>
      </c>
    </row>
    <row r="363" spans="1:7" x14ac:dyDescent="0.25">
      <c r="A363" t="s">
        <v>79</v>
      </c>
      <c r="B363" s="7" t="s">
        <v>63</v>
      </c>
      <c r="C363" s="7" t="s">
        <v>64</v>
      </c>
      <c r="D363" s="1" t="s">
        <v>52</v>
      </c>
      <c r="E363" s="12">
        <v>45449</v>
      </c>
      <c r="F363">
        <v>3</v>
      </c>
      <c r="G363">
        <f>F363/7</f>
        <v>0.42857142857142855</v>
      </c>
    </row>
    <row r="364" spans="1:7" x14ac:dyDescent="0.25">
      <c r="A364" t="s">
        <v>9</v>
      </c>
      <c r="B364" s="7" t="s">
        <v>58</v>
      </c>
      <c r="C364" s="7" t="s">
        <v>55</v>
      </c>
      <c r="D364" t="s">
        <v>111</v>
      </c>
      <c r="E364" s="12">
        <v>45449</v>
      </c>
      <c r="F364">
        <v>7</v>
      </c>
      <c r="G364">
        <f>F364/7</f>
        <v>1</v>
      </c>
    </row>
    <row r="365" spans="1:7" x14ac:dyDescent="0.25">
      <c r="A365" t="s">
        <v>76</v>
      </c>
      <c r="B365" s="7" t="s">
        <v>58</v>
      </c>
      <c r="C365" s="7" t="s">
        <v>55</v>
      </c>
      <c r="D365" t="s">
        <v>111</v>
      </c>
      <c r="E365" s="12">
        <v>45449</v>
      </c>
      <c r="F365">
        <v>7</v>
      </c>
      <c r="G365">
        <f>F365/7</f>
        <v>1</v>
      </c>
    </row>
    <row r="366" spans="1:7" x14ac:dyDescent="0.25">
      <c r="A366" t="s">
        <v>78</v>
      </c>
      <c r="B366" s="7" t="s">
        <v>63</v>
      </c>
      <c r="C366" s="7" t="s">
        <v>64</v>
      </c>
      <c r="D366" s="1" t="s">
        <v>146</v>
      </c>
      <c r="E366" s="12">
        <v>45449</v>
      </c>
      <c r="F366">
        <v>5</v>
      </c>
      <c r="G366">
        <f>F366/7</f>
        <v>0.7142857142857143</v>
      </c>
    </row>
    <row r="367" spans="1:7" ht="28.5" x14ac:dyDescent="0.25">
      <c r="A367" t="s">
        <v>77</v>
      </c>
      <c r="B367" t="s">
        <v>58</v>
      </c>
      <c r="C367" s="7" t="s">
        <v>141</v>
      </c>
      <c r="D367" s="1" t="s">
        <v>59</v>
      </c>
      <c r="E367" s="12">
        <v>45450</v>
      </c>
      <c r="F367">
        <v>1</v>
      </c>
      <c r="G367">
        <f>F367*0.142</f>
        <v>0.14199999999999999</v>
      </c>
    </row>
    <row r="368" spans="1:7" x14ac:dyDescent="0.25">
      <c r="A368" t="s">
        <v>79</v>
      </c>
      <c r="B368" s="7" t="s">
        <v>63</v>
      </c>
      <c r="C368" s="7" t="s">
        <v>64</v>
      </c>
      <c r="D368" s="1" t="s">
        <v>52</v>
      </c>
      <c r="E368" s="12">
        <v>45450</v>
      </c>
      <c r="F368">
        <v>3</v>
      </c>
      <c r="G368">
        <f>F368/7</f>
        <v>0.42857142857142855</v>
      </c>
    </row>
    <row r="369" spans="1:7" x14ac:dyDescent="0.25">
      <c r="A369" t="s">
        <v>78</v>
      </c>
      <c r="B369" s="7" t="s">
        <v>63</v>
      </c>
      <c r="C369" s="7" t="s">
        <v>64</v>
      </c>
      <c r="D369" s="1" t="s">
        <v>146</v>
      </c>
      <c r="E369" s="12">
        <v>45450</v>
      </c>
      <c r="F369">
        <v>5</v>
      </c>
      <c r="G369">
        <f>F369/7</f>
        <v>0.7142857142857143</v>
      </c>
    </row>
    <row r="370" spans="1:7" x14ac:dyDescent="0.25">
      <c r="A370" t="s">
        <v>9</v>
      </c>
      <c r="B370" s="7" t="s">
        <v>94</v>
      </c>
      <c r="C370" s="7" t="s">
        <v>53</v>
      </c>
      <c r="D370" t="s">
        <v>53</v>
      </c>
      <c r="E370" s="12">
        <v>45450</v>
      </c>
      <c r="F370">
        <v>7</v>
      </c>
      <c r="G370">
        <f>F370/7</f>
        <v>1</v>
      </c>
    </row>
    <row r="371" spans="1:7" x14ac:dyDescent="0.25">
      <c r="A371" t="s">
        <v>76</v>
      </c>
      <c r="B371" s="7" t="s">
        <v>94</v>
      </c>
      <c r="C371" s="7" t="s">
        <v>53</v>
      </c>
      <c r="D371" t="s">
        <v>53</v>
      </c>
      <c r="E371" s="12">
        <v>45450</v>
      </c>
      <c r="F371">
        <v>7</v>
      </c>
      <c r="G371">
        <f>F371/7</f>
        <v>1</v>
      </c>
    </row>
    <row r="372" spans="1:7" ht="45" x14ac:dyDescent="0.25">
      <c r="A372" t="s">
        <v>77</v>
      </c>
      <c r="B372" s="7" t="s">
        <v>63</v>
      </c>
      <c r="C372" s="7" t="s">
        <v>64</v>
      </c>
      <c r="D372" s="1" t="s">
        <v>50</v>
      </c>
      <c r="E372" s="12">
        <v>45450</v>
      </c>
      <c r="F372">
        <v>3</v>
      </c>
      <c r="G372">
        <f>F372*0.142</f>
        <v>0.42599999999999993</v>
      </c>
    </row>
    <row r="373" spans="1:7" ht="28.5" x14ac:dyDescent="0.25">
      <c r="A373" t="s">
        <v>77</v>
      </c>
      <c r="B373" t="s">
        <v>58</v>
      </c>
      <c r="C373" s="7" t="s">
        <v>141</v>
      </c>
      <c r="D373" s="1" t="s">
        <v>59</v>
      </c>
      <c r="E373" s="12">
        <v>45453</v>
      </c>
      <c r="F373">
        <v>1</v>
      </c>
      <c r="G373">
        <f>F373*0.142</f>
        <v>0.14199999999999999</v>
      </c>
    </row>
    <row r="374" spans="1:7" ht="30" x14ac:dyDescent="0.25">
      <c r="A374" t="s">
        <v>77</v>
      </c>
      <c r="B374" s="7" t="s">
        <v>63</v>
      </c>
      <c r="C374" s="7" t="s">
        <v>64</v>
      </c>
      <c r="D374" s="1" t="s">
        <v>47</v>
      </c>
      <c r="E374" s="12">
        <v>45453</v>
      </c>
      <c r="F374">
        <v>4</v>
      </c>
      <c r="G374">
        <f>F374*0.142</f>
        <v>0.56799999999999995</v>
      </c>
    </row>
    <row r="375" spans="1:7" x14ac:dyDescent="0.25">
      <c r="A375" t="s">
        <v>9</v>
      </c>
      <c r="B375" s="7" t="s">
        <v>94</v>
      </c>
      <c r="C375" s="7" t="s">
        <v>53</v>
      </c>
      <c r="D375" t="s">
        <v>53</v>
      </c>
      <c r="E375" s="12">
        <v>45453</v>
      </c>
      <c r="F375">
        <v>7</v>
      </c>
      <c r="G375">
        <f>F375/7</f>
        <v>1</v>
      </c>
    </row>
    <row r="376" spans="1:7" ht="28.5" x14ac:dyDescent="0.25">
      <c r="A376" t="s">
        <v>77</v>
      </c>
      <c r="B376" t="s">
        <v>58</v>
      </c>
      <c r="C376" s="7" t="s">
        <v>141</v>
      </c>
      <c r="D376" s="1" t="s">
        <v>59</v>
      </c>
      <c r="E376" s="12">
        <v>45454</v>
      </c>
      <c r="F376">
        <v>1</v>
      </c>
      <c r="G376">
        <f>F376*0.142</f>
        <v>0.14199999999999999</v>
      </c>
    </row>
    <row r="377" spans="1:7" x14ac:dyDescent="0.25">
      <c r="A377" t="s">
        <v>79</v>
      </c>
      <c r="B377" s="7" t="s">
        <v>63</v>
      </c>
      <c r="C377" s="7" t="s">
        <v>64</v>
      </c>
      <c r="D377" s="1" t="s">
        <v>52</v>
      </c>
      <c r="E377" s="12">
        <v>45454</v>
      </c>
      <c r="F377">
        <v>3</v>
      </c>
      <c r="G377">
        <f>F377/7</f>
        <v>0.42857142857142855</v>
      </c>
    </row>
    <row r="378" spans="1:7" ht="75" x14ac:dyDescent="0.25">
      <c r="A378" t="s">
        <v>77</v>
      </c>
      <c r="B378" s="7" t="s">
        <v>63</v>
      </c>
      <c r="C378" s="7" t="s">
        <v>64</v>
      </c>
      <c r="D378" s="1" t="s">
        <v>48</v>
      </c>
      <c r="E378" s="12">
        <v>45454</v>
      </c>
      <c r="F378">
        <v>6</v>
      </c>
      <c r="G378">
        <f>F378*0.142</f>
        <v>0.85199999999999987</v>
      </c>
    </row>
    <row r="379" spans="1:7" x14ac:dyDescent="0.25">
      <c r="A379" t="s">
        <v>9</v>
      </c>
      <c r="B379" s="7" t="s">
        <v>58</v>
      </c>
      <c r="C379" s="7" t="s">
        <v>55</v>
      </c>
      <c r="D379" t="s">
        <v>111</v>
      </c>
      <c r="E379" s="12">
        <v>45454</v>
      </c>
      <c r="F379">
        <v>7</v>
      </c>
      <c r="G379">
        <f>F379/7</f>
        <v>1</v>
      </c>
    </row>
    <row r="380" spans="1:7" x14ac:dyDescent="0.25">
      <c r="A380" t="s">
        <v>76</v>
      </c>
      <c r="B380" s="7" t="s">
        <v>58</v>
      </c>
      <c r="C380" s="7" t="s">
        <v>55</v>
      </c>
      <c r="D380" t="s">
        <v>111</v>
      </c>
      <c r="E380" s="12">
        <v>45454</v>
      </c>
      <c r="F380">
        <v>7</v>
      </c>
      <c r="G380">
        <f>F380/7</f>
        <v>1</v>
      </c>
    </row>
    <row r="381" spans="1:7" x14ac:dyDescent="0.25">
      <c r="A381" t="s">
        <v>78</v>
      </c>
      <c r="B381" s="7" t="s">
        <v>63</v>
      </c>
      <c r="C381" s="7" t="s">
        <v>64</v>
      </c>
      <c r="D381" s="1" t="s">
        <v>146</v>
      </c>
      <c r="E381" s="12">
        <v>45454</v>
      </c>
      <c r="F381">
        <v>5</v>
      </c>
      <c r="G381">
        <f>F381/7</f>
        <v>0.7142857142857143</v>
      </c>
    </row>
    <row r="382" spans="1:7" ht="28.5" x14ac:dyDescent="0.25">
      <c r="A382" t="s">
        <v>77</v>
      </c>
      <c r="B382" t="s">
        <v>58</v>
      </c>
      <c r="C382" s="7" t="s">
        <v>141</v>
      </c>
      <c r="D382" s="1" t="s">
        <v>59</v>
      </c>
      <c r="E382" s="12">
        <v>45455</v>
      </c>
      <c r="F382">
        <v>1</v>
      </c>
      <c r="G382">
        <f>F382*0.142</f>
        <v>0.14199999999999999</v>
      </c>
    </row>
    <row r="383" spans="1:7" x14ac:dyDescent="0.25">
      <c r="A383" t="s">
        <v>79</v>
      </c>
      <c r="B383" s="7" t="s">
        <v>63</v>
      </c>
      <c r="C383" s="7" t="s">
        <v>64</v>
      </c>
      <c r="D383" s="1" t="s">
        <v>52</v>
      </c>
      <c r="E383" s="12">
        <v>45455</v>
      </c>
      <c r="F383">
        <v>3</v>
      </c>
      <c r="G383">
        <f>F383/7</f>
        <v>0.42857142857142855</v>
      </c>
    </row>
    <row r="384" spans="1:7" ht="75" x14ac:dyDescent="0.25">
      <c r="A384" t="s">
        <v>77</v>
      </c>
      <c r="B384" s="7" t="s">
        <v>63</v>
      </c>
      <c r="C384" s="7" t="s">
        <v>64</v>
      </c>
      <c r="D384" s="1" t="s">
        <v>48</v>
      </c>
      <c r="E384" s="12">
        <v>45455</v>
      </c>
      <c r="F384">
        <v>5</v>
      </c>
      <c r="G384">
        <f>F384*0.142</f>
        <v>0.71</v>
      </c>
    </row>
    <row r="385" spans="1:7" x14ac:dyDescent="0.25">
      <c r="A385" t="s">
        <v>9</v>
      </c>
      <c r="B385" s="7" t="s">
        <v>58</v>
      </c>
      <c r="C385" s="7" t="s">
        <v>55</v>
      </c>
      <c r="D385" t="s">
        <v>111</v>
      </c>
      <c r="E385" s="12">
        <v>45455</v>
      </c>
      <c r="F385">
        <v>7</v>
      </c>
      <c r="G385">
        <f>F385/7</f>
        <v>1</v>
      </c>
    </row>
    <row r="386" spans="1:7" x14ac:dyDescent="0.25">
      <c r="A386" t="s">
        <v>76</v>
      </c>
      <c r="B386" s="7" t="s">
        <v>58</v>
      </c>
      <c r="C386" s="7" t="s">
        <v>55</v>
      </c>
      <c r="D386" t="s">
        <v>111</v>
      </c>
      <c r="E386" s="12">
        <v>45455</v>
      </c>
      <c r="F386">
        <v>7</v>
      </c>
      <c r="G386">
        <f>F386/7</f>
        <v>1</v>
      </c>
    </row>
    <row r="387" spans="1:7" x14ac:dyDescent="0.25">
      <c r="A387" t="s">
        <v>78</v>
      </c>
      <c r="B387" s="7" t="s">
        <v>63</v>
      </c>
      <c r="C387" s="7" t="s">
        <v>64</v>
      </c>
      <c r="D387" s="1" t="s">
        <v>146</v>
      </c>
      <c r="E387" s="12">
        <v>45455</v>
      </c>
      <c r="F387">
        <v>5</v>
      </c>
      <c r="G387">
        <f>F387/7</f>
        <v>0.7142857142857143</v>
      </c>
    </row>
    <row r="388" spans="1:7" ht="28.5" x14ac:dyDescent="0.25">
      <c r="A388" t="s">
        <v>77</v>
      </c>
      <c r="B388" t="s">
        <v>58</v>
      </c>
      <c r="C388" s="7" t="s">
        <v>141</v>
      </c>
      <c r="D388" s="1" t="s">
        <v>59</v>
      </c>
      <c r="E388" s="12">
        <v>45456</v>
      </c>
      <c r="F388">
        <v>1</v>
      </c>
      <c r="G388">
        <f>F388*0.142</f>
        <v>0.14199999999999999</v>
      </c>
    </row>
    <row r="389" spans="1:7" x14ac:dyDescent="0.25">
      <c r="A389" t="s">
        <v>79</v>
      </c>
      <c r="B389" s="7" t="s">
        <v>63</v>
      </c>
      <c r="C389" s="7" t="s">
        <v>64</v>
      </c>
      <c r="D389" s="1" t="s">
        <v>52</v>
      </c>
      <c r="E389" s="12">
        <v>45456</v>
      </c>
      <c r="F389">
        <v>3</v>
      </c>
      <c r="G389">
        <f>F389/7</f>
        <v>0.42857142857142855</v>
      </c>
    </row>
    <row r="390" spans="1:7" ht="75" x14ac:dyDescent="0.25">
      <c r="A390" t="s">
        <v>77</v>
      </c>
      <c r="B390" s="7" t="s">
        <v>63</v>
      </c>
      <c r="C390" s="7" t="s">
        <v>64</v>
      </c>
      <c r="D390" s="1" t="s">
        <v>48</v>
      </c>
      <c r="E390" s="12">
        <v>45456</v>
      </c>
      <c r="F390">
        <v>6</v>
      </c>
      <c r="G390">
        <f>F390*0.142</f>
        <v>0.85199999999999987</v>
      </c>
    </row>
    <row r="391" spans="1:7" x14ac:dyDescent="0.25">
      <c r="A391" t="s">
        <v>9</v>
      </c>
      <c r="B391" s="7" t="s">
        <v>58</v>
      </c>
      <c r="C391" s="7" t="s">
        <v>55</v>
      </c>
      <c r="D391" t="s">
        <v>111</v>
      </c>
      <c r="E391" s="12">
        <v>45456</v>
      </c>
      <c r="F391">
        <v>7</v>
      </c>
      <c r="G391">
        <f>F391/7</f>
        <v>1</v>
      </c>
    </row>
    <row r="392" spans="1:7" x14ac:dyDescent="0.25">
      <c r="A392" t="s">
        <v>76</v>
      </c>
      <c r="B392" s="7" t="s">
        <v>58</v>
      </c>
      <c r="C392" s="7" t="s">
        <v>55</v>
      </c>
      <c r="D392" t="s">
        <v>111</v>
      </c>
      <c r="E392" s="12">
        <v>45456</v>
      </c>
      <c r="F392">
        <v>7</v>
      </c>
      <c r="G392">
        <f>F392/7</f>
        <v>1</v>
      </c>
    </row>
    <row r="393" spans="1:7" x14ac:dyDescent="0.25">
      <c r="A393" t="s">
        <v>78</v>
      </c>
      <c r="B393" s="7" t="s">
        <v>63</v>
      </c>
      <c r="C393" s="7" t="s">
        <v>64</v>
      </c>
      <c r="D393" s="1" t="s">
        <v>146</v>
      </c>
      <c r="E393" s="12">
        <v>45456</v>
      </c>
      <c r="F393">
        <v>5</v>
      </c>
      <c r="G393">
        <f>F393/7</f>
        <v>0.7142857142857143</v>
      </c>
    </row>
    <row r="394" spans="1:7" ht="28.5" x14ac:dyDescent="0.25">
      <c r="A394" t="s">
        <v>77</v>
      </c>
      <c r="B394" t="s">
        <v>58</v>
      </c>
      <c r="C394" s="7" t="s">
        <v>141</v>
      </c>
      <c r="D394" s="1" t="s">
        <v>59</v>
      </c>
      <c r="E394" s="12">
        <v>45457</v>
      </c>
      <c r="F394">
        <v>1</v>
      </c>
      <c r="G394">
        <f>F394*0.142</f>
        <v>0.14199999999999999</v>
      </c>
    </row>
    <row r="395" spans="1:7" x14ac:dyDescent="0.25">
      <c r="A395" t="s">
        <v>79</v>
      </c>
      <c r="B395" s="7" t="s">
        <v>63</v>
      </c>
      <c r="C395" s="7" t="s">
        <v>64</v>
      </c>
      <c r="D395" s="1" t="s">
        <v>52</v>
      </c>
      <c r="E395" s="12">
        <v>45457</v>
      </c>
      <c r="F395">
        <v>3</v>
      </c>
      <c r="G395">
        <f>F395/7</f>
        <v>0.42857142857142855</v>
      </c>
    </row>
    <row r="396" spans="1:7" ht="75" x14ac:dyDescent="0.25">
      <c r="A396" t="s">
        <v>77</v>
      </c>
      <c r="B396" s="7" t="s">
        <v>63</v>
      </c>
      <c r="C396" s="7" t="s">
        <v>64</v>
      </c>
      <c r="D396" s="1" t="s">
        <v>48</v>
      </c>
      <c r="E396" s="12">
        <v>45457</v>
      </c>
      <c r="F396">
        <v>4</v>
      </c>
      <c r="G396">
        <f>F396*0.142</f>
        <v>0.56799999999999995</v>
      </c>
    </row>
    <row r="397" spans="1:7" x14ac:dyDescent="0.25">
      <c r="A397" t="s">
        <v>78</v>
      </c>
      <c r="B397" s="7" t="s">
        <v>63</v>
      </c>
      <c r="C397" s="7" t="s">
        <v>64</v>
      </c>
      <c r="D397" s="1" t="s">
        <v>146</v>
      </c>
      <c r="E397" s="12">
        <v>45457</v>
      </c>
      <c r="F397">
        <v>5</v>
      </c>
      <c r="G397">
        <f>F397/7</f>
        <v>0.7142857142857143</v>
      </c>
    </row>
    <row r="398" spans="1:7" x14ac:dyDescent="0.25">
      <c r="A398" t="s">
        <v>9</v>
      </c>
      <c r="B398" s="7" t="s">
        <v>94</v>
      </c>
      <c r="C398" s="7" t="s">
        <v>53</v>
      </c>
      <c r="D398" t="s">
        <v>53</v>
      </c>
      <c r="E398" s="12">
        <v>45457</v>
      </c>
      <c r="F398">
        <v>7</v>
      </c>
      <c r="G398">
        <f>F398/7</f>
        <v>1</v>
      </c>
    </row>
    <row r="399" spans="1:7" x14ac:dyDescent="0.25">
      <c r="A399" t="s">
        <v>76</v>
      </c>
      <c r="B399" s="7" t="s">
        <v>94</v>
      </c>
      <c r="C399" s="7" t="s">
        <v>53</v>
      </c>
      <c r="D399" t="s">
        <v>53</v>
      </c>
      <c r="E399" s="12">
        <v>45457</v>
      </c>
      <c r="F399">
        <v>7</v>
      </c>
      <c r="G399">
        <f>F399/7</f>
        <v>1</v>
      </c>
    </row>
    <row r="400" spans="1:7" ht="28.5" x14ac:dyDescent="0.25">
      <c r="A400" t="s">
        <v>77</v>
      </c>
      <c r="B400" t="s">
        <v>58</v>
      </c>
      <c r="C400" s="7" t="s">
        <v>141</v>
      </c>
      <c r="D400" s="1" t="s">
        <v>59</v>
      </c>
      <c r="E400" s="12">
        <v>45460</v>
      </c>
      <c r="F400">
        <v>1</v>
      </c>
      <c r="G400">
        <f>F400*0.142</f>
        <v>0.14199999999999999</v>
      </c>
    </row>
    <row r="401" spans="1:7" x14ac:dyDescent="0.25">
      <c r="A401" t="s">
        <v>79</v>
      </c>
      <c r="B401" s="7" t="s">
        <v>63</v>
      </c>
      <c r="C401" s="7" t="s">
        <v>64</v>
      </c>
      <c r="D401" s="1" t="s">
        <v>52</v>
      </c>
      <c r="E401" s="12">
        <v>45460</v>
      </c>
      <c r="F401">
        <v>3</v>
      </c>
      <c r="G401">
        <f>F401/7</f>
        <v>0.42857142857142855</v>
      </c>
    </row>
    <row r="402" spans="1:7" ht="75" x14ac:dyDescent="0.25">
      <c r="A402" t="s">
        <v>77</v>
      </c>
      <c r="B402" s="7" t="s">
        <v>63</v>
      </c>
      <c r="C402" s="7" t="s">
        <v>64</v>
      </c>
      <c r="D402" s="1" t="s">
        <v>48</v>
      </c>
      <c r="E402" s="12">
        <v>45460</v>
      </c>
      <c r="F402">
        <v>4</v>
      </c>
      <c r="G402">
        <f>F402*0.142</f>
        <v>0.56799999999999995</v>
      </c>
    </row>
    <row r="403" spans="1:7" x14ac:dyDescent="0.25">
      <c r="A403" t="s">
        <v>9</v>
      </c>
      <c r="B403" s="7" t="s">
        <v>58</v>
      </c>
      <c r="C403" s="7" t="s">
        <v>55</v>
      </c>
      <c r="D403" t="s">
        <v>111</v>
      </c>
      <c r="E403" s="12">
        <v>45460</v>
      </c>
      <c r="F403">
        <v>7</v>
      </c>
      <c r="G403">
        <f>F403/7</f>
        <v>1</v>
      </c>
    </row>
    <row r="404" spans="1:7" x14ac:dyDescent="0.25">
      <c r="A404" t="s">
        <v>76</v>
      </c>
      <c r="B404" s="7" t="s">
        <v>58</v>
      </c>
      <c r="C404" s="7" t="s">
        <v>55</v>
      </c>
      <c r="D404" t="s">
        <v>111</v>
      </c>
      <c r="E404" s="12">
        <v>45460</v>
      </c>
      <c r="F404">
        <v>7</v>
      </c>
      <c r="G404">
        <f>F404/7</f>
        <v>1</v>
      </c>
    </row>
    <row r="405" spans="1:7" x14ac:dyDescent="0.25">
      <c r="A405" t="s">
        <v>78</v>
      </c>
      <c r="B405" s="7" t="s">
        <v>63</v>
      </c>
      <c r="C405" s="7" t="s">
        <v>64</v>
      </c>
      <c r="D405" s="1" t="s">
        <v>146</v>
      </c>
      <c r="E405" s="12">
        <v>45460</v>
      </c>
      <c r="F405">
        <v>5</v>
      </c>
      <c r="G405">
        <f>F405/7</f>
        <v>0.7142857142857143</v>
      </c>
    </row>
    <row r="406" spans="1:7" ht="28.5" x14ac:dyDescent="0.25">
      <c r="A406" t="s">
        <v>77</v>
      </c>
      <c r="B406" t="s">
        <v>58</v>
      </c>
      <c r="C406" s="7" t="s">
        <v>141</v>
      </c>
      <c r="D406" s="1" t="s">
        <v>59</v>
      </c>
      <c r="E406" s="12">
        <v>45461</v>
      </c>
      <c r="F406">
        <v>1</v>
      </c>
      <c r="G406">
        <f>F406*0.142</f>
        <v>0.14199999999999999</v>
      </c>
    </row>
    <row r="407" spans="1:7" ht="28.5" x14ac:dyDescent="0.25">
      <c r="A407" t="s">
        <v>78</v>
      </c>
      <c r="B407" t="s">
        <v>58</v>
      </c>
      <c r="C407" s="7" t="s">
        <v>141</v>
      </c>
      <c r="D407" t="s">
        <v>147</v>
      </c>
      <c r="E407" s="12">
        <v>45461</v>
      </c>
      <c r="F407">
        <v>4</v>
      </c>
      <c r="G407">
        <f>F407/7</f>
        <v>0.5714285714285714</v>
      </c>
    </row>
    <row r="408" spans="1:7" x14ac:dyDescent="0.25">
      <c r="A408" t="s">
        <v>79</v>
      </c>
      <c r="B408" s="7" t="s">
        <v>63</v>
      </c>
      <c r="C408" s="7" t="s">
        <v>64</v>
      </c>
      <c r="D408" s="1" t="s">
        <v>52</v>
      </c>
      <c r="E408" s="12">
        <v>45461</v>
      </c>
      <c r="F408">
        <v>3</v>
      </c>
      <c r="G408">
        <f>F408/7</f>
        <v>0.42857142857142855</v>
      </c>
    </row>
    <row r="409" spans="1:7" ht="75" x14ac:dyDescent="0.25">
      <c r="A409" t="s">
        <v>77</v>
      </c>
      <c r="B409" s="7" t="s">
        <v>63</v>
      </c>
      <c r="C409" s="7" t="s">
        <v>64</v>
      </c>
      <c r="D409" s="1" t="s">
        <v>48</v>
      </c>
      <c r="E409" s="12">
        <v>45461</v>
      </c>
      <c r="F409">
        <v>6</v>
      </c>
      <c r="G409">
        <f>F409*0.142</f>
        <v>0.85199999999999987</v>
      </c>
    </row>
    <row r="410" spans="1:7" x14ac:dyDescent="0.25">
      <c r="A410" t="s">
        <v>9</v>
      </c>
      <c r="B410" s="7" t="s">
        <v>58</v>
      </c>
      <c r="C410" s="7" t="s">
        <v>55</v>
      </c>
      <c r="D410" t="s">
        <v>111</v>
      </c>
      <c r="E410" s="12">
        <v>45461</v>
      </c>
      <c r="F410">
        <v>7</v>
      </c>
      <c r="G410">
        <f>F410/7</f>
        <v>1</v>
      </c>
    </row>
    <row r="411" spans="1:7" x14ac:dyDescent="0.25">
      <c r="A411" t="s">
        <v>76</v>
      </c>
      <c r="B411" s="7" t="s">
        <v>58</v>
      </c>
      <c r="C411" s="7" t="s">
        <v>55</v>
      </c>
      <c r="D411" t="s">
        <v>111</v>
      </c>
      <c r="E411" s="12">
        <v>45461</v>
      </c>
      <c r="F411">
        <v>7</v>
      </c>
      <c r="G411">
        <f>F411/7</f>
        <v>1</v>
      </c>
    </row>
    <row r="412" spans="1:7" ht="28.5" x14ac:dyDescent="0.25">
      <c r="A412" t="s">
        <v>77</v>
      </c>
      <c r="B412" t="s">
        <v>58</v>
      </c>
      <c r="C412" s="7" t="s">
        <v>141</v>
      </c>
      <c r="D412" s="1" t="s">
        <v>59</v>
      </c>
      <c r="E412" s="12">
        <v>45462</v>
      </c>
      <c r="F412">
        <v>1</v>
      </c>
      <c r="G412">
        <f>F412*0.142</f>
        <v>0.14199999999999999</v>
      </c>
    </row>
    <row r="413" spans="1:7" ht="28.5" x14ac:dyDescent="0.25">
      <c r="A413" t="s">
        <v>78</v>
      </c>
      <c r="B413" t="s">
        <v>58</v>
      </c>
      <c r="C413" s="7" t="s">
        <v>141</v>
      </c>
      <c r="D413" t="s">
        <v>147</v>
      </c>
      <c r="E413" s="12">
        <v>45462</v>
      </c>
      <c r="F413">
        <v>4</v>
      </c>
      <c r="G413">
        <f>F413/7</f>
        <v>0.5714285714285714</v>
      </c>
    </row>
    <row r="414" spans="1:7" x14ac:dyDescent="0.25">
      <c r="A414" t="s">
        <v>79</v>
      </c>
      <c r="B414" s="7" t="s">
        <v>63</v>
      </c>
      <c r="C414" s="7" t="s">
        <v>64</v>
      </c>
      <c r="D414" s="1" t="s">
        <v>52</v>
      </c>
      <c r="E414" s="12">
        <v>45462</v>
      </c>
      <c r="F414">
        <v>3</v>
      </c>
      <c r="G414">
        <f>F414/7</f>
        <v>0.42857142857142855</v>
      </c>
    </row>
    <row r="415" spans="1:7" ht="75" x14ac:dyDescent="0.25">
      <c r="A415" t="s">
        <v>77</v>
      </c>
      <c r="B415" s="7" t="s">
        <v>63</v>
      </c>
      <c r="C415" s="7" t="s">
        <v>64</v>
      </c>
      <c r="D415" s="1" t="s">
        <v>48</v>
      </c>
      <c r="E415" s="12">
        <v>45462</v>
      </c>
      <c r="F415">
        <v>5</v>
      </c>
      <c r="G415">
        <f>F415*0.142</f>
        <v>0.71</v>
      </c>
    </row>
    <row r="416" spans="1:7" x14ac:dyDescent="0.25">
      <c r="A416" t="s">
        <v>9</v>
      </c>
      <c r="B416" s="7" t="s">
        <v>58</v>
      </c>
      <c r="C416" s="7" t="s">
        <v>55</v>
      </c>
      <c r="D416" t="s">
        <v>112</v>
      </c>
      <c r="E416" s="12">
        <v>45462</v>
      </c>
      <c r="F416">
        <v>7</v>
      </c>
      <c r="G416">
        <f>F416/7</f>
        <v>1</v>
      </c>
    </row>
    <row r="417" spans="1:7" x14ac:dyDescent="0.25">
      <c r="A417" t="s">
        <v>76</v>
      </c>
      <c r="B417" s="7" t="s">
        <v>58</v>
      </c>
      <c r="C417" s="7" t="s">
        <v>55</v>
      </c>
      <c r="D417" t="s">
        <v>112</v>
      </c>
      <c r="E417" s="12">
        <v>45462</v>
      </c>
      <c r="F417">
        <v>7</v>
      </c>
      <c r="G417">
        <f>F417/7</f>
        <v>1</v>
      </c>
    </row>
    <row r="418" spans="1:7" ht="28.5" x14ac:dyDescent="0.25">
      <c r="A418" t="s">
        <v>77</v>
      </c>
      <c r="B418" t="s">
        <v>58</v>
      </c>
      <c r="C418" s="7" t="s">
        <v>141</v>
      </c>
      <c r="D418" s="1" t="s">
        <v>59</v>
      </c>
      <c r="E418" s="12">
        <v>45463</v>
      </c>
      <c r="F418">
        <v>1</v>
      </c>
      <c r="G418">
        <f>F418*0.142</f>
        <v>0.14199999999999999</v>
      </c>
    </row>
    <row r="419" spans="1:7" ht="28.5" x14ac:dyDescent="0.25">
      <c r="A419" t="s">
        <v>78</v>
      </c>
      <c r="B419" t="s">
        <v>58</v>
      </c>
      <c r="C419" s="7" t="s">
        <v>141</v>
      </c>
      <c r="D419" t="s">
        <v>147</v>
      </c>
      <c r="E419" s="12">
        <v>45463</v>
      </c>
      <c r="F419">
        <v>4</v>
      </c>
      <c r="G419">
        <f>F419/7</f>
        <v>0.5714285714285714</v>
      </c>
    </row>
    <row r="420" spans="1:7" x14ac:dyDescent="0.25">
      <c r="A420" t="s">
        <v>79</v>
      </c>
      <c r="B420" s="7" t="s">
        <v>63</v>
      </c>
      <c r="C420" s="7" t="s">
        <v>64</v>
      </c>
      <c r="D420" s="1" t="s">
        <v>52</v>
      </c>
      <c r="E420" s="12">
        <v>45463</v>
      </c>
      <c r="F420">
        <v>3</v>
      </c>
      <c r="G420">
        <f>F420/7</f>
        <v>0.42857142857142855</v>
      </c>
    </row>
    <row r="421" spans="1:7" ht="75" x14ac:dyDescent="0.25">
      <c r="A421" t="s">
        <v>77</v>
      </c>
      <c r="B421" s="7" t="s">
        <v>63</v>
      </c>
      <c r="C421" s="7" t="s">
        <v>64</v>
      </c>
      <c r="D421" s="1" t="s">
        <v>48</v>
      </c>
      <c r="E421" s="12">
        <v>45463</v>
      </c>
      <c r="F421">
        <v>6</v>
      </c>
      <c r="G421">
        <f>F421*0.142</f>
        <v>0.85199999999999987</v>
      </c>
    </row>
    <row r="422" spans="1:7" x14ac:dyDescent="0.25">
      <c r="A422" t="s">
        <v>9</v>
      </c>
      <c r="B422" s="7" t="s">
        <v>58</v>
      </c>
      <c r="C422" s="7" t="s">
        <v>55</v>
      </c>
      <c r="D422" t="s">
        <v>112</v>
      </c>
      <c r="E422" s="12">
        <v>45463</v>
      </c>
      <c r="F422">
        <v>7</v>
      </c>
      <c r="G422">
        <f>F422/7</f>
        <v>1</v>
      </c>
    </row>
    <row r="423" spans="1:7" x14ac:dyDescent="0.25">
      <c r="A423" t="s">
        <v>76</v>
      </c>
      <c r="B423" s="7" t="s">
        <v>58</v>
      </c>
      <c r="C423" s="7" t="s">
        <v>55</v>
      </c>
      <c r="D423" t="s">
        <v>112</v>
      </c>
      <c r="E423" s="12">
        <v>45463</v>
      </c>
      <c r="F423">
        <v>7</v>
      </c>
      <c r="G423">
        <f>F423/7</f>
        <v>1</v>
      </c>
    </row>
    <row r="424" spans="1:7" ht="28.5" x14ac:dyDescent="0.25">
      <c r="A424" t="s">
        <v>77</v>
      </c>
      <c r="B424" t="s">
        <v>58</v>
      </c>
      <c r="C424" s="7" t="s">
        <v>141</v>
      </c>
      <c r="D424" s="1" t="s">
        <v>59</v>
      </c>
      <c r="E424" s="12">
        <v>45464</v>
      </c>
      <c r="F424">
        <v>1</v>
      </c>
      <c r="G424">
        <f>F424*0.142</f>
        <v>0.14199999999999999</v>
      </c>
    </row>
    <row r="425" spans="1:7" ht="28.5" x14ac:dyDescent="0.25">
      <c r="A425" t="s">
        <v>78</v>
      </c>
      <c r="B425" t="s">
        <v>58</v>
      </c>
      <c r="C425" s="7" t="s">
        <v>141</v>
      </c>
      <c r="D425" t="s">
        <v>147</v>
      </c>
      <c r="E425" s="12">
        <v>45464</v>
      </c>
      <c r="F425">
        <v>4</v>
      </c>
      <c r="G425">
        <f>F425/7</f>
        <v>0.5714285714285714</v>
      </c>
    </row>
    <row r="426" spans="1:7" x14ac:dyDescent="0.25">
      <c r="A426" t="s">
        <v>79</v>
      </c>
      <c r="B426" s="7" t="s">
        <v>63</v>
      </c>
      <c r="C426" s="7" t="s">
        <v>64</v>
      </c>
      <c r="D426" s="1" t="s">
        <v>52</v>
      </c>
      <c r="E426" s="12">
        <v>45464</v>
      </c>
      <c r="F426">
        <v>3</v>
      </c>
      <c r="G426">
        <f>F426/7</f>
        <v>0.42857142857142855</v>
      </c>
    </row>
    <row r="427" spans="1:7" ht="75" x14ac:dyDescent="0.25">
      <c r="A427" t="s">
        <v>77</v>
      </c>
      <c r="B427" s="7" t="s">
        <v>63</v>
      </c>
      <c r="C427" s="7" t="s">
        <v>64</v>
      </c>
      <c r="D427" s="1" t="s">
        <v>48</v>
      </c>
      <c r="E427" s="12">
        <v>45464</v>
      </c>
      <c r="F427">
        <v>6</v>
      </c>
      <c r="G427">
        <f>F427*0.142</f>
        <v>0.85199999999999987</v>
      </c>
    </row>
    <row r="428" spans="1:7" x14ac:dyDescent="0.25">
      <c r="A428" t="s">
        <v>9</v>
      </c>
      <c r="B428" s="7" t="s">
        <v>94</v>
      </c>
      <c r="C428" s="7" t="s">
        <v>53</v>
      </c>
      <c r="D428" t="s">
        <v>53</v>
      </c>
      <c r="E428" s="12">
        <v>45464</v>
      </c>
      <c r="F428">
        <v>7</v>
      </c>
      <c r="G428">
        <f>F428/7</f>
        <v>1</v>
      </c>
    </row>
    <row r="429" spans="1:7" x14ac:dyDescent="0.25">
      <c r="A429" t="s">
        <v>76</v>
      </c>
      <c r="B429" s="7" t="s">
        <v>94</v>
      </c>
      <c r="C429" s="7" t="s">
        <v>53</v>
      </c>
      <c r="D429" t="s">
        <v>53</v>
      </c>
      <c r="E429" s="12">
        <v>45464</v>
      </c>
      <c r="F429">
        <v>7</v>
      </c>
      <c r="G429">
        <f>F429/7</f>
        <v>1</v>
      </c>
    </row>
    <row r="430" spans="1:7" ht="28.5" x14ac:dyDescent="0.25">
      <c r="A430" t="s">
        <v>77</v>
      </c>
      <c r="B430" t="s">
        <v>58</v>
      </c>
      <c r="C430" s="7" t="s">
        <v>141</v>
      </c>
      <c r="D430" s="1" t="s">
        <v>59</v>
      </c>
      <c r="E430" s="12">
        <v>45467</v>
      </c>
      <c r="F430">
        <v>1</v>
      </c>
      <c r="G430">
        <f>F430*0.142</f>
        <v>0.14199999999999999</v>
      </c>
    </row>
    <row r="431" spans="1:7" ht="28.5" x14ac:dyDescent="0.25">
      <c r="A431" t="s">
        <v>78</v>
      </c>
      <c r="B431" t="s">
        <v>58</v>
      </c>
      <c r="C431" s="7" t="s">
        <v>141</v>
      </c>
      <c r="D431" t="s">
        <v>147</v>
      </c>
      <c r="E431" s="12">
        <v>45467</v>
      </c>
      <c r="F431">
        <v>4</v>
      </c>
      <c r="G431">
        <f>F431/7</f>
        <v>0.5714285714285714</v>
      </c>
    </row>
    <row r="432" spans="1:7" x14ac:dyDescent="0.25">
      <c r="A432" t="s">
        <v>79</v>
      </c>
      <c r="B432" s="7" t="s">
        <v>63</v>
      </c>
      <c r="C432" s="7" t="s">
        <v>64</v>
      </c>
      <c r="D432" s="1" t="s">
        <v>52</v>
      </c>
      <c r="E432" s="12">
        <v>45467</v>
      </c>
      <c r="F432">
        <v>3</v>
      </c>
      <c r="G432">
        <f>F432/7</f>
        <v>0.42857142857142855</v>
      </c>
    </row>
    <row r="433" spans="1:7" ht="75" x14ac:dyDescent="0.25">
      <c r="A433" t="s">
        <v>77</v>
      </c>
      <c r="B433" s="7" t="s">
        <v>63</v>
      </c>
      <c r="C433" s="7" t="s">
        <v>64</v>
      </c>
      <c r="D433" s="1" t="s">
        <v>48</v>
      </c>
      <c r="E433" s="12">
        <v>45467</v>
      </c>
      <c r="F433">
        <v>6</v>
      </c>
      <c r="G433">
        <f>F433*0.142</f>
        <v>0.85199999999999987</v>
      </c>
    </row>
    <row r="434" spans="1:7" x14ac:dyDescent="0.25">
      <c r="A434" t="s">
        <v>9</v>
      </c>
      <c r="B434" s="7" t="s">
        <v>58</v>
      </c>
      <c r="C434" s="7" t="s">
        <v>55</v>
      </c>
      <c r="D434" t="s">
        <v>112</v>
      </c>
      <c r="E434" s="12">
        <v>45467</v>
      </c>
      <c r="F434">
        <v>7</v>
      </c>
      <c r="G434">
        <f>F434/7</f>
        <v>1</v>
      </c>
    </row>
    <row r="435" spans="1:7" x14ac:dyDescent="0.25">
      <c r="A435" t="s">
        <v>76</v>
      </c>
      <c r="B435" s="7" t="s">
        <v>58</v>
      </c>
      <c r="C435" s="7" t="s">
        <v>55</v>
      </c>
      <c r="D435" t="s">
        <v>112</v>
      </c>
      <c r="E435" s="12">
        <v>45467</v>
      </c>
      <c r="F435">
        <v>7</v>
      </c>
      <c r="G435">
        <f>F435/7</f>
        <v>1</v>
      </c>
    </row>
    <row r="436" spans="1:7" ht="28.5" x14ac:dyDescent="0.25">
      <c r="A436" t="s">
        <v>77</v>
      </c>
      <c r="B436" t="s">
        <v>58</v>
      </c>
      <c r="C436" s="7" t="s">
        <v>141</v>
      </c>
      <c r="D436" s="1" t="s">
        <v>59</v>
      </c>
      <c r="E436" s="12">
        <v>45468</v>
      </c>
      <c r="F436">
        <v>1</v>
      </c>
      <c r="G436">
        <f>F436*0.142</f>
        <v>0.14199999999999999</v>
      </c>
    </row>
    <row r="437" spans="1:7" ht="28.5" x14ac:dyDescent="0.25">
      <c r="A437" t="s">
        <v>78</v>
      </c>
      <c r="B437" t="s">
        <v>58</v>
      </c>
      <c r="C437" s="7" t="s">
        <v>141</v>
      </c>
      <c r="D437" t="s">
        <v>147</v>
      </c>
      <c r="E437" s="12">
        <v>45468</v>
      </c>
      <c r="F437">
        <v>4</v>
      </c>
      <c r="G437">
        <f>F437/7</f>
        <v>0.5714285714285714</v>
      </c>
    </row>
    <row r="438" spans="1:7" x14ac:dyDescent="0.25">
      <c r="A438" t="s">
        <v>79</v>
      </c>
      <c r="B438" s="7" t="s">
        <v>63</v>
      </c>
      <c r="C438" s="7" t="s">
        <v>64</v>
      </c>
      <c r="D438" s="1" t="s">
        <v>52</v>
      </c>
      <c r="E438" s="12">
        <v>45468</v>
      </c>
      <c r="F438">
        <v>3</v>
      </c>
      <c r="G438">
        <f>F438/7</f>
        <v>0.42857142857142855</v>
      </c>
    </row>
    <row r="439" spans="1:7" ht="75" x14ac:dyDescent="0.25">
      <c r="A439" t="s">
        <v>77</v>
      </c>
      <c r="B439" s="7" t="s">
        <v>63</v>
      </c>
      <c r="C439" s="7" t="s">
        <v>64</v>
      </c>
      <c r="D439" s="1" t="s">
        <v>48</v>
      </c>
      <c r="E439" s="12">
        <v>45468</v>
      </c>
      <c r="F439">
        <v>5</v>
      </c>
      <c r="G439">
        <f>F439*0.142</f>
        <v>0.71</v>
      </c>
    </row>
    <row r="440" spans="1:7" x14ac:dyDescent="0.25">
      <c r="A440" t="s">
        <v>9</v>
      </c>
      <c r="B440" s="7" t="s">
        <v>58</v>
      </c>
      <c r="C440" s="7" t="s">
        <v>55</v>
      </c>
      <c r="D440" t="s">
        <v>112</v>
      </c>
      <c r="E440" s="12">
        <v>45468</v>
      </c>
      <c r="F440">
        <v>7</v>
      </c>
      <c r="G440">
        <f>F440/7</f>
        <v>1</v>
      </c>
    </row>
    <row r="441" spans="1:7" x14ac:dyDescent="0.25">
      <c r="A441" t="s">
        <v>76</v>
      </c>
      <c r="B441" s="7" t="s">
        <v>58</v>
      </c>
      <c r="C441" s="7" t="s">
        <v>55</v>
      </c>
      <c r="D441" t="s">
        <v>112</v>
      </c>
      <c r="E441" s="12">
        <v>45468</v>
      </c>
      <c r="F441">
        <v>7</v>
      </c>
      <c r="G441">
        <f>F441/7</f>
        <v>1</v>
      </c>
    </row>
    <row r="442" spans="1:7" ht="28.5" x14ac:dyDescent="0.25">
      <c r="A442" t="s">
        <v>77</v>
      </c>
      <c r="B442" t="s">
        <v>58</v>
      </c>
      <c r="C442" s="7" t="s">
        <v>141</v>
      </c>
      <c r="D442" s="1" t="s">
        <v>59</v>
      </c>
      <c r="E442" s="12">
        <v>45469</v>
      </c>
      <c r="F442">
        <v>1</v>
      </c>
      <c r="G442">
        <f>F442*0.142</f>
        <v>0.14199999999999999</v>
      </c>
    </row>
    <row r="443" spans="1:7" ht="28.5" x14ac:dyDescent="0.25">
      <c r="A443" t="s">
        <v>78</v>
      </c>
      <c r="B443" t="s">
        <v>58</v>
      </c>
      <c r="C443" s="7" t="s">
        <v>141</v>
      </c>
      <c r="D443" t="s">
        <v>147</v>
      </c>
      <c r="E443" s="12">
        <v>45469</v>
      </c>
      <c r="F443">
        <v>4</v>
      </c>
      <c r="G443">
        <f>F443/7</f>
        <v>0.5714285714285714</v>
      </c>
    </row>
    <row r="444" spans="1:7" x14ac:dyDescent="0.25">
      <c r="A444" t="s">
        <v>79</v>
      </c>
      <c r="B444" s="7" t="s">
        <v>63</v>
      </c>
      <c r="C444" s="7" t="s">
        <v>64</v>
      </c>
      <c r="D444" s="1" t="s">
        <v>52</v>
      </c>
      <c r="E444" s="12">
        <v>45469</v>
      </c>
      <c r="F444">
        <v>3</v>
      </c>
      <c r="G444">
        <f>F444/7</f>
        <v>0.42857142857142855</v>
      </c>
    </row>
    <row r="445" spans="1:7" ht="75" x14ac:dyDescent="0.25">
      <c r="A445" t="s">
        <v>77</v>
      </c>
      <c r="B445" s="7" t="s">
        <v>63</v>
      </c>
      <c r="C445" s="7" t="s">
        <v>64</v>
      </c>
      <c r="D445" s="1" t="s">
        <v>48</v>
      </c>
      <c r="E445" s="12">
        <v>45469</v>
      </c>
      <c r="F445">
        <v>5</v>
      </c>
      <c r="G445">
        <f>F445*0.142</f>
        <v>0.71</v>
      </c>
    </row>
    <row r="446" spans="1:7" x14ac:dyDescent="0.25">
      <c r="A446" t="s">
        <v>9</v>
      </c>
      <c r="B446" s="7" t="s">
        <v>58</v>
      </c>
      <c r="C446" s="7" t="s">
        <v>55</v>
      </c>
      <c r="D446" t="s">
        <v>112</v>
      </c>
      <c r="E446" s="12">
        <v>45469</v>
      </c>
      <c r="F446">
        <v>7</v>
      </c>
      <c r="G446">
        <f>F446/7</f>
        <v>1</v>
      </c>
    </row>
    <row r="447" spans="1:7" x14ac:dyDescent="0.25">
      <c r="A447" t="s">
        <v>76</v>
      </c>
      <c r="B447" s="7" t="s">
        <v>58</v>
      </c>
      <c r="C447" s="7" t="s">
        <v>55</v>
      </c>
      <c r="D447" t="s">
        <v>112</v>
      </c>
      <c r="E447" s="12">
        <v>45469</v>
      </c>
      <c r="F447">
        <v>7</v>
      </c>
      <c r="G447">
        <f>F447/7</f>
        <v>1</v>
      </c>
    </row>
    <row r="448" spans="1:7" ht="28.5" x14ac:dyDescent="0.25">
      <c r="A448" t="s">
        <v>77</v>
      </c>
      <c r="B448" t="s">
        <v>58</v>
      </c>
      <c r="C448" s="7" t="s">
        <v>141</v>
      </c>
      <c r="D448" s="1" t="s">
        <v>59</v>
      </c>
      <c r="E448" s="12">
        <v>45470</v>
      </c>
      <c r="F448">
        <v>1</v>
      </c>
      <c r="G448">
        <f>F448*0.142</f>
        <v>0.14199999999999999</v>
      </c>
    </row>
    <row r="449" spans="1:7" ht="28.5" x14ac:dyDescent="0.25">
      <c r="A449" t="s">
        <v>78</v>
      </c>
      <c r="B449" t="s">
        <v>58</v>
      </c>
      <c r="C449" s="7" t="s">
        <v>141</v>
      </c>
      <c r="D449" t="s">
        <v>147</v>
      </c>
      <c r="E449" s="12">
        <v>45470</v>
      </c>
      <c r="F449">
        <v>4</v>
      </c>
      <c r="G449">
        <f>F449/7</f>
        <v>0.5714285714285714</v>
      </c>
    </row>
    <row r="450" spans="1:7" x14ac:dyDescent="0.25">
      <c r="A450" t="s">
        <v>79</v>
      </c>
      <c r="B450" s="7" t="s">
        <v>63</v>
      </c>
      <c r="C450" s="7" t="s">
        <v>64</v>
      </c>
      <c r="D450" s="1" t="s">
        <v>52</v>
      </c>
      <c r="E450" s="12">
        <v>45470</v>
      </c>
      <c r="F450">
        <v>3</v>
      </c>
      <c r="G450">
        <f>F450/7</f>
        <v>0.42857142857142855</v>
      </c>
    </row>
    <row r="451" spans="1:7" ht="75" x14ac:dyDescent="0.25">
      <c r="A451" t="s">
        <v>77</v>
      </c>
      <c r="B451" s="7" t="s">
        <v>63</v>
      </c>
      <c r="C451" s="7" t="s">
        <v>64</v>
      </c>
      <c r="D451" s="1" t="s">
        <v>48</v>
      </c>
      <c r="E451" s="12">
        <v>45470</v>
      </c>
      <c r="F451">
        <v>4</v>
      </c>
      <c r="G451">
        <f>F451*0.142</f>
        <v>0.56799999999999995</v>
      </c>
    </row>
    <row r="452" spans="1:7" x14ac:dyDescent="0.25">
      <c r="A452" t="s">
        <v>9</v>
      </c>
      <c r="B452" s="7" t="s">
        <v>58</v>
      </c>
      <c r="C452" s="7" t="s">
        <v>55</v>
      </c>
      <c r="D452" t="s">
        <v>113</v>
      </c>
      <c r="E452" s="12">
        <v>45470</v>
      </c>
      <c r="F452">
        <v>7</v>
      </c>
      <c r="G452">
        <f>F452/7</f>
        <v>1</v>
      </c>
    </row>
    <row r="453" spans="1:7" x14ac:dyDescent="0.25">
      <c r="A453" t="s">
        <v>76</v>
      </c>
      <c r="B453" s="7" t="s">
        <v>58</v>
      </c>
      <c r="C453" s="7" t="s">
        <v>55</v>
      </c>
      <c r="D453" t="s">
        <v>113</v>
      </c>
      <c r="E453" s="12">
        <v>45470</v>
      </c>
      <c r="F453">
        <v>7</v>
      </c>
      <c r="G453">
        <f>F453/7</f>
        <v>1</v>
      </c>
    </row>
    <row r="454" spans="1:7" ht="28.5" x14ac:dyDescent="0.25">
      <c r="A454" t="s">
        <v>77</v>
      </c>
      <c r="B454" t="s">
        <v>58</v>
      </c>
      <c r="C454" s="7" t="s">
        <v>141</v>
      </c>
      <c r="D454" s="1" t="s">
        <v>59</v>
      </c>
      <c r="E454" s="12">
        <v>45471</v>
      </c>
      <c r="F454">
        <v>1</v>
      </c>
      <c r="G454">
        <f>F454*0.142</f>
        <v>0.14199999999999999</v>
      </c>
    </row>
    <row r="455" spans="1:7" ht="28.5" x14ac:dyDescent="0.25">
      <c r="A455" t="s">
        <v>78</v>
      </c>
      <c r="B455" t="s">
        <v>58</v>
      </c>
      <c r="C455" s="7" t="s">
        <v>141</v>
      </c>
      <c r="D455" t="s">
        <v>147</v>
      </c>
      <c r="E455" s="12">
        <v>45471</v>
      </c>
      <c r="F455">
        <v>4</v>
      </c>
      <c r="G455">
        <f>F455/7</f>
        <v>0.5714285714285714</v>
      </c>
    </row>
    <row r="456" spans="1:7" x14ac:dyDescent="0.25">
      <c r="A456" t="s">
        <v>79</v>
      </c>
      <c r="B456" s="7" t="s">
        <v>63</v>
      </c>
      <c r="C456" s="7" t="s">
        <v>64</v>
      </c>
      <c r="D456" s="1" t="s">
        <v>52</v>
      </c>
      <c r="E456" s="12">
        <v>45471</v>
      </c>
      <c r="F456">
        <v>3</v>
      </c>
      <c r="G456">
        <f>F456/7</f>
        <v>0.42857142857142855</v>
      </c>
    </row>
    <row r="457" spans="1:7" ht="75" x14ac:dyDescent="0.25">
      <c r="A457" t="s">
        <v>77</v>
      </c>
      <c r="B457" s="7" t="s">
        <v>63</v>
      </c>
      <c r="C457" s="7" t="s">
        <v>64</v>
      </c>
      <c r="D457" s="1" t="s">
        <v>48</v>
      </c>
      <c r="E457" s="12">
        <v>45471</v>
      </c>
      <c r="F457">
        <v>4</v>
      </c>
      <c r="G457">
        <f>F457*0.142</f>
        <v>0.56799999999999995</v>
      </c>
    </row>
    <row r="458" spans="1:7" x14ac:dyDescent="0.25">
      <c r="A458" t="s">
        <v>9</v>
      </c>
      <c r="B458" s="7" t="s">
        <v>94</v>
      </c>
      <c r="C458" s="7" t="s">
        <v>53</v>
      </c>
      <c r="D458" t="s">
        <v>53</v>
      </c>
      <c r="E458" s="12">
        <v>45471</v>
      </c>
      <c r="F458">
        <v>7</v>
      </c>
      <c r="G458">
        <f>F458/7</f>
        <v>1</v>
      </c>
    </row>
    <row r="459" spans="1:7" x14ac:dyDescent="0.25">
      <c r="A459" t="s">
        <v>76</v>
      </c>
      <c r="B459" s="7" t="s">
        <v>94</v>
      </c>
      <c r="C459" s="7" t="s">
        <v>53</v>
      </c>
      <c r="D459" t="s">
        <v>53</v>
      </c>
      <c r="E459" s="12">
        <v>45471</v>
      </c>
      <c r="F459">
        <v>7</v>
      </c>
      <c r="G459">
        <f>F459/7</f>
        <v>1</v>
      </c>
    </row>
    <row r="460" spans="1:7" ht="28.5" x14ac:dyDescent="0.25">
      <c r="A460" t="s">
        <v>77</v>
      </c>
      <c r="B460" t="s">
        <v>58</v>
      </c>
      <c r="C460" s="7" t="s">
        <v>141</v>
      </c>
      <c r="D460" s="1" t="s">
        <v>59</v>
      </c>
      <c r="E460" s="12">
        <v>45474</v>
      </c>
      <c r="F460">
        <v>1</v>
      </c>
      <c r="G460">
        <f>F460*0.142</f>
        <v>0.14199999999999999</v>
      </c>
    </row>
    <row r="461" spans="1:7" ht="28.5" x14ac:dyDescent="0.25">
      <c r="A461" t="s">
        <v>78</v>
      </c>
      <c r="B461" t="s">
        <v>58</v>
      </c>
      <c r="C461" s="7" t="s">
        <v>141</v>
      </c>
      <c r="D461" t="s">
        <v>147</v>
      </c>
      <c r="E461" s="12">
        <v>45474</v>
      </c>
      <c r="F461">
        <v>4</v>
      </c>
      <c r="G461">
        <f>F461/7</f>
        <v>0.5714285714285714</v>
      </c>
    </row>
    <row r="462" spans="1:7" x14ac:dyDescent="0.25">
      <c r="A462" t="s">
        <v>79</v>
      </c>
      <c r="B462" s="7" t="s">
        <v>63</v>
      </c>
      <c r="C462" s="7" t="s">
        <v>64</v>
      </c>
      <c r="D462" s="1" t="s">
        <v>52</v>
      </c>
      <c r="E462" s="12">
        <v>45474</v>
      </c>
      <c r="F462">
        <v>3</v>
      </c>
      <c r="G462">
        <f>F462/7</f>
        <v>0.42857142857142855</v>
      </c>
    </row>
    <row r="463" spans="1:7" ht="75" x14ac:dyDescent="0.25">
      <c r="A463" t="s">
        <v>77</v>
      </c>
      <c r="B463" s="7" t="s">
        <v>63</v>
      </c>
      <c r="C463" s="7" t="s">
        <v>64</v>
      </c>
      <c r="D463" s="1" t="s">
        <v>48</v>
      </c>
      <c r="E463" s="12">
        <v>45474</v>
      </c>
      <c r="F463">
        <v>4</v>
      </c>
      <c r="G463">
        <f>F463*0.142</f>
        <v>0.56799999999999995</v>
      </c>
    </row>
    <row r="464" spans="1:7" x14ac:dyDescent="0.25">
      <c r="A464" t="s">
        <v>9</v>
      </c>
      <c r="B464" s="7" t="s">
        <v>58</v>
      </c>
      <c r="C464" s="7" t="s">
        <v>55</v>
      </c>
      <c r="D464" t="s">
        <v>113</v>
      </c>
      <c r="E464" s="12">
        <v>45474</v>
      </c>
      <c r="F464">
        <v>7</v>
      </c>
      <c r="G464">
        <f>F464/7</f>
        <v>1</v>
      </c>
    </row>
    <row r="465" spans="1:7" x14ac:dyDescent="0.25">
      <c r="A465" t="s">
        <v>76</v>
      </c>
      <c r="B465" s="7" t="s">
        <v>58</v>
      </c>
      <c r="C465" s="7" t="s">
        <v>55</v>
      </c>
      <c r="D465" t="s">
        <v>113</v>
      </c>
      <c r="E465" s="12">
        <v>45474</v>
      </c>
      <c r="F465">
        <v>7</v>
      </c>
      <c r="G465">
        <f>F465/7</f>
        <v>1</v>
      </c>
    </row>
    <row r="466" spans="1:7" ht="28.5" x14ac:dyDescent="0.25">
      <c r="A466" t="s">
        <v>77</v>
      </c>
      <c r="B466" t="s">
        <v>58</v>
      </c>
      <c r="C466" s="7" t="s">
        <v>141</v>
      </c>
      <c r="D466" s="1" t="s">
        <v>59</v>
      </c>
      <c r="E466" s="12">
        <v>45475</v>
      </c>
      <c r="F466">
        <v>1</v>
      </c>
      <c r="G466">
        <f>F466*0.142</f>
        <v>0.14199999999999999</v>
      </c>
    </row>
    <row r="467" spans="1:7" ht="28.5" x14ac:dyDescent="0.25">
      <c r="A467" t="s">
        <v>78</v>
      </c>
      <c r="B467" t="s">
        <v>58</v>
      </c>
      <c r="C467" s="7" t="s">
        <v>141</v>
      </c>
      <c r="D467" t="s">
        <v>147</v>
      </c>
      <c r="E467" s="12">
        <v>45475</v>
      </c>
      <c r="F467">
        <v>4</v>
      </c>
      <c r="G467">
        <f>F467/7</f>
        <v>0.5714285714285714</v>
      </c>
    </row>
    <row r="468" spans="1:7" x14ac:dyDescent="0.25">
      <c r="A468" t="s">
        <v>79</v>
      </c>
      <c r="B468" s="7" t="s">
        <v>63</v>
      </c>
      <c r="C468" s="7" t="s">
        <v>64</v>
      </c>
      <c r="D468" s="1" t="s">
        <v>52</v>
      </c>
      <c r="E468" s="12">
        <v>45475</v>
      </c>
      <c r="F468">
        <v>3</v>
      </c>
      <c r="G468">
        <f>F468/7</f>
        <v>0.42857142857142855</v>
      </c>
    </row>
    <row r="469" spans="1:7" ht="75" x14ac:dyDescent="0.25">
      <c r="A469" t="s">
        <v>77</v>
      </c>
      <c r="B469" s="7" t="s">
        <v>63</v>
      </c>
      <c r="C469" s="7" t="s">
        <v>64</v>
      </c>
      <c r="D469" s="1" t="s">
        <v>48</v>
      </c>
      <c r="E469" s="12">
        <v>45475</v>
      </c>
      <c r="F469">
        <v>6</v>
      </c>
      <c r="G469">
        <f>F469*0.142</f>
        <v>0.85199999999999987</v>
      </c>
    </row>
    <row r="470" spans="1:7" x14ac:dyDescent="0.25">
      <c r="A470" t="s">
        <v>9</v>
      </c>
      <c r="B470" s="7" t="s">
        <v>58</v>
      </c>
      <c r="C470" s="7" t="s">
        <v>55</v>
      </c>
      <c r="D470" t="s">
        <v>113</v>
      </c>
      <c r="E470" s="12">
        <v>45475</v>
      </c>
      <c r="F470">
        <v>7</v>
      </c>
      <c r="G470">
        <f>F470/7</f>
        <v>1</v>
      </c>
    </row>
    <row r="471" spans="1:7" x14ac:dyDescent="0.25">
      <c r="A471" t="s">
        <v>76</v>
      </c>
      <c r="B471" s="7" t="s">
        <v>58</v>
      </c>
      <c r="C471" s="7" t="s">
        <v>55</v>
      </c>
      <c r="D471" t="s">
        <v>113</v>
      </c>
      <c r="E471" s="12">
        <v>45475</v>
      </c>
      <c r="F471">
        <v>7</v>
      </c>
      <c r="G471">
        <f>F471/7</f>
        <v>1</v>
      </c>
    </row>
    <row r="472" spans="1:7" ht="28.5" x14ac:dyDescent="0.25">
      <c r="A472" t="s">
        <v>77</v>
      </c>
      <c r="B472" t="s">
        <v>58</v>
      </c>
      <c r="C472" s="7" t="s">
        <v>141</v>
      </c>
      <c r="D472" s="1" t="s">
        <v>59</v>
      </c>
      <c r="E472" s="12">
        <v>45476</v>
      </c>
      <c r="F472">
        <v>1</v>
      </c>
      <c r="G472">
        <f>F472*0.142</f>
        <v>0.14199999999999999</v>
      </c>
    </row>
    <row r="473" spans="1:7" ht="28.5" x14ac:dyDescent="0.25">
      <c r="A473" t="s">
        <v>78</v>
      </c>
      <c r="B473" t="s">
        <v>58</v>
      </c>
      <c r="C473" s="7" t="s">
        <v>141</v>
      </c>
      <c r="D473" t="s">
        <v>147</v>
      </c>
      <c r="E473" s="12">
        <v>45476</v>
      </c>
      <c r="F473">
        <v>4</v>
      </c>
      <c r="G473">
        <f>F473/7</f>
        <v>0.5714285714285714</v>
      </c>
    </row>
    <row r="474" spans="1:7" x14ac:dyDescent="0.25">
      <c r="A474" t="s">
        <v>79</v>
      </c>
      <c r="B474" s="7" t="s">
        <v>63</v>
      </c>
      <c r="C474" s="7" t="s">
        <v>64</v>
      </c>
      <c r="D474" s="1" t="s">
        <v>52</v>
      </c>
      <c r="E474" s="12">
        <v>45476</v>
      </c>
      <c r="F474">
        <v>3</v>
      </c>
      <c r="G474">
        <f>F474/7</f>
        <v>0.42857142857142855</v>
      </c>
    </row>
    <row r="475" spans="1:7" ht="75" x14ac:dyDescent="0.25">
      <c r="A475" t="s">
        <v>77</v>
      </c>
      <c r="B475" s="7" t="s">
        <v>63</v>
      </c>
      <c r="C475" s="7" t="s">
        <v>64</v>
      </c>
      <c r="D475" s="1" t="s">
        <v>48</v>
      </c>
      <c r="E475" s="12">
        <v>45476</v>
      </c>
      <c r="F475">
        <v>6</v>
      </c>
      <c r="G475">
        <f>F475*0.142</f>
        <v>0.85199999999999987</v>
      </c>
    </row>
    <row r="476" spans="1:7" x14ac:dyDescent="0.25">
      <c r="A476" t="s">
        <v>9</v>
      </c>
      <c r="B476" s="7" t="s">
        <v>58</v>
      </c>
      <c r="C476" s="7" t="s">
        <v>55</v>
      </c>
      <c r="D476" t="s">
        <v>113</v>
      </c>
      <c r="E476" s="12">
        <v>45476</v>
      </c>
      <c r="F476">
        <v>7</v>
      </c>
      <c r="G476">
        <f>F476/7</f>
        <v>1</v>
      </c>
    </row>
    <row r="477" spans="1:7" x14ac:dyDescent="0.25">
      <c r="A477" t="s">
        <v>76</v>
      </c>
      <c r="B477" s="7" t="s">
        <v>58</v>
      </c>
      <c r="C477" s="7" t="s">
        <v>55</v>
      </c>
      <c r="D477" t="s">
        <v>113</v>
      </c>
      <c r="E477" s="12">
        <v>45476</v>
      </c>
      <c r="F477">
        <v>7</v>
      </c>
      <c r="G477">
        <f>F477/7</f>
        <v>1</v>
      </c>
    </row>
    <row r="478" spans="1:7" ht="28.5" x14ac:dyDescent="0.25">
      <c r="A478" t="s">
        <v>77</v>
      </c>
      <c r="B478" t="s">
        <v>58</v>
      </c>
      <c r="C478" s="7" t="s">
        <v>141</v>
      </c>
      <c r="D478" s="1" t="s">
        <v>59</v>
      </c>
      <c r="E478" s="12">
        <v>45477</v>
      </c>
      <c r="F478">
        <v>1</v>
      </c>
      <c r="G478">
        <f>F478*0.142</f>
        <v>0.14199999999999999</v>
      </c>
    </row>
    <row r="479" spans="1:7" ht="28.5" x14ac:dyDescent="0.25">
      <c r="A479" t="s">
        <v>78</v>
      </c>
      <c r="B479" t="s">
        <v>58</v>
      </c>
      <c r="C479" s="7" t="s">
        <v>141</v>
      </c>
      <c r="D479" t="s">
        <v>147</v>
      </c>
      <c r="E479" s="12">
        <v>45477</v>
      </c>
      <c r="F479">
        <v>4</v>
      </c>
      <c r="G479">
        <f>F479/7</f>
        <v>0.5714285714285714</v>
      </c>
    </row>
    <row r="480" spans="1:7" x14ac:dyDescent="0.25">
      <c r="A480" t="s">
        <v>79</v>
      </c>
      <c r="B480" s="7" t="s">
        <v>63</v>
      </c>
      <c r="C480" s="7" t="s">
        <v>64</v>
      </c>
      <c r="D480" s="1" t="s">
        <v>52</v>
      </c>
      <c r="E480" s="12">
        <v>45477</v>
      </c>
      <c r="F480">
        <v>3</v>
      </c>
      <c r="G480">
        <f>F480/7</f>
        <v>0.42857142857142855</v>
      </c>
    </row>
    <row r="481" spans="1:7" ht="75" x14ac:dyDescent="0.25">
      <c r="A481" t="s">
        <v>77</v>
      </c>
      <c r="B481" s="7" t="s">
        <v>63</v>
      </c>
      <c r="C481" s="7" t="s">
        <v>64</v>
      </c>
      <c r="D481" s="1" t="s">
        <v>48</v>
      </c>
      <c r="E481" s="12">
        <v>45477</v>
      </c>
      <c r="F481">
        <v>5</v>
      </c>
      <c r="G481">
        <f>F481*0.142</f>
        <v>0.71</v>
      </c>
    </row>
    <row r="482" spans="1:7" x14ac:dyDescent="0.25">
      <c r="A482" t="s">
        <v>9</v>
      </c>
      <c r="B482" s="7" t="s">
        <v>58</v>
      </c>
      <c r="C482" s="7" t="s">
        <v>55</v>
      </c>
      <c r="D482" t="s">
        <v>113</v>
      </c>
      <c r="E482" s="12">
        <v>45477</v>
      </c>
      <c r="F482">
        <v>7</v>
      </c>
      <c r="G482">
        <f>F482/7</f>
        <v>1</v>
      </c>
    </row>
    <row r="483" spans="1:7" x14ac:dyDescent="0.25">
      <c r="A483" t="s">
        <v>76</v>
      </c>
      <c r="B483" s="7" t="s">
        <v>58</v>
      </c>
      <c r="C483" s="7" t="s">
        <v>55</v>
      </c>
      <c r="D483" t="s">
        <v>113</v>
      </c>
      <c r="E483" s="12">
        <v>45477</v>
      </c>
      <c r="F483">
        <v>7</v>
      </c>
      <c r="G483">
        <f>F483/7</f>
        <v>1</v>
      </c>
    </row>
    <row r="484" spans="1:7" ht="28.5" x14ac:dyDescent="0.25">
      <c r="A484" t="s">
        <v>77</v>
      </c>
      <c r="B484" t="s">
        <v>58</v>
      </c>
      <c r="C484" s="7" t="s">
        <v>141</v>
      </c>
      <c r="D484" s="1" t="s">
        <v>59</v>
      </c>
      <c r="E484" s="12">
        <v>45478</v>
      </c>
      <c r="F484">
        <v>1</v>
      </c>
      <c r="G484">
        <f>F484*0.142</f>
        <v>0.14199999999999999</v>
      </c>
    </row>
    <row r="485" spans="1:7" ht="28.5" x14ac:dyDescent="0.25">
      <c r="A485" t="s">
        <v>78</v>
      </c>
      <c r="B485" t="s">
        <v>58</v>
      </c>
      <c r="C485" s="7" t="s">
        <v>141</v>
      </c>
      <c r="D485" t="s">
        <v>147</v>
      </c>
      <c r="E485" s="12">
        <v>45478</v>
      </c>
      <c r="F485">
        <v>4</v>
      </c>
      <c r="G485">
        <f>F485/7</f>
        <v>0.5714285714285714</v>
      </c>
    </row>
    <row r="486" spans="1:7" x14ac:dyDescent="0.25">
      <c r="A486" t="s">
        <v>79</v>
      </c>
      <c r="B486" s="7" t="s">
        <v>63</v>
      </c>
      <c r="C486" s="7" t="s">
        <v>64</v>
      </c>
      <c r="D486" s="1" t="s">
        <v>52</v>
      </c>
      <c r="E486" s="12">
        <v>45478</v>
      </c>
      <c r="F486">
        <v>3</v>
      </c>
      <c r="G486">
        <f>F486/7</f>
        <v>0.42857142857142855</v>
      </c>
    </row>
    <row r="487" spans="1:7" ht="75" x14ac:dyDescent="0.25">
      <c r="A487" t="s">
        <v>77</v>
      </c>
      <c r="B487" s="7" t="s">
        <v>63</v>
      </c>
      <c r="C487" s="7" t="s">
        <v>64</v>
      </c>
      <c r="D487" s="1" t="s">
        <v>48</v>
      </c>
      <c r="E487" s="12">
        <v>45478</v>
      </c>
      <c r="F487">
        <v>5</v>
      </c>
      <c r="G487">
        <f>F487*0.142</f>
        <v>0.71</v>
      </c>
    </row>
    <row r="488" spans="1:7" x14ac:dyDescent="0.25">
      <c r="A488" t="s">
        <v>9</v>
      </c>
      <c r="B488" s="7" t="s">
        <v>94</v>
      </c>
      <c r="C488" s="7" t="s">
        <v>53</v>
      </c>
      <c r="D488" t="s">
        <v>53</v>
      </c>
      <c r="E488" s="12">
        <v>45478</v>
      </c>
      <c r="F488">
        <v>7</v>
      </c>
      <c r="G488">
        <f>F488/7</f>
        <v>1</v>
      </c>
    </row>
    <row r="489" spans="1:7" x14ac:dyDescent="0.25">
      <c r="A489" t="s">
        <v>76</v>
      </c>
      <c r="B489" s="7" t="s">
        <v>94</v>
      </c>
      <c r="C489" s="7" t="s">
        <v>53</v>
      </c>
      <c r="D489" t="s">
        <v>53</v>
      </c>
      <c r="E489" s="12">
        <v>45478</v>
      </c>
      <c r="F489">
        <v>7</v>
      </c>
      <c r="G489">
        <f>F489/7</f>
        <v>1</v>
      </c>
    </row>
    <row r="490" spans="1:7" ht="28.5" x14ac:dyDescent="0.25">
      <c r="A490" t="s">
        <v>77</v>
      </c>
      <c r="B490" t="s">
        <v>58</v>
      </c>
      <c r="C490" s="7" t="s">
        <v>141</v>
      </c>
      <c r="D490" s="1" t="s">
        <v>59</v>
      </c>
      <c r="E490" s="12">
        <v>45481</v>
      </c>
      <c r="F490">
        <v>1</v>
      </c>
      <c r="G490">
        <f>F490*0.142</f>
        <v>0.14199999999999999</v>
      </c>
    </row>
    <row r="491" spans="1:7" ht="28.5" x14ac:dyDescent="0.25">
      <c r="A491" t="s">
        <v>78</v>
      </c>
      <c r="B491" t="s">
        <v>58</v>
      </c>
      <c r="C491" s="7" t="s">
        <v>141</v>
      </c>
      <c r="D491" t="s">
        <v>147</v>
      </c>
      <c r="E491" s="12">
        <v>45481</v>
      </c>
      <c r="F491">
        <v>4</v>
      </c>
      <c r="G491">
        <f>F491/7</f>
        <v>0.5714285714285714</v>
      </c>
    </row>
    <row r="492" spans="1:7" x14ac:dyDescent="0.25">
      <c r="A492" t="s">
        <v>79</v>
      </c>
      <c r="B492" s="7" t="s">
        <v>63</v>
      </c>
      <c r="C492" s="7" t="s">
        <v>64</v>
      </c>
      <c r="D492" s="1" t="s">
        <v>52</v>
      </c>
      <c r="E492" s="12">
        <v>45481</v>
      </c>
      <c r="F492">
        <v>3</v>
      </c>
      <c r="G492">
        <f>F492/7</f>
        <v>0.42857142857142855</v>
      </c>
    </row>
    <row r="493" spans="1:7" ht="75" x14ac:dyDescent="0.25">
      <c r="A493" t="s">
        <v>77</v>
      </c>
      <c r="B493" s="7" t="s">
        <v>63</v>
      </c>
      <c r="C493" s="7" t="s">
        <v>64</v>
      </c>
      <c r="D493" s="1" t="s">
        <v>48</v>
      </c>
      <c r="E493" s="12">
        <v>45481</v>
      </c>
      <c r="F493">
        <v>4</v>
      </c>
      <c r="G493">
        <f>F493*0.142</f>
        <v>0.56799999999999995</v>
      </c>
    </row>
    <row r="494" spans="1:7" x14ac:dyDescent="0.25">
      <c r="A494" t="s">
        <v>9</v>
      </c>
      <c r="B494" s="7" t="s">
        <v>58</v>
      </c>
      <c r="C494" s="7" t="s">
        <v>55</v>
      </c>
      <c r="D494" t="s">
        <v>113</v>
      </c>
      <c r="E494" s="12">
        <v>45481</v>
      </c>
      <c r="F494">
        <v>7</v>
      </c>
      <c r="G494">
        <f>F494/7</f>
        <v>1</v>
      </c>
    </row>
    <row r="495" spans="1:7" x14ac:dyDescent="0.25">
      <c r="A495" t="s">
        <v>76</v>
      </c>
      <c r="B495" s="7" t="s">
        <v>58</v>
      </c>
      <c r="C495" s="7" t="s">
        <v>55</v>
      </c>
      <c r="D495" t="s">
        <v>113</v>
      </c>
      <c r="E495" s="12">
        <v>45481</v>
      </c>
      <c r="F495">
        <v>7</v>
      </c>
      <c r="G495">
        <f>F495/7</f>
        <v>1</v>
      </c>
    </row>
    <row r="496" spans="1:7" ht="28.5" x14ac:dyDescent="0.25">
      <c r="A496" t="s">
        <v>77</v>
      </c>
      <c r="B496" t="s">
        <v>58</v>
      </c>
      <c r="C496" s="7" t="s">
        <v>141</v>
      </c>
      <c r="D496" s="1" t="s">
        <v>59</v>
      </c>
      <c r="E496" s="12">
        <v>45482</v>
      </c>
      <c r="F496">
        <v>1</v>
      </c>
      <c r="G496">
        <f>F496*0.142</f>
        <v>0.14199999999999999</v>
      </c>
    </row>
    <row r="497" spans="1:7" ht="28.5" x14ac:dyDescent="0.25">
      <c r="A497" t="s">
        <v>78</v>
      </c>
      <c r="B497" t="s">
        <v>58</v>
      </c>
      <c r="C497" s="7" t="s">
        <v>141</v>
      </c>
      <c r="D497" t="s">
        <v>147</v>
      </c>
      <c r="E497" s="12">
        <v>45482</v>
      </c>
      <c r="F497">
        <v>4</v>
      </c>
      <c r="G497">
        <f>F497/7</f>
        <v>0.5714285714285714</v>
      </c>
    </row>
    <row r="498" spans="1:7" x14ac:dyDescent="0.25">
      <c r="A498" t="s">
        <v>79</v>
      </c>
      <c r="B498" s="7" t="s">
        <v>63</v>
      </c>
      <c r="C498" s="7" t="s">
        <v>64</v>
      </c>
      <c r="D498" s="1" t="s">
        <v>52</v>
      </c>
      <c r="E498" s="12">
        <v>45482</v>
      </c>
      <c r="F498">
        <v>3</v>
      </c>
      <c r="G498">
        <f>F498/7</f>
        <v>0.42857142857142855</v>
      </c>
    </row>
    <row r="499" spans="1:7" ht="75" x14ac:dyDescent="0.25">
      <c r="A499" t="s">
        <v>77</v>
      </c>
      <c r="B499" s="7" t="s">
        <v>63</v>
      </c>
      <c r="C499" s="7" t="s">
        <v>64</v>
      </c>
      <c r="D499" s="1" t="s">
        <v>48</v>
      </c>
      <c r="E499" s="12">
        <v>45482</v>
      </c>
      <c r="F499">
        <v>6</v>
      </c>
      <c r="G499">
        <f>F499*0.142</f>
        <v>0.85199999999999987</v>
      </c>
    </row>
    <row r="500" spans="1:7" x14ac:dyDescent="0.25">
      <c r="A500" t="s">
        <v>9</v>
      </c>
      <c r="B500" s="7" t="s">
        <v>58</v>
      </c>
      <c r="C500" s="7" t="s">
        <v>55</v>
      </c>
      <c r="D500" t="s">
        <v>113</v>
      </c>
      <c r="E500" s="12">
        <v>45482</v>
      </c>
      <c r="F500">
        <v>7</v>
      </c>
      <c r="G500">
        <f>F500/7</f>
        <v>1</v>
      </c>
    </row>
    <row r="501" spans="1:7" x14ac:dyDescent="0.25">
      <c r="A501" t="s">
        <v>76</v>
      </c>
      <c r="B501" s="7" t="s">
        <v>58</v>
      </c>
      <c r="C501" s="7" t="s">
        <v>55</v>
      </c>
      <c r="D501" t="s">
        <v>113</v>
      </c>
      <c r="E501" s="12">
        <v>45482</v>
      </c>
      <c r="F501">
        <v>7</v>
      </c>
      <c r="G501">
        <f>F501/7</f>
        <v>1</v>
      </c>
    </row>
    <row r="502" spans="1:7" ht="28.5" x14ac:dyDescent="0.25">
      <c r="A502" t="s">
        <v>77</v>
      </c>
      <c r="B502" t="s">
        <v>58</v>
      </c>
      <c r="C502" s="7" t="s">
        <v>141</v>
      </c>
      <c r="D502" s="1" t="s">
        <v>59</v>
      </c>
      <c r="E502" s="12">
        <v>45483</v>
      </c>
      <c r="F502">
        <v>1</v>
      </c>
      <c r="G502">
        <f>F502*0.142</f>
        <v>0.14199999999999999</v>
      </c>
    </row>
    <row r="503" spans="1:7" ht="28.5" x14ac:dyDescent="0.25">
      <c r="A503" t="s">
        <v>78</v>
      </c>
      <c r="B503" t="s">
        <v>58</v>
      </c>
      <c r="C503" s="7" t="s">
        <v>141</v>
      </c>
      <c r="D503" t="s">
        <v>147</v>
      </c>
      <c r="E503" s="12">
        <v>45483</v>
      </c>
      <c r="F503">
        <v>4</v>
      </c>
      <c r="G503">
        <f>F503/7</f>
        <v>0.5714285714285714</v>
      </c>
    </row>
    <row r="504" spans="1:7" x14ac:dyDescent="0.25">
      <c r="A504" t="s">
        <v>79</v>
      </c>
      <c r="B504" s="7" t="s">
        <v>63</v>
      </c>
      <c r="C504" s="7" t="s">
        <v>64</v>
      </c>
      <c r="D504" s="1" t="s">
        <v>52</v>
      </c>
      <c r="E504" s="12">
        <v>45483</v>
      </c>
      <c r="F504">
        <v>3</v>
      </c>
      <c r="G504">
        <f>F504/7</f>
        <v>0.42857142857142855</v>
      </c>
    </row>
    <row r="505" spans="1:7" ht="75" x14ac:dyDescent="0.25">
      <c r="A505" t="s">
        <v>77</v>
      </c>
      <c r="B505" s="7" t="s">
        <v>63</v>
      </c>
      <c r="C505" s="7" t="s">
        <v>64</v>
      </c>
      <c r="D505" s="1" t="s">
        <v>48</v>
      </c>
      <c r="E505" s="12">
        <v>45483</v>
      </c>
      <c r="F505">
        <v>6</v>
      </c>
      <c r="G505">
        <f>F505*0.142</f>
        <v>0.85199999999999987</v>
      </c>
    </row>
    <row r="506" spans="1:7" ht="28.5" x14ac:dyDescent="0.25">
      <c r="A506" t="s">
        <v>9</v>
      </c>
      <c r="B506" s="7" t="s">
        <v>94</v>
      </c>
      <c r="C506" s="7" t="s">
        <v>105</v>
      </c>
      <c r="D506" t="s">
        <v>115</v>
      </c>
      <c r="E506" s="12">
        <v>45483</v>
      </c>
      <c r="F506">
        <v>7</v>
      </c>
      <c r="G506">
        <f t="shared" ref="G506:G519" si="5">F506/7</f>
        <v>1</v>
      </c>
    </row>
    <row r="507" spans="1:7" ht="28.5" x14ac:dyDescent="0.25">
      <c r="A507" t="s">
        <v>76</v>
      </c>
      <c r="B507" s="7" t="s">
        <v>94</v>
      </c>
      <c r="C507" s="7" t="s">
        <v>105</v>
      </c>
      <c r="D507" t="s">
        <v>115</v>
      </c>
      <c r="E507" s="12">
        <v>45483</v>
      </c>
      <c r="F507">
        <v>7</v>
      </c>
      <c r="G507">
        <f t="shared" si="5"/>
        <v>1</v>
      </c>
    </row>
    <row r="508" spans="1:7" ht="28.5" x14ac:dyDescent="0.25">
      <c r="A508" t="s">
        <v>78</v>
      </c>
      <c r="B508" t="s">
        <v>58</v>
      </c>
      <c r="C508" s="7" t="s">
        <v>141</v>
      </c>
      <c r="D508" t="s">
        <v>147</v>
      </c>
      <c r="E508" s="12">
        <v>45484</v>
      </c>
      <c r="F508">
        <v>4</v>
      </c>
      <c r="G508">
        <f t="shared" si="5"/>
        <v>0.5714285714285714</v>
      </c>
    </row>
    <row r="509" spans="1:7" x14ac:dyDescent="0.25">
      <c r="A509" t="s">
        <v>79</v>
      </c>
      <c r="B509" s="7" t="s">
        <v>63</v>
      </c>
      <c r="C509" s="7" t="s">
        <v>64</v>
      </c>
      <c r="D509" s="1" t="s">
        <v>52</v>
      </c>
      <c r="E509" s="12">
        <v>45484</v>
      </c>
      <c r="F509">
        <v>3</v>
      </c>
      <c r="G509">
        <f t="shared" si="5"/>
        <v>0.42857142857142855</v>
      </c>
    </row>
    <row r="510" spans="1:7" ht="28.5" x14ac:dyDescent="0.25">
      <c r="A510" t="s">
        <v>9</v>
      </c>
      <c r="B510" s="7" t="s">
        <v>94</v>
      </c>
      <c r="C510" s="7" t="s">
        <v>105</v>
      </c>
      <c r="D510" t="s">
        <v>115</v>
      </c>
      <c r="E510" s="12">
        <v>45484</v>
      </c>
      <c r="F510">
        <v>7</v>
      </c>
      <c r="G510">
        <f t="shared" si="5"/>
        <v>1</v>
      </c>
    </row>
    <row r="511" spans="1:7" ht="28.5" x14ac:dyDescent="0.25">
      <c r="A511" t="s">
        <v>76</v>
      </c>
      <c r="B511" s="7" t="s">
        <v>94</v>
      </c>
      <c r="C511" s="7" t="s">
        <v>105</v>
      </c>
      <c r="D511" t="s">
        <v>115</v>
      </c>
      <c r="E511" s="12">
        <v>45484</v>
      </c>
      <c r="F511">
        <v>7</v>
      </c>
      <c r="G511">
        <f t="shared" si="5"/>
        <v>1</v>
      </c>
    </row>
    <row r="512" spans="1:7" ht="28.5" x14ac:dyDescent="0.25">
      <c r="A512" t="s">
        <v>78</v>
      </c>
      <c r="B512" t="s">
        <v>58</v>
      </c>
      <c r="C512" s="7" t="s">
        <v>141</v>
      </c>
      <c r="D512" t="s">
        <v>147</v>
      </c>
      <c r="E512" s="12">
        <v>45485</v>
      </c>
      <c r="F512">
        <v>4</v>
      </c>
      <c r="G512">
        <f t="shared" si="5"/>
        <v>0.5714285714285714</v>
      </c>
    </row>
    <row r="513" spans="1:7" x14ac:dyDescent="0.25">
      <c r="A513" t="s">
        <v>79</v>
      </c>
      <c r="B513" s="7" t="s">
        <v>63</v>
      </c>
      <c r="C513" s="7" t="s">
        <v>64</v>
      </c>
      <c r="D513" s="1" t="s">
        <v>52</v>
      </c>
      <c r="E513" s="12">
        <v>45485</v>
      </c>
      <c r="F513">
        <v>3</v>
      </c>
      <c r="G513">
        <f t="shared" si="5"/>
        <v>0.42857142857142855</v>
      </c>
    </row>
    <row r="514" spans="1:7" x14ac:dyDescent="0.25">
      <c r="A514" t="s">
        <v>9</v>
      </c>
      <c r="B514" s="7" t="s">
        <v>94</v>
      </c>
      <c r="C514" s="7" t="s">
        <v>53</v>
      </c>
      <c r="D514" t="s">
        <v>53</v>
      </c>
      <c r="E514" s="12">
        <v>45485</v>
      </c>
      <c r="F514">
        <v>7</v>
      </c>
      <c r="G514">
        <f t="shared" si="5"/>
        <v>1</v>
      </c>
    </row>
    <row r="515" spans="1:7" x14ac:dyDescent="0.25">
      <c r="A515" t="s">
        <v>76</v>
      </c>
      <c r="B515" s="7" t="s">
        <v>94</v>
      </c>
      <c r="C515" s="7" t="s">
        <v>53</v>
      </c>
      <c r="D515" t="s">
        <v>53</v>
      </c>
      <c r="E515" s="12">
        <v>45485</v>
      </c>
      <c r="F515">
        <v>7</v>
      </c>
      <c r="G515">
        <f t="shared" si="5"/>
        <v>1</v>
      </c>
    </row>
    <row r="516" spans="1:7" ht="28.5" x14ac:dyDescent="0.25">
      <c r="A516" t="s">
        <v>78</v>
      </c>
      <c r="B516" t="s">
        <v>58</v>
      </c>
      <c r="C516" s="7" t="s">
        <v>141</v>
      </c>
      <c r="D516" t="s">
        <v>147</v>
      </c>
      <c r="E516" s="12">
        <v>45488</v>
      </c>
      <c r="F516">
        <v>4</v>
      </c>
      <c r="G516">
        <f t="shared" si="5"/>
        <v>0.5714285714285714</v>
      </c>
    </row>
    <row r="517" spans="1:7" ht="28.5" x14ac:dyDescent="0.25">
      <c r="A517" t="s">
        <v>9</v>
      </c>
      <c r="B517" s="7" t="s">
        <v>94</v>
      </c>
      <c r="C517" s="7" t="s">
        <v>105</v>
      </c>
      <c r="D517" t="s">
        <v>116</v>
      </c>
      <c r="E517" s="12">
        <v>45488</v>
      </c>
      <c r="F517">
        <v>7</v>
      </c>
      <c r="G517">
        <f t="shared" si="5"/>
        <v>1</v>
      </c>
    </row>
    <row r="518" spans="1:7" ht="28.5" x14ac:dyDescent="0.25">
      <c r="A518" t="s">
        <v>76</v>
      </c>
      <c r="B518" s="7" t="s">
        <v>94</v>
      </c>
      <c r="C518" s="7" t="s">
        <v>105</v>
      </c>
      <c r="D518" t="s">
        <v>116</v>
      </c>
      <c r="E518" s="12">
        <v>45488</v>
      </c>
      <c r="F518">
        <v>7</v>
      </c>
      <c r="G518">
        <f t="shared" si="5"/>
        <v>1</v>
      </c>
    </row>
    <row r="519" spans="1:7" x14ac:dyDescent="0.25">
      <c r="A519" t="s">
        <v>79</v>
      </c>
      <c r="B519" s="7" t="s">
        <v>63</v>
      </c>
      <c r="C519" s="7" t="s">
        <v>64</v>
      </c>
      <c r="D519" s="1" t="s">
        <v>52</v>
      </c>
      <c r="E519" s="12">
        <v>45488</v>
      </c>
      <c r="F519">
        <v>3</v>
      </c>
      <c r="G519">
        <f t="shared" si="5"/>
        <v>0.42857142857142855</v>
      </c>
    </row>
    <row r="520" spans="1:7" ht="28.5" x14ac:dyDescent="0.25">
      <c r="A520" t="s">
        <v>77</v>
      </c>
      <c r="B520" t="s">
        <v>58</v>
      </c>
      <c r="C520" s="7" t="s">
        <v>141</v>
      </c>
      <c r="D520" s="1" t="s">
        <v>59</v>
      </c>
      <c r="E520" s="12">
        <v>45489</v>
      </c>
      <c r="F520">
        <v>1</v>
      </c>
      <c r="G520">
        <f>F520*0.142</f>
        <v>0.14199999999999999</v>
      </c>
    </row>
    <row r="521" spans="1:7" ht="28.5" x14ac:dyDescent="0.25">
      <c r="A521" t="s">
        <v>78</v>
      </c>
      <c r="B521" t="s">
        <v>58</v>
      </c>
      <c r="C521" s="7" t="s">
        <v>141</v>
      </c>
      <c r="D521" t="s">
        <v>147</v>
      </c>
      <c r="E521" s="12">
        <v>45489</v>
      </c>
      <c r="F521">
        <v>4</v>
      </c>
      <c r="G521">
        <f>F521/7</f>
        <v>0.5714285714285714</v>
      </c>
    </row>
    <row r="522" spans="1:7" ht="28.5" x14ac:dyDescent="0.25">
      <c r="A522" t="s">
        <v>9</v>
      </c>
      <c r="B522" s="7" t="s">
        <v>94</v>
      </c>
      <c r="C522" s="7" t="s">
        <v>105</v>
      </c>
      <c r="D522" t="s">
        <v>116</v>
      </c>
      <c r="E522" s="12">
        <v>45489</v>
      </c>
      <c r="F522">
        <v>7</v>
      </c>
      <c r="G522">
        <f>F522/7</f>
        <v>1</v>
      </c>
    </row>
    <row r="523" spans="1:7" ht="28.5" x14ac:dyDescent="0.25">
      <c r="A523" t="s">
        <v>76</v>
      </c>
      <c r="B523" s="7" t="s">
        <v>94</v>
      </c>
      <c r="C523" s="7" t="s">
        <v>105</v>
      </c>
      <c r="D523" t="s">
        <v>116</v>
      </c>
      <c r="E523" s="12">
        <v>45489</v>
      </c>
      <c r="F523">
        <v>7</v>
      </c>
      <c r="G523">
        <f>F523/7</f>
        <v>1</v>
      </c>
    </row>
    <row r="524" spans="1:7" x14ac:dyDescent="0.25">
      <c r="A524" t="s">
        <v>79</v>
      </c>
      <c r="B524" s="7" t="s">
        <v>63</v>
      </c>
      <c r="C524" s="7" t="s">
        <v>64</v>
      </c>
      <c r="D524" s="1" t="s">
        <v>52</v>
      </c>
      <c r="E524" s="12">
        <v>45489</v>
      </c>
      <c r="F524">
        <v>3</v>
      </c>
      <c r="G524">
        <f>F524/7</f>
        <v>0.42857142857142855</v>
      </c>
    </row>
    <row r="525" spans="1:7" ht="75" x14ac:dyDescent="0.25">
      <c r="A525" t="s">
        <v>77</v>
      </c>
      <c r="B525" s="7" t="s">
        <v>63</v>
      </c>
      <c r="C525" s="7" t="s">
        <v>64</v>
      </c>
      <c r="D525" s="1" t="s">
        <v>48</v>
      </c>
      <c r="E525" s="12">
        <v>45489</v>
      </c>
      <c r="F525">
        <v>5</v>
      </c>
      <c r="G525">
        <f>F525*0.142</f>
        <v>0.71</v>
      </c>
    </row>
    <row r="526" spans="1:7" ht="28.5" x14ac:dyDescent="0.25">
      <c r="A526" t="s">
        <v>77</v>
      </c>
      <c r="B526" t="s">
        <v>58</v>
      </c>
      <c r="C526" s="7" t="s">
        <v>141</v>
      </c>
      <c r="D526" s="1" t="s">
        <v>59</v>
      </c>
      <c r="E526" s="12">
        <v>45490</v>
      </c>
      <c r="F526">
        <v>1</v>
      </c>
      <c r="G526">
        <f>F526*0.142</f>
        <v>0.14199999999999999</v>
      </c>
    </row>
    <row r="527" spans="1:7" ht="28.5" x14ac:dyDescent="0.25">
      <c r="A527" t="s">
        <v>78</v>
      </c>
      <c r="B527" t="s">
        <v>58</v>
      </c>
      <c r="C527" s="7" t="s">
        <v>141</v>
      </c>
      <c r="D527" t="s">
        <v>147</v>
      </c>
      <c r="E527" s="12">
        <v>45490</v>
      </c>
      <c r="F527">
        <v>4</v>
      </c>
      <c r="G527">
        <f>F527/7</f>
        <v>0.5714285714285714</v>
      </c>
    </row>
    <row r="528" spans="1:7" ht="28.5" x14ac:dyDescent="0.25">
      <c r="A528" t="s">
        <v>76</v>
      </c>
      <c r="B528" s="7" t="s">
        <v>94</v>
      </c>
      <c r="C528" s="7" t="s">
        <v>105</v>
      </c>
      <c r="D528" t="s">
        <v>116</v>
      </c>
      <c r="E528" s="12">
        <v>45490</v>
      </c>
      <c r="F528">
        <v>7</v>
      </c>
      <c r="G528">
        <f>F528/7</f>
        <v>1</v>
      </c>
    </row>
    <row r="529" spans="1:7" x14ac:dyDescent="0.25">
      <c r="A529" t="s">
        <v>79</v>
      </c>
      <c r="B529" s="7" t="s">
        <v>63</v>
      </c>
      <c r="C529" s="7" t="s">
        <v>64</v>
      </c>
      <c r="D529" s="1" t="s">
        <v>52</v>
      </c>
      <c r="E529" s="12">
        <v>45490</v>
      </c>
      <c r="F529">
        <v>3</v>
      </c>
      <c r="G529">
        <f>F529/7</f>
        <v>0.42857142857142855</v>
      </c>
    </row>
    <row r="530" spans="1:7" ht="75" x14ac:dyDescent="0.25">
      <c r="A530" t="s">
        <v>77</v>
      </c>
      <c r="B530" s="7" t="s">
        <v>63</v>
      </c>
      <c r="C530" s="7" t="s">
        <v>64</v>
      </c>
      <c r="D530" s="1" t="s">
        <v>48</v>
      </c>
      <c r="E530" s="12">
        <v>45490</v>
      </c>
      <c r="F530">
        <v>6</v>
      </c>
      <c r="G530">
        <f>F530*0.142</f>
        <v>0.85199999999999987</v>
      </c>
    </row>
    <row r="531" spans="1:7" ht="28.5" x14ac:dyDescent="0.25">
      <c r="A531" t="s">
        <v>77</v>
      </c>
      <c r="B531" t="s">
        <v>58</v>
      </c>
      <c r="C531" s="7" t="s">
        <v>141</v>
      </c>
      <c r="D531" s="1" t="s">
        <v>59</v>
      </c>
      <c r="E531" s="12">
        <v>45491</v>
      </c>
      <c r="F531">
        <v>1</v>
      </c>
      <c r="G531">
        <f>F531*0.142</f>
        <v>0.14199999999999999</v>
      </c>
    </row>
    <row r="532" spans="1:7" ht="28.5" x14ac:dyDescent="0.25">
      <c r="A532" t="s">
        <v>78</v>
      </c>
      <c r="B532" t="s">
        <v>58</v>
      </c>
      <c r="C532" s="7" t="s">
        <v>141</v>
      </c>
      <c r="D532" t="s">
        <v>147</v>
      </c>
      <c r="E532" s="12">
        <v>45491</v>
      </c>
      <c r="F532">
        <v>4</v>
      </c>
      <c r="G532">
        <f>F532/7</f>
        <v>0.5714285714285714</v>
      </c>
    </row>
    <row r="533" spans="1:7" ht="28.5" x14ac:dyDescent="0.25">
      <c r="A533" t="s">
        <v>76</v>
      </c>
      <c r="B533" s="7" t="s">
        <v>94</v>
      </c>
      <c r="C533" s="7" t="s">
        <v>105</v>
      </c>
      <c r="D533" t="s">
        <v>116</v>
      </c>
      <c r="E533" s="12">
        <v>45491</v>
      </c>
      <c r="F533">
        <v>7</v>
      </c>
      <c r="G533">
        <f>F533/7</f>
        <v>1</v>
      </c>
    </row>
    <row r="534" spans="1:7" x14ac:dyDescent="0.25">
      <c r="A534" t="s">
        <v>79</v>
      </c>
      <c r="B534" s="7" t="s">
        <v>63</v>
      </c>
      <c r="C534" s="7" t="s">
        <v>64</v>
      </c>
      <c r="D534" s="1" t="s">
        <v>52</v>
      </c>
      <c r="E534" s="12">
        <v>45491</v>
      </c>
      <c r="F534">
        <v>3</v>
      </c>
      <c r="G534">
        <f>F534/7</f>
        <v>0.42857142857142855</v>
      </c>
    </row>
    <row r="535" spans="1:7" ht="75" x14ac:dyDescent="0.25">
      <c r="A535" t="s">
        <v>77</v>
      </c>
      <c r="B535" s="7" t="s">
        <v>63</v>
      </c>
      <c r="C535" s="7" t="s">
        <v>64</v>
      </c>
      <c r="D535" s="1" t="s">
        <v>48</v>
      </c>
      <c r="E535" s="12">
        <v>45491</v>
      </c>
      <c r="F535">
        <v>5</v>
      </c>
      <c r="G535">
        <f>F535*0.142</f>
        <v>0.71</v>
      </c>
    </row>
    <row r="536" spans="1:7" ht="28.5" x14ac:dyDescent="0.25">
      <c r="A536" t="s">
        <v>77</v>
      </c>
      <c r="B536" t="s">
        <v>58</v>
      </c>
      <c r="C536" s="7" t="s">
        <v>141</v>
      </c>
      <c r="D536" s="1" t="s">
        <v>59</v>
      </c>
      <c r="E536" s="12">
        <v>45492</v>
      </c>
      <c r="F536">
        <v>1</v>
      </c>
      <c r="G536">
        <f>F536*0.142</f>
        <v>0.14199999999999999</v>
      </c>
    </row>
    <row r="537" spans="1:7" ht="28.5" x14ac:dyDescent="0.25">
      <c r="A537" t="s">
        <v>78</v>
      </c>
      <c r="B537" t="s">
        <v>58</v>
      </c>
      <c r="C537" s="7" t="s">
        <v>141</v>
      </c>
      <c r="D537" t="s">
        <v>147</v>
      </c>
      <c r="E537" s="12">
        <v>45492</v>
      </c>
      <c r="F537">
        <v>4</v>
      </c>
      <c r="G537">
        <f>F537/7</f>
        <v>0.5714285714285714</v>
      </c>
    </row>
    <row r="538" spans="1:7" x14ac:dyDescent="0.25">
      <c r="A538" t="s">
        <v>79</v>
      </c>
      <c r="B538" s="7" t="s">
        <v>63</v>
      </c>
      <c r="C538" s="7" t="s">
        <v>64</v>
      </c>
      <c r="D538" s="1" t="s">
        <v>52</v>
      </c>
      <c r="E538" s="12">
        <v>45492</v>
      </c>
      <c r="F538">
        <v>3</v>
      </c>
      <c r="G538">
        <f>F538/7</f>
        <v>0.42857142857142855</v>
      </c>
    </row>
    <row r="539" spans="1:7" ht="75" x14ac:dyDescent="0.25">
      <c r="A539" t="s">
        <v>77</v>
      </c>
      <c r="B539" s="7" t="s">
        <v>63</v>
      </c>
      <c r="C539" s="7" t="s">
        <v>64</v>
      </c>
      <c r="D539" s="1" t="s">
        <v>48</v>
      </c>
      <c r="E539" s="12">
        <v>45492</v>
      </c>
      <c r="F539">
        <v>4</v>
      </c>
      <c r="G539">
        <f>F539*0.142</f>
        <v>0.56799999999999995</v>
      </c>
    </row>
    <row r="540" spans="1:7" x14ac:dyDescent="0.25">
      <c r="A540" t="s">
        <v>76</v>
      </c>
      <c r="B540" s="7" t="s">
        <v>94</v>
      </c>
      <c r="C540" s="7" t="s">
        <v>53</v>
      </c>
      <c r="D540" t="s">
        <v>53</v>
      </c>
      <c r="E540" s="12">
        <v>45492</v>
      </c>
      <c r="F540">
        <v>7</v>
      </c>
      <c r="G540">
        <f>F540/7</f>
        <v>1</v>
      </c>
    </row>
    <row r="541" spans="1:7" ht="28.5" x14ac:dyDescent="0.25">
      <c r="A541" t="s">
        <v>77</v>
      </c>
      <c r="B541" t="s">
        <v>58</v>
      </c>
      <c r="C541" s="7" t="s">
        <v>141</v>
      </c>
      <c r="D541" s="1" t="s">
        <v>59</v>
      </c>
      <c r="E541" s="12">
        <v>45495</v>
      </c>
      <c r="F541">
        <v>1</v>
      </c>
      <c r="G541">
        <f>F541*0.142</f>
        <v>0.14199999999999999</v>
      </c>
    </row>
    <row r="542" spans="1:7" ht="28.5" x14ac:dyDescent="0.25">
      <c r="A542" t="s">
        <v>78</v>
      </c>
      <c r="B542" t="s">
        <v>58</v>
      </c>
      <c r="C542" s="7" t="s">
        <v>141</v>
      </c>
      <c r="D542" t="s">
        <v>147</v>
      </c>
      <c r="E542" s="12">
        <v>45495</v>
      </c>
      <c r="F542">
        <v>4</v>
      </c>
      <c r="G542">
        <f>F542/7</f>
        <v>0.5714285714285714</v>
      </c>
    </row>
    <row r="543" spans="1:7" x14ac:dyDescent="0.25">
      <c r="A543" t="s">
        <v>79</v>
      </c>
      <c r="B543" s="7" t="s">
        <v>63</v>
      </c>
      <c r="C543" s="7" t="s">
        <v>64</v>
      </c>
      <c r="D543" s="1" t="s">
        <v>52</v>
      </c>
      <c r="E543" s="12">
        <v>45495</v>
      </c>
      <c r="F543">
        <v>3</v>
      </c>
      <c r="G543">
        <f>F543/7</f>
        <v>0.42857142857142855</v>
      </c>
    </row>
    <row r="544" spans="1:7" ht="75" x14ac:dyDescent="0.25">
      <c r="A544" t="s">
        <v>77</v>
      </c>
      <c r="B544" s="7" t="s">
        <v>63</v>
      </c>
      <c r="C544" s="7" t="s">
        <v>64</v>
      </c>
      <c r="D544" s="1" t="s">
        <v>48</v>
      </c>
      <c r="E544" s="12">
        <v>45495</v>
      </c>
      <c r="F544">
        <v>4</v>
      </c>
      <c r="G544">
        <f>F544*0.142</f>
        <v>0.56799999999999995</v>
      </c>
    </row>
    <row r="545" spans="1:7" ht="28.5" x14ac:dyDescent="0.25">
      <c r="A545" t="s">
        <v>76</v>
      </c>
      <c r="B545" s="7" t="s">
        <v>117</v>
      </c>
      <c r="C545" s="7" t="s">
        <v>118</v>
      </c>
      <c r="D545" t="s">
        <v>119</v>
      </c>
      <c r="E545" s="12">
        <v>45495</v>
      </c>
      <c r="F545">
        <v>7</v>
      </c>
      <c r="G545">
        <f>F545/7</f>
        <v>1</v>
      </c>
    </row>
    <row r="546" spans="1:7" ht="28.5" x14ac:dyDescent="0.25">
      <c r="A546" t="s">
        <v>77</v>
      </c>
      <c r="B546" t="s">
        <v>58</v>
      </c>
      <c r="C546" s="7" t="s">
        <v>141</v>
      </c>
      <c r="D546" s="1" t="s">
        <v>59</v>
      </c>
      <c r="E546" s="12">
        <v>45496</v>
      </c>
      <c r="F546">
        <v>1</v>
      </c>
      <c r="G546">
        <f>F546*0.142</f>
        <v>0.14199999999999999</v>
      </c>
    </row>
    <row r="547" spans="1:7" ht="28.5" x14ac:dyDescent="0.25">
      <c r="A547" t="s">
        <v>78</v>
      </c>
      <c r="B547" t="s">
        <v>58</v>
      </c>
      <c r="C547" s="7" t="s">
        <v>141</v>
      </c>
      <c r="D547" t="s">
        <v>147</v>
      </c>
      <c r="E547" s="12">
        <v>45496</v>
      </c>
      <c r="F547">
        <v>4</v>
      </c>
      <c r="G547">
        <f>F547/7</f>
        <v>0.5714285714285714</v>
      </c>
    </row>
    <row r="548" spans="1:7" x14ac:dyDescent="0.25">
      <c r="A548" t="s">
        <v>79</v>
      </c>
      <c r="B548" s="7" t="s">
        <v>63</v>
      </c>
      <c r="C548" s="7" t="s">
        <v>64</v>
      </c>
      <c r="D548" s="1" t="s">
        <v>52</v>
      </c>
      <c r="E548" s="12">
        <v>45496</v>
      </c>
      <c r="F548">
        <v>3</v>
      </c>
      <c r="G548">
        <f>F548/7</f>
        <v>0.42857142857142855</v>
      </c>
    </row>
    <row r="549" spans="1:7" ht="75" x14ac:dyDescent="0.25">
      <c r="A549" t="s">
        <v>77</v>
      </c>
      <c r="B549" s="7" t="s">
        <v>63</v>
      </c>
      <c r="C549" s="7" t="s">
        <v>64</v>
      </c>
      <c r="D549" s="1" t="s">
        <v>48</v>
      </c>
      <c r="E549" s="12">
        <v>45496</v>
      </c>
      <c r="F549">
        <v>5</v>
      </c>
      <c r="G549">
        <f>F549*0.142</f>
        <v>0.71</v>
      </c>
    </row>
    <row r="550" spans="1:7" ht="28.5" x14ac:dyDescent="0.25">
      <c r="A550" t="s">
        <v>76</v>
      </c>
      <c r="B550" s="7" t="s">
        <v>117</v>
      </c>
      <c r="C550" s="7" t="s">
        <v>118</v>
      </c>
      <c r="D550" t="s">
        <v>119</v>
      </c>
      <c r="E550" s="12">
        <v>45496</v>
      </c>
      <c r="F550">
        <v>7</v>
      </c>
      <c r="G550">
        <f>F550/7</f>
        <v>1</v>
      </c>
    </row>
    <row r="551" spans="1:7" ht="28.5" x14ac:dyDescent="0.25">
      <c r="A551" t="s">
        <v>77</v>
      </c>
      <c r="B551" t="s">
        <v>58</v>
      </c>
      <c r="C551" s="7" t="s">
        <v>141</v>
      </c>
      <c r="D551" s="1" t="s">
        <v>59</v>
      </c>
      <c r="E551" s="12">
        <v>45497</v>
      </c>
      <c r="F551">
        <v>1</v>
      </c>
      <c r="G551">
        <f>F551*0.142</f>
        <v>0.14199999999999999</v>
      </c>
    </row>
    <row r="552" spans="1:7" ht="28.5" x14ac:dyDescent="0.25">
      <c r="A552" t="s">
        <v>78</v>
      </c>
      <c r="B552" t="s">
        <v>58</v>
      </c>
      <c r="C552" s="7" t="s">
        <v>141</v>
      </c>
      <c r="D552" t="s">
        <v>147</v>
      </c>
      <c r="E552" s="12">
        <v>45497</v>
      </c>
      <c r="F552">
        <v>4</v>
      </c>
      <c r="G552">
        <f>F552/7</f>
        <v>0.5714285714285714</v>
      </c>
    </row>
    <row r="553" spans="1:7" x14ac:dyDescent="0.25">
      <c r="A553" t="s">
        <v>79</v>
      </c>
      <c r="B553" s="7" t="s">
        <v>63</v>
      </c>
      <c r="C553" s="7" t="s">
        <v>64</v>
      </c>
      <c r="D553" s="1" t="s">
        <v>52</v>
      </c>
      <c r="E553" s="12">
        <v>45497</v>
      </c>
      <c r="F553">
        <v>3</v>
      </c>
      <c r="G553">
        <f>F553/7</f>
        <v>0.42857142857142855</v>
      </c>
    </row>
    <row r="554" spans="1:7" ht="75" x14ac:dyDescent="0.25">
      <c r="A554" t="s">
        <v>77</v>
      </c>
      <c r="B554" s="7" t="s">
        <v>63</v>
      </c>
      <c r="C554" s="7" t="s">
        <v>64</v>
      </c>
      <c r="D554" s="1" t="s">
        <v>48</v>
      </c>
      <c r="E554" s="12">
        <v>45497</v>
      </c>
      <c r="F554">
        <v>6</v>
      </c>
      <c r="G554">
        <f>F554*0.142</f>
        <v>0.85199999999999987</v>
      </c>
    </row>
    <row r="555" spans="1:7" ht="28.5" x14ac:dyDescent="0.25">
      <c r="A555" t="s">
        <v>76</v>
      </c>
      <c r="B555" s="7" t="s">
        <v>117</v>
      </c>
      <c r="C555" s="7" t="s">
        <v>118</v>
      </c>
      <c r="D555" t="s">
        <v>119</v>
      </c>
      <c r="E555" s="12">
        <v>45497</v>
      </c>
      <c r="F555">
        <v>7</v>
      </c>
      <c r="G555">
        <f>F555/7</f>
        <v>1</v>
      </c>
    </row>
    <row r="556" spans="1:7" ht="28.5" x14ac:dyDescent="0.25">
      <c r="A556" t="s">
        <v>77</v>
      </c>
      <c r="B556" t="s">
        <v>58</v>
      </c>
      <c r="C556" s="7" t="s">
        <v>141</v>
      </c>
      <c r="D556" s="1" t="s">
        <v>59</v>
      </c>
      <c r="E556" s="12">
        <v>45498</v>
      </c>
      <c r="F556">
        <v>1</v>
      </c>
      <c r="G556">
        <f>F556*0.142</f>
        <v>0.14199999999999999</v>
      </c>
    </row>
    <row r="557" spans="1:7" ht="28.5" x14ac:dyDescent="0.25">
      <c r="A557" t="s">
        <v>78</v>
      </c>
      <c r="B557" t="s">
        <v>58</v>
      </c>
      <c r="C557" s="7" t="s">
        <v>141</v>
      </c>
      <c r="D557" t="s">
        <v>147</v>
      </c>
      <c r="E557" s="12">
        <v>45498</v>
      </c>
      <c r="F557">
        <v>4</v>
      </c>
      <c r="G557">
        <f>F557/7</f>
        <v>0.5714285714285714</v>
      </c>
    </row>
    <row r="558" spans="1:7" x14ac:dyDescent="0.25">
      <c r="A558" t="s">
        <v>79</v>
      </c>
      <c r="B558" s="7" t="s">
        <v>63</v>
      </c>
      <c r="C558" s="7" t="s">
        <v>64</v>
      </c>
      <c r="D558" s="1" t="s">
        <v>52</v>
      </c>
      <c r="E558" s="12">
        <v>45498</v>
      </c>
      <c r="F558">
        <v>3</v>
      </c>
      <c r="G558">
        <f>F558/7</f>
        <v>0.42857142857142855</v>
      </c>
    </row>
    <row r="559" spans="1:7" ht="75" x14ac:dyDescent="0.25">
      <c r="A559" t="s">
        <v>77</v>
      </c>
      <c r="B559" s="7" t="s">
        <v>63</v>
      </c>
      <c r="C559" s="7" t="s">
        <v>64</v>
      </c>
      <c r="D559" s="1" t="s">
        <v>48</v>
      </c>
      <c r="E559" s="12">
        <v>45498</v>
      </c>
      <c r="F559">
        <v>6</v>
      </c>
      <c r="G559">
        <f>F559*0.142</f>
        <v>0.85199999999999987</v>
      </c>
    </row>
    <row r="560" spans="1:7" ht="28.5" x14ac:dyDescent="0.25">
      <c r="A560" t="s">
        <v>9</v>
      </c>
      <c r="B560" s="7" t="s">
        <v>117</v>
      </c>
      <c r="C560" s="7" t="s">
        <v>118</v>
      </c>
      <c r="D560" t="s">
        <v>119</v>
      </c>
      <c r="E560" s="12">
        <v>45498</v>
      </c>
      <c r="F560">
        <v>7</v>
      </c>
      <c r="G560">
        <f>F560/7</f>
        <v>1</v>
      </c>
    </row>
    <row r="561" spans="1:7" ht="28.5" x14ac:dyDescent="0.25">
      <c r="A561" t="s">
        <v>76</v>
      </c>
      <c r="B561" s="7" t="s">
        <v>117</v>
      </c>
      <c r="C561" s="7" t="s">
        <v>118</v>
      </c>
      <c r="D561" t="s">
        <v>119</v>
      </c>
      <c r="E561" s="12">
        <v>45498</v>
      </c>
      <c r="F561">
        <v>7</v>
      </c>
      <c r="G561">
        <f>F561/7</f>
        <v>1</v>
      </c>
    </row>
    <row r="562" spans="1:7" ht="28.5" x14ac:dyDescent="0.25">
      <c r="A562" t="s">
        <v>77</v>
      </c>
      <c r="B562" t="s">
        <v>58</v>
      </c>
      <c r="C562" s="7" t="s">
        <v>141</v>
      </c>
      <c r="D562" s="1" t="s">
        <v>59</v>
      </c>
      <c r="E562" s="12">
        <v>45499</v>
      </c>
      <c r="F562">
        <v>1</v>
      </c>
      <c r="G562">
        <f>F562*0.142</f>
        <v>0.14199999999999999</v>
      </c>
    </row>
    <row r="563" spans="1:7" ht="28.5" x14ac:dyDescent="0.25">
      <c r="A563" t="s">
        <v>78</v>
      </c>
      <c r="B563" t="s">
        <v>58</v>
      </c>
      <c r="C563" s="7" t="s">
        <v>141</v>
      </c>
      <c r="D563" t="s">
        <v>147</v>
      </c>
      <c r="E563" s="12">
        <v>45499</v>
      </c>
      <c r="F563">
        <v>4</v>
      </c>
      <c r="G563">
        <f>F563/7</f>
        <v>0.5714285714285714</v>
      </c>
    </row>
    <row r="564" spans="1:7" x14ac:dyDescent="0.25">
      <c r="A564" t="s">
        <v>79</v>
      </c>
      <c r="B564" s="7" t="s">
        <v>63</v>
      </c>
      <c r="C564" s="7" t="s">
        <v>64</v>
      </c>
      <c r="D564" s="1" t="s">
        <v>52</v>
      </c>
      <c r="E564" s="12">
        <v>45499</v>
      </c>
      <c r="F564">
        <v>3</v>
      </c>
      <c r="G564">
        <f>F564/7</f>
        <v>0.42857142857142855</v>
      </c>
    </row>
    <row r="565" spans="1:7" ht="75" x14ac:dyDescent="0.25">
      <c r="A565" t="s">
        <v>77</v>
      </c>
      <c r="B565" s="7" t="s">
        <v>63</v>
      </c>
      <c r="C565" s="7" t="s">
        <v>64</v>
      </c>
      <c r="D565" s="1" t="s">
        <v>48</v>
      </c>
      <c r="E565" s="12">
        <v>45499</v>
      </c>
      <c r="F565">
        <v>5</v>
      </c>
      <c r="G565">
        <f>F565*0.142</f>
        <v>0.71</v>
      </c>
    </row>
    <row r="566" spans="1:7" x14ac:dyDescent="0.25">
      <c r="A566" t="s">
        <v>9</v>
      </c>
      <c r="B566" s="7" t="s">
        <v>94</v>
      </c>
      <c r="C566" s="7" t="s">
        <v>53</v>
      </c>
      <c r="D566" t="s">
        <v>53</v>
      </c>
      <c r="E566" s="12">
        <v>45499</v>
      </c>
      <c r="F566">
        <v>7</v>
      </c>
      <c r="G566">
        <f t="shared" ref="G566:G597" si="6">F566/7</f>
        <v>1</v>
      </c>
    </row>
    <row r="567" spans="1:7" x14ac:dyDescent="0.25">
      <c r="A567" t="s">
        <v>76</v>
      </c>
      <c r="B567" s="7" t="s">
        <v>94</v>
      </c>
      <c r="C567" s="7" t="s">
        <v>53</v>
      </c>
      <c r="D567" t="s">
        <v>53</v>
      </c>
      <c r="E567" s="12">
        <v>45499</v>
      </c>
      <c r="F567">
        <v>7</v>
      </c>
      <c r="G567">
        <f t="shared" si="6"/>
        <v>1</v>
      </c>
    </row>
    <row r="568" spans="1:7" ht="28.5" x14ac:dyDescent="0.25">
      <c r="A568" t="s">
        <v>78</v>
      </c>
      <c r="B568" t="s">
        <v>58</v>
      </c>
      <c r="C568" s="7" t="s">
        <v>141</v>
      </c>
      <c r="D568" t="s">
        <v>147</v>
      </c>
      <c r="E568" s="12">
        <v>45502</v>
      </c>
      <c r="F568">
        <v>4</v>
      </c>
      <c r="G568">
        <f t="shared" si="6"/>
        <v>0.5714285714285714</v>
      </c>
    </row>
    <row r="569" spans="1:7" ht="28.5" x14ac:dyDescent="0.25">
      <c r="A569" t="s">
        <v>9</v>
      </c>
      <c r="B569" s="7" t="s">
        <v>117</v>
      </c>
      <c r="C569" s="7" t="s">
        <v>118</v>
      </c>
      <c r="D569" t="s">
        <v>120</v>
      </c>
      <c r="E569" s="12">
        <v>45502</v>
      </c>
      <c r="F569">
        <v>7</v>
      </c>
      <c r="G569">
        <f t="shared" si="6"/>
        <v>1</v>
      </c>
    </row>
    <row r="570" spans="1:7" ht="28.5" x14ac:dyDescent="0.25">
      <c r="A570" t="s">
        <v>76</v>
      </c>
      <c r="B570" s="7" t="s">
        <v>117</v>
      </c>
      <c r="C570" s="7" t="s">
        <v>118</v>
      </c>
      <c r="D570" t="s">
        <v>120</v>
      </c>
      <c r="E570" s="12">
        <v>45502</v>
      </c>
      <c r="F570">
        <v>7</v>
      </c>
      <c r="G570">
        <f t="shared" si="6"/>
        <v>1</v>
      </c>
    </row>
    <row r="571" spans="1:7" x14ac:dyDescent="0.25">
      <c r="A571" t="s">
        <v>79</v>
      </c>
      <c r="B571" s="7" t="s">
        <v>63</v>
      </c>
      <c r="C571" s="7" t="s">
        <v>64</v>
      </c>
      <c r="D571" s="1" t="s">
        <v>52</v>
      </c>
      <c r="E571" s="12">
        <v>45502</v>
      </c>
      <c r="F571">
        <v>3</v>
      </c>
      <c r="G571">
        <f t="shared" si="6"/>
        <v>0.42857142857142855</v>
      </c>
    </row>
    <row r="572" spans="1:7" ht="28.5" x14ac:dyDescent="0.25">
      <c r="A572" t="s">
        <v>78</v>
      </c>
      <c r="B572" t="s">
        <v>58</v>
      </c>
      <c r="C572" s="7" t="s">
        <v>141</v>
      </c>
      <c r="D572" t="s">
        <v>147</v>
      </c>
      <c r="E572" s="12">
        <v>45503</v>
      </c>
      <c r="F572">
        <v>4</v>
      </c>
      <c r="G572">
        <f t="shared" si="6"/>
        <v>0.5714285714285714</v>
      </c>
    </row>
    <row r="573" spans="1:7" ht="28.5" x14ac:dyDescent="0.25">
      <c r="A573" t="s">
        <v>9</v>
      </c>
      <c r="B573" s="7" t="s">
        <v>117</v>
      </c>
      <c r="C573" s="7" t="s">
        <v>118</v>
      </c>
      <c r="D573" t="s">
        <v>120</v>
      </c>
      <c r="E573" s="12">
        <v>45503</v>
      </c>
      <c r="F573">
        <v>7</v>
      </c>
      <c r="G573">
        <f t="shared" si="6"/>
        <v>1</v>
      </c>
    </row>
    <row r="574" spans="1:7" ht="28.5" x14ac:dyDescent="0.25">
      <c r="A574" t="s">
        <v>76</v>
      </c>
      <c r="B574" s="7" t="s">
        <v>117</v>
      </c>
      <c r="C574" s="7" t="s">
        <v>118</v>
      </c>
      <c r="D574" t="s">
        <v>120</v>
      </c>
      <c r="E574" s="12">
        <v>45503</v>
      </c>
      <c r="F574">
        <v>7</v>
      </c>
      <c r="G574">
        <f t="shared" si="6"/>
        <v>1</v>
      </c>
    </row>
    <row r="575" spans="1:7" x14ac:dyDescent="0.25">
      <c r="A575" t="s">
        <v>79</v>
      </c>
      <c r="B575" s="7" t="s">
        <v>63</v>
      </c>
      <c r="C575" s="7" t="s">
        <v>64</v>
      </c>
      <c r="D575" s="1" t="s">
        <v>52</v>
      </c>
      <c r="E575" s="12">
        <v>45503</v>
      </c>
      <c r="F575">
        <v>3</v>
      </c>
      <c r="G575">
        <f t="shared" si="6"/>
        <v>0.42857142857142855</v>
      </c>
    </row>
    <row r="576" spans="1:7" ht="28.5" x14ac:dyDescent="0.25">
      <c r="A576" t="s">
        <v>78</v>
      </c>
      <c r="B576" t="s">
        <v>58</v>
      </c>
      <c r="C576" s="7" t="s">
        <v>141</v>
      </c>
      <c r="D576" t="s">
        <v>147</v>
      </c>
      <c r="E576" s="12">
        <v>45504</v>
      </c>
      <c r="F576">
        <v>4</v>
      </c>
      <c r="G576">
        <f t="shared" si="6"/>
        <v>0.5714285714285714</v>
      </c>
    </row>
    <row r="577" spans="1:7" ht="28.5" x14ac:dyDescent="0.25">
      <c r="A577" t="s">
        <v>9</v>
      </c>
      <c r="B577" s="7" t="s">
        <v>117</v>
      </c>
      <c r="C577" s="7" t="s">
        <v>118</v>
      </c>
      <c r="D577" t="s">
        <v>120</v>
      </c>
      <c r="E577" s="12">
        <v>45504</v>
      </c>
      <c r="F577">
        <v>7</v>
      </c>
      <c r="G577">
        <f t="shared" si="6"/>
        <v>1</v>
      </c>
    </row>
    <row r="578" spans="1:7" ht="28.5" x14ac:dyDescent="0.25">
      <c r="A578" t="s">
        <v>76</v>
      </c>
      <c r="B578" s="7" t="s">
        <v>117</v>
      </c>
      <c r="C578" s="7" t="s">
        <v>118</v>
      </c>
      <c r="D578" t="s">
        <v>120</v>
      </c>
      <c r="E578" s="12">
        <v>45504</v>
      </c>
      <c r="F578">
        <v>7</v>
      </c>
      <c r="G578">
        <f t="shared" si="6"/>
        <v>1</v>
      </c>
    </row>
    <row r="579" spans="1:7" x14ac:dyDescent="0.25">
      <c r="A579" t="s">
        <v>79</v>
      </c>
      <c r="B579" s="7" t="s">
        <v>63</v>
      </c>
      <c r="C579" s="7" t="s">
        <v>64</v>
      </c>
      <c r="D579" s="1" t="s">
        <v>52</v>
      </c>
      <c r="E579" s="12">
        <v>45504</v>
      </c>
      <c r="F579">
        <v>3</v>
      </c>
      <c r="G579">
        <f t="shared" si="6"/>
        <v>0.42857142857142855</v>
      </c>
    </row>
    <row r="580" spans="1:7" ht="28.5" x14ac:dyDescent="0.25">
      <c r="A580" t="s">
        <v>78</v>
      </c>
      <c r="B580" t="s">
        <v>58</v>
      </c>
      <c r="C580" s="7" t="s">
        <v>141</v>
      </c>
      <c r="D580" t="s">
        <v>147</v>
      </c>
      <c r="E580" s="12">
        <v>45505</v>
      </c>
      <c r="F580">
        <v>4</v>
      </c>
      <c r="G580">
        <f t="shared" si="6"/>
        <v>0.5714285714285714</v>
      </c>
    </row>
    <row r="581" spans="1:7" ht="28.5" x14ac:dyDescent="0.25">
      <c r="A581" t="s">
        <v>9</v>
      </c>
      <c r="B581" s="7" t="s">
        <v>117</v>
      </c>
      <c r="C581" s="7" t="s">
        <v>118</v>
      </c>
      <c r="D581" t="s">
        <v>120</v>
      </c>
      <c r="E581" s="12">
        <v>45505</v>
      </c>
      <c r="F581">
        <v>7</v>
      </c>
      <c r="G581">
        <f t="shared" si="6"/>
        <v>1</v>
      </c>
    </row>
    <row r="582" spans="1:7" ht="28.5" x14ac:dyDescent="0.25">
      <c r="A582" t="s">
        <v>76</v>
      </c>
      <c r="B582" s="7" t="s">
        <v>117</v>
      </c>
      <c r="C582" s="7" t="s">
        <v>118</v>
      </c>
      <c r="D582" t="s">
        <v>120</v>
      </c>
      <c r="E582" s="12">
        <v>45505</v>
      </c>
      <c r="F582">
        <v>7</v>
      </c>
      <c r="G582">
        <f t="shared" si="6"/>
        <v>1</v>
      </c>
    </row>
    <row r="583" spans="1:7" x14ac:dyDescent="0.25">
      <c r="A583" t="s">
        <v>79</v>
      </c>
      <c r="B583" s="7" t="s">
        <v>63</v>
      </c>
      <c r="C583" s="7" t="s">
        <v>64</v>
      </c>
      <c r="D583" s="1" t="s">
        <v>52</v>
      </c>
      <c r="E583" s="12">
        <v>45505</v>
      </c>
      <c r="F583">
        <v>3</v>
      </c>
      <c r="G583">
        <f t="shared" si="6"/>
        <v>0.42857142857142855</v>
      </c>
    </row>
    <row r="584" spans="1:7" ht="28.5" x14ac:dyDescent="0.25">
      <c r="A584" t="s">
        <v>78</v>
      </c>
      <c r="B584" t="s">
        <v>58</v>
      </c>
      <c r="C584" s="7" t="s">
        <v>141</v>
      </c>
      <c r="D584" t="s">
        <v>147</v>
      </c>
      <c r="E584" s="12">
        <v>45506</v>
      </c>
      <c r="F584">
        <v>4</v>
      </c>
      <c r="G584">
        <f t="shared" si="6"/>
        <v>0.5714285714285714</v>
      </c>
    </row>
    <row r="585" spans="1:7" x14ac:dyDescent="0.25">
      <c r="A585" t="s">
        <v>79</v>
      </c>
      <c r="B585" s="7" t="s">
        <v>63</v>
      </c>
      <c r="C585" s="7" t="s">
        <v>64</v>
      </c>
      <c r="D585" s="1" t="s">
        <v>52</v>
      </c>
      <c r="E585" s="12">
        <v>45506</v>
      </c>
      <c r="F585">
        <v>3</v>
      </c>
      <c r="G585">
        <f t="shared" si="6"/>
        <v>0.42857142857142855</v>
      </c>
    </row>
    <row r="586" spans="1:7" x14ac:dyDescent="0.25">
      <c r="A586" t="s">
        <v>9</v>
      </c>
      <c r="B586" s="7" t="s">
        <v>94</v>
      </c>
      <c r="C586" s="7" t="s">
        <v>53</v>
      </c>
      <c r="D586" t="s">
        <v>53</v>
      </c>
      <c r="E586" s="12">
        <v>45506</v>
      </c>
      <c r="F586">
        <v>7</v>
      </c>
      <c r="G586">
        <f t="shared" si="6"/>
        <v>1</v>
      </c>
    </row>
    <row r="587" spans="1:7" x14ac:dyDescent="0.25">
      <c r="A587" t="s">
        <v>76</v>
      </c>
      <c r="B587" s="7" t="s">
        <v>94</v>
      </c>
      <c r="C587" s="7" t="s">
        <v>53</v>
      </c>
      <c r="D587" t="s">
        <v>53</v>
      </c>
      <c r="E587" s="12">
        <v>45506</v>
      </c>
      <c r="F587">
        <v>7</v>
      </c>
      <c r="G587">
        <f t="shared" si="6"/>
        <v>1</v>
      </c>
    </row>
    <row r="588" spans="1:7" ht="28.5" x14ac:dyDescent="0.25">
      <c r="A588" t="s">
        <v>78</v>
      </c>
      <c r="B588" t="s">
        <v>58</v>
      </c>
      <c r="C588" s="7" t="s">
        <v>141</v>
      </c>
      <c r="D588" t="s">
        <v>147</v>
      </c>
      <c r="E588" s="12">
        <v>45509</v>
      </c>
      <c r="F588">
        <v>4</v>
      </c>
      <c r="G588">
        <f t="shared" si="6"/>
        <v>0.5714285714285714</v>
      </c>
    </row>
    <row r="589" spans="1:7" ht="28.5" x14ac:dyDescent="0.25">
      <c r="A589" t="s">
        <v>9</v>
      </c>
      <c r="B589" s="7" t="s">
        <v>117</v>
      </c>
      <c r="C589" s="7" t="s">
        <v>118</v>
      </c>
      <c r="D589" t="s">
        <v>121</v>
      </c>
      <c r="E589" s="12">
        <v>45509</v>
      </c>
      <c r="F589">
        <v>7</v>
      </c>
      <c r="G589">
        <f t="shared" si="6"/>
        <v>1</v>
      </c>
    </row>
    <row r="590" spans="1:7" ht="28.5" x14ac:dyDescent="0.25">
      <c r="A590" t="s">
        <v>76</v>
      </c>
      <c r="B590" s="7" t="s">
        <v>117</v>
      </c>
      <c r="C590" s="7" t="s">
        <v>118</v>
      </c>
      <c r="D590" t="s">
        <v>121</v>
      </c>
      <c r="E590" s="12">
        <v>45509</v>
      </c>
      <c r="F590">
        <v>7</v>
      </c>
      <c r="G590">
        <f t="shared" si="6"/>
        <v>1</v>
      </c>
    </row>
    <row r="591" spans="1:7" x14ac:dyDescent="0.25">
      <c r="A591" t="s">
        <v>79</v>
      </c>
      <c r="B591" s="7" t="s">
        <v>63</v>
      </c>
      <c r="C591" s="7" t="s">
        <v>64</v>
      </c>
      <c r="D591" s="1" t="s">
        <v>52</v>
      </c>
      <c r="E591" s="12">
        <v>45509</v>
      </c>
      <c r="F591">
        <v>3</v>
      </c>
      <c r="G591">
        <f t="shared" si="6"/>
        <v>0.42857142857142855</v>
      </c>
    </row>
    <row r="592" spans="1:7" ht="28.5" x14ac:dyDescent="0.25">
      <c r="A592" t="s">
        <v>78</v>
      </c>
      <c r="B592" t="s">
        <v>58</v>
      </c>
      <c r="C592" s="7" t="s">
        <v>141</v>
      </c>
      <c r="D592" t="s">
        <v>147</v>
      </c>
      <c r="E592" s="12">
        <v>45510</v>
      </c>
      <c r="F592">
        <v>4</v>
      </c>
      <c r="G592">
        <f t="shared" si="6"/>
        <v>0.5714285714285714</v>
      </c>
    </row>
    <row r="593" spans="1:7" ht="28.5" x14ac:dyDescent="0.25">
      <c r="A593" t="s">
        <v>9</v>
      </c>
      <c r="B593" s="7" t="s">
        <v>117</v>
      </c>
      <c r="C593" s="7" t="s">
        <v>118</v>
      </c>
      <c r="D593" t="s">
        <v>121</v>
      </c>
      <c r="E593" s="12">
        <v>45510</v>
      </c>
      <c r="F593">
        <v>7</v>
      </c>
      <c r="G593">
        <f t="shared" si="6"/>
        <v>1</v>
      </c>
    </row>
    <row r="594" spans="1:7" ht="28.5" x14ac:dyDescent="0.25">
      <c r="A594" t="s">
        <v>76</v>
      </c>
      <c r="B594" s="7" t="s">
        <v>117</v>
      </c>
      <c r="C594" s="7" t="s">
        <v>118</v>
      </c>
      <c r="D594" t="s">
        <v>121</v>
      </c>
      <c r="E594" s="12">
        <v>45510</v>
      </c>
      <c r="F594">
        <v>7</v>
      </c>
      <c r="G594">
        <f t="shared" si="6"/>
        <v>1</v>
      </c>
    </row>
    <row r="595" spans="1:7" x14ac:dyDescent="0.25">
      <c r="A595" t="s">
        <v>79</v>
      </c>
      <c r="B595" s="7" t="s">
        <v>63</v>
      </c>
      <c r="C595" s="7" t="s">
        <v>64</v>
      </c>
      <c r="D595" s="1" t="s">
        <v>52</v>
      </c>
      <c r="E595" s="12">
        <v>45510</v>
      </c>
      <c r="F595">
        <v>3</v>
      </c>
      <c r="G595">
        <f t="shared" si="6"/>
        <v>0.42857142857142855</v>
      </c>
    </row>
    <row r="596" spans="1:7" ht="28.5" x14ac:dyDescent="0.25">
      <c r="A596" t="s">
        <v>78</v>
      </c>
      <c r="B596" t="s">
        <v>58</v>
      </c>
      <c r="C596" s="7" t="s">
        <v>141</v>
      </c>
      <c r="D596" t="s">
        <v>147</v>
      </c>
      <c r="E596" s="12">
        <v>45511</v>
      </c>
      <c r="F596">
        <v>4</v>
      </c>
      <c r="G596">
        <f t="shared" si="6"/>
        <v>0.5714285714285714</v>
      </c>
    </row>
    <row r="597" spans="1:7" x14ac:dyDescent="0.25">
      <c r="A597" t="s">
        <v>79</v>
      </c>
      <c r="B597" s="7" t="s">
        <v>63</v>
      </c>
      <c r="C597" s="7" t="s">
        <v>64</v>
      </c>
      <c r="D597" s="1" t="s">
        <v>52</v>
      </c>
      <c r="E597" s="12">
        <v>45511</v>
      </c>
      <c r="F597">
        <v>3</v>
      </c>
      <c r="G597">
        <f t="shared" si="6"/>
        <v>0.42857142857142855</v>
      </c>
    </row>
    <row r="598" spans="1:7" ht="28.5" x14ac:dyDescent="0.25">
      <c r="A598" t="s">
        <v>9</v>
      </c>
      <c r="B598" s="7" t="s">
        <v>81</v>
      </c>
      <c r="C598" s="7" t="s">
        <v>89</v>
      </c>
      <c r="D598" t="s">
        <v>83</v>
      </c>
      <c r="E598" s="12">
        <v>45511</v>
      </c>
      <c r="F598">
        <v>7</v>
      </c>
      <c r="G598">
        <f t="shared" ref="G598:G629" si="7">F598/7</f>
        <v>1</v>
      </c>
    </row>
    <row r="599" spans="1:7" ht="28.5" x14ac:dyDescent="0.25">
      <c r="A599" t="s">
        <v>76</v>
      </c>
      <c r="B599" s="7" t="s">
        <v>81</v>
      </c>
      <c r="C599" s="7" t="s">
        <v>89</v>
      </c>
      <c r="D599" t="s">
        <v>83</v>
      </c>
      <c r="E599" s="12">
        <v>45511</v>
      </c>
      <c r="F599">
        <v>7</v>
      </c>
      <c r="G599">
        <f t="shared" si="7"/>
        <v>1</v>
      </c>
    </row>
    <row r="600" spans="1:7" ht="28.5" x14ac:dyDescent="0.25">
      <c r="A600" t="s">
        <v>78</v>
      </c>
      <c r="B600" t="s">
        <v>58</v>
      </c>
      <c r="C600" s="7" t="s">
        <v>141</v>
      </c>
      <c r="D600" t="s">
        <v>147</v>
      </c>
      <c r="E600" s="12">
        <v>45512</v>
      </c>
      <c r="F600">
        <v>4</v>
      </c>
      <c r="G600">
        <f t="shared" si="7"/>
        <v>0.5714285714285714</v>
      </c>
    </row>
    <row r="601" spans="1:7" ht="28.5" x14ac:dyDescent="0.25">
      <c r="A601" t="s">
        <v>9</v>
      </c>
      <c r="B601" s="7" t="s">
        <v>81</v>
      </c>
      <c r="C601" s="7" t="s">
        <v>89</v>
      </c>
      <c r="D601" s="1" t="s">
        <v>84</v>
      </c>
      <c r="E601" s="12">
        <v>45512</v>
      </c>
      <c r="F601">
        <v>7</v>
      </c>
      <c r="G601">
        <f t="shared" si="7"/>
        <v>1</v>
      </c>
    </row>
    <row r="602" spans="1:7" ht="28.5" x14ac:dyDescent="0.25">
      <c r="A602" t="s">
        <v>76</v>
      </c>
      <c r="B602" s="7" t="s">
        <v>81</v>
      </c>
      <c r="C602" s="7" t="s">
        <v>89</v>
      </c>
      <c r="D602" s="1" t="s">
        <v>84</v>
      </c>
      <c r="E602" s="12">
        <v>45512</v>
      </c>
      <c r="F602">
        <v>7</v>
      </c>
      <c r="G602">
        <f t="shared" si="7"/>
        <v>1</v>
      </c>
    </row>
    <row r="603" spans="1:7" x14ac:dyDescent="0.25">
      <c r="A603" t="s">
        <v>79</v>
      </c>
      <c r="B603" s="7" t="s">
        <v>63</v>
      </c>
      <c r="C603" s="7" t="s">
        <v>64</v>
      </c>
      <c r="D603" s="1" t="s">
        <v>52</v>
      </c>
      <c r="E603" s="12">
        <v>45512</v>
      </c>
      <c r="F603">
        <v>3</v>
      </c>
      <c r="G603">
        <f t="shared" si="7"/>
        <v>0.42857142857142855</v>
      </c>
    </row>
    <row r="604" spans="1:7" ht="28.5" x14ac:dyDescent="0.25">
      <c r="A604" t="s">
        <v>78</v>
      </c>
      <c r="B604" t="s">
        <v>58</v>
      </c>
      <c r="C604" s="7" t="s">
        <v>141</v>
      </c>
      <c r="D604" t="s">
        <v>147</v>
      </c>
      <c r="E604" s="12">
        <v>45513</v>
      </c>
      <c r="F604">
        <v>4</v>
      </c>
      <c r="G604">
        <f t="shared" si="7"/>
        <v>0.5714285714285714</v>
      </c>
    </row>
    <row r="605" spans="1:7" x14ac:dyDescent="0.25">
      <c r="A605" t="s">
        <v>79</v>
      </c>
      <c r="B605" s="7" t="s">
        <v>63</v>
      </c>
      <c r="C605" s="7" t="s">
        <v>64</v>
      </c>
      <c r="D605" s="1" t="s">
        <v>52</v>
      </c>
      <c r="E605" s="12">
        <v>45513</v>
      </c>
      <c r="F605">
        <v>3</v>
      </c>
      <c r="G605">
        <f t="shared" si="7"/>
        <v>0.42857142857142855</v>
      </c>
    </row>
    <row r="606" spans="1:7" x14ac:dyDescent="0.25">
      <c r="A606" t="s">
        <v>9</v>
      </c>
      <c r="B606" s="7" t="s">
        <v>94</v>
      </c>
      <c r="C606" s="7" t="s">
        <v>53</v>
      </c>
      <c r="D606" t="s">
        <v>53</v>
      </c>
      <c r="E606" s="12">
        <v>45513</v>
      </c>
      <c r="F606">
        <v>7</v>
      </c>
      <c r="G606">
        <f t="shared" si="7"/>
        <v>1</v>
      </c>
    </row>
    <row r="607" spans="1:7" x14ac:dyDescent="0.25">
      <c r="A607" t="s">
        <v>76</v>
      </c>
      <c r="B607" s="7" t="s">
        <v>94</v>
      </c>
      <c r="C607" s="7" t="s">
        <v>53</v>
      </c>
      <c r="D607" t="s">
        <v>53</v>
      </c>
      <c r="E607" s="12">
        <v>45513</v>
      </c>
      <c r="F607">
        <v>7</v>
      </c>
      <c r="G607">
        <f t="shared" si="7"/>
        <v>1</v>
      </c>
    </row>
    <row r="608" spans="1:7" ht="28.5" x14ac:dyDescent="0.25">
      <c r="A608" t="s">
        <v>78</v>
      </c>
      <c r="B608" t="s">
        <v>58</v>
      </c>
      <c r="C608" s="7" t="s">
        <v>141</v>
      </c>
      <c r="D608" t="s">
        <v>147</v>
      </c>
      <c r="E608" s="12">
        <v>45516</v>
      </c>
      <c r="F608">
        <v>4</v>
      </c>
      <c r="G608">
        <f t="shared" si="7"/>
        <v>0.5714285714285714</v>
      </c>
    </row>
    <row r="609" spans="1:7" ht="28.5" x14ac:dyDescent="0.25">
      <c r="A609" t="s">
        <v>9</v>
      </c>
      <c r="B609" s="7" t="s">
        <v>81</v>
      </c>
      <c r="C609" s="7" t="s">
        <v>89</v>
      </c>
      <c r="D609" t="s">
        <v>114</v>
      </c>
      <c r="E609" s="12">
        <v>45516</v>
      </c>
      <c r="F609">
        <v>7</v>
      </c>
      <c r="G609">
        <f t="shared" si="7"/>
        <v>1</v>
      </c>
    </row>
    <row r="610" spans="1:7" ht="28.5" x14ac:dyDescent="0.25">
      <c r="A610" t="s">
        <v>76</v>
      </c>
      <c r="B610" s="7" t="s">
        <v>81</v>
      </c>
      <c r="C610" s="7" t="s">
        <v>89</v>
      </c>
      <c r="D610" t="s">
        <v>114</v>
      </c>
      <c r="E610" s="12">
        <v>45516</v>
      </c>
      <c r="F610">
        <v>7</v>
      </c>
      <c r="G610">
        <f t="shared" si="7"/>
        <v>1</v>
      </c>
    </row>
    <row r="611" spans="1:7" x14ac:dyDescent="0.25">
      <c r="A611" t="s">
        <v>79</v>
      </c>
      <c r="B611" s="7" t="s">
        <v>63</v>
      </c>
      <c r="C611" s="7" t="s">
        <v>64</v>
      </c>
      <c r="D611" s="1" t="s">
        <v>52</v>
      </c>
      <c r="E611" s="12">
        <v>45516</v>
      </c>
      <c r="F611">
        <v>3</v>
      </c>
      <c r="G611">
        <f t="shared" si="7"/>
        <v>0.42857142857142855</v>
      </c>
    </row>
    <row r="612" spans="1:7" ht="28.5" x14ac:dyDescent="0.25">
      <c r="A612" t="s">
        <v>9</v>
      </c>
      <c r="B612" s="7" t="s">
        <v>81</v>
      </c>
      <c r="C612" s="7" t="s">
        <v>89</v>
      </c>
      <c r="D612" s="7" t="s">
        <v>82</v>
      </c>
      <c r="E612" s="12">
        <v>45517</v>
      </c>
      <c r="F612">
        <v>7</v>
      </c>
      <c r="G612">
        <f t="shared" si="7"/>
        <v>1</v>
      </c>
    </row>
    <row r="613" spans="1:7" ht="28.5" x14ac:dyDescent="0.25">
      <c r="A613" t="s">
        <v>76</v>
      </c>
      <c r="B613" s="7" t="s">
        <v>81</v>
      </c>
      <c r="C613" s="7" t="s">
        <v>89</v>
      </c>
      <c r="D613" s="7" t="s">
        <v>82</v>
      </c>
      <c r="E613" s="12">
        <v>45517</v>
      </c>
      <c r="F613">
        <v>7</v>
      </c>
      <c r="G613">
        <f t="shared" si="7"/>
        <v>1</v>
      </c>
    </row>
    <row r="614" spans="1:7" ht="28.5" x14ac:dyDescent="0.25">
      <c r="A614" t="s">
        <v>78</v>
      </c>
      <c r="B614" t="s">
        <v>58</v>
      </c>
      <c r="C614" s="7" t="s">
        <v>141</v>
      </c>
      <c r="D614" t="s">
        <v>147</v>
      </c>
      <c r="E614" s="12">
        <v>45517</v>
      </c>
      <c r="F614">
        <v>4</v>
      </c>
      <c r="G614">
        <f t="shared" si="7"/>
        <v>0.5714285714285714</v>
      </c>
    </row>
    <row r="615" spans="1:7" x14ac:dyDescent="0.25">
      <c r="A615" t="s">
        <v>79</v>
      </c>
      <c r="B615" s="7" t="s">
        <v>63</v>
      </c>
      <c r="C615" s="7" t="s">
        <v>64</v>
      </c>
      <c r="D615" s="1" t="s">
        <v>52</v>
      </c>
      <c r="E615" s="12">
        <v>45517</v>
      </c>
      <c r="F615">
        <v>3</v>
      </c>
      <c r="G615">
        <f t="shared" si="7"/>
        <v>0.42857142857142855</v>
      </c>
    </row>
    <row r="616" spans="1:7" ht="28.5" x14ac:dyDescent="0.25">
      <c r="A616" t="s">
        <v>9</v>
      </c>
      <c r="B616" s="7" t="s">
        <v>81</v>
      </c>
      <c r="C616" s="7" t="s">
        <v>89</v>
      </c>
      <c r="D616" s="7" t="s">
        <v>82</v>
      </c>
      <c r="E616" s="12">
        <v>45518</v>
      </c>
      <c r="F616">
        <v>7</v>
      </c>
      <c r="G616">
        <f t="shared" si="7"/>
        <v>1</v>
      </c>
    </row>
    <row r="617" spans="1:7" ht="28.5" x14ac:dyDescent="0.25">
      <c r="A617" t="s">
        <v>76</v>
      </c>
      <c r="B617" s="7" t="s">
        <v>81</v>
      </c>
      <c r="C617" s="7" t="s">
        <v>89</v>
      </c>
      <c r="D617" s="7" t="s">
        <v>82</v>
      </c>
      <c r="E617" s="12">
        <v>45518</v>
      </c>
      <c r="F617">
        <v>7</v>
      </c>
      <c r="G617">
        <f t="shared" si="7"/>
        <v>1</v>
      </c>
    </row>
    <row r="618" spans="1:7" ht="28.5" x14ac:dyDescent="0.25">
      <c r="A618" t="s">
        <v>78</v>
      </c>
      <c r="B618" t="s">
        <v>58</v>
      </c>
      <c r="C618" s="7" t="s">
        <v>141</v>
      </c>
      <c r="D618" t="s">
        <v>147</v>
      </c>
      <c r="E618" s="12">
        <v>45518</v>
      </c>
      <c r="F618">
        <v>4</v>
      </c>
      <c r="G618">
        <f t="shared" si="7"/>
        <v>0.5714285714285714</v>
      </c>
    </row>
    <row r="619" spans="1:7" x14ac:dyDescent="0.25">
      <c r="A619" t="s">
        <v>79</v>
      </c>
      <c r="B619" s="7" t="s">
        <v>63</v>
      </c>
      <c r="C619" s="7" t="s">
        <v>64</v>
      </c>
      <c r="D619" s="1" t="s">
        <v>52</v>
      </c>
      <c r="E619" s="12">
        <v>45518</v>
      </c>
      <c r="F619">
        <v>3</v>
      </c>
      <c r="G619">
        <f t="shared" si="7"/>
        <v>0.42857142857142855</v>
      </c>
    </row>
    <row r="620" spans="1:7" ht="28.5" x14ac:dyDescent="0.25">
      <c r="A620" t="s">
        <v>77</v>
      </c>
      <c r="B620" t="s">
        <v>58</v>
      </c>
      <c r="C620" s="7" t="s">
        <v>141</v>
      </c>
      <c r="D620" s="1" t="s">
        <v>59</v>
      </c>
      <c r="E620" s="12">
        <v>45523</v>
      </c>
      <c r="F620">
        <v>1</v>
      </c>
      <c r="G620">
        <f>F620*0.142</f>
        <v>0.14199999999999999</v>
      </c>
    </row>
    <row r="621" spans="1:7" ht="28.5" x14ac:dyDescent="0.25">
      <c r="A621" t="s">
        <v>78</v>
      </c>
      <c r="B621" t="s">
        <v>58</v>
      </c>
      <c r="C621" s="7" t="s">
        <v>141</v>
      </c>
      <c r="D621" t="s">
        <v>147</v>
      </c>
      <c r="E621" s="12">
        <v>45523</v>
      </c>
      <c r="F621">
        <v>4</v>
      </c>
      <c r="G621">
        <f>F621/7</f>
        <v>0.5714285714285714</v>
      </c>
    </row>
    <row r="622" spans="1:7" x14ac:dyDescent="0.25">
      <c r="A622" t="s">
        <v>79</v>
      </c>
      <c r="B622" s="7" t="s">
        <v>63</v>
      </c>
      <c r="C622" s="7" t="s">
        <v>64</v>
      </c>
      <c r="D622" s="1" t="s">
        <v>52</v>
      </c>
      <c r="E622" s="12">
        <v>45523</v>
      </c>
      <c r="F622">
        <v>3</v>
      </c>
      <c r="G622">
        <f>F622/7</f>
        <v>0.42857142857142855</v>
      </c>
    </row>
    <row r="623" spans="1:7" ht="75" x14ac:dyDescent="0.25">
      <c r="A623" t="s">
        <v>77</v>
      </c>
      <c r="B623" s="7" t="s">
        <v>63</v>
      </c>
      <c r="C623" s="7" t="s">
        <v>64</v>
      </c>
      <c r="D623" s="1" t="s">
        <v>48</v>
      </c>
      <c r="E623" s="12">
        <v>45523</v>
      </c>
      <c r="F623">
        <v>5</v>
      </c>
      <c r="G623">
        <f>F623*0.142</f>
        <v>0.71</v>
      </c>
    </row>
    <row r="624" spans="1:7" ht="28.5" x14ac:dyDescent="0.25">
      <c r="A624" t="s">
        <v>9</v>
      </c>
      <c r="B624" s="7" t="s">
        <v>81</v>
      </c>
      <c r="C624" s="7" t="s">
        <v>56</v>
      </c>
      <c r="D624" t="s">
        <v>92</v>
      </c>
      <c r="E624" s="12">
        <v>45523</v>
      </c>
      <c r="F624">
        <v>7</v>
      </c>
      <c r="G624">
        <f>F624/7</f>
        <v>1</v>
      </c>
    </row>
    <row r="625" spans="1:7" ht="28.5" x14ac:dyDescent="0.25">
      <c r="A625" t="s">
        <v>76</v>
      </c>
      <c r="B625" s="7" t="s">
        <v>81</v>
      </c>
      <c r="C625" s="7" t="s">
        <v>56</v>
      </c>
      <c r="D625" t="s">
        <v>92</v>
      </c>
      <c r="E625" s="12">
        <v>45523</v>
      </c>
      <c r="F625">
        <v>7</v>
      </c>
      <c r="G625">
        <f>F625/7</f>
        <v>1</v>
      </c>
    </row>
    <row r="626" spans="1:7" ht="28.5" x14ac:dyDescent="0.25">
      <c r="A626" t="s">
        <v>77</v>
      </c>
      <c r="B626" t="s">
        <v>58</v>
      </c>
      <c r="C626" s="7" t="s">
        <v>141</v>
      </c>
      <c r="D626" s="1" t="s">
        <v>59</v>
      </c>
      <c r="E626" s="12">
        <v>45524</v>
      </c>
      <c r="F626">
        <v>1</v>
      </c>
      <c r="G626">
        <f>F626*0.142</f>
        <v>0.14199999999999999</v>
      </c>
    </row>
    <row r="627" spans="1:7" ht="28.5" x14ac:dyDescent="0.25">
      <c r="A627" t="s">
        <v>78</v>
      </c>
      <c r="B627" t="s">
        <v>58</v>
      </c>
      <c r="C627" s="7" t="s">
        <v>141</v>
      </c>
      <c r="D627" t="s">
        <v>147</v>
      </c>
      <c r="E627" s="12">
        <v>45524</v>
      </c>
      <c r="F627">
        <v>4</v>
      </c>
      <c r="G627">
        <f>F627/7</f>
        <v>0.5714285714285714</v>
      </c>
    </row>
    <row r="628" spans="1:7" x14ac:dyDescent="0.25">
      <c r="A628" t="s">
        <v>79</v>
      </c>
      <c r="B628" s="7" t="s">
        <v>63</v>
      </c>
      <c r="C628" s="7" t="s">
        <v>64</v>
      </c>
      <c r="D628" s="1" t="s">
        <v>52</v>
      </c>
      <c r="E628" s="12">
        <v>45524</v>
      </c>
      <c r="F628">
        <v>3</v>
      </c>
      <c r="G628">
        <f>F628/7</f>
        <v>0.42857142857142855</v>
      </c>
    </row>
    <row r="629" spans="1:7" ht="75" x14ac:dyDescent="0.25">
      <c r="A629" t="s">
        <v>77</v>
      </c>
      <c r="B629" s="7" t="s">
        <v>63</v>
      </c>
      <c r="C629" s="7" t="s">
        <v>64</v>
      </c>
      <c r="D629" s="1" t="s">
        <v>48</v>
      </c>
      <c r="E629" s="12">
        <v>45524</v>
      </c>
      <c r="F629">
        <v>6</v>
      </c>
      <c r="G629">
        <f>F629*0.142</f>
        <v>0.85199999999999987</v>
      </c>
    </row>
    <row r="630" spans="1:7" ht="28.5" x14ac:dyDescent="0.25">
      <c r="A630" t="s">
        <v>76</v>
      </c>
      <c r="B630" s="7" t="s">
        <v>81</v>
      </c>
      <c r="C630" s="7" t="s">
        <v>56</v>
      </c>
      <c r="D630" t="s">
        <v>56</v>
      </c>
      <c r="E630" s="12">
        <v>45524</v>
      </c>
      <c r="F630">
        <v>7</v>
      </c>
      <c r="G630">
        <f>F630/7</f>
        <v>1</v>
      </c>
    </row>
    <row r="631" spans="1:7" ht="28.5" x14ac:dyDescent="0.25">
      <c r="A631" t="s">
        <v>77</v>
      </c>
      <c r="B631" t="s">
        <v>58</v>
      </c>
      <c r="C631" s="7" t="s">
        <v>141</v>
      </c>
      <c r="D631" s="1" t="s">
        <v>59</v>
      </c>
      <c r="E631" s="12">
        <v>45525</v>
      </c>
      <c r="F631">
        <v>1</v>
      </c>
      <c r="G631">
        <f>F631*0.142</f>
        <v>0.14199999999999999</v>
      </c>
    </row>
    <row r="632" spans="1:7" ht="28.5" x14ac:dyDescent="0.25">
      <c r="A632" t="s">
        <v>78</v>
      </c>
      <c r="B632" t="s">
        <v>58</v>
      </c>
      <c r="C632" s="7" t="s">
        <v>141</v>
      </c>
      <c r="D632" t="s">
        <v>147</v>
      </c>
      <c r="E632" s="12">
        <v>45525</v>
      </c>
      <c r="F632">
        <v>4</v>
      </c>
      <c r="G632">
        <f>F632/7</f>
        <v>0.5714285714285714</v>
      </c>
    </row>
    <row r="633" spans="1:7" ht="28.5" x14ac:dyDescent="0.25">
      <c r="A633" t="s">
        <v>76</v>
      </c>
      <c r="B633" s="7" t="s">
        <v>81</v>
      </c>
      <c r="C633" s="7" t="s">
        <v>56</v>
      </c>
      <c r="D633" t="s">
        <v>93</v>
      </c>
      <c r="E633" s="12">
        <v>45525</v>
      </c>
      <c r="F633">
        <v>7</v>
      </c>
      <c r="G633">
        <f>F633/7</f>
        <v>1</v>
      </c>
    </row>
    <row r="634" spans="1:7" x14ac:dyDescent="0.25">
      <c r="A634" t="s">
        <v>79</v>
      </c>
      <c r="B634" s="7" t="s">
        <v>63</v>
      </c>
      <c r="C634" s="7" t="s">
        <v>64</v>
      </c>
      <c r="D634" s="1" t="s">
        <v>52</v>
      </c>
      <c r="E634" s="12">
        <v>45525</v>
      </c>
      <c r="F634">
        <v>3</v>
      </c>
      <c r="G634">
        <f>F634/7</f>
        <v>0.42857142857142855</v>
      </c>
    </row>
    <row r="635" spans="1:7" ht="75" x14ac:dyDescent="0.25">
      <c r="A635" t="s">
        <v>77</v>
      </c>
      <c r="B635" s="7" t="s">
        <v>63</v>
      </c>
      <c r="C635" s="7" t="s">
        <v>64</v>
      </c>
      <c r="D635" s="1" t="s">
        <v>48</v>
      </c>
      <c r="E635" s="12">
        <v>45525</v>
      </c>
      <c r="F635">
        <v>4</v>
      </c>
      <c r="G635">
        <f>F635*0.142</f>
        <v>0.56799999999999995</v>
      </c>
    </row>
    <row r="636" spans="1:7" ht="28.5" x14ac:dyDescent="0.25">
      <c r="A636" t="s">
        <v>77</v>
      </c>
      <c r="B636" t="s">
        <v>58</v>
      </c>
      <c r="C636" s="7" t="s">
        <v>141</v>
      </c>
      <c r="D636" s="1" t="s">
        <v>59</v>
      </c>
      <c r="E636" s="12">
        <v>45526</v>
      </c>
      <c r="F636">
        <v>1</v>
      </c>
      <c r="G636">
        <f>F636*0.142</f>
        <v>0.14199999999999999</v>
      </c>
    </row>
    <row r="637" spans="1:7" ht="28.5" x14ac:dyDescent="0.25">
      <c r="A637" t="s">
        <v>78</v>
      </c>
      <c r="B637" t="s">
        <v>58</v>
      </c>
      <c r="C637" s="7" t="s">
        <v>141</v>
      </c>
      <c r="D637" t="s">
        <v>147</v>
      </c>
      <c r="E637" s="12">
        <v>45526</v>
      </c>
      <c r="F637">
        <v>4</v>
      </c>
      <c r="G637">
        <f>F637/7</f>
        <v>0.5714285714285714</v>
      </c>
    </row>
    <row r="638" spans="1:7" x14ac:dyDescent="0.25">
      <c r="A638" t="s">
        <v>79</v>
      </c>
      <c r="B638" s="7" t="s">
        <v>63</v>
      </c>
      <c r="C638" s="7" t="s">
        <v>64</v>
      </c>
      <c r="D638" s="1" t="s">
        <v>52</v>
      </c>
      <c r="E638" s="12">
        <v>45526</v>
      </c>
      <c r="F638">
        <v>3</v>
      </c>
      <c r="G638">
        <f>F638/7</f>
        <v>0.42857142857142855</v>
      </c>
    </row>
    <row r="639" spans="1:7" ht="75" x14ac:dyDescent="0.25">
      <c r="A639" t="s">
        <v>77</v>
      </c>
      <c r="B639" s="7" t="s">
        <v>63</v>
      </c>
      <c r="C639" s="7" t="s">
        <v>64</v>
      </c>
      <c r="D639" s="1" t="s">
        <v>48</v>
      </c>
      <c r="E639" s="12">
        <v>45526</v>
      </c>
      <c r="F639">
        <v>4</v>
      </c>
      <c r="G639">
        <f>F639*0.142</f>
        <v>0.56799999999999995</v>
      </c>
    </row>
    <row r="640" spans="1:7" x14ac:dyDescent="0.25">
      <c r="A640" t="s">
        <v>76</v>
      </c>
      <c r="B640" s="7" t="s">
        <v>117</v>
      </c>
      <c r="C640" s="7" t="s">
        <v>122</v>
      </c>
      <c r="D640" t="s">
        <v>154</v>
      </c>
      <c r="E640" s="12">
        <v>45526</v>
      </c>
      <c r="F640">
        <v>7</v>
      </c>
      <c r="G640">
        <f>F640/7</f>
        <v>1</v>
      </c>
    </row>
    <row r="641" spans="1:7" ht="28.5" x14ac:dyDescent="0.25">
      <c r="A641" t="s">
        <v>77</v>
      </c>
      <c r="B641" t="s">
        <v>58</v>
      </c>
      <c r="C641" s="7" t="s">
        <v>141</v>
      </c>
      <c r="D641" s="1" t="s">
        <v>59</v>
      </c>
      <c r="E641" s="12">
        <v>45527</v>
      </c>
      <c r="F641">
        <v>1</v>
      </c>
      <c r="G641">
        <f>F641*0.142</f>
        <v>0.14199999999999999</v>
      </c>
    </row>
    <row r="642" spans="1:7" ht="28.5" x14ac:dyDescent="0.25">
      <c r="A642" t="s">
        <v>78</v>
      </c>
      <c r="B642" t="s">
        <v>58</v>
      </c>
      <c r="C642" s="7" t="s">
        <v>141</v>
      </c>
      <c r="D642" t="s">
        <v>147</v>
      </c>
      <c r="E642" s="12">
        <v>45527</v>
      </c>
      <c r="F642">
        <v>4</v>
      </c>
      <c r="G642">
        <f>F642/7</f>
        <v>0.5714285714285714</v>
      </c>
    </row>
    <row r="643" spans="1:7" x14ac:dyDescent="0.25">
      <c r="A643" t="s">
        <v>79</v>
      </c>
      <c r="B643" s="7" t="s">
        <v>63</v>
      </c>
      <c r="C643" s="7" t="s">
        <v>64</v>
      </c>
      <c r="D643" s="1" t="s">
        <v>52</v>
      </c>
      <c r="E643" s="12">
        <v>45527</v>
      </c>
      <c r="F643">
        <v>3</v>
      </c>
      <c r="G643">
        <f>F643/7</f>
        <v>0.42857142857142855</v>
      </c>
    </row>
    <row r="644" spans="1:7" ht="75" x14ac:dyDescent="0.25">
      <c r="A644" t="s">
        <v>77</v>
      </c>
      <c r="B644" s="7" t="s">
        <v>63</v>
      </c>
      <c r="C644" s="7" t="s">
        <v>64</v>
      </c>
      <c r="D644" s="1" t="s">
        <v>48</v>
      </c>
      <c r="E644" s="12">
        <v>45527</v>
      </c>
      <c r="F644">
        <v>5</v>
      </c>
      <c r="G644">
        <f>F644*0.142</f>
        <v>0.71</v>
      </c>
    </row>
    <row r="645" spans="1:7" x14ac:dyDescent="0.25">
      <c r="A645" t="s">
        <v>76</v>
      </c>
      <c r="B645" s="7" t="s">
        <v>94</v>
      </c>
      <c r="C645" s="7" t="s">
        <v>53</v>
      </c>
      <c r="D645" t="s">
        <v>53</v>
      </c>
      <c r="E645" s="12">
        <v>45527</v>
      </c>
      <c r="F645">
        <v>7</v>
      </c>
      <c r="G645">
        <f>F645/7</f>
        <v>1</v>
      </c>
    </row>
    <row r="646" spans="1:7" ht="28.5" x14ac:dyDescent="0.25">
      <c r="A646" t="s">
        <v>77</v>
      </c>
      <c r="B646" t="s">
        <v>58</v>
      </c>
      <c r="C646" s="7" t="s">
        <v>141</v>
      </c>
      <c r="D646" s="1" t="s">
        <v>59</v>
      </c>
      <c r="E646" s="12">
        <v>45530</v>
      </c>
      <c r="F646">
        <v>1</v>
      </c>
      <c r="G646">
        <f>F646*0.142</f>
        <v>0.14199999999999999</v>
      </c>
    </row>
    <row r="647" spans="1:7" ht="28.5" x14ac:dyDescent="0.25">
      <c r="A647" t="s">
        <v>78</v>
      </c>
      <c r="B647" t="s">
        <v>58</v>
      </c>
      <c r="C647" s="7" t="s">
        <v>141</v>
      </c>
      <c r="D647" t="s">
        <v>147</v>
      </c>
      <c r="E647" s="12">
        <v>45530</v>
      </c>
      <c r="F647">
        <v>4</v>
      </c>
      <c r="G647">
        <f>F647/7</f>
        <v>0.5714285714285714</v>
      </c>
    </row>
    <row r="648" spans="1:7" x14ac:dyDescent="0.25">
      <c r="A648" t="s">
        <v>79</v>
      </c>
      <c r="B648" s="7" t="s">
        <v>63</v>
      </c>
      <c r="C648" s="7" t="s">
        <v>64</v>
      </c>
      <c r="D648" s="1" t="s">
        <v>52</v>
      </c>
      <c r="E648" s="12">
        <v>45530</v>
      </c>
      <c r="F648">
        <v>3</v>
      </c>
      <c r="G648">
        <f>F648/7</f>
        <v>0.42857142857142855</v>
      </c>
    </row>
    <row r="649" spans="1:7" x14ac:dyDescent="0.25">
      <c r="A649" t="s">
        <v>77</v>
      </c>
      <c r="B649" s="7" t="s">
        <v>63</v>
      </c>
      <c r="C649" s="7" t="s">
        <v>64</v>
      </c>
      <c r="D649" s="1" t="s">
        <v>51</v>
      </c>
      <c r="E649" s="12">
        <v>45530</v>
      </c>
      <c r="F649">
        <v>6</v>
      </c>
      <c r="G649">
        <f>F649*0.142</f>
        <v>0.85199999999999987</v>
      </c>
    </row>
    <row r="650" spans="1:7" x14ac:dyDescent="0.25">
      <c r="A650" t="s">
        <v>76</v>
      </c>
      <c r="B650" s="7" t="s">
        <v>117</v>
      </c>
      <c r="C650" s="7" t="s">
        <v>122</v>
      </c>
      <c r="D650" t="s">
        <v>154</v>
      </c>
      <c r="E650" s="12">
        <v>45530</v>
      </c>
      <c r="F650">
        <v>7</v>
      </c>
      <c r="G650">
        <f>F650/7</f>
        <v>1</v>
      </c>
    </row>
    <row r="651" spans="1:7" ht="28.5" x14ac:dyDescent="0.25">
      <c r="A651" t="s">
        <v>77</v>
      </c>
      <c r="B651" t="s">
        <v>58</v>
      </c>
      <c r="C651" s="7" t="s">
        <v>141</v>
      </c>
      <c r="D651" s="1" t="s">
        <v>59</v>
      </c>
      <c r="E651" s="12">
        <v>45531</v>
      </c>
      <c r="F651">
        <v>1</v>
      </c>
      <c r="G651">
        <f>F651*0.142</f>
        <v>0.14199999999999999</v>
      </c>
    </row>
    <row r="652" spans="1:7" ht="28.5" x14ac:dyDescent="0.25">
      <c r="A652" t="s">
        <v>78</v>
      </c>
      <c r="B652" t="s">
        <v>58</v>
      </c>
      <c r="C652" s="7" t="s">
        <v>141</v>
      </c>
      <c r="D652" t="s">
        <v>147</v>
      </c>
      <c r="E652" s="12">
        <v>45531</v>
      </c>
      <c r="F652">
        <v>4</v>
      </c>
      <c r="G652">
        <f>F652/7</f>
        <v>0.5714285714285714</v>
      </c>
    </row>
    <row r="653" spans="1:7" x14ac:dyDescent="0.25">
      <c r="A653" t="s">
        <v>79</v>
      </c>
      <c r="B653" s="7" t="s">
        <v>63</v>
      </c>
      <c r="C653" s="7" t="s">
        <v>64</v>
      </c>
      <c r="D653" s="1" t="s">
        <v>52</v>
      </c>
      <c r="E653" s="12">
        <v>45531</v>
      </c>
      <c r="F653">
        <v>3</v>
      </c>
      <c r="G653">
        <f>F653/7</f>
        <v>0.42857142857142855</v>
      </c>
    </row>
    <row r="654" spans="1:7" x14ac:dyDescent="0.25">
      <c r="A654" t="s">
        <v>77</v>
      </c>
      <c r="B654" s="7" t="s">
        <v>63</v>
      </c>
      <c r="C654" s="7" t="s">
        <v>64</v>
      </c>
      <c r="D654" s="1" t="s">
        <v>51</v>
      </c>
      <c r="E654" s="12">
        <v>45531</v>
      </c>
      <c r="F654">
        <v>5</v>
      </c>
      <c r="G654">
        <f>F654*0.142</f>
        <v>0.71</v>
      </c>
    </row>
    <row r="655" spans="1:7" x14ac:dyDescent="0.25">
      <c r="A655" t="s">
        <v>9</v>
      </c>
      <c r="B655" s="7" t="s">
        <v>117</v>
      </c>
      <c r="C655" s="7" t="s">
        <v>122</v>
      </c>
      <c r="D655" t="s">
        <v>154</v>
      </c>
      <c r="E655" s="12">
        <v>45531</v>
      </c>
      <c r="F655">
        <v>7</v>
      </c>
      <c r="G655">
        <f>F655/7</f>
        <v>1</v>
      </c>
    </row>
    <row r="656" spans="1:7" x14ac:dyDescent="0.25">
      <c r="A656" t="s">
        <v>76</v>
      </c>
      <c r="B656" s="7" t="s">
        <v>117</v>
      </c>
      <c r="C656" s="7" t="s">
        <v>122</v>
      </c>
      <c r="D656" t="s">
        <v>154</v>
      </c>
      <c r="E656" s="12">
        <v>45531</v>
      </c>
      <c r="F656">
        <v>7</v>
      </c>
      <c r="G656">
        <f>F656/7</f>
        <v>1</v>
      </c>
    </row>
    <row r="657" spans="1:7" ht="28.5" x14ac:dyDescent="0.25">
      <c r="A657" t="s">
        <v>77</v>
      </c>
      <c r="B657" t="s">
        <v>58</v>
      </c>
      <c r="C657" s="7" t="s">
        <v>141</v>
      </c>
      <c r="D657" s="1" t="s">
        <v>59</v>
      </c>
      <c r="E657" s="12">
        <v>45532</v>
      </c>
      <c r="F657">
        <v>1</v>
      </c>
      <c r="G657">
        <f>F657*0.142</f>
        <v>0.14199999999999999</v>
      </c>
    </row>
    <row r="658" spans="1:7" ht="28.5" x14ac:dyDescent="0.25">
      <c r="A658" t="s">
        <v>78</v>
      </c>
      <c r="B658" t="s">
        <v>58</v>
      </c>
      <c r="C658" s="7" t="s">
        <v>141</v>
      </c>
      <c r="D658" t="s">
        <v>147</v>
      </c>
      <c r="E658" s="12">
        <v>45532</v>
      </c>
      <c r="F658">
        <v>4</v>
      </c>
      <c r="G658">
        <f>F658/7</f>
        <v>0.5714285714285714</v>
      </c>
    </row>
    <row r="659" spans="1:7" x14ac:dyDescent="0.25">
      <c r="A659" t="s">
        <v>77</v>
      </c>
      <c r="B659" s="7" t="s">
        <v>63</v>
      </c>
      <c r="C659" s="7" t="s">
        <v>64</v>
      </c>
      <c r="D659" s="1" t="s">
        <v>52</v>
      </c>
      <c r="E659" s="12">
        <v>45532</v>
      </c>
      <c r="F659">
        <v>5</v>
      </c>
      <c r="G659">
        <f>F659*0.142</f>
        <v>0.71</v>
      </c>
    </row>
    <row r="660" spans="1:7" x14ac:dyDescent="0.25">
      <c r="A660" t="s">
        <v>79</v>
      </c>
      <c r="B660" s="7" t="s">
        <v>63</v>
      </c>
      <c r="C660" s="7" t="s">
        <v>64</v>
      </c>
      <c r="D660" s="1" t="s">
        <v>52</v>
      </c>
      <c r="E660" s="12">
        <v>45532</v>
      </c>
      <c r="F660">
        <v>3</v>
      </c>
      <c r="G660">
        <f>F660/7</f>
        <v>0.42857142857142855</v>
      </c>
    </row>
    <row r="661" spans="1:7" x14ac:dyDescent="0.25">
      <c r="A661" t="s">
        <v>9</v>
      </c>
      <c r="B661" s="7" t="s">
        <v>117</v>
      </c>
      <c r="C661" s="7" t="s">
        <v>122</v>
      </c>
      <c r="D661" t="s">
        <v>154</v>
      </c>
      <c r="E661" s="12">
        <v>45532</v>
      </c>
      <c r="F661">
        <v>7</v>
      </c>
      <c r="G661">
        <f>F661/7</f>
        <v>1</v>
      </c>
    </row>
    <row r="662" spans="1:7" x14ac:dyDescent="0.25">
      <c r="A662" t="s">
        <v>76</v>
      </c>
      <c r="B662" s="7" t="s">
        <v>117</v>
      </c>
      <c r="C662" s="7" t="s">
        <v>122</v>
      </c>
      <c r="D662" t="s">
        <v>154</v>
      </c>
      <c r="E662" s="12">
        <v>45532</v>
      </c>
      <c r="F662">
        <v>7</v>
      </c>
      <c r="G662">
        <f>F662/7</f>
        <v>1</v>
      </c>
    </row>
    <row r="663" spans="1:7" ht="28.5" x14ac:dyDescent="0.25">
      <c r="A663" t="s">
        <v>77</v>
      </c>
      <c r="B663" t="s">
        <v>58</v>
      </c>
      <c r="C663" s="7" t="s">
        <v>141</v>
      </c>
      <c r="D663" s="1" t="s">
        <v>59</v>
      </c>
      <c r="E663" s="12">
        <v>45533</v>
      </c>
      <c r="F663">
        <v>1</v>
      </c>
      <c r="G663">
        <f>F663*0.142</f>
        <v>0.14199999999999999</v>
      </c>
    </row>
    <row r="664" spans="1:7" ht="28.5" x14ac:dyDescent="0.25">
      <c r="A664" t="s">
        <v>78</v>
      </c>
      <c r="B664" t="s">
        <v>58</v>
      </c>
      <c r="C664" s="7" t="s">
        <v>141</v>
      </c>
      <c r="D664" t="s">
        <v>147</v>
      </c>
      <c r="E664" s="12">
        <v>45533</v>
      </c>
      <c r="F664">
        <v>4</v>
      </c>
      <c r="G664">
        <f>F664/7</f>
        <v>0.5714285714285714</v>
      </c>
    </row>
    <row r="665" spans="1:7" x14ac:dyDescent="0.25">
      <c r="A665" t="s">
        <v>77</v>
      </c>
      <c r="B665" s="7" t="s">
        <v>63</v>
      </c>
      <c r="C665" s="7" t="s">
        <v>64</v>
      </c>
      <c r="D665" s="1" t="s">
        <v>52</v>
      </c>
      <c r="E665" s="12">
        <v>45533</v>
      </c>
      <c r="F665">
        <v>4</v>
      </c>
      <c r="G665">
        <f>F665*0.142</f>
        <v>0.56799999999999995</v>
      </c>
    </row>
    <row r="666" spans="1:7" x14ac:dyDescent="0.25">
      <c r="A666" t="s">
        <v>79</v>
      </c>
      <c r="B666" s="7" t="s">
        <v>63</v>
      </c>
      <c r="C666" s="7" t="s">
        <v>64</v>
      </c>
      <c r="D666" s="1" t="s">
        <v>52</v>
      </c>
      <c r="E666" s="12">
        <v>45533</v>
      </c>
      <c r="F666">
        <v>3</v>
      </c>
      <c r="G666">
        <f>F666/7</f>
        <v>0.42857142857142855</v>
      </c>
    </row>
    <row r="667" spans="1:7" x14ac:dyDescent="0.25">
      <c r="A667" t="s">
        <v>9</v>
      </c>
      <c r="B667" s="7" t="s">
        <v>117</v>
      </c>
      <c r="C667" s="7" t="s">
        <v>122</v>
      </c>
      <c r="D667" t="s">
        <v>154</v>
      </c>
      <c r="E667" s="12">
        <v>45533</v>
      </c>
      <c r="F667">
        <v>7</v>
      </c>
      <c r="G667">
        <f>F667/7</f>
        <v>1</v>
      </c>
    </row>
    <row r="668" spans="1:7" x14ac:dyDescent="0.25">
      <c r="A668" t="s">
        <v>76</v>
      </c>
      <c r="B668" s="7" t="s">
        <v>117</v>
      </c>
      <c r="C668" s="7" t="s">
        <v>122</v>
      </c>
      <c r="D668" t="s">
        <v>154</v>
      </c>
      <c r="E668" s="12">
        <v>45533</v>
      </c>
      <c r="F668">
        <v>7</v>
      </c>
      <c r="G668">
        <f>F668/7</f>
        <v>1</v>
      </c>
    </row>
    <row r="669" spans="1:7" ht="28.5" x14ac:dyDescent="0.25">
      <c r="A669" t="s">
        <v>77</v>
      </c>
      <c r="B669" t="s">
        <v>58</v>
      </c>
      <c r="C669" s="7" t="s">
        <v>141</v>
      </c>
      <c r="D669" s="1" t="s">
        <v>59</v>
      </c>
      <c r="E669" s="12">
        <v>45534</v>
      </c>
      <c r="F669">
        <v>1</v>
      </c>
      <c r="G669">
        <f>F669*0.142</f>
        <v>0.14199999999999999</v>
      </c>
    </row>
    <row r="670" spans="1:7" ht="28.5" x14ac:dyDescent="0.25">
      <c r="A670" t="s">
        <v>78</v>
      </c>
      <c r="B670" t="s">
        <v>58</v>
      </c>
      <c r="C670" s="7" t="s">
        <v>141</v>
      </c>
      <c r="D670" t="s">
        <v>147</v>
      </c>
      <c r="E670" s="12">
        <v>45534</v>
      </c>
      <c r="F670">
        <v>4</v>
      </c>
      <c r="G670">
        <f>F670/7</f>
        <v>0.5714285714285714</v>
      </c>
    </row>
    <row r="671" spans="1:7" x14ac:dyDescent="0.25">
      <c r="A671" t="s">
        <v>77</v>
      </c>
      <c r="B671" s="7" t="s">
        <v>63</v>
      </c>
      <c r="C671" s="7" t="s">
        <v>64</v>
      </c>
      <c r="D671" s="1" t="s">
        <v>52</v>
      </c>
      <c r="E671" s="12">
        <v>45534</v>
      </c>
      <c r="F671">
        <v>5</v>
      </c>
      <c r="G671">
        <f>F671*0.142</f>
        <v>0.71</v>
      </c>
    </row>
    <row r="672" spans="1:7" x14ac:dyDescent="0.25">
      <c r="A672" t="s">
        <v>79</v>
      </c>
      <c r="B672" s="7" t="s">
        <v>63</v>
      </c>
      <c r="C672" s="7" t="s">
        <v>64</v>
      </c>
      <c r="D672" s="1" t="s">
        <v>52</v>
      </c>
      <c r="E672" s="12">
        <v>45534</v>
      </c>
      <c r="F672">
        <v>3</v>
      </c>
      <c r="G672">
        <f>F672/7</f>
        <v>0.42857142857142855</v>
      </c>
    </row>
    <row r="673" spans="1:7" x14ac:dyDescent="0.25">
      <c r="A673" t="s">
        <v>9</v>
      </c>
      <c r="B673" s="7" t="s">
        <v>94</v>
      </c>
      <c r="C673" s="7" t="s">
        <v>53</v>
      </c>
      <c r="D673" t="s">
        <v>53</v>
      </c>
      <c r="E673" s="12">
        <v>45534</v>
      </c>
      <c r="F673">
        <v>7</v>
      </c>
      <c r="G673">
        <f>F673/7</f>
        <v>1</v>
      </c>
    </row>
    <row r="674" spans="1:7" x14ac:dyDescent="0.25">
      <c r="A674" t="s">
        <v>76</v>
      </c>
      <c r="B674" s="7" t="s">
        <v>94</v>
      </c>
      <c r="C674" s="7" t="s">
        <v>53</v>
      </c>
      <c r="D674" t="s">
        <v>53</v>
      </c>
      <c r="E674" s="12">
        <v>45534</v>
      </c>
      <c r="F674">
        <v>7</v>
      </c>
      <c r="G674">
        <f>F674/7</f>
        <v>1</v>
      </c>
    </row>
    <row r="675" spans="1:7" ht="28.5" x14ac:dyDescent="0.25">
      <c r="A675" t="s">
        <v>77</v>
      </c>
      <c r="B675" t="s">
        <v>58</v>
      </c>
      <c r="C675" s="7" t="s">
        <v>141</v>
      </c>
      <c r="D675" s="1" t="s">
        <v>59</v>
      </c>
      <c r="E675" s="12">
        <v>45537</v>
      </c>
      <c r="F675">
        <v>1</v>
      </c>
      <c r="G675">
        <f>F675*0.142</f>
        <v>0.14199999999999999</v>
      </c>
    </row>
    <row r="676" spans="1:7" x14ac:dyDescent="0.25">
      <c r="A676" t="s">
        <v>9</v>
      </c>
      <c r="B676" s="7" t="s">
        <v>117</v>
      </c>
      <c r="C676" s="7" t="s">
        <v>122</v>
      </c>
      <c r="D676" t="s">
        <v>123</v>
      </c>
      <c r="E676" s="12">
        <v>45537</v>
      </c>
      <c r="F676">
        <v>7</v>
      </c>
      <c r="G676">
        <f>F676/7</f>
        <v>1</v>
      </c>
    </row>
    <row r="677" spans="1:7" x14ac:dyDescent="0.25">
      <c r="A677" t="s">
        <v>76</v>
      </c>
      <c r="B677" s="7" t="s">
        <v>117</v>
      </c>
      <c r="C677" s="7" t="s">
        <v>122</v>
      </c>
      <c r="D677" t="s">
        <v>123</v>
      </c>
      <c r="E677" s="12">
        <v>45537</v>
      </c>
      <c r="F677">
        <v>7</v>
      </c>
      <c r="G677">
        <f>F677/7</f>
        <v>1</v>
      </c>
    </row>
    <row r="678" spans="1:7" ht="28.5" x14ac:dyDescent="0.25">
      <c r="A678" t="s">
        <v>78</v>
      </c>
      <c r="B678" t="s">
        <v>58</v>
      </c>
      <c r="C678" s="7" t="s">
        <v>141</v>
      </c>
      <c r="D678" t="s">
        <v>147</v>
      </c>
      <c r="E678" s="12">
        <v>45537</v>
      </c>
      <c r="F678">
        <v>4</v>
      </c>
      <c r="G678">
        <f>F678/7</f>
        <v>0.5714285714285714</v>
      </c>
    </row>
    <row r="679" spans="1:7" x14ac:dyDescent="0.25">
      <c r="A679" t="s">
        <v>77</v>
      </c>
      <c r="B679" s="7" t="s">
        <v>63</v>
      </c>
      <c r="C679" s="7" t="s">
        <v>64</v>
      </c>
      <c r="D679" s="1" t="s">
        <v>52</v>
      </c>
      <c r="E679" s="12">
        <v>45537</v>
      </c>
      <c r="F679">
        <v>5</v>
      </c>
      <c r="G679">
        <f>F679*0.142</f>
        <v>0.71</v>
      </c>
    </row>
    <row r="680" spans="1:7" x14ac:dyDescent="0.25">
      <c r="A680" t="s">
        <v>79</v>
      </c>
      <c r="B680" s="7" t="s">
        <v>63</v>
      </c>
      <c r="C680" s="7" t="s">
        <v>64</v>
      </c>
      <c r="D680" s="1" t="s">
        <v>52</v>
      </c>
      <c r="E680" s="12">
        <v>45537</v>
      </c>
      <c r="F680">
        <v>3</v>
      </c>
      <c r="G680">
        <f>F680/7</f>
        <v>0.42857142857142855</v>
      </c>
    </row>
    <row r="681" spans="1:7" ht="28.5" x14ac:dyDescent="0.25">
      <c r="A681" t="s">
        <v>77</v>
      </c>
      <c r="B681" t="s">
        <v>58</v>
      </c>
      <c r="C681" s="7" t="s">
        <v>141</v>
      </c>
      <c r="D681" s="1" t="s">
        <v>59</v>
      </c>
      <c r="E681" s="12">
        <v>45538</v>
      </c>
      <c r="F681">
        <v>1</v>
      </c>
      <c r="G681">
        <f>F681*0.142</f>
        <v>0.14199999999999999</v>
      </c>
    </row>
    <row r="682" spans="1:7" x14ac:dyDescent="0.25">
      <c r="A682" t="s">
        <v>9</v>
      </c>
      <c r="B682" s="7" t="s">
        <v>117</v>
      </c>
      <c r="C682" s="7" t="s">
        <v>122</v>
      </c>
      <c r="D682" t="s">
        <v>123</v>
      </c>
      <c r="E682" s="12">
        <v>45538</v>
      </c>
      <c r="F682">
        <v>7</v>
      </c>
      <c r="G682">
        <f>F682/7</f>
        <v>1</v>
      </c>
    </row>
    <row r="683" spans="1:7" x14ac:dyDescent="0.25">
      <c r="A683" t="s">
        <v>76</v>
      </c>
      <c r="B683" s="7" t="s">
        <v>117</v>
      </c>
      <c r="C683" s="7" t="s">
        <v>122</v>
      </c>
      <c r="D683" t="s">
        <v>123</v>
      </c>
      <c r="E683" s="12">
        <v>45538</v>
      </c>
      <c r="F683">
        <v>7</v>
      </c>
      <c r="G683">
        <f>F683/7</f>
        <v>1</v>
      </c>
    </row>
    <row r="684" spans="1:7" ht="28.5" x14ac:dyDescent="0.25">
      <c r="A684" t="s">
        <v>78</v>
      </c>
      <c r="B684" t="s">
        <v>58</v>
      </c>
      <c r="C684" s="7" t="s">
        <v>141</v>
      </c>
      <c r="D684" t="s">
        <v>147</v>
      </c>
      <c r="E684" s="12">
        <v>45538</v>
      </c>
      <c r="F684">
        <v>4</v>
      </c>
      <c r="G684">
        <f>F684/7</f>
        <v>0.5714285714285714</v>
      </c>
    </row>
    <row r="685" spans="1:7" x14ac:dyDescent="0.25">
      <c r="A685" t="s">
        <v>77</v>
      </c>
      <c r="B685" s="7" t="s">
        <v>63</v>
      </c>
      <c r="C685" s="7" t="s">
        <v>64</v>
      </c>
      <c r="D685" s="1" t="s">
        <v>52</v>
      </c>
      <c r="E685" s="12">
        <v>45538</v>
      </c>
      <c r="F685">
        <v>5</v>
      </c>
      <c r="G685">
        <f>F685*0.142</f>
        <v>0.71</v>
      </c>
    </row>
    <row r="686" spans="1:7" x14ac:dyDescent="0.25">
      <c r="A686" t="s">
        <v>79</v>
      </c>
      <c r="B686" s="7" t="s">
        <v>63</v>
      </c>
      <c r="C686" s="7" t="s">
        <v>64</v>
      </c>
      <c r="D686" s="1" t="s">
        <v>52</v>
      </c>
      <c r="E686" s="12">
        <v>45538</v>
      </c>
      <c r="F686">
        <v>3</v>
      </c>
      <c r="G686">
        <f>F686/7</f>
        <v>0.42857142857142855</v>
      </c>
    </row>
    <row r="687" spans="1:7" ht="28.5" x14ac:dyDescent="0.25">
      <c r="A687" t="s">
        <v>77</v>
      </c>
      <c r="B687" t="s">
        <v>58</v>
      </c>
      <c r="C687" s="7" t="s">
        <v>141</v>
      </c>
      <c r="D687" s="1" t="s">
        <v>59</v>
      </c>
      <c r="E687" s="12">
        <v>45539</v>
      </c>
      <c r="F687">
        <v>1</v>
      </c>
      <c r="G687">
        <f>F687*0.142</f>
        <v>0.14199999999999999</v>
      </c>
    </row>
    <row r="688" spans="1:7" x14ac:dyDescent="0.25">
      <c r="A688" t="s">
        <v>9</v>
      </c>
      <c r="B688" s="7" t="s">
        <v>117</v>
      </c>
      <c r="C688" s="7" t="s">
        <v>122</v>
      </c>
      <c r="D688" t="s">
        <v>123</v>
      </c>
      <c r="E688" s="12">
        <v>45539</v>
      </c>
      <c r="F688">
        <v>7</v>
      </c>
      <c r="G688">
        <f>F688/7</f>
        <v>1</v>
      </c>
    </row>
    <row r="689" spans="1:7" x14ac:dyDescent="0.25">
      <c r="A689" t="s">
        <v>76</v>
      </c>
      <c r="B689" s="7" t="s">
        <v>117</v>
      </c>
      <c r="C689" s="7" t="s">
        <v>122</v>
      </c>
      <c r="D689" t="s">
        <v>123</v>
      </c>
      <c r="E689" s="12">
        <v>45539</v>
      </c>
      <c r="F689">
        <v>7</v>
      </c>
      <c r="G689">
        <f>F689/7</f>
        <v>1</v>
      </c>
    </row>
    <row r="690" spans="1:7" ht="28.5" x14ac:dyDescent="0.25">
      <c r="A690" t="s">
        <v>78</v>
      </c>
      <c r="B690" t="s">
        <v>58</v>
      </c>
      <c r="C690" s="7" t="s">
        <v>141</v>
      </c>
      <c r="D690" t="s">
        <v>147</v>
      </c>
      <c r="E690" s="12">
        <v>45539</v>
      </c>
      <c r="F690">
        <v>4</v>
      </c>
      <c r="G690">
        <f>F690/7</f>
        <v>0.5714285714285714</v>
      </c>
    </row>
    <row r="691" spans="1:7" x14ac:dyDescent="0.25">
      <c r="A691" t="s">
        <v>77</v>
      </c>
      <c r="B691" s="7" t="s">
        <v>63</v>
      </c>
      <c r="C691" s="7" t="s">
        <v>64</v>
      </c>
      <c r="D691" s="1" t="s">
        <v>52</v>
      </c>
      <c r="E691" s="12">
        <v>45539</v>
      </c>
      <c r="F691">
        <v>6</v>
      </c>
      <c r="G691">
        <f>F691*0.142</f>
        <v>0.85199999999999987</v>
      </c>
    </row>
    <row r="692" spans="1:7" x14ac:dyDescent="0.25">
      <c r="A692" t="s">
        <v>79</v>
      </c>
      <c r="B692" s="7" t="s">
        <v>63</v>
      </c>
      <c r="C692" s="7" t="s">
        <v>64</v>
      </c>
      <c r="D692" s="1" t="s">
        <v>52</v>
      </c>
      <c r="E692" s="12">
        <v>45539</v>
      </c>
      <c r="F692">
        <v>3</v>
      </c>
      <c r="G692">
        <f>F692/7</f>
        <v>0.42857142857142855</v>
      </c>
    </row>
    <row r="693" spans="1:7" ht="28.5" x14ac:dyDescent="0.25">
      <c r="A693" t="s">
        <v>77</v>
      </c>
      <c r="B693" t="s">
        <v>58</v>
      </c>
      <c r="C693" s="7" t="s">
        <v>141</v>
      </c>
      <c r="D693" s="1" t="s">
        <v>59</v>
      </c>
      <c r="E693" s="12">
        <v>45540</v>
      </c>
      <c r="F693">
        <v>1</v>
      </c>
      <c r="G693">
        <f>F693*0.142</f>
        <v>0.14199999999999999</v>
      </c>
    </row>
    <row r="694" spans="1:7" x14ac:dyDescent="0.25">
      <c r="A694" t="s">
        <v>77</v>
      </c>
      <c r="B694" s="7" t="s">
        <v>63</v>
      </c>
      <c r="C694" s="7" t="s">
        <v>64</v>
      </c>
      <c r="D694" s="1" t="s">
        <v>52</v>
      </c>
      <c r="E694" s="12">
        <v>45540</v>
      </c>
      <c r="F694">
        <v>5</v>
      </c>
      <c r="G694">
        <f>F694*0.142</f>
        <v>0.71</v>
      </c>
    </row>
    <row r="695" spans="1:7" ht="28.5" x14ac:dyDescent="0.25">
      <c r="A695" t="s">
        <v>77</v>
      </c>
      <c r="B695" t="s">
        <v>58</v>
      </c>
      <c r="C695" s="7" t="s">
        <v>141</v>
      </c>
      <c r="D695" s="1" t="s">
        <v>59</v>
      </c>
      <c r="E695" s="12">
        <v>45541</v>
      </c>
      <c r="F695">
        <v>1</v>
      </c>
      <c r="G695">
        <f>F695*0.142</f>
        <v>0.14199999999999999</v>
      </c>
    </row>
    <row r="696" spans="1:7" x14ac:dyDescent="0.25">
      <c r="A696" t="s">
        <v>9</v>
      </c>
      <c r="B696" s="7" t="s">
        <v>117</v>
      </c>
      <c r="C696" s="7" t="s">
        <v>122</v>
      </c>
      <c r="D696" t="s">
        <v>123</v>
      </c>
      <c r="E696" s="12">
        <v>45541</v>
      </c>
      <c r="F696">
        <v>7</v>
      </c>
      <c r="G696">
        <f>F696/7</f>
        <v>1</v>
      </c>
    </row>
    <row r="697" spans="1:7" x14ac:dyDescent="0.25">
      <c r="A697" t="s">
        <v>77</v>
      </c>
      <c r="B697" s="7" t="s">
        <v>63</v>
      </c>
      <c r="C697" s="7" t="s">
        <v>64</v>
      </c>
      <c r="D697" s="1" t="s">
        <v>52</v>
      </c>
      <c r="E697" s="12">
        <v>45541</v>
      </c>
      <c r="F697">
        <v>6</v>
      </c>
      <c r="G697">
        <f>F697*0.142</f>
        <v>0.85199999999999987</v>
      </c>
    </row>
    <row r="698" spans="1:7" ht="28.5" x14ac:dyDescent="0.25">
      <c r="A698" t="s">
        <v>77</v>
      </c>
      <c r="B698" t="s">
        <v>58</v>
      </c>
      <c r="C698" s="7" t="s">
        <v>141</v>
      </c>
      <c r="D698" s="1" t="s">
        <v>59</v>
      </c>
      <c r="E698" s="12">
        <v>45544</v>
      </c>
      <c r="F698">
        <v>1</v>
      </c>
      <c r="G698">
        <f>F698*0.142</f>
        <v>0.14199999999999999</v>
      </c>
    </row>
    <row r="699" spans="1:7" x14ac:dyDescent="0.25">
      <c r="A699" t="s">
        <v>9</v>
      </c>
      <c r="B699" s="7" t="s">
        <v>117</v>
      </c>
      <c r="C699" s="7" t="s">
        <v>122</v>
      </c>
      <c r="D699" t="s">
        <v>123</v>
      </c>
      <c r="E699" s="12">
        <v>45544</v>
      </c>
      <c r="F699">
        <v>7</v>
      </c>
      <c r="G699">
        <f>F699/7</f>
        <v>1</v>
      </c>
    </row>
    <row r="700" spans="1:7" x14ac:dyDescent="0.25">
      <c r="A700" t="s">
        <v>76</v>
      </c>
      <c r="B700" s="7" t="s">
        <v>117</v>
      </c>
      <c r="C700" s="7" t="s">
        <v>122</v>
      </c>
      <c r="D700" t="s">
        <v>123</v>
      </c>
      <c r="E700" s="12">
        <v>45544</v>
      </c>
      <c r="F700">
        <v>7</v>
      </c>
      <c r="G700">
        <f>F700/7</f>
        <v>1</v>
      </c>
    </row>
    <row r="701" spans="1:7" ht="28.5" x14ac:dyDescent="0.25">
      <c r="A701" t="s">
        <v>78</v>
      </c>
      <c r="B701" t="s">
        <v>58</v>
      </c>
      <c r="C701" s="7" t="s">
        <v>141</v>
      </c>
      <c r="D701" t="s">
        <v>147</v>
      </c>
      <c r="E701" s="12">
        <v>45544</v>
      </c>
      <c r="F701">
        <v>4</v>
      </c>
      <c r="G701">
        <f>F701/7</f>
        <v>0.5714285714285714</v>
      </c>
    </row>
    <row r="702" spans="1:7" x14ac:dyDescent="0.25">
      <c r="A702" t="s">
        <v>77</v>
      </c>
      <c r="B702" s="7" t="s">
        <v>63</v>
      </c>
      <c r="C702" s="7" t="s">
        <v>64</v>
      </c>
      <c r="D702" s="1" t="s">
        <v>52</v>
      </c>
      <c r="E702" s="12">
        <v>45544</v>
      </c>
      <c r="F702">
        <v>6</v>
      </c>
      <c r="G702">
        <f>F702*0.142</f>
        <v>0.85199999999999987</v>
      </c>
    </row>
    <row r="703" spans="1:7" x14ac:dyDescent="0.25">
      <c r="A703" t="s">
        <v>79</v>
      </c>
      <c r="B703" s="7" t="s">
        <v>63</v>
      </c>
      <c r="C703" s="7" t="s">
        <v>64</v>
      </c>
      <c r="D703" s="1" t="s">
        <v>52</v>
      </c>
      <c r="E703" s="12">
        <v>45544</v>
      </c>
      <c r="F703">
        <v>3</v>
      </c>
      <c r="G703">
        <f>F703/7</f>
        <v>0.42857142857142855</v>
      </c>
    </row>
    <row r="704" spans="1:7" ht="28.5" x14ac:dyDescent="0.25">
      <c r="A704" t="s">
        <v>77</v>
      </c>
      <c r="B704" t="s">
        <v>58</v>
      </c>
      <c r="C704" s="7" t="s">
        <v>141</v>
      </c>
      <c r="D704" s="1" t="s">
        <v>59</v>
      </c>
      <c r="E704" s="12">
        <v>45545</v>
      </c>
      <c r="F704">
        <v>1</v>
      </c>
      <c r="G704">
        <f>F704*0.142</f>
        <v>0.14199999999999999</v>
      </c>
    </row>
    <row r="705" spans="1:7" x14ac:dyDescent="0.25">
      <c r="A705" t="s">
        <v>9</v>
      </c>
      <c r="B705" s="7" t="s">
        <v>117</v>
      </c>
      <c r="C705" s="7" t="s">
        <v>122</v>
      </c>
      <c r="D705" t="s">
        <v>123</v>
      </c>
      <c r="E705" s="12">
        <v>45545</v>
      </c>
      <c r="F705">
        <v>7</v>
      </c>
      <c r="G705">
        <f>F705/7</f>
        <v>1</v>
      </c>
    </row>
    <row r="706" spans="1:7" x14ac:dyDescent="0.25">
      <c r="A706" t="s">
        <v>76</v>
      </c>
      <c r="B706" s="7" t="s">
        <v>117</v>
      </c>
      <c r="C706" s="7" t="s">
        <v>122</v>
      </c>
      <c r="D706" t="s">
        <v>123</v>
      </c>
      <c r="E706" s="12">
        <v>45545</v>
      </c>
      <c r="F706">
        <v>7</v>
      </c>
      <c r="G706">
        <f>F706/7</f>
        <v>1</v>
      </c>
    </row>
    <row r="707" spans="1:7" ht="28.5" x14ac:dyDescent="0.25">
      <c r="A707" t="s">
        <v>78</v>
      </c>
      <c r="B707" t="s">
        <v>58</v>
      </c>
      <c r="C707" s="7" t="s">
        <v>141</v>
      </c>
      <c r="D707" t="s">
        <v>147</v>
      </c>
      <c r="E707" s="12">
        <v>45545</v>
      </c>
      <c r="F707">
        <v>4</v>
      </c>
      <c r="G707">
        <f>F707/7</f>
        <v>0.5714285714285714</v>
      </c>
    </row>
    <row r="708" spans="1:7" x14ac:dyDescent="0.25">
      <c r="A708" t="s">
        <v>77</v>
      </c>
      <c r="B708" s="7" t="s">
        <v>63</v>
      </c>
      <c r="C708" s="7" t="s">
        <v>64</v>
      </c>
      <c r="D708" s="1" t="s">
        <v>52</v>
      </c>
      <c r="E708" s="12">
        <v>45545</v>
      </c>
      <c r="F708">
        <v>6</v>
      </c>
      <c r="G708">
        <f>F708*0.142</f>
        <v>0.85199999999999987</v>
      </c>
    </row>
    <row r="709" spans="1:7" x14ac:dyDescent="0.25">
      <c r="A709" t="s">
        <v>79</v>
      </c>
      <c r="B709" s="7" t="s">
        <v>63</v>
      </c>
      <c r="C709" s="7" t="s">
        <v>64</v>
      </c>
      <c r="D709" s="1" t="s">
        <v>52</v>
      </c>
      <c r="E709" s="12">
        <v>45545</v>
      </c>
      <c r="F709">
        <v>3</v>
      </c>
      <c r="G709">
        <f>F709/7</f>
        <v>0.42857142857142855</v>
      </c>
    </row>
    <row r="710" spans="1:7" ht="28.5" x14ac:dyDescent="0.25">
      <c r="A710" t="s">
        <v>77</v>
      </c>
      <c r="B710" t="s">
        <v>58</v>
      </c>
      <c r="C710" s="7" t="s">
        <v>141</v>
      </c>
      <c r="D710" s="1" t="s">
        <v>59</v>
      </c>
      <c r="E710" s="12">
        <v>45546</v>
      </c>
      <c r="F710">
        <v>1</v>
      </c>
      <c r="G710">
        <f>F710*0.142</f>
        <v>0.14199999999999999</v>
      </c>
    </row>
    <row r="711" spans="1:7" ht="28.5" x14ac:dyDescent="0.25">
      <c r="A711" t="s">
        <v>78</v>
      </c>
      <c r="B711" t="s">
        <v>58</v>
      </c>
      <c r="C711" s="7" t="s">
        <v>141</v>
      </c>
      <c r="D711" t="s">
        <v>147</v>
      </c>
      <c r="E711" s="12">
        <v>45546</v>
      </c>
      <c r="F711">
        <v>4</v>
      </c>
      <c r="G711">
        <f>F711/7</f>
        <v>0.5714285714285714</v>
      </c>
    </row>
    <row r="712" spans="1:7" x14ac:dyDescent="0.25">
      <c r="A712" t="s">
        <v>77</v>
      </c>
      <c r="B712" s="7" t="s">
        <v>63</v>
      </c>
      <c r="C712" s="7" t="s">
        <v>64</v>
      </c>
      <c r="D712" s="1" t="s">
        <v>52</v>
      </c>
      <c r="E712" s="12">
        <v>45546</v>
      </c>
      <c r="F712">
        <v>4</v>
      </c>
      <c r="G712">
        <f>F712*0.142</f>
        <v>0.56799999999999995</v>
      </c>
    </row>
    <row r="713" spans="1:7" x14ac:dyDescent="0.25">
      <c r="A713" t="s">
        <v>79</v>
      </c>
      <c r="B713" s="7" t="s">
        <v>63</v>
      </c>
      <c r="C713" s="7" t="s">
        <v>64</v>
      </c>
      <c r="D713" s="1" t="s">
        <v>52</v>
      </c>
      <c r="E713" s="12">
        <v>45546</v>
      </c>
      <c r="F713">
        <v>3</v>
      </c>
      <c r="G713">
        <f>F713/7</f>
        <v>0.42857142857142855</v>
      </c>
    </row>
    <row r="714" spans="1:7" x14ac:dyDescent="0.25">
      <c r="A714" t="s">
        <v>9</v>
      </c>
      <c r="B714" s="7" t="s">
        <v>117</v>
      </c>
      <c r="C714" s="7" t="s">
        <v>122</v>
      </c>
      <c r="D714" t="s">
        <v>124</v>
      </c>
      <c r="E714" s="12">
        <v>45546</v>
      </c>
      <c r="F714">
        <v>7</v>
      </c>
      <c r="G714">
        <f>F714/7</f>
        <v>1</v>
      </c>
    </row>
    <row r="715" spans="1:7" x14ac:dyDescent="0.25">
      <c r="A715" t="s">
        <v>76</v>
      </c>
      <c r="B715" s="7" t="s">
        <v>117</v>
      </c>
      <c r="C715" s="7" t="s">
        <v>122</v>
      </c>
      <c r="D715" t="s">
        <v>124</v>
      </c>
      <c r="E715" s="12">
        <v>45546</v>
      </c>
      <c r="F715">
        <v>7</v>
      </c>
      <c r="G715">
        <f>F715/7</f>
        <v>1</v>
      </c>
    </row>
    <row r="716" spans="1:7" ht="28.5" x14ac:dyDescent="0.25">
      <c r="A716" t="s">
        <v>77</v>
      </c>
      <c r="B716" t="s">
        <v>58</v>
      </c>
      <c r="C716" s="7" t="s">
        <v>141</v>
      </c>
      <c r="D716" s="1" t="s">
        <v>59</v>
      </c>
      <c r="E716" s="12">
        <v>45547</v>
      </c>
      <c r="F716">
        <v>1</v>
      </c>
      <c r="G716">
        <f>F716*0.142</f>
        <v>0.14199999999999999</v>
      </c>
    </row>
    <row r="717" spans="1:7" ht="28.5" x14ac:dyDescent="0.25">
      <c r="A717" t="s">
        <v>78</v>
      </c>
      <c r="B717" t="s">
        <v>58</v>
      </c>
      <c r="C717" s="7" t="s">
        <v>141</v>
      </c>
      <c r="D717" t="s">
        <v>147</v>
      </c>
      <c r="E717" s="12">
        <v>45547</v>
      </c>
      <c r="F717">
        <v>4</v>
      </c>
      <c r="G717">
        <f>F717/7</f>
        <v>0.5714285714285714</v>
      </c>
    </row>
    <row r="718" spans="1:7" x14ac:dyDescent="0.25">
      <c r="A718" t="s">
        <v>77</v>
      </c>
      <c r="B718" s="7" t="s">
        <v>63</v>
      </c>
      <c r="C718" s="7" t="s">
        <v>64</v>
      </c>
      <c r="D718" s="1" t="s">
        <v>52</v>
      </c>
      <c r="E718" s="12">
        <v>45547</v>
      </c>
      <c r="F718">
        <v>5</v>
      </c>
      <c r="G718">
        <f>F718*0.142</f>
        <v>0.71</v>
      </c>
    </row>
    <row r="719" spans="1:7" x14ac:dyDescent="0.25">
      <c r="A719" t="s">
        <v>79</v>
      </c>
      <c r="B719" s="7" t="s">
        <v>63</v>
      </c>
      <c r="C719" s="7" t="s">
        <v>64</v>
      </c>
      <c r="D719" s="1" t="s">
        <v>52</v>
      </c>
      <c r="E719" s="12">
        <v>45547</v>
      </c>
      <c r="F719">
        <v>3</v>
      </c>
      <c r="G719">
        <f>F719/7</f>
        <v>0.42857142857142855</v>
      </c>
    </row>
    <row r="720" spans="1:7" x14ac:dyDescent="0.25">
      <c r="A720" t="s">
        <v>9</v>
      </c>
      <c r="B720" s="7" t="s">
        <v>117</v>
      </c>
      <c r="C720" s="7" t="s">
        <v>122</v>
      </c>
      <c r="D720" t="s">
        <v>124</v>
      </c>
      <c r="E720" s="12">
        <v>45547</v>
      </c>
      <c r="F720">
        <v>7</v>
      </c>
      <c r="G720">
        <f>F720/7</f>
        <v>1</v>
      </c>
    </row>
    <row r="721" spans="1:7" x14ac:dyDescent="0.25">
      <c r="A721" t="s">
        <v>76</v>
      </c>
      <c r="B721" s="7" t="s">
        <v>117</v>
      </c>
      <c r="C721" s="7" t="s">
        <v>122</v>
      </c>
      <c r="D721" t="s">
        <v>124</v>
      </c>
      <c r="E721" s="12">
        <v>45547</v>
      </c>
      <c r="F721">
        <v>7</v>
      </c>
      <c r="G721">
        <f>F721/7</f>
        <v>1</v>
      </c>
    </row>
    <row r="722" spans="1:7" ht="28.5" x14ac:dyDescent="0.25">
      <c r="A722" t="s">
        <v>77</v>
      </c>
      <c r="B722" t="s">
        <v>58</v>
      </c>
      <c r="C722" s="7" t="s">
        <v>141</v>
      </c>
      <c r="D722" s="1" t="s">
        <v>59</v>
      </c>
      <c r="E722" s="12">
        <v>45548</v>
      </c>
      <c r="F722">
        <v>1</v>
      </c>
      <c r="G722">
        <f>F722*0.142</f>
        <v>0.14199999999999999</v>
      </c>
    </row>
    <row r="723" spans="1:7" ht="28.5" x14ac:dyDescent="0.25">
      <c r="A723" t="s">
        <v>78</v>
      </c>
      <c r="B723" t="s">
        <v>58</v>
      </c>
      <c r="C723" s="7" t="s">
        <v>141</v>
      </c>
      <c r="D723" t="s">
        <v>147</v>
      </c>
      <c r="E723" s="12">
        <v>45548</v>
      </c>
      <c r="F723">
        <v>4</v>
      </c>
      <c r="G723">
        <f>F723/7</f>
        <v>0.5714285714285714</v>
      </c>
    </row>
    <row r="724" spans="1:7" x14ac:dyDescent="0.25">
      <c r="A724" t="s">
        <v>77</v>
      </c>
      <c r="B724" s="7" t="s">
        <v>63</v>
      </c>
      <c r="C724" s="7" t="s">
        <v>64</v>
      </c>
      <c r="D724" s="1" t="s">
        <v>52</v>
      </c>
      <c r="E724" s="12">
        <v>45548</v>
      </c>
      <c r="F724">
        <v>4</v>
      </c>
      <c r="G724">
        <f>F724*0.142</f>
        <v>0.56799999999999995</v>
      </c>
    </row>
    <row r="725" spans="1:7" x14ac:dyDescent="0.25">
      <c r="A725" t="s">
        <v>79</v>
      </c>
      <c r="B725" s="7" t="s">
        <v>63</v>
      </c>
      <c r="C725" s="7" t="s">
        <v>64</v>
      </c>
      <c r="D725" s="1" t="s">
        <v>52</v>
      </c>
      <c r="E725" s="12">
        <v>45548</v>
      </c>
      <c r="F725">
        <v>3</v>
      </c>
      <c r="G725">
        <f>F725/7</f>
        <v>0.42857142857142855</v>
      </c>
    </row>
    <row r="726" spans="1:7" x14ac:dyDescent="0.25">
      <c r="A726" t="s">
        <v>9</v>
      </c>
      <c r="B726" s="7" t="s">
        <v>94</v>
      </c>
      <c r="C726" s="7" t="s">
        <v>53</v>
      </c>
      <c r="D726" t="s">
        <v>53</v>
      </c>
      <c r="E726" s="12">
        <v>45548</v>
      </c>
      <c r="F726">
        <v>7</v>
      </c>
      <c r="G726">
        <f>F726/7</f>
        <v>1</v>
      </c>
    </row>
    <row r="727" spans="1:7" x14ac:dyDescent="0.25">
      <c r="A727" t="s">
        <v>76</v>
      </c>
      <c r="B727" s="7" t="s">
        <v>94</v>
      </c>
      <c r="C727" s="7" t="s">
        <v>53</v>
      </c>
      <c r="D727" t="s">
        <v>53</v>
      </c>
      <c r="E727" s="12">
        <v>45548</v>
      </c>
      <c r="F727">
        <v>7</v>
      </c>
      <c r="G727">
        <f>F727/7</f>
        <v>1</v>
      </c>
    </row>
    <row r="728" spans="1:7" ht="28.5" x14ac:dyDescent="0.25">
      <c r="A728" t="s">
        <v>77</v>
      </c>
      <c r="B728" t="s">
        <v>58</v>
      </c>
      <c r="C728" s="7" t="s">
        <v>141</v>
      </c>
      <c r="D728" s="1" t="s">
        <v>59</v>
      </c>
      <c r="E728" s="12">
        <v>45551</v>
      </c>
      <c r="F728">
        <v>1</v>
      </c>
      <c r="G728">
        <f>F728*0.142</f>
        <v>0.14199999999999999</v>
      </c>
    </row>
    <row r="729" spans="1:7" ht="28.5" x14ac:dyDescent="0.25">
      <c r="A729" t="s">
        <v>78</v>
      </c>
      <c r="B729" t="s">
        <v>58</v>
      </c>
      <c r="C729" s="7" t="s">
        <v>141</v>
      </c>
      <c r="D729" t="s">
        <v>147</v>
      </c>
      <c r="E729" s="12">
        <v>45551</v>
      </c>
      <c r="F729">
        <v>4</v>
      </c>
      <c r="G729">
        <f>F729/7</f>
        <v>0.5714285714285714</v>
      </c>
    </row>
    <row r="730" spans="1:7" x14ac:dyDescent="0.25">
      <c r="A730" t="s">
        <v>77</v>
      </c>
      <c r="B730" s="7" t="s">
        <v>63</v>
      </c>
      <c r="C730" s="7" t="s">
        <v>64</v>
      </c>
      <c r="D730" s="1" t="s">
        <v>52</v>
      </c>
      <c r="E730" s="12">
        <v>45551</v>
      </c>
      <c r="F730">
        <v>5</v>
      </c>
      <c r="G730">
        <f>F730*0.142</f>
        <v>0.71</v>
      </c>
    </row>
    <row r="731" spans="1:7" x14ac:dyDescent="0.25">
      <c r="A731" t="s">
        <v>79</v>
      </c>
      <c r="B731" s="7" t="s">
        <v>63</v>
      </c>
      <c r="C731" s="7" t="s">
        <v>64</v>
      </c>
      <c r="D731" s="1" t="s">
        <v>52</v>
      </c>
      <c r="E731" s="12">
        <v>45551</v>
      </c>
      <c r="F731">
        <v>3</v>
      </c>
      <c r="G731">
        <f>F731/7</f>
        <v>0.42857142857142855</v>
      </c>
    </row>
    <row r="732" spans="1:7" ht="28.5" x14ac:dyDescent="0.25">
      <c r="A732" t="s">
        <v>9</v>
      </c>
      <c r="B732" s="7" t="s">
        <v>125</v>
      </c>
      <c r="C732" s="7" t="s">
        <v>126</v>
      </c>
      <c r="D732" t="s">
        <v>127</v>
      </c>
      <c r="E732" s="12">
        <v>45551</v>
      </c>
      <c r="F732">
        <v>7</v>
      </c>
      <c r="G732">
        <f>F732/7</f>
        <v>1</v>
      </c>
    </row>
    <row r="733" spans="1:7" ht="28.5" x14ac:dyDescent="0.25">
      <c r="A733" t="s">
        <v>76</v>
      </c>
      <c r="B733" s="7" t="s">
        <v>125</v>
      </c>
      <c r="C733" s="7" t="s">
        <v>126</v>
      </c>
      <c r="D733" t="s">
        <v>127</v>
      </c>
      <c r="E733" s="12">
        <v>45551</v>
      </c>
      <c r="F733">
        <v>7</v>
      </c>
      <c r="G733">
        <f>F733/7</f>
        <v>1</v>
      </c>
    </row>
    <row r="734" spans="1:7" ht="28.5" x14ac:dyDescent="0.25">
      <c r="A734" t="s">
        <v>77</v>
      </c>
      <c r="B734" t="s">
        <v>58</v>
      </c>
      <c r="C734" s="7" t="s">
        <v>141</v>
      </c>
      <c r="D734" s="1" t="s">
        <v>59</v>
      </c>
      <c r="E734" s="12">
        <v>45552</v>
      </c>
      <c r="F734">
        <v>1</v>
      </c>
      <c r="G734">
        <f>F734*0.142</f>
        <v>0.14199999999999999</v>
      </c>
    </row>
    <row r="735" spans="1:7" ht="28.5" x14ac:dyDescent="0.25">
      <c r="A735" t="s">
        <v>78</v>
      </c>
      <c r="B735" t="s">
        <v>58</v>
      </c>
      <c r="C735" s="7" t="s">
        <v>141</v>
      </c>
      <c r="D735" t="s">
        <v>147</v>
      </c>
      <c r="E735" s="12">
        <v>45552</v>
      </c>
      <c r="F735">
        <v>4</v>
      </c>
      <c r="G735">
        <f>F735/7</f>
        <v>0.5714285714285714</v>
      </c>
    </row>
    <row r="736" spans="1:7" x14ac:dyDescent="0.25">
      <c r="A736" t="s">
        <v>77</v>
      </c>
      <c r="B736" s="7" t="s">
        <v>63</v>
      </c>
      <c r="C736" s="7" t="s">
        <v>64</v>
      </c>
      <c r="D736" s="1" t="s">
        <v>52</v>
      </c>
      <c r="E736" s="12">
        <v>45552</v>
      </c>
      <c r="F736">
        <v>6</v>
      </c>
      <c r="G736">
        <f>F736*0.142</f>
        <v>0.85199999999999987</v>
      </c>
    </row>
    <row r="737" spans="1:7" x14ac:dyDescent="0.25">
      <c r="A737" t="s">
        <v>79</v>
      </c>
      <c r="B737" s="7" t="s">
        <v>63</v>
      </c>
      <c r="C737" s="7" t="s">
        <v>64</v>
      </c>
      <c r="D737" s="1" t="s">
        <v>52</v>
      </c>
      <c r="E737" s="12">
        <v>45552</v>
      </c>
      <c r="F737">
        <v>3</v>
      </c>
      <c r="G737">
        <f>F737/7</f>
        <v>0.42857142857142855</v>
      </c>
    </row>
    <row r="738" spans="1:7" ht="28.5" x14ac:dyDescent="0.25">
      <c r="A738" t="s">
        <v>9</v>
      </c>
      <c r="B738" s="7" t="s">
        <v>125</v>
      </c>
      <c r="C738" s="7" t="s">
        <v>126</v>
      </c>
      <c r="D738" t="s">
        <v>127</v>
      </c>
      <c r="E738" s="12">
        <v>45552</v>
      </c>
      <c r="F738">
        <v>7</v>
      </c>
      <c r="G738">
        <f>F738/7</f>
        <v>1</v>
      </c>
    </row>
    <row r="739" spans="1:7" ht="28.5" x14ac:dyDescent="0.25">
      <c r="A739" t="s">
        <v>76</v>
      </c>
      <c r="B739" s="7" t="s">
        <v>125</v>
      </c>
      <c r="C739" s="7" t="s">
        <v>126</v>
      </c>
      <c r="D739" t="s">
        <v>127</v>
      </c>
      <c r="E739" s="12">
        <v>45552</v>
      </c>
      <c r="F739">
        <v>7</v>
      </c>
      <c r="G739">
        <f>F739/7</f>
        <v>1</v>
      </c>
    </row>
    <row r="740" spans="1:7" ht="28.5" x14ac:dyDescent="0.25">
      <c r="A740" t="s">
        <v>77</v>
      </c>
      <c r="B740" t="s">
        <v>58</v>
      </c>
      <c r="C740" s="7" t="s">
        <v>141</v>
      </c>
      <c r="D740" s="1" t="s">
        <v>59</v>
      </c>
      <c r="E740" s="12">
        <v>45553</v>
      </c>
      <c r="F740">
        <v>1</v>
      </c>
      <c r="G740">
        <f>F740*0.142</f>
        <v>0.14199999999999999</v>
      </c>
    </row>
    <row r="741" spans="1:7" ht="28.5" x14ac:dyDescent="0.25">
      <c r="A741" t="s">
        <v>78</v>
      </c>
      <c r="B741" t="s">
        <v>58</v>
      </c>
      <c r="C741" s="7" t="s">
        <v>141</v>
      </c>
      <c r="D741" t="s">
        <v>147</v>
      </c>
      <c r="E741" s="12">
        <v>45553</v>
      </c>
      <c r="F741">
        <v>4</v>
      </c>
      <c r="G741">
        <f>F741/7</f>
        <v>0.5714285714285714</v>
      </c>
    </row>
    <row r="742" spans="1:7" x14ac:dyDescent="0.25">
      <c r="A742" t="s">
        <v>77</v>
      </c>
      <c r="B742" s="7" t="s">
        <v>63</v>
      </c>
      <c r="C742" s="7" t="s">
        <v>64</v>
      </c>
      <c r="D742" s="1" t="s">
        <v>52</v>
      </c>
      <c r="E742" s="12">
        <v>45553</v>
      </c>
      <c r="F742">
        <v>4</v>
      </c>
      <c r="G742">
        <f>F742*0.142</f>
        <v>0.56799999999999995</v>
      </c>
    </row>
    <row r="743" spans="1:7" x14ac:dyDescent="0.25">
      <c r="A743" t="s">
        <v>79</v>
      </c>
      <c r="B743" s="7" t="s">
        <v>63</v>
      </c>
      <c r="C743" s="7" t="s">
        <v>64</v>
      </c>
      <c r="D743" s="1" t="s">
        <v>52</v>
      </c>
      <c r="E743" s="12">
        <v>45553</v>
      </c>
      <c r="F743">
        <v>3</v>
      </c>
      <c r="G743">
        <f>F743/7</f>
        <v>0.42857142857142855</v>
      </c>
    </row>
    <row r="744" spans="1:7" ht="28.5" x14ac:dyDescent="0.25">
      <c r="A744" t="s">
        <v>9</v>
      </c>
      <c r="B744" s="7" t="s">
        <v>125</v>
      </c>
      <c r="C744" s="7" t="s">
        <v>126</v>
      </c>
      <c r="D744" t="s">
        <v>127</v>
      </c>
      <c r="E744" s="12">
        <v>45553</v>
      </c>
      <c r="F744">
        <v>7</v>
      </c>
      <c r="G744">
        <f>F744/7</f>
        <v>1</v>
      </c>
    </row>
    <row r="745" spans="1:7" ht="28.5" x14ac:dyDescent="0.25">
      <c r="A745" t="s">
        <v>76</v>
      </c>
      <c r="B745" s="7" t="s">
        <v>125</v>
      </c>
      <c r="C745" s="7" t="s">
        <v>126</v>
      </c>
      <c r="D745" t="s">
        <v>127</v>
      </c>
      <c r="E745" s="12">
        <v>45553</v>
      </c>
      <c r="F745">
        <v>7</v>
      </c>
      <c r="G745">
        <f>F745/7</f>
        <v>1</v>
      </c>
    </row>
    <row r="746" spans="1:7" ht="28.5" x14ac:dyDescent="0.25">
      <c r="A746" t="s">
        <v>77</v>
      </c>
      <c r="B746" t="s">
        <v>58</v>
      </c>
      <c r="C746" s="7" t="s">
        <v>141</v>
      </c>
      <c r="D746" s="1" t="s">
        <v>59</v>
      </c>
      <c r="E746" s="12">
        <v>45554</v>
      </c>
      <c r="F746">
        <v>1</v>
      </c>
      <c r="G746">
        <f>F746*0.142</f>
        <v>0.14199999999999999</v>
      </c>
    </row>
    <row r="747" spans="1:7" ht="28.5" x14ac:dyDescent="0.25">
      <c r="A747" t="s">
        <v>78</v>
      </c>
      <c r="B747" t="s">
        <v>58</v>
      </c>
      <c r="C747" s="7" t="s">
        <v>141</v>
      </c>
      <c r="D747" t="s">
        <v>147</v>
      </c>
      <c r="E747" s="12">
        <v>45554</v>
      </c>
      <c r="F747">
        <v>4</v>
      </c>
      <c r="G747">
        <f>F747/7</f>
        <v>0.5714285714285714</v>
      </c>
    </row>
    <row r="748" spans="1:7" x14ac:dyDescent="0.25">
      <c r="A748" t="s">
        <v>77</v>
      </c>
      <c r="B748" s="7" t="s">
        <v>63</v>
      </c>
      <c r="C748" s="7" t="s">
        <v>64</v>
      </c>
      <c r="D748" s="1" t="s">
        <v>52</v>
      </c>
      <c r="E748" s="12">
        <v>45554</v>
      </c>
      <c r="F748">
        <v>4</v>
      </c>
      <c r="G748">
        <f>F748*0.142</f>
        <v>0.56799999999999995</v>
      </c>
    </row>
    <row r="749" spans="1:7" x14ac:dyDescent="0.25">
      <c r="A749" t="s">
        <v>79</v>
      </c>
      <c r="B749" s="7" t="s">
        <v>63</v>
      </c>
      <c r="C749" s="7" t="s">
        <v>64</v>
      </c>
      <c r="D749" s="1" t="s">
        <v>52</v>
      </c>
      <c r="E749" s="12">
        <v>45554</v>
      </c>
      <c r="F749">
        <v>3</v>
      </c>
      <c r="G749">
        <f>F749/7</f>
        <v>0.42857142857142855</v>
      </c>
    </row>
    <row r="750" spans="1:7" x14ac:dyDescent="0.25">
      <c r="A750" t="s">
        <v>9</v>
      </c>
      <c r="B750" s="7" t="s">
        <v>94</v>
      </c>
      <c r="C750" s="7" t="s">
        <v>53</v>
      </c>
      <c r="D750" t="s">
        <v>53</v>
      </c>
      <c r="E750" s="12">
        <v>45554</v>
      </c>
      <c r="F750">
        <v>7</v>
      </c>
      <c r="G750">
        <f>F750/7</f>
        <v>1</v>
      </c>
    </row>
    <row r="751" spans="1:7" x14ac:dyDescent="0.25">
      <c r="A751" t="s">
        <v>76</v>
      </c>
      <c r="B751" s="7" t="s">
        <v>94</v>
      </c>
      <c r="C751" s="7" t="s">
        <v>53</v>
      </c>
      <c r="D751" t="s">
        <v>53</v>
      </c>
      <c r="E751" s="12">
        <v>45554</v>
      </c>
      <c r="F751">
        <v>7</v>
      </c>
      <c r="G751">
        <f>F751/7</f>
        <v>1</v>
      </c>
    </row>
    <row r="752" spans="1:7" ht="28.5" x14ac:dyDescent="0.25">
      <c r="A752" t="s">
        <v>77</v>
      </c>
      <c r="B752" t="s">
        <v>58</v>
      </c>
      <c r="C752" s="7" t="s">
        <v>141</v>
      </c>
      <c r="D752" s="1" t="s">
        <v>59</v>
      </c>
      <c r="E752" s="12">
        <v>45555</v>
      </c>
      <c r="F752">
        <v>1</v>
      </c>
      <c r="G752">
        <f>F752*0.142</f>
        <v>0.14199999999999999</v>
      </c>
    </row>
    <row r="753" spans="1:7" x14ac:dyDescent="0.25">
      <c r="A753" t="s">
        <v>77</v>
      </c>
      <c r="B753" s="7" t="s">
        <v>63</v>
      </c>
      <c r="C753" s="7" t="s">
        <v>64</v>
      </c>
      <c r="D753" s="1" t="s">
        <v>52</v>
      </c>
      <c r="E753" s="12">
        <v>45555</v>
      </c>
      <c r="F753">
        <v>5</v>
      </c>
      <c r="G753">
        <f>F753*0.142</f>
        <v>0.71</v>
      </c>
    </row>
    <row r="754" spans="1:7" x14ac:dyDescent="0.25">
      <c r="A754" t="s">
        <v>9</v>
      </c>
      <c r="B754" s="7" t="s">
        <v>94</v>
      </c>
      <c r="C754" s="7" t="s">
        <v>53</v>
      </c>
      <c r="D754" t="s">
        <v>53</v>
      </c>
      <c r="E754" s="12">
        <v>45555</v>
      </c>
      <c r="F754">
        <v>7</v>
      </c>
      <c r="G754">
        <f>F754/7</f>
        <v>1</v>
      </c>
    </row>
    <row r="755" spans="1:7" ht="28.5" x14ac:dyDescent="0.25">
      <c r="A755" t="s">
        <v>77</v>
      </c>
      <c r="B755" t="s">
        <v>58</v>
      </c>
      <c r="C755" s="7" t="s">
        <v>141</v>
      </c>
      <c r="D755" s="1" t="s">
        <v>59</v>
      </c>
      <c r="E755" s="12">
        <v>45558</v>
      </c>
      <c r="F755">
        <v>1</v>
      </c>
      <c r="G755">
        <f>F755*0.142</f>
        <v>0.14199999999999999</v>
      </c>
    </row>
    <row r="756" spans="1:7" x14ac:dyDescent="0.25">
      <c r="A756" t="s">
        <v>77</v>
      </c>
      <c r="B756" s="7" t="s">
        <v>63</v>
      </c>
      <c r="C756" s="7" t="s">
        <v>64</v>
      </c>
      <c r="D756" s="1" t="s">
        <v>52</v>
      </c>
      <c r="E756" s="12">
        <v>45558</v>
      </c>
      <c r="F756">
        <v>5</v>
      </c>
      <c r="G756">
        <f>F756*0.142</f>
        <v>0.71</v>
      </c>
    </row>
    <row r="757" spans="1:7" x14ac:dyDescent="0.25">
      <c r="A757" t="s">
        <v>9</v>
      </c>
      <c r="B757" s="7" t="s">
        <v>94</v>
      </c>
      <c r="C757" s="7" t="s">
        <v>53</v>
      </c>
      <c r="D757" t="s">
        <v>53</v>
      </c>
      <c r="E757" s="12">
        <v>45558</v>
      </c>
      <c r="F757">
        <v>7</v>
      </c>
      <c r="G757">
        <f>F757/7</f>
        <v>1</v>
      </c>
    </row>
    <row r="758" spans="1:7" ht="28.5" x14ac:dyDescent="0.25">
      <c r="A758" t="s">
        <v>77</v>
      </c>
      <c r="B758" t="s">
        <v>58</v>
      </c>
      <c r="C758" s="7" t="s">
        <v>141</v>
      </c>
      <c r="D758" s="1" t="s">
        <v>59</v>
      </c>
      <c r="E758" s="12">
        <v>45559</v>
      </c>
      <c r="F758">
        <v>1</v>
      </c>
      <c r="G758">
        <f>F758*0.142</f>
        <v>0.14199999999999999</v>
      </c>
    </row>
    <row r="759" spans="1:7" ht="28.5" x14ac:dyDescent="0.25">
      <c r="A759" t="s">
        <v>78</v>
      </c>
      <c r="B759" t="s">
        <v>58</v>
      </c>
      <c r="C759" s="7" t="s">
        <v>141</v>
      </c>
      <c r="D759" t="s">
        <v>147</v>
      </c>
      <c r="E759" s="12">
        <v>45559</v>
      </c>
      <c r="F759">
        <v>4</v>
      </c>
      <c r="G759">
        <f>F759/7</f>
        <v>0.5714285714285714</v>
      </c>
    </row>
    <row r="760" spans="1:7" x14ac:dyDescent="0.25">
      <c r="A760" t="s">
        <v>77</v>
      </c>
      <c r="B760" s="7" t="s">
        <v>63</v>
      </c>
      <c r="C760" s="7" t="s">
        <v>64</v>
      </c>
      <c r="D760" s="1" t="s">
        <v>52</v>
      </c>
      <c r="E760" s="12">
        <v>45559</v>
      </c>
      <c r="F760">
        <v>4</v>
      </c>
      <c r="G760">
        <f>F760*0.142</f>
        <v>0.56799999999999995</v>
      </c>
    </row>
    <row r="761" spans="1:7" x14ac:dyDescent="0.25">
      <c r="A761" t="s">
        <v>79</v>
      </c>
      <c r="B761" s="7" t="s">
        <v>63</v>
      </c>
      <c r="C761" s="7" t="s">
        <v>64</v>
      </c>
      <c r="D761" s="1" t="s">
        <v>52</v>
      </c>
      <c r="E761" s="12">
        <v>45559</v>
      </c>
      <c r="F761">
        <v>3</v>
      </c>
      <c r="G761">
        <f>F761/7</f>
        <v>0.42857142857142855</v>
      </c>
    </row>
    <row r="762" spans="1:7" ht="28.5" x14ac:dyDescent="0.25">
      <c r="A762" t="s">
        <v>9</v>
      </c>
      <c r="B762" s="7" t="s">
        <v>125</v>
      </c>
      <c r="C762" s="7" t="s">
        <v>126</v>
      </c>
      <c r="D762" t="s">
        <v>127</v>
      </c>
      <c r="E762" s="12">
        <v>45559</v>
      </c>
      <c r="F762">
        <v>7</v>
      </c>
      <c r="G762">
        <f>F762/7</f>
        <v>1</v>
      </c>
    </row>
    <row r="763" spans="1:7" ht="28.5" x14ac:dyDescent="0.25">
      <c r="A763" t="s">
        <v>76</v>
      </c>
      <c r="B763" s="7" t="s">
        <v>125</v>
      </c>
      <c r="C763" s="7" t="s">
        <v>126</v>
      </c>
      <c r="D763" t="s">
        <v>127</v>
      </c>
      <c r="E763" s="12">
        <v>45559</v>
      </c>
      <c r="F763">
        <v>7</v>
      </c>
      <c r="G763">
        <f>F763/7</f>
        <v>1</v>
      </c>
    </row>
    <row r="764" spans="1:7" ht="28.5" x14ac:dyDescent="0.25">
      <c r="A764" t="s">
        <v>77</v>
      </c>
      <c r="B764" t="s">
        <v>58</v>
      </c>
      <c r="C764" s="7" t="s">
        <v>141</v>
      </c>
      <c r="D764" s="1" t="s">
        <v>59</v>
      </c>
      <c r="E764" s="12">
        <v>45560</v>
      </c>
      <c r="F764">
        <v>1</v>
      </c>
      <c r="G764">
        <f>F764*0.142</f>
        <v>0.14199999999999999</v>
      </c>
    </row>
    <row r="765" spans="1:7" ht="28.5" x14ac:dyDescent="0.25">
      <c r="A765" t="s">
        <v>78</v>
      </c>
      <c r="B765" t="s">
        <v>58</v>
      </c>
      <c r="C765" s="7" t="s">
        <v>141</v>
      </c>
      <c r="D765" t="s">
        <v>147</v>
      </c>
      <c r="E765" s="12">
        <v>45560</v>
      </c>
      <c r="F765">
        <v>4</v>
      </c>
      <c r="G765">
        <f>F765/7</f>
        <v>0.5714285714285714</v>
      </c>
    </row>
    <row r="766" spans="1:7" x14ac:dyDescent="0.25">
      <c r="A766" t="s">
        <v>77</v>
      </c>
      <c r="B766" s="7" t="s">
        <v>63</v>
      </c>
      <c r="C766" s="7" t="s">
        <v>64</v>
      </c>
      <c r="D766" s="1" t="s">
        <v>52</v>
      </c>
      <c r="E766" s="12">
        <v>45560</v>
      </c>
      <c r="F766">
        <v>6</v>
      </c>
      <c r="G766">
        <f>F766*0.142</f>
        <v>0.85199999999999987</v>
      </c>
    </row>
    <row r="767" spans="1:7" x14ac:dyDescent="0.25">
      <c r="A767" t="s">
        <v>79</v>
      </c>
      <c r="B767" s="7" t="s">
        <v>63</v>
      </c>
      <c r="C767" s="7" t="s">
        <v>64</v>
      </c>
      <c r="D767" s="1" t="s">
        <v>52</v>
      </c>
      <c r="E767" s="12">
        <v>45560</v>
      </c>
      <c r="F767">
        <v>3</v>
      </c>
      <c r="G767">
        <f>F767/7</f>
        <v>0.42857142857142855</v>
      </c>
    </row>
    <row r="768" spans="1:7" ht="28.5" x14ac:dyDescent="0.25">
      <c r="A768" t="s">
        <v>9</v>
      </c>
      <c r="B768" s="7" t="s">
        <v>125</v>
      </c>
      <c r="C768" s="7" t="s">
        <v>126</v>
      </c>
      <c r="D768" t="s">
        <v>127</v>
      </c>
      <c r="E768" s="12">
        <v>45560</v>
      </c>
      <c r="F768">
        <v>7</v>
      </c>
      <c r="G768">
        <f>F768/7</f>
        <v>1</v>
      </c>
    </row>
    <row r="769" spans="1:7" ht="28.5" x14ac:dyDescent="0.25">
      <c r="A769" t="s">
        <v>76</v>
      </c>
      <c r="B769" s="7" t="s">
        <v>125</v>
      </c>
      <c r="C769" s="7" t="s">
        <v>126</v>
      </c>
      <c r="D769" t="s">
        <v>127</v>
      </c>
      <c r="E769" s="12">
        <v>45560</v>
      </c>
      <c r="F769">
        <v>7</v>
      </c>
      <c r="G769">
        <f>F769/7</f>
        <v>1</v>
      </c>
    </row>
    <row r="770" spans="1:7" ht="28.5" x14ac:dyDescent="0.25">
      <c r="A770" t="s">
        <v>77</v>
      </c>
      <c r="B770" t="s">
        <v>58</v>
      </c>
      <c r="C770" s="7" t="s">
        <v>141</v>
      </c>
      <c r="D770" s="1" t="s">
        <v>59</v>
      </c>
      <c r="E770" s="12">
        <v>45561</v>
      </c>
      <c r="F770">
        <v>1</v>
      </c>
      <c r="G770">
        <f>F770*0.142</f>
        <v>0.14199999999999999</v>
      </c>
    </row>
    <row r="771" spans="1:7" ht="28.5" x14ac:dyDescent="0.25">
      <c r="A771" t="s">
        <v>78</v>
      </c>
      <c r="B771" t="s">
        <v>58</v>
      </c>
      <c r="C771" s="7" t="s">
        <v>141</v>
      </c>
      <c r="D771" t="s">
        <v>147</v>
      </c>
      <c r="E771" s="12">
        <v>45561</v>
      </c>
      <c r="F771">
        <v>4</v>
      </c>
      <c r="G771">
        <f>F771/7</f>
        <v>0.5714285714285714</v>
      </c>
    </row>
    <row r="772" spans="1:7" x14ac:dyDescent="0.25">
      <c r="A772" t="s">
        <v>77</v>
      </c>
      <c r="B772" s="7" t="s">
        <v>63</v>
      </c>
      <c r="C772" s="7" t="s">
        <v>64</v>
      </c>
      <c r="D772" s="1" t="s">
        <v>52</v>
      </c>
      <c r="E772" s="12">
        <v>45561</v>
      </c>
      <c r="F772">
        <v>6</v>
      </c>
      <c r="G772">
        <f>F772*0.142</f>
        <v>0.85199999999999987</v>
      </c>
    </row>
    <row r="773" spans="1:7" x14ac:dyDescent="0.25">
      <c r="A773" t="s">
        <v>79</v>
      </c>
      <c r="B773" s="7" t="s">
        <v>63</v>
      </c>
      <c r="C773" s="7" t="s">
        <v>64</v>
      </c>
      <c r="D773" s="1" t="s">
        <v>52</v>
      </c>
      <c r="E773" s="12">
        <v>45561</v>
      </c>
      <c r="F773">
        <v>3</v>
      </c>
      <c r="G773">
        <f>F773/7</f>
        <v>0.42857142857142855</v>
      </c>
    </row>
    <row r="774" spans="1:7" ht="28.5" x14ac:dyDescent="0.25">
      <c r="A774" t="s">
        <v>9</v>
      </c>
      <c r="B774" s="7" t="s">
        <v>125</v>
      </c>
      <c r="C774" s="7" t="s">
        <v>126</v>
      </c>
      <c r="D774" t="s">
        <v>128</v>
      </c>
      <c r="E774" s="12">
        <v>45561</v>
      </c>
      <c r="F774">
        <v>7</v>
      </c>
      <c r="G774">
        <f>F774/7</f>
        <v>1</v>
      </c>
    </row>
    <row r="775" spans="1:7" ht="28.5" x14ac:dyDescent="0.25">
      <c r="A775" t="s">
        <v>76</v>
      </c>
      <c r="B775" s="7" t="s">
        <v>125</v>
      </c>
      <c r="C775" s="7" t="s">
        <v>126</v>
      </c>
      <c r="D775" t="s">
        <v>128</v>
      </c>
      <c r="E775" s="12">
        <v>45561</v>
      </c>
      <c r="F775">
        <v>7</v>
      </c>
      <c r="G775">
        <f>F775/7</f>
        <v>1</v>
      </c>
    </row>
    <row r="776" spans="1:7" ht="28.5" x14ac:dyDescent="0.25">
      <c r="A776" t="s">
        <v>77</v>
      </c>
      <c r="B776" t="s">
        <v>58</v>
      </c>
      <c r="C776" s="7" t="s">
        <v>141</v>
      </c>
      <c r="D776" s="1" t="s">
        <v>59</v>
      </c>
      <c r="E776" s="12">
        <v>45562</v>
      </c>
      <c r="F776">
        <v>1</v>
      </c>
      <c r="G776">
        <f>F776*0.142</f>
        <v>0.14199999999999999</v>
      </c>
    </row>
    <row r="777" spans="1:7" ht="28.5" x14ac:dyDescent="0.25">
      <c r="A777" t="s">
        <v>78</v>
      </c>
      <c r="B777" t="s">
        <v>58</v>
      </c>
      <c r="C777" s="7" t="s">
        <v>141</v>
      </c>
      <c r="D777" t="s">
        <v>147</v>
      </c>
      <c r="E777" s="12">
        <v>45562</v>
      </c>
      <c r="F777">
        <v>4</v>
      </c>
      <c r="G777">
        <f>F777/7</f>
        <v>0.5714285714285714</v>
      </c>
    </row>
    <row r="778" spans="1:7" x14ac:dyDescent="0.25">
      <c r="A778" t="s">
        <v>77</v>
      </c>
      <c r="B778" s="7" t="s">
        <v>63</v>
      </c>
      <c r="C778" s="7" t="s">
        <v>64</v>
      </c>
      <c r="D778" s="1" t="s">
        <v>52</v>
      </c>
      <c r="E778" s="12">
        <v>45562</v>
      </c>
      <c r="F778">
        <v>5</v>
      </c>
      <c r="G778">
        <f>F778*0.142</f>
        <v>0.71</v>
      </c>
    </row>
    <row r="779" spans="1:7" x14ac:dyDescent="0.25">
      <c r="A779" t="s">
        <v>79</v>
      </c>
      <c r="B779" s="7" t="s">
        <v>63</v>
      </c>
      <c r="C779" s="7" t="s">
        <v>64</v>
      </c>
      <c r="D779" s="1" t="s">
        <v>52</v>
      </c>
      <c r="E779" s="12">
        <v>45562</v>
      </c>
      <c r="F779">
        <v>3</v>
      </c>
      <c r="G779">
        <f>F779/7</f>
        <v>0.42857142857142855</v>
      </c>
    </row>
    <row r="780" spans="1:7" x14ac:dyDescent="0.25">
      <c r="A780" t="s">
        <v>9</v>
      </c>
      <c r="B780" s="7" t="s">
        <v>94</v>
      </c>
      <c r="C780" s="7" t="s">
        <v>53</v>
      </c>
      <c r="D780" t="s">
        <v>53</v>
      </c>
      <c r="E780" s="12">
        <v>45562</v>
      </c>
      <c r="F780">
        <v>7</v>
      </c>
      <c r="G780">
        <f>F780/7</f>
        <v>1</v>
      </c>
    </row>
    <row r="781" spans="1:7" x14ac:dyDescent="0.25">
      <c r="A781" t="s">
        <v>76</v>
      </c>
      <c r="B781" s="7" t="s">
        <v>94</v>
      </c>
      <c r="C781" s="7" t="s">
        <v>53</v>
      </c>
      <c r="D781" t="s">
        <v>53</v>
      </c>
      <c r="E781" s="12">
        <v>45562</v>
      </c>
      <c r="F781">
        <v>7</v>
      </c>
      <c r="G781">
        <f>F781/7</f>
        <v>1</v>
      </c>
    </row>
    <row r="782" spans="1:7" ht="28.5" x14ac:dyDescent="0.25">
      <c r="A782" t="s">
        <v>77</v>
      </c>
      <c r="B782" t="s">
        <v>58</v>
      </c>
      <c r="C782" s="7" t="s">
        <v>141</v>
      </c>
      <c r="D782" s="1" t="s">
        <v>59</v>
      </c>
      <c r="E782" s="12">
        <v>45565</v>
      </c>
      <c r="F782">
        <v>1</v>
      </c>
      <c r="G782">
        <f>F782*0.142</f>
        <v>0.14199999999999999</v>
      </c>
    </row>
    <row r="783" spans="1:7" ht="28.5" x14ac:dyDescent="0.25">
      <c r="A783" t="s">
        <v>9</v>
      </c>
      <c r="B783" s="7" t="s">
        <v>125</v>
      </c>
      <c r="C783" s="7" t="s">
        <v>126</v>
      </c>
      <c r="D783" t="s">
        <v>129</v>
      </c>
      <c r="E783" s="12">
        <v>45565</v>
      </c>
      <c r="F783">
        <v>7</v>
      </c>
      <c r="G783">
        <f>F783/7</f>
        <v>1</v>
      </c>
    </row>
    <row r="784" spans="1:7" ht="28.5" x14ac:dyDescent="0.25">
      <c r="A784" t="s">
        <v>76</v>
      </c>
      <c r="B784" s="7" t="s">
        <v>125</v>
      </c>
      <c r="C784" s="7" t="s">
        <v>126</v>
      </c>
      <c r="D784" t="s">
        <v>129</v>
      </c>
      <c r="E784" s="12">
        <v>45565</v>
      </c>
      <c r="F784">
        <v>7</v>
      </c>
      <c r="G784">
        <f>F784/7</f>
        <v>1</v>
      </c>
    </row>
    <row r="785" spans="1:7" ht="28.5" x14ac:dyDescent="0.25">
      <c r="A785" t="s">
        <v>78</v>
      </c>
      <c r="B785" t="s">
        <v>58</v>
      </c>
      <c r="C785" s="7" t="s">
        <v>141</v>
      </c>
      <c r="D785" t="s">
        <v>147</v>
      </c>
      <c r="E785" s="12">
        <v>45565</v>
      </c>
      <c r="F785">
        <v>4</v>
      </c>
      <c r="G785">
        <f>F785/7</f>
        <v>0.5714285714285714</v>
      </c>
    </row>
    <row r="786" spans="1:7" x14ac:dyDescent="0.25">
      <c r="A786" t="s">
        <v>77</v>
      </c>
      <c r="B786" s="7" t="s">
        <v>63</v>
      </c>
      <c r="C786" s="7" t="s">
        <v>64</v>
      </c>
      <c r="D786" s="1" t="s">
        <v>52</v>
      </c>
      <c r="E786" s="12">
        <v>45565</v>
      </c>
      <c r="F786">
        <v>4</v>
      </c>
      <c r="G786">
        <f>F786*0.142</f>
        <v>0.56799999999999995</v>
      </c>
    </row>
    <row r="787" spans="1:7" x14ac:dyDescent="0.25">
      <c r="A787" t="s">
        <v>79</v>
      </c>
      <c r="B787" s="7" t="s">
        <v>63</v>
      </c>
      <c r="C787" s="7" t="s">
        <v>64</v>
      </c>
      <c r="D787" s="1" t="s">
        <v>52</v>
      </c>
      <c r="E787" s="12">
        <v>45565</v>
      </c>
      <c r="F787">
        <v>3</v>
      </c>
      <c r="G787">
        <f>F787/7</f>
        <v>0.42857142857142855</v>
      </c>
    </row>
    <row r="788" spans="1:7" ht="28.5" x14ac:dyDescent="0.25">
      <c r="A788" t="s">
        <v>77</v>
      </c>
      <c r="B788" t="s">
        <v>58</v>
      </c>
      <c r="C788" s="7" t="s">
        <v>141</v>
      </c>
      <c r="D788" s="1" t="s">
        <v>59</v>
      </c>
      <c r="E788" s="12">
        <v>45566</v>
      </c>
      <c r="F788">
        <v>1</v>
      </c>
      <c r="G788">
        <f>F788*0.142</f>
        <v>0.14199999999999999</v>
      </c>
    </row>
    <row r="789" spans="1:7" ht="28.5" x14ac:dyDescent="0.25">
      <c r="A789" t="s">
        <v>9</v>
      </c>
      <c r="B789" s="7" t="s">
        <v>125</v>
      </c>
      <c r="C789" s="7" t="s">
        <v>126</v>
      </c>
      <c r="D789" t="s">
        <v>129</v>
      </c>
      <c r="E789" s="12">
        <v>45566</v>
      </c>
      <c r="F789">
        <v>7</v>
      </c>
      <c r="G789">
        <f>F789/7</f>
        <v>1</v>
      </c>
    </row>
    <row r="790" spans="1:7" ht="28.5" x14ac:dyDescent="0.25">
      <c r="A790" t="s">
        <v>76</v>
      </c>
      <c r="B790" s="7" t="s">
        <v>125</v>
      </c>
      <c r="C790" s="7" t="s">
        <v>126</v>
      </c>
      <c r="D790" t="s">
        <v>129</v>
      </c>
      <c r="E790" s="12">
        <v>45566</v>
      </c>
      <c r="F790">
        <v>7</v>
      </c>
      <c r="G790">
        <f>F790/7</f>
        <v>1</v>
      </c>
    </row>
    <row r="791" spans="1:7" ht="28.5" x14ac:dyDescent="0.25">
      <c r="A791" t="s">
        <v>78</v>
      </c>
      <c r="B791" t="s">
        <v>58</v>
      </c>
      <c r="C791" s="7" t="s">
        <v>141</v>
      </c>
      <c r="D791" t="s">
        <v>147</v>
      </c>
      <c r="E791" s="12">
        <v>45566</v>
      </c>
      <c r="F791">
        <v>4</v>
      </c>
      <c r="G791">
        <f>F791/7</f>
        <v>0.5714285714285714</v>
      </c>
    </row>
    <row r="792" spans="1:7" x14ac:dyDescent="0.25">
      <c r="A792" t="s">
        <v>77</v>
      </c>
      <c r="B792" s="7" t="s">
        <v>63</v>
      </c>
      <c r="C792" s="7" t="s">
        <v>64</v>
      </c>
      <c r="D792" s="1" t="s">
        <v>52</v>
      </c>
      <c r="E792" s="12">
        <v>45566</v>
      </c>
      <c r="F792">
        <v>5</v>
      </c>
      <c r="G792">
        <f>F792*0.142</f>
        <v>0.71</v>
      </c>
    </row>
    <row r="793" spans="1:7" x14ac:dyDescent="0.25">
      <c r="A793" t="s">
        <v>79</v>
      </c>
      <c r="B793" s="7" t="s">
        <v>63</v>
      </c>
      <c r="C793" s="7" t="s">
        <v>64</v>
      </c>
      <c r="D793" s="1" t="s">
        <v>52</v>
      </c>
      <c r="E793" s="12">
        <v>45566</v>
      </c>
      <c r="F793">
        <v>3</v>
      </c>
      <c r="G793">
        <f>F793/7</f>
        <v>0.42857142857142855</v>
      </c>
    </row>
    <row r="794" spans="1:7" ht="28.5" x14ac:dyDescent="0.25">
      <c r="A794" t="s">
        <v>77</v>
      </c>
      <c r="B794" t="s">
        <v>58</v>
      </c>
      <c r="C794" s="7" t="s">
        <v>141</v>
      </c>
      <c r="D794" s="1" t="s">
        <v>59</v>
      </c>
      <c r="E794" s="12">
        <v>45567</v>
      </c>
      <c r="F794">
        <v>1</v>
      </c>
      <c r="G794">
        <f>F794*0.142</f>
        <v>0.14199999999999999</v>
      </c>
    </row>
    <row r="795" spans="1:7" ht="28.5" x14ac:dyDescent="0.25">
      <c r="A795" t="s">
        <v>9</v>
      </c>
      <c r="B795" s="7" t="s">
        <v>125</v>
      </c>
      <c r="C795" s="7" t="s">
        <v>126</v>
      </c>
      <c r="D795" t="s">
        <v>129</v>
      </c>
      <c r="E795" s="12">
        <v>45567</v>
      </c>
      <c r="F795">
        <v>7</v>
      </c>
      <c r="G795">
        <f>F795/7</f>
        <v>1</v>
      </c>
    </row>
    <row r="796" spans="1:7" ht="28.5" x14ac:dyDescent="0.25">
      <c r="A796" t="s">
        <v>76</v>
      </c>
      <c r="B796" s="7" t="s">
        <v>125</v>
      </c>
      <c r="C796" s="7" t="s">
        <v>126</v>
      </c>
      <c r="D796" t="s">
        <v>129</v>
      </c>
      <c r="E796" s="12">
        <v>45567</v>
      </c>
      <c r="F796">
        <v>7</v>
      </c>
      <c r="G796">
        <f>F796/7</f>
        <v>1</v>
      </c>
    </row>
    <row r="797" spans="1:7" ht="28.5" x14ac:dyDescent="0.25">
      <c r="A797" t="s">
        <v>78</v>
      </c>
      <c r="B797" t="s">
        <v>58</v>
      </c>
      <c r="C797" s="7" t="s">
        <v>141</v>
      </c>
      <c r="D797" t="s">
        <v>147</v>
      </c>
      <c r="E797" s="12">
        <v>45567</v>
      </c>
      <c r="F797">
        <v>4</v>
      </c>
      <c r="G797">
        <f>F797/7</f>
        <v>0.5714285714285714</v>
      </c>
    </row>
    <row r="798" spans="1:7" x14ac:dyDescent="0.25">
      <c r="A798" t="s">
        <v>77</v>
      </c>
      <c r="B798" s="7" t="s">
        <v>63</v>
      </c>
      <c r="C798" s="7" t="s">
        <v>64</v>
      </c>
      <c r="D798" s="1" t="s">
        <v>52</v>
      </c>
      <c r="E798" s="12">
        <v>45567</v>
      </c>
      <c r="F798">
        <v>6</v>
      </c>
      <c r="G798">
        <f>F798*0.142</f>
        <v>0.85199999999999987</v>
      </c>
    </row>
    <row r="799" spans="1:7" x14ac:dyDescent="0.25">
      <c r="A799" t="s">
        <v>79</v>
      </c>
      <c r="B799" s="7" t="s">
        <v>63</v>
      </c>
      <c r="C799" s="7" t="s">
        <v>64</v>
      </c>
      <c r="D799" s="1" t="s">
        <v>52</v>
      </c>
      <c r="E799" s="12">
        <v>45567</v>
      </c>
      <c r="F799">
        <v>3</v>
      </c>
      <c r="G799">
        <f>F799/7</f>
        <v>0.42857142857142855</v>
      </c>
    </row>
    <row r="800" spans="1:7" ht="28.5" x14ac:dyDescent="0.25">
      <c r="A800" t="s">
        <v>77</v>
      </c>
      <c r="B800" t="s">
        <v>58</v>
      </c>
      <c r="C800" s="7" t="s">
        <v>141</v>
      </c>
      <c r="D800" s="1" t="s">
        <v>59</v>
      </c>
      <c r="E800" s="12">
        <v>45568</v>
      </c>
      <c r="F800">
        <v>1</v>
      </c>
      <c r="G800">
        <f>F800*0.142</f>
        <v>0.14199999999999999</v>
      </c>
    </row>
    <row r="801" spans="1:7" ht="28.5" x14ac:dyDescent="0.25">
      <c r="A801" t="s">
        <v>9</v>
      </c>
      <c r="B801" s="7" t="s">
        <v>125</v>
      </c>
      <c r="C801" s="7" t="s">
        <v>126</v>
      </c>
      <c r="D801" t="s">
        <v>129</v>
      </c>
      <c r="E801" s="12">
        <v>45568</v>
      </c>
      <c r="F801">
        <v>7</v>
      </c>
      <c r="G801">
        <f>F801/7</f>
        <v>1</v>
      </c>
    </row>
    <row r="802" spans="1:7" ht="28.5" x14ac:dyDescent="0.25">
      <c r="A802" t="s">
        <v>76</v>
      </c>
      <c r="B802" s="7" t="s">
        <v>125</v>
      </c>
      <c r="C802" s="7" t="s">
        <v>126</v>
      </c>
      <c r="D802" t="s">
        <v>129</v>
      </c>
      <c r="E802" s="12">
        <v>45568</v>
      </c>
      <c r="F802">
        <v>7</v>
      </c>
      <c r="G802">
        <f>F802/7</f>
        <v>1</v>
      </c>
    </row>
    <row r="803" spans="1:7" ht="28.5" x14ac:dyDescent="0.25">
      <c r="A803" t="s">
        <v>78</v>
      </c>
      <c r="B803" t="s">
        <v>58</v>
      </c>
      <c r="C803" s="7" t="s">
        <v>141</v>
      </c>
      <c r="D803" t="s">
        <v>147</v>
      </c>
      <c r="E803" s="12">
        <v>45568</v>
      </c>
      <c r="F803">
        <v>4</v>
      </c>
      <c r="G803">
        <f>F803/7</f>
        <v>0.5714285714285714</v>
      </c>
    </row>
    <row r="804" spans="1:7" x14ac:dyDescent="0.25">
      <c r="A804" t="s">
        <v>77</v>
      </c>
      <c r="B804" s="7" t="s">
        <v>63</v>
      </c>
      <c r="C804" s="7" t="s">
        <v>64</v>
      </c>
      <c r="D804" s="1" t="s">
        <v>52</v>
      </c>
      <c r="E804" s="12">
        <v>45568</v>
      </c>
      <c r="F804">
        <v>4</v>
      </c>
      <c r="G804">
        <f>F804*0.142</f>
        <v>0.56799999999999995</v>
      </c>
    </row>
    <row r="805" spans="1:7" x14ac:dyDescent="0.25">
      <c r="A805" t="s">
        <v>79</v>
      </c>
      <c r="B805" s="7" t="s">
        <v>63</v>
      </c>
      <c r="C805" s="7" t="s">
        <v>64</v>
      </c>
      <c r="D805" s="1" t="s">
        <v>52</v>
      </c>
      <c r="E805" s="12">
        <v>45568</v>
      </c>
      <c r="F805">
        <v>3</v>
      </c>
      <c r="G805">
        <f>F805/7</f>
        <v>0.42857142857142855</v>
      </c>
    </row>
    <row r="806" spans="1:7" ht="28.5" x14ac:dyDescent="0.25">
      <c r="A806" t="s">
        <v>78</v>
      </c>
      <c r="B806" t="s">
        <v>58</v>
      </c>
      <c r="C806" s="7" t="s">
        <v>141</v>
      </c>
      <c r="D806" t="s">
        <v>147</v>
      </c>
      <c r="E806" s="12">
        <v>45569</v>
      </c>
      <c r="F806">
        <v>4</v>
      </c>
      <c r="G806">
        <f>F806/7</f>
        <v>0.5714285714285714</v>
      </c>
    </row>
    <row r="807" spans="1:7" x14ac:dyDescent="0.25">
      <c r="A807" t="s">
        <v>77</v>
      </c>
      <c r="B807" s="7" t="s">
        <v>63</v>
      </c>
      <c r="C807" s="7" t="s">
        <v>64</v>
      </c>
      <c r="D807" s="1" t="s">
        <v>52</v>
      </c>
      <c r="E807" s="12">
        <v>45569</v>
      </c>
      <c r="F807">
        <v>4</v>
      </c>
      <c r="G807">
        <f>F807*0.142</f>
        <v>0.56799999999999995</v>
      </c>
    </row>
    <row r="808" spans="1:7" x14ac:dyDescent="0.25">
      <c r="A808" t="s">
        <v>79</v>
      </c>
      <c r="B808" s="7" t="s">
        <v>63</v>
      </c>
      <c r="C808" s="7" t="s">
        <v>64</v>
      </c>
      <c r="D808" s="1" t="s">
        <v>52</v>
      </c>
      <c r="E808" s="12">
        <v>45569</v>
      </c>
      <c r="F808">
        <v>3</v>
      </c>
      <c r="G808">
        <f>F808/7</f>
        <v>0.42857142857142855</v>
      </c>
    </row>
    <row r="809" spans="1:7" x14ac:dyDescent="0.25">
      <c r="A809" t="s">
        <v>9</v>
      </c>
      <c r="B809" s="7" t="s">
        <v>94</v>
      </c>
      <c r="C809" s="7" t="s">
        <v>53</v>
      </c>
      <c r="D809" t="s">
        <v>53</v>
      </c>
      <c r="E809" s="12">
        <v>45569</v>
      </c>
      <c r="F809">
        <v>7</v>
      </c>
      <c r="G809">
        <f>F809/7</f>
        <v>1</v>
      </c>
    </row>
    <row r="810" spans="1:7" x14ac:dyDescent="0.25">
      <c r="A810" t="s">
        <v>76</v>
      </c>
      <c r="B810" s="7" t="s">
        <v>94</v>
      </c>
      <c r="C810" s="7" t="s">
        <v>53</v>
      </c>
      <c r="D810" t="s">
        <v>53</v>
      </c>
      <c r="E810" s="12">
        <v>45569</v>
      </c>
      <c r="F810">
        <v>7</v>
      </c>
      <c r="G810">
        <f>F810/7</f>
        <v>1</v>
      </c>
    </row>
    <row r="811" spans="1:7" ht="28.5" x14ac:dyDescent="0.25">
      <c r="A811" t="s">
        <v>77</v>
      </c>
      <c r="B811" t="s">
        <v>58</v>
      </c>
      <c r="C811" s="7" t="s">
        <v>141</v>
      </c>
      <c r="D811" s="1" t="s">
        <v>59</v>
      </c>
      <c r="E811" s="12">
        <v>45572</v>
      </c>
      <c r="F811">
        <v>1</v>
      </c>
      <c r="G811">
        <f>F811*0.142</f>
        <v>0.14199999999999999</v>
      </c>
    </row>
    <row r="812" spans="1:7" ht="28.5" x14ac:dyDescent="0.25">
      <c r="A812" t="s">
        <v>78</v>
      </c>
      <c r="B812" t="s">
        <v>58</v>
      </c>
      <c r="C812" s="7" t="s">
        <v>141</v>
      </c>
      <c r="D812" t="s">
        <v>147</v>
      </c>
      <c r="E812" s="12">
        <v>45572</v>
      </c>
      <c r="F812">
        <v>4</v>
      </c>
      <c r="G812">
        <f>F812/7</f>
        <v>0.5714285714285714</v>
      </c>
    </row>
    <row r="813" spans="1:7" x14ac:dyDescent="0.25">
      <c r="A813" t="s">
        <v>79</v>
      </c>
      <c r="B813" s="7" t="s">
        <v>63</v>
      </c>
      <c r="C813" s="7" t="s">
        <v>64</v>
      </c>
      <c r="D813" s="1" t="s">
        <v>52</v>
      </c>
      <c r="E813" s="12">
        <v>45572</v>
      </c>
      <c r="F813">
        <v>3</v>
      </c>
      <c r="G813">
        <f>F813/7</f>
        <v>0.42857142857142855</v>
      </c>
    </row>
    <row r="814" spans="1:7" ht="28.5" x14ac:dyDescent="0.25">
      <c r="A814" t="s">
        <v>76</v>
      </c>
      <c r="B814" s="7" t="s">
        <v>125</v>
      </c>
      <c r="C814" s="7" t="s">
        <v>130</v>
      </c>
      <c r="D814" t="s">
        <v>131</v>
      </c>
      <c r="E814" s="12">
        <v>45572</v>
      </c>
      <c r="F814">
        <v>7</v>
      </c>
      <c r="G814">
        <f>F814/7</f>
        <v>1</v>
      </c>
    </row>
    <row r="815" spans="1:7" ht="28.5" x14ac:dyDescent="0.25">
      <c r="A815" t="s">
        <v>77</v>
      </c>
      <c r="B815" t="s">
        <v>58</v>
      </c>
      <c r="C815" s="7" t="s">
        <v>141</v>
      </c>
      <c r="D815" s="1" t="s">
        <v>59</v>
      </c>
      <c r="E815" s="12">
        <v>45573</v>
      </c>
      <c r="F815">
        <v>1</v>
      </c>
      <c r="G815">
        <f>F815*0.142</f>
        <v>0.14199999999999999</v>
      </c>
    </row>
    <row r="816" spans="1:7" ht="28.5" x14ac:dyDescent="0.25">
      <c r="A816" t="s">
        <v>78</v>
      </c>
      <c r="B816" t="s">
        <v>58</v>
      </c>
      <c r="C816" s="7" t="s">
        <v>141</v>
      </c>
      <c r="D816" t="s">
        <v>147</v>
      </c>
      <c r="E816" s="12">
        <v>45573</v>
      </c>
      <c r="F816">
        <v>4</v>
      </c>
      <c r="G816">
        <f>F816/7</f>
        <v>0.5714285714285714</v>
      </c>
    </row>
    <row r="817" spans="1:7" x14ac:dyDescent="0.25">
      <c r="A817" t="s">
        <v>79</v>
      </c>
      <c r="B817" s="7" t="s">
        <v>63</v>
      </c>
      <c r="C817" s="7" t="s">
        <v>64</v>
      </c>
      <c r="D817" s="1" t="s">
        <v>52</v>
      </c>
      <c r="E817" s="12">
        <v>45573</v>
      </c>
      <c r="F817">
        <v>3</v>
      </c>
      <c r="G817">
        <f>F817/7</f>
        <v>0.42857142857142855</v>
      </c>
    </row>
    <row r="818" spans="1:7" ht="28.5" x14ac:dyDescent="0.25">
      <c r="A818" t="s">
        <v>9</v>
      </c>
      <c r="B818" s="7" t="s">
        <v>125</v>
      </c>
      <c r="C818" s="7" t="s">
        <v>130</v>
      </c>
      <c r="D818" t="s">
        <v>131</v>
      </c>
      <c r="E818" s="12">
        <v>45573</v>
      </c>
      <c r="F818">
        <v>7</v>
      </c>
      <c r="G818">
        <f>F818/7</f>
        <v>1</v>
      </c>
    </row>
    <row r="819" spans="1:7" ht="28.5" x14ac:dyDescent="0.25">
      <c r="A819" t="s">
        <v>76</v>
      </c>
      <c r="B819" s="7" t="s">
        <v>125</v>
      </c>
      <c r="C819" s="7" t="s">
        <v>130</v>
      </c>
      <c r="D819" t="s">
        <v>131</v>
      </c>
      <c r="E819" s="12">
        <v>45573</v>
      </c>
      <c r="F819">
        <v>7</v>
      </c>
      <c r="G819">
        <f>F819/7</f>
        <v>1</v>
      </c>
    </row>
    <row r="820" spans="1:7" ht="28.5" x14ac:dyDescent="0.25">
      <c r="A820" t="s">
        <v>77</v>
      </c>
      <c r="B820" t="s">
        <v>58</v>
      </c>
      <c r="C820" s="7" t="s">
        <v>141</v>
      </c>
      <c r="D820" s="1" t="s">
        <v>59</v>
      </c>
      <c r="E820" s="12">
        <v>45574</v>
      </c>
      <c r="F820">
        <v>1</v>
      </c>
      <c r="G820">
        <f>F820*0.142</f>
        <v>0.14199999999999999</v>
      </c>
    </row>
    <row r="821" spans="1:7" ht="28.5" x14ac:dyDescent="0.25">
      <c r="A821" t="s">
        <v>78</v>
      </c>
      <c r="B821" t="s">
        <v>58</v>
      </c>
      <c r="C821" s="7" t="s">
        <v>141</v>
      </c>
      <c r="D821" t="s">
        <v>147</v>
      </c>
      <c r="E821" s="12">
        <v>45574</v>
      </c>
      <c r="F821">
        <v>4</v>
      </c>
      <c r="G821">
        <f>F821/7</f>
        <v>0.5714285714285714</v>
      </c>
    </row>
    <row r="822" spans="1:7" x14ac:dyDescent="0.25">
      <c r="A822" t="s">
        <v>79</v>
      </c>
      <c r="B822" s="7" t="s">
        <v>63</v>
      </c>
      <c r="C822" s="7" t="s">
        <v>64</v>
      </c>
      <c r="D822" s="1" t="s">
        <v>52</v>
      </c>
      <c r="E822" s="12">
        <v>45574</v>
      </c>
      <c r="F822">
        <v>3</v>
      </c>
      <c r="G822">
        <f>F822/7</f>
        <v>0.42857142857142855</v>
      </c>
    </row>
    <row r="823" spans="1:7" ht="28.5" x14ac:dyDescent="0.25">
      <c r="A823" t="s">
        <v>9</v>
      </c>
      <c r="B823" s="7" t="s">
        <v>125</v>
      </c>
      <c r="C823" s="7" t="s">
        <v>130</v>
      </c>
      <c r="D823" t="s">
        <v>131</v>
      </c>
      <c r="E823" s="12">
        <v>45574</v>
      </c>
      <c r="F823">
        <v>7</v>
      </c>
      <c r="G823">
        <f>F823/7</f>
        <v>1</v>
      </c>
    </row>
    <row r="824" spans="1:7" ht="28.5" x14ac:dyDescent="0.25">
      <c r="A824" t="s">
        <v>76</v>
      </c>
      <c r="B824" s="7" t="s">
        <v>125</v>
      </c>
      <c r="C824" s="7" t="s">
        <v>130</v>
      </c>
      <c r="D824" t="s">
        <v>131</v>
      </c>
      <c r="E824" s="12">
        <v>45574</v>
      </c>
      <c r="F824">
        <v>7</v>
      </c>
      <c r="G824">
        <f>F824/7</f>
        <v>1</v>
      </c>
    </row>
    <row r="825" spans="1:7" ht="28.5" x14ac:dyDescent="0.25">
      <c r="A825" t="s">
        <v>77</v>
      </c>
      <c r="B825" t="s">
        <v>58</v>
      </c>
      <c r="C825" s="7" t="s">
        <v>141</v>
      </c>
      <c r="D825" s="1" t="s">
        <v>59</v>
      </c>
      <c r="E825" s="12">
        <v>45575</v>
      </c>
      <c r="F825">
        <v>1</v>
      </c>
      <c r="G825">
        <f>F825*0.142</f>
        <v>0.14199999999999999</v>
      </c>
    </row>
    <row r="826" spans="1:7" ht="28.5" x14ac:dyDescent="0.25">
      <c r="A826" t="s">
        <v>78</v>
      </c>
      <c r="B826" t="s">
        <v>58</v>
      </c>
      <c r="C826" s="7" t="s">
        <v>141</v>
      </c>
      <c r="D826" t="s">
        <v>147</v>
      </c>
      <c r="E826" s="12">
        <v>45575</v>
      </c>
      <c r="F826">
        <v>4</v>
      </c>
      <c r="G826">
        <f>F826/7</f>
        <v>0.5714285714285714</v>
      </c>
    </row>
    <row r="827" spans="1:7" x14ac:dyDescent="0.25">
      <c r="A827" t="s">
        <v>79</v>
      </c>
      <c r="B827" s="7" t="s">
        <v>63</v>
      </c>
      <c r="C827" s="7" t="s">
        <v>64</v>
      </c>
      <c r="D827" s="1" t="s">
        <v>52</v>
      </c>
      <c r="E827" s="12">
        <v>45575</v>
      </c>
      <c r="F827">
        <v>3</v>
      </c>
      <c r="G827">
        <f>F827/7</f>
        <v>0.42857142857142855</v>
      </c>
    </row>
    <row r="828" spans="1:7" ht="28.5" x14ac:dyDescent="0.25">
      <c r="A828" t="s">
        <v>9</v>
      </c>
      <c r="B828" s="7" t="s">
        <v>125</v>
      </c>
      <c r="C828" s="7" t="s">
        <v>130</v>
      </c>
      <c r="D828" t="s">
        <v>131</v>
      </c>
      <c r="E828" s="12">
        <v>45575</v>
      </c>
      <c r="F828">
        <v>7</v>
      </c>
      <c r="G828">
        <f>F828/7</f>
        <v>1</v>
      </c>
    </row>
    <row r="829" spans="1:7" ht="28.5" x14ac:dyDescent="0.25">
      <c r="A829" t="s">
        <v>76</v>
      </c>
      <c r="B829" s="7" t="s">
        <v>125</v>
      </c>
      <c r="C829" s="7" t="s">
        <v>130</v>
      </c>
      <c r="D829" t="s">
        <v>131</v>
      </c>
      <c r="E829" s="12">
        <v>45575</v>
      </c>
      <c r="F829">
        <v>7</v>
      </c>
      <c r="G829">
        <f>F829/7</f>
        <v>1</v>
      </c>
    </row>
    <row r="830" spans="1:7" ht="28.5" x14ac:dyDescent="0.25">
      <c r="A830" t="s">
        <v>77</v>
      </c>
      <c r="B830" t="s">
        <v>58</v>
      </c>
      <c r="C830" s="7" t="s">
        <v>141</v>
      </c>
      <c r="D830" s="1" t="s">
        <v>59</v>
      </c>
      <c r="E830" s="12">
        <v>45576</v>
      </c>
      <c r="F830">
        <v>1</v>
      </c>
      <c r="G830">
        <f>F830*0.142</f>
        <v>0.14199999999999999</v>
      </c>
    </row>
    <row r="831" spans="1:7" ht="28.5" x14ac:dyDescent="0.25">
      <c r="A831" t="s">
        <v>78</v>
      </c>
      <c r="B831" t="s">
        <v>58</v>
      </c>
      <c r="C831" s="7" t="s">
        <v>141</v>
      </c>
      <c r="D831" t="s">
        <v>147</v>
      </c>
      <c r="E831" s="12">
        <v>45576</v>
      </c>
      <c r="F831">
        <v>4</v>
      </c>
      <c r="G831">
        <f>F831/7</f>
        <v>0.5714285714285714</v>
      </c>
    </row>
    <row r="832" spans="1:7" x14ac:dyDescent="0.25">
      <c r="A832" t="s">
        <v>79</v>
      </c>
      <c r="B832" s="7" t="s">
        <v>63</v>
      </c>
      <c r="C832" s="7" t="s">
        <v>64</v>
      </c>
      <c r="D832" s="1" t="s">
        <v>52</v>
      </c>
      <c r="E832" s="12">
        <v>45576</v>
      </c>
      <c r="F832">
        <v>3</v>
      </c>
      <c r="G832">
        <f>F832/7</f>
        <v>0.42857142857142855</v>
      </c>
    </row>
    <row r="833" spans="1:7" x14ac:dyDescent="0.25">
      <c r="A833" t="s">
        <v>9</v>
      </c>
      <c r="B833" s="7" t="s">
        <v>94</v>
      </c>
      <c r="C833" s="7" t="s">
        <v>53</v>
      </c>
      <c r="D833" t="s">
        <v>53</v>
      </c>
      <c r="E833" s="12">
        <v>45576</v>
      </c>
      <c r="F833">
        <v>7</v>
      </c>
      <c r="G833">
        <f>F833/7</f>
        <v>1</v>
      </c>
    </row>
    <row r="834" spans="1:7" x14ac:dyDescent="0.25">
      <c r="A834" t="s">
        <v>76</v>
      </c>
      <c r="B834" s="7" t="s">
        <v>94</v>
      </c>
      <c r="C834" s="7" t="s">
        <v>53</v>
      </c>
      <c r="D834" t="s">
        <v>53</v>
      </c>
      <c r="E834" s="12">
        <v>45576</v>
      </c>
      <c r="F834">
        <v>7</v>
      </c>
      <c r="G834">
        <f>F834/7</f>
        <v>1</v>
      </c>
    </row>
    <row r="835" spans="1:7" ht="28.5" x14ac:dyDescent="0.25">
      <c r="A835" t="s">
        <v>77</v>
      </c>
      <c r="B835" t="s">
        <v>58</v>
      </c>
      <c r="C835" s="7" t="s">
        <v>141</v>
      </c>
      <c r="D835" s="1" t="s">
        <v>59</v>
      </c>
      <c r="E835" s="12">
        <v>45579</v>
      </c>
      <c r="F835">
        <v>1</v>
      </c>
      <c r="G835">
        <f>F835*0.142</f>
        <v>0.14199999999999999</v>
      </c>
    </row>
    <row r="836" spans="1:7" ht="28.5" x14ac:dyDescent="0.25">
      <c r="A836" t="s">
        <v>9</v>
      </c>
      <c r="B836" s="7" t="s">
        <v>125</v>
      </c>
      <c r="C836" s="7" t="s">
        <v>130</v>
      </c>
      <c r="D836" t="s">
        <v>132</v>
      </c>
      <c r="E836" s="12">
        <v>45579</v>
      </c>
      <c r="F836">
        <v>7</v>
      </c>
      <c r="G836">
        <f>F836/7</f>
        <v>1</v>
      </c>
    </row>
    <row r="837" spans="1:7" ht="28.5" x14ac:dyDescent="0.25">
      <c r="A837" t="s">
        <v>76</v>
      </c>
      <c r="B837" s="7" t="s">
        <v>125</v>
      </c>
      <c r="C837" s="7" t="s">
        <v>130</v>
      </c>
      <c r="D837" t="s">
        <v>132</v>
      </c>
      <c r="E837" s="12">
        <v>45579</v>
      </c>
      <c r="F837">
        <v>7</v>
      </c>
      <c r="G837">
        <f>F837/7</f>
        <v>1</v>
      </c>
    </row>
    <row r="838" spans="1:7" ht="28.5" x14ac:dyDescent="0.25">
      <c r="A838" t="s">
        <v>78</v>
      </c>
      <c r="B838" t="s">
        <v>58</v>
      </c>
      <c r="C838" s="7" t="s">
        <v>141</v>
      </c>
      <c r="D838" t="s">
        <v>147</v>
      </c>
      <c r="E838" s="12">
        <v>45579</v>
      </c>
      <c r="F838">
        <v>4</v>
      </c>
      <c r="G838">
        <f>F838/7</f>
        <v>0.5714285714285714</v>
      </c>
    </row>
    <row r="839" spans="1:7" x14ac:dyDescent="0.25">
      <c r="A839" t="s">
        <v>79</v>
      </c>
      <c r="B839" s="7" t="s">
        <v>63</v>
      </c>
      <c r="C839" s="7" t="s">
        <v>64</v>
      </c>
      <c r="D839" s="1" t="s">
        <v>52</v>
      </c>
      <c r="E839" s="12">
        <v>45579</v>
      </c>
      <c r="F839">
        <v>3</v>
      </c>
      <c r="G839">
        <f>F839/7</f>
        <v>0.42857142857142855</v>
      </c>
    </row>
    <row r="840" spans="1:7" ht="28.5" x14ac:dyDescent="0.25">
      <c r="A840" t="s">
        <v>77</v>
      </c>
      <c r="B840" t="s">
        <v>58</v>
      </c>
      <c r="C840" s="7" t="s">
        <v>141</v>
      </c>
      <c r="D840" s="1" t="s">
        <v>59</v>
      </c>
      <c r="E840" s="12">
        <v>45580</v>
      </c>
      <c r="F840">
        <v>1</v>
      </c>
      <c r="G840">
        <f>F840*0.142</f>
        <v>0.14199999999999999</v>
      </c>
    </row>
    <row r="841" spans="1:7" ht="28.5" x14ac:dyDescent="0.25">
      <c r="A841" t="s">
        <v>9</v>
      </c>
      <c r="B841" s="7" t="s">
        <v>125</v>
      </c>
      <c r="C841" s="7" t="s">
        <v>130</v>
      </c>
      <c r="D841" t="s">
        <v>132</v>
      </c>
      <c r="E841" s="12">
        <v>45580</v>
      </c>
      <c r="F841">
        <v>7</v>
      </c>
      <c r="G841">
        <f>F841/7</f>
        <v>1</v>
      </c>
    </row>
    <row r="842" spans="1:7" ht="28.5" x14ac:dyDescent="0.25">
      <c r="A842" t="s">
        <v>76</v>
      </c>
      <c r="B842" s="7" t="s">
        <v>125</v>
      </c>
      <c r="C842" s="7" t="s">
        <v>130</v>
      </c>
      <c r="D842" t="s">
        <v>132</v>
      </c>
      <c r="E842" s="12">
        <v>45580</v>
      </c>
      <c r="F842">
        <v>7</v>
      </c>
      <c r="G842">
        <f>F842/7</f>
        <v>1</v>
      </c>
    </row>
    <row r="843" spans="1:7" ht="28.5" x14ac:dyDescent="0.25">
      <c r="A843" t="s">
        <v>78</v>
      </c>
      <c r="B843" t="s">
        <v>58</v>
      </c>
      <c r="C843" s="7" t="s">
        <v>141</v>
      </c>
      <c r="D843" t="s">
        <v>147</v>
      </c>
      <c r="E843" s="12">
        <v>45580</v>
      </c>
      <c r="F843">
        <v>4</v>
      </c>
      <c r="G843">
        <f>F843/7</f>
        <v>0.5714285714285714</v>
      </c>
    </row>
    <row r="844" spans="1:7" x14ac:dyDescent="0.25">
      <c r="A844" t="s">
        <v>79</v>
      </c>
      <c r="B844" s="7" t="s">
        <v>63</v>
      </c>
      <c r="C844" s="7" t="s">
        <v>64</v>
      </c>
      <c r="D844" s="1" t="s">
        <v>52</v>
      </c>
      <c r="E844" s="12">
        <v>45580</v>
      </c>
      <c r="F844">
        <v>3</v>
      </c>
      <c r="G844">
        <f>F844/7</f>
        <v>0.42857142857142855</v>
      </c>
    </row>
    <row r="845" spans="1:7" ht="28.5" x14ac:dyDescent="0.25">
      <c r="A845" t="s">
        <v>77</v>
      </c>
      <c r="B845" t="s">
        <v>58</v>
      </c>
      <c r="C845" s="7" t="s">
        <v>141</v>
      </c>
      <c r="D845" s="1" t="s">
        <v>59</v>
      </c>
      <c r="E845" s="12">
        <v>45581</v>
      </c>
      <c r="F845">
        <v>1</v>
      </c>
      <c r="G845">
        <f>F845*0.142</f>
        <v>0.14199999999999999</v>
      </c>
    </row>
    <row r="846" spans="1:7" ht="28.5" x14ac:dyDescent="0.25">
      <c r="A846" t="s">
        <v>9</v>
      </c>
      <c r="B846" s="7" t="s">
        <v>125</v>
      </c>
      <c r="C846" s="7" t="s">
        <v>130</v>
      </c>
      <c r="D846" t="s">
        <v>132</v>
      </c>
      <c r="E846" s="12">
        <v>45581</v>
      </c>
      <c r="F846">
        <v>7</v>
      </c>
      <c r="G846">
        <f>F846/7</f>
        <v>1</v>
      </c>
    </row>
    <row r="847" spans="1:7" ht="28.5" x14ac:dyDescent="0.25">
      <c r="A847" t="s">
        <v>76</v>
      </c>
      <c r="B847" s="7" t="s">
        <v>125</v>
      </c>
      <c r="C847" s="7" t="s">
        <v>130</v>
      </c>
      <c r="D847" t="s">
        <v>132</v>
      </c>
      <c r="E847" s="12">
        <v>45581</v>
      </c>
      <c r="F847">
        <v>7</v>
      </c>
      <c r="G847">
        <f>F847/7</f>
        <v>1</v>
      </c>
    </row>
    <row r="848" spans="1:7" ht="28.5" x14ac:dyDescent="0.25">
      <c r="A848" t="s">
        <v>78</v>
      </c>
      <c r="B848" t="s">
        <v>58</v>
      </c>
      <c r="C848" s="7" t="s">
        <v>141</v>
      </c>
      <c r="D848" t="s">
        <v>147</v>
      </c>
      <c r="E848" s="12">
        <v>45581</v>
      </c>
      <c r="F848">
        <v>4</v>
      </c>
      <c r="G848">
        <f>F848/7</f>
        <v>0.5714285714285714</v>
      </c>
    </row>
    <row r="849" spans="1:7" x14ac:dyDescent="0.25">
      <c r="A849" t="s">
        <v>79</v>
      </c>
      <c r="B849" s="7" t="s">
        <v>63</v>
      </c>
      <c r="C849" s="7" t="s">
        <v>64</v>
      </c>
      <c r="D849" s="1" t="s">
        <v>52</v>
      </c>
      <c r="E849" s="12">
        <v>45581</v>
      </c>
      <c r="F849">
        <v>3</v>
      </c>
      <c r="G849">
        <f>F849/7</f>
        <v>0.42857142857142855</v>
      </c>
    </row>
    <row r="850" spans="1:7" ht="28.5" x14ac:dyDescent="0.25">
      <c r="A850" t="s">
        <v>77</v>
      </c>
      <c r="B850" t="s">
        <v>58</v>
      </c>
      <c r="C850" s="7" t="s">
        <v>141</v>
      </c>
      <c r="D850" s="1" t="s">
        <v>59</v>
      </c>
      <c r="E850" s="12">
        <v>45582</v>
      </c>
      <c r="F850">
        <v>1</v>
      </c>
      <c r="G850">
        <f>F850*0.142</f>
        <v>0.14199999999999999</v>
      </c>
    </row>
    <row r="851" spans="1:7" ht="28.5" x14ac:dyDescent="0.25">
      <c r="A851" t="s">
        <v>9</v>
      </c>
      <c r="B851" s="7" t="s">
        <v>125</v>
      </c>
      <c r="C851" s="7" t="s">
        <v>130</v>
      </c>
      <c r="D851" t="s">
        <v>132</v>
      </c>
      <c r="E851" s="12">
        <v>45582</v>
      </c>
      <c r="F851">
        <v>7</v>
      </c>
      <c r="G851">
        <f>F851/7</f>
        <v>1</v>
      </c>
    </row>
    <row r="852" spans="1:7" ht="28.5" x14ac:dyDescent="0.25">
      <c r="A852" t="s">
        <v>76</v>
      </c>
      <c r="B852" s="7" t="s">
        <v>125</v>
      </c>
      <c r="C852" s="7" t="s">
        <v>130</v>
      </c>
      <c r="D852" t="s">
        <v>132</v>
      </c>
      <c r="E852" s="12">
        <v>45582</v>
      </c>
      <c r="F852">
        <v>7</v>
      </c>
      <c r="G852">
        <f>F852/7</f>
        <v>1</v>
      </c>
    </row>
    <row r="853" spans="1:7" ht="28.5" x14ac:dyDescent="0.25">
      <c r="A853" t="s">
        <v>78</v>
      </c>
      <c r="B853" t="s">
        <v>58</v>
      </c>
      <c r="C853" s="7" t="s">
        <v>141</v>
      </c>
      <c r="D853" t="s">
        <v>147</v>
      </c>
      <c r="E853" s="12">
        <v>45582</v>
      </c>
      <c r="F853">
        <v>4</v>
      </c>
      <c r="G853">
        <f>F853/7</f>
        <v>0.5714285714285714</v>
      </c>
    </row>
    <row r="854" spans="1:7" x14ac:dyDescent="0.25">
      <c r="A854" t="s">
        <v>79</v>
      </c>
      <c r="B854" s="7" t="s">
        <v>63</v>
      </c>
      <c r="C854" s="7" t="s">
        <v>64</v>
      </c>
      <c r="D854" s="1" t="s">
        <v>52</v>
      </c>
      <c r="E854" s="12">
        <v>45582</v>
      </c>
      <c r="F854">
        <v>3</v>
      </c>
      <c r="G854">
        <f>F854/7</f>
        <v>0.42857142857142855</v>
      </c>
    </row>
    <row r="855" spans="1:7" ht="28.5" x14ac:dyDescent="0.25">
      <c r="A855" t="s">
        <v>77</v>
      </c>
      <c r="B855" t="s">
        <v>58</v>
      </c>
      <c r="C855" s="7" t="s">
        <v>141</v>
      </c>
      <c r="D855" s="1" t="s">
        <v>59</v>
      </c>
      <c r="E855" s="12">
        <v>45583</v>
      </c>
      <c r="F855">
        <v>1</v>
      </c>
      <c r="G855">
        <f>F855*0.142</f>
        <v>0.14199999999999999</v>
      </c>
    </row>
    <row r="856" spans="1:7" ht="28.5" x14ac:dyDescent="0.25">
      <c r="A856" t="s">
        <v>78</v>
      </c>
      <c r="B856" t="s">
        <v>58</v>
      </c>
      <c r="C856" s="7" t="s">
        <v>141</v>
      </c>
      <c r="D856" t="s">
        <v>147</v>
      </c>
      <c r="E856" s="12">
        <v>45583</v>
      </c>
      <c r="F856">
        <v>4</v>
      </c>
      <c r="G856">
        <f>F856/7</f>
        <v>0.5714285714285714</v>
      </c>
    </row>
    <row r="857" spans="1:7" x14ac:dyDescent="0.25">
      <c r="A857" t="s">
        <v>79</v>
      </c>
      <c r="B857" s="7" t="s">
        <v>63</v>
      </c>
      <c r="C857" s="7" t="s">
        <v>64</v>
      </c>
      <c r="D857" s="1" t="s">
        <v>52</v>
      </c>
      <c r="E857" s="12">
        <v>45583</v>
      </c>
      <c r="F857">
        <v>3</v>
      </c>
      <c r="G857">
        <f>F857/7</f>
        <v>0.42857142857142855</v>
      </c>
    </row>
    <row r="858" spans="1:7" x14ac:dyDescent="0.25">
      <c r="A858" t="s">
        <v>9</v>
      </c>
      <c r="B858" s="7" t="s">
        <v>94</v>
      </c>
      <c r="C858" s="7" t="s">
        <v>53</v>
      </c>
      <c r="D858" t="s">
        <v>53</v>
      </c>
      <c r="E858" s="12">
        <v>45583</v>
      </c>
      <c r="F858">
        <v>7</v>
      </c>
      <c r="G858">
        <f>F858/7</f>
        <v>1</v>
      </c>
    </row>
    <row r="859" spans="1:7" x14ac:dyDescent="0.25">
      <c r="A859" t="s">
        <v>76</v>
      </c>
      <c r="B859" s="7" t="s">
        <v>94</v>
      </c>
      <c r="C859" s="7" t="s">
        <v>53</v>
      </c>
      <c r="D859" t="s">
        <v>53</v>
      </c>
      <c r="E859" s="12">
        <v>45583</v>
      </c>
      <c r="F859">
        <v>7</v>
      </c>
      <c r="G859">
        <f>F859/7</f>
        <v>1</v>
      </c>
    </row>
    <row r="860" spans="1:7" ht="28.5" x14ac:dyDescent="0.25">
      <c r="A860" t="s">
        <v>77</v>
      </c>
      <c r="B860" t="s">
        <v>58</v>
      </c>
      <c r="C860" s="7" t="s">
        <v>141</v>
      </c>
      <c r="D860" s="1" t="s">
        <v>59</v>
      </c>
      <c r="E860" s="12">
        <v>45586</v>
      </c>
      <c r="F860">
        <v>1</v>
      </c>
      <c r="G860">
        <f>F860*0.142</f>
        <v>0.14199999999999999</v>
      </c>
    </row>
    <row r="861" spans="1:7" ht="28.5" x14ac:dyDescent="0.25">
      <c r="A861" t="s">
        <v>9</v>
      </c>
      <c r="B861" s="7" t="s">
        <v>125</v>
      </c>
      <c r="C861" s="7" t="s">
        <v>130</v>
      </c>
      <c r="D861" t="s">
        <v>132</v>
      </c>
      <c r="E861" s="12">
        <v>45586</v>
      </c>
      <c r="F861">
        <v>7</v>
      </c>
      <c r="G861">
        <f t="shared" ref="G861:G868" si="8">F861/7</f>
        <v>1</v>
      </c>
    </row>
    <row r="862" spans="1:7" ht="28.5" x14ac:dyDescent="0.25">
      <c r="A862" t="s">
        <v>76</v>
      </c>
      <c r="B862" s="7" t="s">
        <v>125</v>
      </c>
      <c r="C862" s="7" t="s">
        <v>130</v>
      </c>
      <c r="D862" t="s">
        <v>132</v>
      </c>
      <c r="E862" s="12">
        <v>45586</v>
      </c>
      <c r="F862">
        <v>7</v>
      </c>
      <c r="G862">
        <f t="shared" si="8"/>
        <v>1</v>
      </c>
    </row>
    <row r="863" spans="1:7" ht="28.5" x14ac:dyDescent="0.25">
      <c r="A863" t="s">
        <v>78</v>
      </c>
      <c r="B863" t="s">
        <v>58</v>
      </c>
      <c r="C863" s="7" t="s">
        <v>141</v>
      </c>
      <c r="D863" t="s">
        <v>147</v>
      </c>
      <c r="E863" s="12">
        <v>45586</v>
      </c>
      <c r="F863">
        <v>4</v>
      </c>
      <c r="G863">
        <f t="shared" si="8"/>
        <v>0.5714285714285714</v>
      </c>
    </row>
    <row r="864" spans="1:7" x14ac:dyDescent="0.25">
      <c r="A864" t="s">
        <v>79</v>
      </c>
      <c r="B864" s="7" t="s">
        <v>63</v>
      </c>
      <c r="C864" s="7" t="s">
        <v>64</v>
      </c>
      <c r="D864" s="1" t="s">
        <v>52</v>
      </c>
      <c r="E864" s="12">
        <v>45586</v>
      </c>
      <c r="F864">
        <v>3</v>
      </c>
      <c r="G864">
        <f t="shared" si="8"/>
        <v>0.42857142857142855</v>
      </c>
    </row>
    <row r="865" spans="1:7" ht="28.5" x14ac:dyDescent="0.25">
      <c r="A865" t="s">
        <v>9</v>
      </c>
      <c r="B865" s="7" t="s">
        <v>125</v>
      </c>
      <c r="C865" s="7" t="s">
        <v>130</v>
      </c>
      <c r="D865" t="s">
        <v>132</v>
      </c>
      <c r="E865" s="12">
        <v>45587</v>
      </c>
      <c r="F865">
        <v>7</v>
      </c>
      <c r="G865">
        <f t="shared" si="8"/>
        <v>1</v>
      </c>
    </row>
    <row r="866" spans="1:7" ht="28.5" x14ac:dyDescent="0.25">
      <c r="A866" t="s">
        <v>76</v>
      </c>
      <c r="B866" s="7" t="s">
        <v>125</v>
      </c>
      <c r="C866" s="7" t="s">
        <v>130</v>
      </c>
      <c r="D866" t="s">
        <v>132</v>
      </c>
      <c r="E866" s="12">
        <v>45587</v>
      </c>
      <c r="F866">
        <v>7</v>
      </c>
      <c r="G866">
        <f t="shared" si="8"/>
        <v>1</v>
      </c>
    </row>
    <row r="867" spans="1:7" ht="28.5" x14ac:dyDescent="0.25">
      <c r="A867" t="s">
        <v>78</v>
      </c>
      <c r="B867" t="s">
        <v>58</v>
      </c>
      <c r="C867" s="7" t="s">
        <v>141</v>
      </c>
      <c r="D867" t="s">
        <v>147</v>
      </c>
      <c r="E867" s="12">
        <v>45587</v>
      </c>
      <c r="F867">
        <v>4</v>
      </c>
      <c r="G867">
        <f t="shared" si="8"/>
        <v>0.5714285714285714</v>
      </c>
    </row>
    <row r="868" spans="1:7" x14ac:dyDescent="0.25">
      <c r="A868" t="s">
        <v>79</v>
      </c>
      <c r="B868" s="7" t="s">
        <v>63</v>
      </c>
      <c r="C868" s="7" t="s">
        <v>64</v>
      </c>
      <c r="D868" s="1" t="s">
        <v>52</v>
      </c>
      <c r="E868" s="12">
        <v>45587</v>
      </c>
      <c r="F868">
        <v>3</v>
      </c>
      <c r="G868">
        <f t="shared" si="8"/>
        <v>0.42857142857142855</v>
      </c>
    </row>
    <row r="869" spans="1:7" ht="28.5" x14ac:dyDescent="0.25">
      <c r="A869" t="s">
        <v>77</v>
      </c>
      <c r="B869" t="s">
        <v>58</v>
      </c>
      <c r="C869" s="7" t="s">
        <v>141</v>
      </c>
      <c r="D869" s="1" t="s">
        <v>59</v>
      </c>
      <c r="E869" s="12">
        <v>45588</v>
      </c>
      <c r="F869">
        <v>1</v>
      </c>
      <c r="G869">
        <f>F869*0.142</f>
        <v>0.14199999999999999</v>
      </c>
    </row>
    <row r="870" spans="1:7" ht="28.5" x14ac:dyDescent="0.25">
      <c r="A870" t="s">
        <v>9</v>
      </c>
      <c r="B870" s="7" t="s">
        <v>125</v>
      </c>
      <c r="C870" s="7" t="s">
        <v>130</v>
      </c>
      <c r="D870" t="s">
        <v>132</v>
      </c>
      <c r="E870" s="12">
        <v>45588</v>
      </c>
      <c r="F870">
        <v>7</v>
      </c>
      <c r="G870">
        <f>F870/7</f>
        <v>1</v>
      </c>
    </row>
    <row r="871" spans="1:7" ht="28.5" x14ac:dyDescent="0.25">
      <c r="A871" t="s">
        <v>76</v>
      </c>
      <c r="B871" s="7" t="s">
        <v>125</v>
      </c>
      <c r="C871" s="7" t="s">
        <v>130</v>
      </c>
      <c r="D871" t="s">
        <v>132</v>
      </c>
      <c r="E871" s="12">
        <v>45588</v>
      </c>
      <c r="F871">
        <v>7</v>
      </c>
      <c r="G871">
        <f>F871/7</f>
        <v>1</v>
      </c>
    </row>
    <row r="872" spans="1:7" ht="28.5" x14ac:dyDescent="0.25">
      <c r="A872" t="s">
        <v>78</v>
      </c>
      <c r="B872" t="s">
        <v>58</v>
      </c>
      <c r="C872" s="7" t="s">
        <v>141</v>
      </c>
      <c r="D872" t="s">
        <v>147</v>
      </c>
      <c r="E872" s="12">
        <v>45588</v>
      </c>
      <c r="F872">
        <v>4</v>
      </c>
      <c r="G872">
        <f>F872/7</f>
        <v>0.5714285714285714</v>
      </c>
    </row>
    <row r="873" spans="1:7" x14ac:dyDescent="0.25">
      <c r="A873" t="s">
        <v>79</v>
      </c>
      <c r="B873" s="7" t="s">
        <v>63</v>
      </c>
      <c r="C873" s="7" t="s">
        <v>64</v>
      </c>
      <c r="D873" s="1" t="s">
        <v>52</v>
      </c>
      <c r="E873" s="12">
        <v>45588</v>
      </c>
      <c r="F873">
        <v>3</v>
      </c>
      <c r="G873">
        <f>F873/7</f>
        <v>0.42857142857142855</v>
      </c>
    </row>
    <row r="874" spans="1:7" ht="28.5" x14ac:dyDescent="0.25">
      <c r="A874" t="s">
        <v>77</v>
      </c>
      <c r="B874" t="s">
        <v>58</v>
      </c>
      <c r="C874" s="7" t="s">
        <v>141</v>
      </c>
      <c r="D874" s="1" t="s">
        <v>59</v>
      </c>
      <c r="E874" s="12">
        <v>45589</v>
      </c>
      <c r="F874">
        <v>1</v>
      </c>
      <c r="G874">
        <f>F874*0.142</f>
        <v>0.14199999999999999</v>
      </c>
    </row>
    <row r="875" spans="1:7" ht="28.5" x14ac:dyDescent="0.25">
      <c r="A875" t="s">
        <v>9</v>
      </c>
      <c r="B875" s="7" t="s">
        <v>125</v>
      </c>
      <c r="C875" s="7" t="s">
        <v>130</v>
      </c>
      <c r="D875" t="s">
        <v>132</v>
      </c>
      <c r="E875" s="12">
        <v>45589</v>
      </c>
      <c r="F875">
        <v>7</v>
      </c>
      <c r="G875">
        <f>F875/7</f>
        <v>1</v>
      </c>
    </row>
    <row r="876" spans="1:7" ht="28.5" x14ac:dyDescent="0.25">
      <c r="A876" t="s">
        <v>76</v>
      </c>
      <c r="B876" s="7" t="s">
        <v>125</v>
      </c>
      <c r="C876" s="7" t="s">
        <v>130</v>
      </c>
      <c r="D876" t="s">
        <v>132</v>
      </c>
      <c r="E876" s="12">
        <v>45589</v>
      </c>
      <c r="F876">
        <v>7</v>
      </c>
      <c r="G876">
        <f>F876/7</f>
        <v>1</v>
      </c>
    </row>
    <row r="877" spans="1:7" ht="28.5" x14ac:dyDescent="0.25">
      <c r="A877" t="s">
        <v>78</v>
      </c>
      <c r="B877" t="s">
        <v>58</v>
      </c>
      <c r="C877" s="7" t="s">
        <v>141</v>
      </c>
      <c r="D877" t="s">
        <v>147</v>
      </c>
      <c r="E877" s="12">
        <v>45589</v>
      </c>
      <c r="F877">
        <v>4</v>
      </c>
      <c r="G877">
        <f>F877/7</f>
        <v>0.5714285714285714</v>
      </c>
    </row>
    <row r="878" spans="1:7" x14ac:dyDescent="0.25">
      <c r="A878" t="s">
        <v>79</v>
      </c>
      <c r="B878" s="7" t="s">
        <v>63</v>
      </c>
      <c r="C878" s="7" t="s">
        <v>64</v>
      </c>
      <c r="D878" s="1" t="s">
        <v>52</v>
      </c>
      <c r="E878" s="12">
        <v>45589</v>
      </c>
      <c r="F878">
        <v>3</v>
      </c>
      <c r="G878">
        <f>F878/7</f>
        <v>0.42857142857142855</v>
      </c>
    </row>
    <row r="879" spans="1:7" ht="28.5" x14ac:dyDescent="0.25">
      <c r="A879" t="s">
        <v>77</v>
      </c>
      <c r="B879" t="s">
        <v>58</v>
      </c>
      <c r="C879" s="7" t="s">
        <v>141</v>
      </c>
      <c r="D879" s="1" t="s">
        <v>59</v>
      </c>
      <c r="E879" s="12">
        <v>45590</v>
      </c>
      <c r="F879">
        <v>1</v>
      </c>
      <c r="G879">
        <f>F879*0.142</f>
        <v>0.14199999999999999</v>
      </c>
    </row>
    <row r="880" spans="1:7" ht="28.5" x14ac:dyDescent="0.25">
      <c r="A880" t="s">
        <v>78</v>
      </c>
      <c r="B880" t="s">
        <v>58</v>
      </c>
      <c r="C880" s="7" t="s">
        <v>141</v>
      </c>
      <c r="D880" t="s">
        <v>147</v>
      </c>
      <c r="E880" s="12">
        <v>45590</v>
      </c>
      <c r="F880">
        <v>4</v>
      </c>
      <c r="G880">
        <f>F880/7</f>
        <v>0.5714285714285714</v>
      </c>
    </row>
    <row r="881" spans="1:7" x14ac:dyDescent="0.25">
      <c r="A881" t="s">
        <v>79</v>
      </c>
      <c r="B881" s="7" t="s">
        <v>63</v>
      </c>
      <c r="C881" s="7" t="s">
        <v>64</v>
      </c>
      <c r="D881" s="1" t="s">
        <v>52</v>
      </c>
      <c r="E881" s="12">
        <v>45590</v>
      </c>
      <c r="F881">
        <v>3</v>
      </c>
      <c r="G881">
        <f>F881/7</f>
        <v>0.42857142857142855</v>
      </c>
    </row>
    <row r="882" spans="1:7" x14ac:dyDescent="0.25">
      <c r="A882" t="s">
        <v>9</v>
      </c>
      <c r="B882" s="7" t="s">
        <v>94</v>
      </c>
      <c r="C882" s="7" t="s">
        <v>53</v>
      </c>
      <c r="D882" t="s">
        <v>53</v>
      </c>
      <c r="E882" s="12">
        <v>45590</v>
      </c>
      <c r="F882">
        <v>7</v>
      </c>
      <c r="G882">
        <f>F882/7</f>
        <v>1</v>
      </c>
    </row>
    <row r="883" spans="1:7" x14ac:dyDescent="0.25">
      <c r="A883" t="s">
        <v>76</v>
      </c>
      <c r="B883" s="7" t="s">
        <v>94</v>
      </c>
      <c r="C883" s="7" t="s">
        <v>53</v>
      </c>
      <c r="D883" t="s">
        <v>53</v>
      </c>
      <c r="E883" s="12">
        <v>45590</v>
      </c>
      <c r="F883">
        <v>7</v>
      </c>
      <c r="G883">
        <f>F883/7</f>
        <v>1</v>
      </c>
    </row>
    <row r="884" spans="1:7" ht="28.5" x14ac:dyDescent="0.25">
      <c r="A884" t="s">
        <v>77</v>
      </c>
      <c r="B884" t="s">
        <v>58</v>
      </c>
      <c r="C884" s="7" t="s">
        <v>141</v>
      </c>
      <c r="D884" s="1" t="s">
        <v>59</v>
      </c>
      <c r="E884" s="12">
        <v>45593</v>
      </c>
      <c r="F884">
        <v>1</v>
      </c>
      <c r="G884">
        <f>F884*0.142</f>
        <v>0.14199999999999999</v>
      </c>
    </row>
    <row r="885" spans="1:7" ht="28.5" x14ac:dyDescent="0.25">
      <c r="A885" t="s">
        <v>76</v>
      </c>
      <c r="B885" s="7" t="s">
        <v>125</v>
      </c>
      <c r="C885" s="7" t="s">
        <v>130</v>
      </c>
      <c r="D885" t="s">
        <v>132</v>
      </c>
      <c r="E885" s="12">
        <v>45593</v>
      </c>
      <c r="F885">
        <v>7</v>
      </c>
      <c r="G885">
        <f>F885/7</f>
        <v>1</v>
      </c>
    </row>
    <row r="886" spans="1:7" ht="28.5" x14ac:dyDescent="0.25">
      <c r="A886" t="s">
        <v>78</v>
      </c>
      <c r="B886" t="s">
        <v>58</v>
      </c>
      <c r="C886" s="7" t="s">
        <v>141</v>
      </c>
      <c r="D886" t="s">
        <v>147</v>
      </c>
      <c r="E886" s="12">
        <v>45593</v>
      </c>
      <c r="F886">
        <v>4</v>
      </c>
      <c r="G886">
        <f>F886/7</f>
        <v>0.5714285714285714</v>
      </c>
    </row>
    <row r="887" spans="1:7" x14ac:dyDescent="0.25">
      <c r="A887" t="s">
        <v>79</v>
      </c>
      <c r="B887" s="7" t="s">
        <v>63</v>
      </c>
      <c r="C887" s="7" t="s">
        <v>64</v>
      </c>
      <c r="D887" s="1" t="s">
        <v>52</v>
      </c>
      <c r="E887" s="12">
        <v>45593</v>
      </c>
      <c r="F887">
        <v>3</v>
      </c>
      <c r="G887">
        <f>F887/7</f>
        <v>0.42857142857142855</v>
      </c>
    </row>
    <row r="888" spans="1:7" ht="28.5" x14ac:dyDescent="0.25">
      <c r="A888" t="s">
        <v>77</v>
      </c>
      <c r="B888" t="s">
        <v>58</v>
      </c>
      <c r="C888" s="7" t="s">
        <v>141</v>
      </c>
      <c r="D888" s="1" t="s">
        <v>59</v>
      </c>
      <c r="E888" s="12">
        <v>45594</v>
      </c>
      <c r="F888">
        <v>1</v>
      </c>
      <c r="G888">
        <f>F888*0.142</f>
        <v>0.14199999999999999</v>
      </c>
    </row>
    <row r="889" spans="1:7" ht="28.5" x14ac:dyDescent="0.25">
      <c r="A889" t="s">
        <v>9</v>
      </c>
      <c r="B889" s="7" t="s">
        <v>125</v>
      </c>
      <c r="C889" s="7" t="s">
        <v>130</v>
      </c>
      <c r="D889" t="s">
        <v>132</v>
      </c>
      <c r="E889" s="12">
        <v>45594</v>
      </c>
      <c r="F889">
        <v>7</v>
      </c>
      <c r="G889">
        <f>F889/7</f>
        <v>1</v>
      </c>
    </row>
    <row r="890" spans="1:7" ht="28.5" x14ac:dyDescent="0.25">
      <c r="A890" t="s">
        <v>76</v>
      </c>
      <c r="B890" s="7" t="s">
        <v>125</v>
      </c>
      <c r="C890" s="7" t="s">
        <v>130</v>
      </c>
      <c r="D890" t="s">
        <v>132</v>
      </c>
      <c r="E890" s="12">
        <v>45594</v>
      </c>
      <c r="F890">
        <v>7</v>
      </c>
      <c r="G890">
        <f>F890/7</f>
        <v>1</v>
      </c>
    </row>
    <row r="891" spans="1:7" ht="28.5" x14ac:dyDescent="0.25">
      <c r="A891" t="s">
        <v>78</v>
      </c>
      <c r="B891" t="s">
        <v>58</v>
      </c>
      <c r="C891" s="7" t="s">
        <v>141</v>
      </c>
      <c r="D891" t="s">
        <v>147</v>
      </c>
      <c r="E891" s="12">
        <v>45594</v>
      </c>
      <c r="F891">
        <v>4</v>
      </c>
      <c r="G891">
        <f>F891/7</f>
        <v>0.5714285714285714</v>
      </c>
    </row>
    <row r="892" spans="1:7" x14ac:dyDescent="0.25">
      <c r="A892" t="s">
        <v>79</v>
      </c>
      <c r="B892" s="7" t="s">
        <v>63</v>
      </c>
      <c r="C892" s="7" t="s">
        <v>64</v>
      </c>
      <c r="D892" s="1" t="s">
        <v>52</v>
      </c>
      <c r="E892" s="12">
        <v>45594</v>
      </c>
      <c r="F892">
        <v>3</v>
      </c>
      <c r="G892">
        <f>F892/7</f>
        <v>0.42857142857142855</v>
      </c>
    </row>
    <row r="893" spans="1:7" ht="28.5" x14ac:dyDescent="0.25">
      <c r="A893" t="s">
        <v>77</v>
      </c>
      <c r="B893" t="s">
        <v>58</v>
      </c>
      <c r="C893" s="7" t="s">
        <v>141</v>
      </c>
      <c r="D893" s="1" t="s">
        <v>59</v>
      </c>
      <c r="E893" s="12">
        <v>45595</v>
      </c>
      <c r="F893">
        <v>1</v>
      </c>
      <c r="G893">
        <f>F893*0.142</f>
        <v>0.14199999999999999</v>
      </c>
    </row>
    <row r="894" spans="1:7" ht="28.5" x14ac:dyDescent="0.25">
      <c r="A894" t="s">
        <v>9</v>
      </c>
      <c r="B894" s="7" t="s">
        <v>125</v>
      </c>
      <c r="C894" s="7" t="s">
        <v>130</v>
      </c>
      <c r="D894" t="s">
        <v>132</v>
      </c>
      <c r="E894" s="12">
        <v>45595</v>
      </c>
      <c r="F894">
        <v>7</v>
      </c>
      <c r="G894">
        <f>F894/7</f>
        <v>1</v>
      </c>
    </row>
    <row r="895" spans="1:7" ht="28.5" x14ac:dyDescent="0.25">
      <c r="A895" t="s">
        <v>76</v>
      </c>
      <c r="B895" s="7" t="s">
        <v>125</v>
      </c>
      <c r="C895" s="7" t="s">
        <v>130</v>
      </c>
      <c r="D895" t="s">
        <v>132</v>
      </c>
      <c r="E895" s="12">
        <v>45595</v>
      </c>
      <c r="F895">
        <v>7</v>
      </c>
      <c r="G895">
        <f>F895/7</f>
        <v>1</v>
      </c>
    </row>
    <row r="896" spans="1:7" ht="28.5" x14ac:dyDescent="0.25">
      <c r="A896" t="s">
        <v>78</v>
      </c>
      <c r="B896" t="s">
        <v>58</v>
      </c>
      <c r="C896" s="7" t="s">
        <v>141</v>
      </c>
      <c r="D896" t="s">
        <v>147</v>
      </c>
      <c r="E896" s="12">
        <v>45595</v>
      </c>
      <c r="F896">
        <v>4</v>
      </c>
      <c r="G896">
        <f>F896/7</f>
        <v>0.5714285714285714</v>
      </c>
    </row>
    <row r="897" spans="1:7" x14ac:dyDescent="0.25">
      <c r="A897" t="s">
        <v>79</v>
      </c>
      <c r="B897" s="7" t="s">
        <v>63</v>
      </c>
      <c r="C897" s="7" t="s">
        <v>64</v>
      </c>
      <c r="D897" s="1" t="s">
        <v>52</v>
      </c>
      <c r="E897" s="12">
        <v>45595</v>
      </c>
      <c r="F897">
        <v>3</v>
      </c>
      <c r="G897">
        <f>F897/7</f>
        <v>0.42857142857142855</v>
      </c>
    </row>
    <row r="898" spans="1:7" ht="28.5" x14ac:dyDescent="0.25">
      <c r="A898" t="s">
        <v>77</v>
      </c>
      <c r="B898" t="s">
        <v>58</v>
      </c>
      <c r="C898" s="7" t="s">
        <v>141</v>
      </c>
      <c r="D898" s="1" t="s">
        <v>59</v>
      </c>
      <c r="E898" s="12">
        <v>45596</v>
      </c>
      <c r="F898">
        <v>1</v>
      </c>
      <c r="G898">
        <f>F898*0.142</f>
        <v>0.14199999999999999</v>
      </c>
    </row>
    <row r="899" spans="1:7" ht="28.5" x14ac:dyDescent="0.25">
      <c r="A899" t="s">
        <v>78</v>
      </c>
      <c r="B899" t="s">
        <v>58</v>
      </c>
      <c r="C899" s="7" t="s">
        <v>141</v>
      </c>
      <c r="D899" t="s">
        <v>147</v>
      </c>
      <c r="E899" s="12">
        <v>45596</v>
      </c>
      <c r="F899">
        <v>4</v>
      </c>
      <c r="G899">
        <f>F899/7</f>
        <v>0.5714285714285714</v>
      </c>
    </row>
    <row r="900" spans="1:7" x14ac:dyDescent="0.25">
      <c r="A900" t="s">
        <v>79</v>
      </c>
      <c r="B900" s="7" t="s">
        <v>63</v>
      </c>
      <c r="C900" s="7" t="s">
        <v>64</v>
      </c>
      <c r="D900" s="1" t="s">
        <v>52</v>
      </c>
      <c r="E900" s="12">
        <v>45596</v>
      </c>
      <c r="F900">
        <v>3</v>
      </c>
      <c r="G900">
        <f>F900/7</f>
        <v>0.42857142857142855</v>
      </c>
    </row>
    <row r="901" spans="1:7" x14ac:dyDescent="0.25">
      <c r="A901" t="s">
        <v>9</v>
      </c>
      <c r="B901" s="7" t="s">
        <v>94</v>
      </c>
      <c r="C901" s="7" t="s">
        <v>53</v>
      </c>
      <c r="D901" t="s">
        <v>53</v>
      </c>
      <c r="E901" s="12">
        <v>45596</v>
      </c>
      <c r="F901">
        <v>7</v>
      </c>
      <c r="G901">
        <f>F901/7</f>
        <v>1</v>
      </c>
    </row>
    <row r="902" spans="1:7" x14ac:dyDescent="0.25">
      <c r="A902" t="s">
        <v>76</v>
      </c>
      <c r="B902" s="7" t="s">
        <v>94</v>
      </c>
      <c r="C902" s="7" t="s">
        <v>53</v>
      </c>
      <c r="D902" t="s">
        <v>53</v>
      </c>
      <c r="E902" s="12">
        <v>45596</v>
      </c>
      <c r="F902">
        <v>7</v>
      </c>
      <c r="G902">
        <f>F902/7</f>
        <v>1</v>
      </c>
    </row>
    <row r="903" spans="1:7" ht="28.5" x14ac:dyDescent="0.25">
      <c r="A903" t="s">
        <v>77</v>
      </c>
      <c r="B903" t="s">
        <v>58</v>
      </c>
      <c r="C903" s="7" t="s">
        <v>141</v>
      </c>
      <c r="D903" s="1" t="s">
        <v>59</v>
      </c>
      <c r="E903" s="12">
        <v>45600</v>
      </c>
      <c r="F903">
        <v>1</v>
      </c>
      <c r="G903">
        <f>F903*0.142</f>
        <v>0.14199999999999999</v>
      </c>
    </row>
    <row r="904" spans="1:7" ht="28.5" x14ac:dyDescent="0.25">
      <c r="A904" t="s">
        <v>78</v>
      </c>
      <c r="B904" t="s">
        <v>58</v>
      </c>
      <c r="C904" s="7" t="s">
        <v>141</v>
      </c>
      <c r="D904" t="s">
        <v>147</v>
      </c>
      <c r="E904" s="12">
        <v>45600</v>
      </c>
      <c r="F904">
        <v>3</v>
      </c>
      <c r="G904">
        <f>F904/7</f>
        <v>0.42857142857142855</v>
      </c>
    </row>
    <row r="905" spans="1:7" x14ac:dyDescent="0.25">
      <c r="A905" t="s">
        <v>9</v>
      </c>
      <c r="B905" s="7" t="s">
        <v>72</v>
      </c>
      <c r="C905" s="7" t="s">
        <v>133</v>
      </c>
      <c r="D905" t="s">
        <v>134</v>
      </c>
      <c r="E905" s="12">
        <v>45600</v>
      </c>
      <c r="F905">
        <v>7</v>
      </c>
      <c r="G905">
        <f>F905/7</f>
        <v>1</v>
      </c>
    </row>
    <row r="906" spans="1:7" x14ac:dyDescent="0.25">
      <c r="A906" t="s">
        <v>76</v>
      </c>
      <c r="B906" s="7" t="s">
        <v>72</v>
      </c>
      <c r="C906" s="7" t="s">
        <v>133</v>
      </c>
      <c r="D906" t="s">
        <v>134</v>
      </c>
      <c r="E906" s="12">
        <v>45600</v>
      </c>
      <c r="F906">
        <v>7</v>
      </c>
      <c r="G906">
        <f>F906/7</f>
        <v>1</v>
      </c>
    </row>
    <row r="907" spans="1:7" x14ac:dyDescent="0.25">
      <c r="A907" t="s">
        <v>79</v>
      </c>
      <c r="B907" s="7" t="s">
        <v>63</v>
      </c>
      <c r="C907" s="7" t="s">
        <v>64</v>
      </c>
      <c r="D907" s="1" t="s">
        <v>52</v>
      </c>
      <c r="E907" s="12">
        <v>45600</v>
      </c>
      <c r="F907">
        <v>3</v>
      </c>
      <c r="G907">
        <f>F907/7</f>
        <v>0.42857142857142855</v>
      </c>
    </row>
    <row r="908" spans="1:7" x14ac:dyDescent="0.25">
      <c r="A908" t="s">
        <v>78</v>
      </c>
      <c r="B908" t="s">
        <v>72</v>
      </c>
      <c r="C908" s="7" t="s">
        <v>148</v>
      </c>
      <c r="D908" t="s">
        <v>149</v>
      </c>
      <c r="E908" s="12">
        <v>45600</v>
      </c>
      <c r="F908">
        <v>2</v>
      </c>
      <c r="G908">
        <f>F908/7</f>
        <v>0.2857142857142857</v>
      </c>
    </row>
    <row r="909" spans="1:7" ht="28.5" x14ac:dyDescent="0.25">
      <c r="A909" t="s">
        <v>77</v>
      </c>
      <c r="B909" t="s">
        <v>58</v>
      </c>
      <c r="C909" s="7" t="s">
        <v>141</v>
      </c>
      <c r="D909" s="1" t="s">
        <v>59</v>
      </c>
      <c r="E909" s="12">
        <v>45601</v>
      </c>
      <c r="F909">
        <v>1</v>
      </c>
      <c r="G909">
        <f>F909*0.142</f>
        <v>0.14199999999999999</v>
      </c>
    </row>
    <row r="910" spans="1:7" ht="28.5" x14ac:dyDescent="0.25">
      <c r="A910" t="s">
        <v>78</v>
      </c>
      <c r="B910" t="s">
        <v>58</v>
      </c>
      <c r="C910" s="7" t="s">
        <v>141</v>
      </c>
      <c r="D910" t="s">
        <v>147</v>
      </c>
      <c r="E910" s="12">
        <v>45601</v>
      </c>
      <c r="F910">
        <v>3</v>
      </c>
      <c r="G910">
        <f>F910/7</f>
        <v>0.42857142857142855</v>
      </c>
    </row>
    <row r="911" spans="1:7" x14ac:dyDescent="0.25">
      <c r="A911" t="s">
        <v>9</v>
      </c>
      <c r="B911" s="7" t="s">
        <v>72</v>
      </c>
      <c r="C911" s="7" t="s">
        <v>133</v>
      </c>
      <c r="D911" t="s">
        <v>135</v>
      </c>
      <c r="E911" s="12">
        <v>45601</v>
      </c>
      <c r="F911">
        <v>7</v>
      </c>
      <c r="G911">
        <f>F911/7</f>
        <v>1</v>
      </c>
    </row>
    <row r="912" spans="1:7" x14ac:dyDescent="0.25">
      <c r="A912" t="s">
        <v>76</v>
      </c>
      <c r="B912" s="7" t="s">
        <v>72</v>
      </c>
      <c r="C912" s="7" t="s">
        <v>133</v>
      </c>
      <c r="D912" t="s">
        <v>135</v>
      </c>
      <c r="E912" s="12">
        <v>45601</v>
      </c>
      <c r="F912">
        <v>7</v>
      </c>
      <c r="G912">
        <f>F912/7</f>
        <v>1</v>
      </c>
    </row>
    <row r="913" spans="1:7" x14ac:dyDescent="0.25">
      <c r="A913" t="s">
        <v>79</v>
      </c>
      <c r="B913" s="7" t="s">
        <v>63</v>
      </c>
      <c r="C913" s="7" t="s">
        <v>64</v>
      </c>
      <c r="D913" s="1" t="s">
        <v>52</v>
      </c>
      <c r="E913" s="12">
        <v>45601</v>
      </c>
      <c r="F913">
        <v>3</v>
      </c>
      <c r="G913">
        <f>F913/7</f>
        <v>0.42857142857142855</v>
      </c>
    </row>
    <row r="914" spans="1:7" x14ac:dyDescent="0.25">
      <c r="A914" t="s">
        <v>78</v>
      </c>
      <c r="B914" t="s">
        <v>72</v>
      </c>
      <c r="C914" s="7" t="s">
        <v>148</v>
      </c>
      <c r="D914" t="s">
        <v>149</v>
      </c>
      <c r="E914" s="12">
        <v>45601</v>
      </c>
      <c r="F914">
        <v>2</v>
      </c>
      <c r="G914">
        <f>F914/7</f>
        <v>0.2857142857142857</v>
      </c>
    </row>
    <row r="915" spans="1:7" ht="28.5" x14ac:dyDescent="0.25">
      <c r="A915" t="s">
        <v>77</v>
      </c>
      <c r="B915" t="s">
        <v>58</v>
      </c>
      <c r="C915" s="7" t="s">
        <v>141</v>
      </c>
      <c r="D915" s="1" t="s">
        <v>59</v>
      </c>
      <c r="E915" s="12">
        <v>45602</v>
      </c>
      <c r="F915">
        <v>1</v>
      </c>
      <c r="G915">
        <f>F915*0.142</f>
        <v>0.14199999999999999</v>
      </c>
    </row>
    <row r="916" spans="1:7" ht="28.5" x14ac:dyDescent="0.25">
      <c r="A916" t="s">
        <v>78</v>
      </c>
      <c r="B916" t="s">
        <v>58</v>
      </c>
      <c r="C916" s="7" t="s">
        <v>141</v>
      </c>
      <c r="D916" t="s">
        <v>147</v>
      </c>
      <c r="E916" s="12">
        <v>45602</v>
      </c>
      <c r="F916">
        <v>3</v>
      </c>
      <c r="G916">
        <f>F916/7</f>
        <v>0.42857142857142855</v>
      </c>
    </row>
    <row r="917" spans="1:7" x14ac:dyDescent="0.25">
      <c r="A917" t="s">
        <v>9</v>
      </c>
      <c r="B917" s="7" t="s">
        <v>72</v>
      </c>
      <c r="C917" s="7" t="s">
        <v>133</v>
      </c>
      <c r="D917" t="s">
        <v>135</v>
      </c>
      <c r="E917" s="12">
        <v>45602</v>
      </c>
      <c r="F917">
        <v>7</v>
      </c>
      <c r="G917">
        <f>F917/7</f>
        <v>1</v>
      </c>
    </row>
    <row r="918" spans="1:7" x14ac:dyDescent="0.25">
      <c r="A918" t="s">
        <v>76</v>
      </c>
      <c r="B918" s="7" t="s">
        <v>72</v>
      </c>
      <c r="C918" s="7" t="s">
        <v>133</v>
      </c>
      <c r="D918" t="s">
        <v>135</v>
      </c>
      <c r="E918" s="12">
        <v>45602</v>
      </c>
      <c r="F918">
        <v>7</v>
      </c>
      <c r="G918">
        <f>F918/7</f>
        <v>1</v>
      </c>
    </row>
    <row r="919" spans="1:7" x14ac:dyDescent="0.25">
      <c r="A919" t="s">
        <v>79</v>
      </c>
      <c r="B919" s="7" t="s">
        <v>63</v>
      </c>
      <c r="C919" s="7" t="s">
        <v>64</v>
      </c>
      <c r="D919" s="1" t="s">
        <v>52</v>
      </c>
      <c r="E919" s="12">
        <v>45602</v>
      </c>
      <c r="F919">
        <v>3</v>
      </c>
      <c r="G919">
        <f>F919/7</f>
        <v>0.42857142857142855</v>
      </c>
    </row>
    <row r="920" spans="1:7" x14ac:dyDescent="0.25">
      <c r="A920" t="s">
        <v>78</v>
      </c>
      <c r="B920" t="s">
        <v>72</v>
      </c>
      <c r="C920" s="7" t="s">
        <v>148</v>
      </c>
      <c r="D920" t="s">
        <v>149</v>
      </c>
      <c r="E920" s="12">
        <v>45602</v>
      </c>
      <c r="F920">
        <v>2</v>
      </c>
      <c r="G920">
        <f>F920/7</f>
        <v>0.2857142857142857</v>
      </c>
    </row>
    <row r="921" spans="1:7" ht="28.5" x14ac:dyDescent="0.25">
      <c r="A921" t="s">
        <v>77</v>
      </c>
      <c r="B921" t="s">
        <v>58</v>
      </c>
      <c r="C921" s="7" t="s">
        <v>141</v>
      </c>
      <c r="D921" s="1" t="s">
        <v>59</v>
      </c>
      <c r="E921" s="12">
        <v>45603</v>
      </c>
      <c r="F921">
        <v>1</v>
      </c>
      <c r="G921">
        <f>F921*0.142</f>
        <v>0.14199999999999999</v>
      </c>
    </row>
    <row r="922" spans="1:7" ht="28.5" x14ac:dyDescent="0.25">
      <c r="A922" t="s">
        <v>78</v>
      </c>
      <c r="B922" t="s">
        <v>58</v>
      </c>
      <c r="C922" s="7" t="s">
        <v>141</v>
      </c>
      <c r="D922" t="s">
        <v>147</v>
      </c>
      <c r="E922" s="12">
        <v>45603</v>
      </c>
      <c r="F922">
        <v>3</v>
      </c>
      <c r="G922">
        <f>F922/7</f>
        <v>0.42857142857142855</v>
      </c>
    </row>
    <row r="923" spans="1:7" x14ac:dyDescent="0.25">
      <c r="A923" t="s">
        <v>9</v>
      </c>
      <c r="B923" s="7" t="s">
        <v>72</v>
      </c>
      <c r="C923" s="7" t="s">
        <v>133</v>
      </c>
      <c r="D923" t="s">
        <v>135</v>
      </c>
      <c r="E923" s="12">
        <v>45603</v>
      </c>
      <c r="F923">
        <v>7</v>
      </c>
      <c r="G923">
        <f>F923/7</f>
        <v>1</v>
      </c>
    </row>
    <row r="924" spans="1:7" x14ac:dyDescent="0.25">
      <c r="A924" t="s">
        <v>76</v>
      </c>
      <c r="B924" s="7" t="s">
        <v>72</v>
      </c>
      <c r="C924" s="7" t="s">
        <v>133</v>
      </c>
      <c r="D924" t="s">
        <v>135</v>
      </c>
      <c r="E924" s="12">
        <v>45603</v>
      </c>
      <c r="F924">
        <v>7</v>
      </c>
      <c r="G924">
        <f>F924/7</f>
        <v>1</v>
      </c>
    </row>
    <row r="925" spans="1:7" x14ac:dyDescent="0.25">
      <c r="A925" t="s">
        <v>79</v>
      </c>
      <c r="B925" s="7" t="s">
        <v>63</v>
      </c>
      <c r="C925" s="7" t="s">
        <v>64</v>
      </c>
      <c r="D925" s="1" t="s">
        <v>52</v>
      </c>
      <c r="E925" s="12">
        <v>45603</v>
      </c>
      <c r="F925">
        <v>3</v>
      </c>
      <c r="G925">
        <f>F925/7</f>
        <v>0.42857142857142855</v>
      </c>
    </row>
    <row r="926" spans="1:7" x14ac:dyDescent="0.25">
      <c r="A926" t="s">
        <v>78</v>
      </c>
      <c r="B926" t="s">
        <v>72</v>
      </c>
      <c r="C926" s="7" t="s">
        <v>148</v>
      </c>
      <c r="D926" t="s">
        <v>149</v>
      </c>
      <c r="E926" s="12">
        <v>45603</v>
      </c>
      <c r="F926">
        <v>2</v>
      </c>
      <c r="G926">
        <f>F926/7</f>
        <v>0.2857142857142857</v>
      </c>
    </row>
    <row r="927" spans="1:7" ht="28.5" x14ac:dyDescent="0.25">
      <c r="A927" t="s">
        <v>77</v>
      </c>
      <c r="B927" t="s">
        <v>58</v>
      </c>
      <c r="C927" s="7" t="s">
        <v>141</v>
      </c>
      <c r="D927" s="1" t="s">
        <v>59</v>
      </c>
      <c r="E927" s="12">
        <v>45604</v>
      </c>
      <c r="F927">
        <v>1</v>
      </c>
      <c r="G927">
        <f>F927*0.142</f>
        <v>0.14199999999999999</v>
      </c>
    </row>
    <row r="928" spans="1:7" ht="28.5" x14ac:dyDescent="0.25">
      <c r="A928" t="s">
        <v>78</v>
      </c>
      <c r="B928" t="s">
        <v>58</v>
      </c>
      <c r="C928" s="7" t="s">
        <v>141</v>
      </c>
      <c r="D928" t="s">
        <v>147</v>
      </c>
      <c r="E928" s="12">
        <v>45604</v>
      </c>
      <c r="F928">
        <v>3</v>
      </c>
      <c r="G928">
        <f>F928/7</f>
        <v>0.42857142857142855</v>
      </c>
    </row>
    <row r="929" spans="1:7" x14ac:dyDescent="0.25">
      <c r="A929" t="s">
        <v>79</v>
      </c>
      <c r="B929" s="7" t="s">
        <v>63</v>
      </c>
      <c r="C929" s="7" t="s">
        <v>64</v>
      </c>
      <c r="D929" s="1" t="s">
        <v>52</v>
      </c>
      <c r="E929" s="12">
        <v>45604</v>
      </c>
      <c r="F929">
        <v>3</v>
      </c>
      <c r="G929">
        <f>F929/7</f>
        <v>0.42857142857142855</v>
      </c>
    </row>
    <row r="930" spans="1:7" x14ac:dyDescent="0.25">
      <c r="A930" t="s">
        <v>9</v>
      </c>
      <c r="B930" s="7" t="s">
        <v>94</v>
      </c>
      <c r="C930" s="7" t="s">
        <v>53</v>
      </c>
      <c r="D930" t="s">
        <v>53</v>
      </c>
      <c r="E930" s="12">
        <v>45604</v>
      </c>
      <c r="F930">
        <v>7</v>
      </c>
      <c r="G930">
        <f>F930/7</f>
        <v>1</v>
      </c>
    </row>
    <row r="931" spans="1:7" x14ac:dyDescent="0.25">
      <c r="A931" t="s">
        <v>76</v>
      </c>
      <c r="B931" s="7" t="s">
        <v>94</v>
      </c>
      <c r="C931" s="7" t="s">
        <v>53</v>
      </c>
      <c r="D931" t="s">
        <v>53</v>
      </c>
      <c r="E931" s="12">
        <v>45604</v>
      </c>
      <c r="F931">
        <v>7</v>
      </c>
      <c r="G931">
        <f>F931/7</f>
        <v>1</v>
      </c>
    </row>
    <row r="932" spans="1:7" x14ac:dyDescent="0.25">
      <c r="A932" t="s">
        <v>78</v>
      </c>
      <c r="B932" t="s">
        <v>72</v>
      </c>
      <c r="C932" s="7" t="s">
        <v>148</v>
      </c>
      <c r="D932" t="s">
        <v>149</v>
      </c>
      <c r="E932" s="12">
        <v>45604</v>
      </c>
      <c r="F932">
        <v>2</v>
      </c>
      <c r="G932">
        <f>F932/7</f>
        <v>0.2857142857142857</v>
      </c>
    </row>
    <row r="933" spans="1:7" ht="28.5" x14ac:dyDescent="0.25">
      <c r="A933" t="s">
        <v>77</v>
      </c>
      <c r="B933" t="s">
        <v>58</v>
      </c>
      <c r="C933" s="7" t="s">
        <v>141</v>
      </c>
      <c r="D933" s="1" t="s">
        <v>59</v>
      </c>
      <c r="E933" s="12">
        <v>45608</v>
      </c>
      <c r="F933">
        <v>1</v>
      </c>
      <c r="G933">
        <f>F933*0.142</f>
        <v>0.14199999999999999</v>
      </c>
    </row>
    <row r="934" spans="1:7" x14ac:dyDescent="0.25">
      <c r="A934" t="s">
        <v>9</v>
      </c>
      <c r="B934" s="7" t="s">
        <v>72</v>
      </c>
      <c r="C934" s="7" t="s">
        <v>133</v>
      </c>
      <c r="D934" t="s">
        <v>136</v>
      </c>
      <c r="E934" s="12">
        <v>45608</v>
      </c>
      <c r="F934">
        <v>7</v>
      </c>
      <c r="G934">
        <f>F934/7</f>
        <v>1</v>
      </c>
    </row>
    <row r="935" spans="1:7" ht="28.5" x14ac:dyDescent="0.25">
      <c r="A935" t="s">
        <v>77</v>
      </c>
      <c r="B935" t="s">
        <v>58</v>
      </c>
      <c r="C935" s="7" t="s">
        <v>141</v>
      </c>
      <c r="D935" s="1" t="s">
        <v>59</v>
      </c>
      <c r="E935" s="12">
        <v>45609</v>
      </c>
      <c r="F935">
        <v>1</v>
      </c>
      <c r="G935">
        <f>F935*0.142</f>
        <v>0.14199999999999999</v>
      </c>
    </row>
    <row r="936" spans="1:7" x14ac:dyDescent="0.25">
      <c r="A936" t="s">
        <v>9</v>
      </c>
      <c r="B936" s="7" t="s">
        <v>72</v>
      </c>
      <c r="C936" s="7" t="s">
        <v>133</v>
      </c>
      <c r="D936" t="s">
        <v>136</v>
      </c>
      <c r="E936" s="12">
        <v>45609</v>
      </c>
      <c r="F936">
        <v>7</v>
      </c>
      <c r="G936">
        <f>F936/7</f>
        <v>1</v>
      </c>
    </row>
    <row r="937" spans="1:7" ht="28.5" x14ac:dyDescent="0.25">
      <c r="A937" t="s">
        <v>77</v>
      </c>
      <c r="B937" t="s">
        <v>58</v>
      </c>
      <c r="C937" s="7" t="s">
        <v>141</v>
      </c>
      <c r="D937" s="1" t="s">
        <v>59</v>
      </c>
      <c r="E937" s="12">
        <v>45610</v>
      </c>
      <c r="F937">
        <v>1</v>
      </c>
      <c r="G937">
        <f>F937*0.142</f>
        <v>0.14199999999999999</v>
      </c>
    </row>
    <row r="938" spans="1:7" ht="28.5" x14ac:dyDescent="0.25">
      <c r="A938" t="s">
        <v>78</v>
      </c>
      <c r="B938" t="s">
        <v>58</v>
      </c>
      <c r="C938" s="7" t="s">
        <v>141</v>
      </c>
      <c r="D938" t="s">
        <v>147</v>
      </c>
      <c r="E938" s="12">
        <v>45610</v>
      </c>
      <c r="F938">
        <v>3</v>
      </c>
      <c r="G938">
        <f>F938/7</f>
        <v>0.42857142857142855</v>
      </c>
    </row>
    <row r="939" spans="1:7" x14ac:dyDescent="0.25">
      <c r="A939" t="s">
        <v>79</v>
      </c>
      <c r="B939" s="7" t="s">
        <v>63</v>
      </c>
      <c r="C939" s="7" t="s">
        <v>64</v>
      </c>
      <c r="D939" s="1" t="s">
        <v>52</v>
      </c>
      <c r="E939" s="12">
        <v>45610</v>
      </c>
      <c r="F939">
        <v>3</v>
      </c>
      <c r="G939">
        <f>F939/7</f>
        <v>0.42857142857142855</v>
      </c>
    </row>
    <row r="940" spans="1:7" x14ac:dyDescent="0.25">
      <c r="A940" t="s">
        <v>9</v>
      </c>
      <c r="B940" s="7" t="s">
        <v>72</v>
      </c>
      <c r="C940" s="7" t="s">
        <v>133</v>
      </c>
      <c r="D940" t="s">
        <v>136</v>
      </c>
      <c r="E940" s="12">
        <v>45610</v>
      </c>
      <c r="F940">
        <v>7</v>
      </c>
      <c r="G940">
        <f>F940/7</f>
        <v>1</v>
      </c>
    </row>
    <row r="941" spans="1:7" x14ac:dyDescent="0.25">
      <c r="A941" t="s">
        <v>76</v>
      </c>
      <c r="B941" s="7" t="s">
        <v>72</v>
      </c>
      <c r="C941" s="7" t="s">
        <v>133</v>
      </c>
      <c r="D941" t="s">
        <v>136</v>
      </c>
      <c r="E941" s="12">
        <v>45610</v>
      </c>
      <c r="F941">
        <v>7</v>
      </c>
      <c r="G941">
        <f>F941/7</f>
        <v>1</v>
      </c>
    </row>
    <row r="942" spans="1:7" x14ac:dyDescent="0.25">
      <c r="A942" t="s">
        <v>78</v>
      </c>
      <c r="B942" t="s">
        <v>72</v>
      </c>
      <c r="C942" s="7" t="s">
        <v>148</v>
      </c>
      <c r="D942" t="s">
        <v>149</v>
      </c>
      <c r="E942" s="12">
        <v>45610</v>
      </c>
      <c r="F942">
        <v>2</v>
      </c>
      <c r="G942">
        <f>F942/7</f>
        <v>0.2857142857142857</v>
      </c>
    </row>
    <row r="943" spans="1:7" ht="28.5" x14ac:dyDescent="0.25">
      <c r="A943" t="s">
        <v>77</v>
      </c>
      <c r="B943" t="s">
        <v>58</v>
      </c>
      <c r="C943" s="7" t="s">
        <v>141</v>
      </c>
      <c r="D943" s="1" t="s">
        <v>59</v>
      </c>
      <c r="E943" s="12">
        <v>45611</v>
      </c>
      <c r="F943">
        <v>1</v>
      </c>
      <c r="G943">
        <f>F943*0.142</f>
        <v>0.14199999999999999</v>
      </c>
    </row>
    <row r="944" spans="1:7" ht="28.5" x14ac:dyDescent="0.25">
      <c r="A944" t="s">
        <v>78</v>
      </c>
      <c r="B944" t="s">
        <v>58</v>
      </c>
      <c r="C944" s="7" t="s">
        <v>141</v>
      </c>
      <c r="D944" t="s">
        <v>147</v>
      </c>
      <c r="E944" s="12">
        <v>45611</v>
      </c>
      <c r="F944">
        <v>3</v>
      </c>
      <c r="G944">
        <f>F944/7</f>
        <v>0.42857142857142855</v>
      </c>
    </row>
    <row r="945" spans="1:7" x14ac:dyDescent="0.25">
      <c r="A945" t="s">
        <v>79</v>
      </c>
      <c r="B945" s="7" t="s">
        <v>63</v>
      </c>
      <c r="C945" s="7" t="s">
        <v>64</v>
      </c>
      <c r="D945" s="1" t="s">
        <v>52</v>
      </c>
      <c r="E945" s="12">
        <v>45611</v>
      </c>
      <c r="F945">
        <v>3</v>
      </c>
      <c r="G945">
        <f>F945/7</f>
        <v>0.42857142857142855</v>
      </c>
    </row>
    <row r="946" spans="1:7" x14ac:dyDescent="0.25">
      <c r="A946" t="s">
        <v>9</v>
      </c>
      <c r="B946" s="7" t="s">
        <v>72</v>
      </c>
      <c r="C946" s="7" t="s">
        <v>133</v>
      </c>
      <c r="D946" t="s">
        <v>136</v>
      </c>
      <c r="E946" s="12">
        <v>45611</v>
      </c>
      <c r="F946">
        <v>7</v>
      </c>
      <c r="G946">
        <f>F946/7</f>
        <v>1</v>
      </c>
    </row>
    <row r="947" spans="1:7" x14ac:dyDescent="0.25">
      <c r="A947" t="s">
        <v>76</v>
      </c>
      <c r="B947" s="7" t="s">
        <v>72</v>
      </c>
      <c r="C947" s="7" t="s">
        <v>133</v>
      </c>
      <c r="D947" t="s">
        <v>136</v>
      </c>
      <c r="E947" s="12">
        <v>45611</v>
      </c>
      <c r="F947">
        <v>7</v>
      </c>
      <c r="G947">
        <f>F947/7</f>
        <v>1</v>
      </c>
    </row>
    <row r="948" spans="1:7" x14ac:dyDescent="0.25">
      <c r="A948" t="s">
        <v>78</v>
      </c>
      <c r="B948" t="s">
        <v>72</v>
      </c>
      <c r="C948" s="7" t="s">
        <v>148</v>
      </c>
      <c r="D948" t="s">
        <v>149</v>
      </c>
      <c r="E948" s="12">
        <v>45611</v>
      </c>
      <c r="F948">
        <v>2</v>
      </c>
      <c r="G948">
        <f>F948/7</f>
        <v>0.2857142857142857</v>
      </c>
    </row>
    <row r="949" spans="1:7" ht="28.5" x14ac:dyDescent="0.25">
      <c r="A949" t="s">
        <v>77</v>
      </c>
      <c r="B949" t="s">
        <v>58</v>
      </c>
      <c r="C949" s="7" t="s">
        <v>141</v>
      </c>
      <c r="D949" s="1" t="s">
        <v>59</v>
      </c>
      <c r="E949" s="12">
        <v>45614</v>
      </c>
      <c r="F949">
        <v>1</v>
      </c>
      <c r="G949">
        <f>F949*0.142</f>
        <v>0.14199999999999999</v>
      </c>
    </row>
    <row r="950" spans="1:7" ht="28.5" x14ac:dyDescent="0.25">
      <c r="A950" t="s">
        <v>78</v>
      </c>
      <c r="B950" t="s">
        <v>58</v>
      </c>
      <c r="C950" s="7" t="s">
        <v>141</v>
      </c>
      <c r="D950" t="s">
        <v>147</v>
      </c>
      <c r="E950" s="12">
        <v>45614</v>
      </c>
      <c r="F950">
        <v>3</v>
      </c>
      <c r="G950">
        <f>F950/7</f>
        <v>0.42857142857142855</v>
      </c>
    </row>
    <row r="951" spans="1:7" x14ac:dyDescent="0.25">
      <c r="A951" t="s">
        <v>79</v>
      </c>
      <c r="B951" s="7" t="s">
        <v>63</v>
      </c>
      <c r="C951" s="7" t="s">
        <v>64</v>
      </c>
      <c r="D951" s="1" t="s">
        <v>52</v>
      </c>
      <c r="E951" s="12">
        <v>45614</v>
      </c>
      <c r="F951">
        <v>3</v>
      </c>
      <c r="G951">
        <f>F951/7</f>
        <v>0.42857142857142855</v>
      </c>
    </row>
    <row r="952" spans="1:7" x14ac:dyDescent="0.25">
      <c r="A952" t="s">
        <v>9</v>
      </c>
      <c r="B952" s="7" t="s">
        <v>72</v>
      </c>
      <c r="C952" s="7" t="s">
        <v>133</v>
      </c>
      <c r="D952" t="s">
        <v>137</v>
      </c>
      <c r="E952" s="12">
        <v>45614</v>
      </c>
      <c r="F952">
        <v>7</v>
      </c>
      <c r="G952">
        <f>F952/7</f>
        <v>1</v>
      </c>
    </row>
    <row r="953" spans="1:7" x14ac:dyDescent="0.25">
      <c r="A953" t="s">
        <v>76</v>
      </c>
      <c r="B953" s="7" t="s">
        <v>72</v>
      </c>
      <c r="C953" s="7" t="s">
        <v>133</v>
      </c>
      <c r="D953" t="s">
        <v>137</v>
      </c>
      <c r="E953" s="12">
        <v>45614</v>
      </c>
      <c r="F953">
        <v>7</v>
      </c>
      <c r="G953">
        <f>F953/7</f>
        <v>1</v>
      </c>
    </row>
    <row r="954" spans="1:7" x14ac:dyDescent="0.25">
      <c r="A954" t="s">
        <v>78</v>
      </c>
      <c r="B954" t="s">
        <v>72</v>
      </c>
      <c r="C954" s="7" t="s">
        <v>148</v>
      </c>
      <c r="D954" t="s">
        <v>149</v>
      </c>
      <c r="E954" s="12">
        <v>45614</v>
      </c>
      <c r="F954">
        <v>2</v>
      </c>
      <c r="G954">
        <f>F954/7</f>
        <v>0.2857142857142857</v>
      </c>
    </row>
    <row r="955" spans="1:7" ht="28.5" x14ac:dyDescent="0.25">
      <c r="A955" t="s">
        <v>77</v>
      </c>
      <c r="B955" t="s">
        <v>58</v>
      </c>
      <c r="C955" s="7" t="s">
        <v>141</v>
      </c>
      <c r="D955" s="1" t="s">
        <v>59</v>
      </c>
      <c r="E955" s="12">
        <v>45615</v>
      </c>
      <c r="F955">
        <v>1</v>
      </c>
      <c r="G955">
        <f>F955*0.142</f>
        <v>0.14199999999999999</v>
      </c>
    </row>
    <row r="956" spans="1:7" ht="28.5" x14ac:dyDescent="0.25">
      <c r="A956" t="s">
        <v>78</v>
      </c>
      <c r="B956" t="s">
        <v>58</v>
      </c>
      <c r="C956" s="7" t="s">
        <v>141</v>
      </c>
      <c r="D956" t="s">
        <v>147</v>
      </c>
      <c r="E956" s="12">
        <v>45615</v>
      </c>
      <c r="F956">
        <v>3</v>
      </c>
      <c r="G956">
        <f>F956/7</f>
        <v>0.42857142857142855</v>
      </c>
    </row>
    <row r="957" spans="1:7" x14ac:dyDescent="0.25">
      <c r="A957" t="s">
        <v>79</v>
      </c>
      <c r="B957" s="7" t="s">
        <v>63</v>
      </c>
      <c r="C957" s="7" t="s">
        <v>64</v>
      </c>
      <c r="D957" s="1" t="s">
        <v>52</v>
      </c>
      <c r="E957" s="12">
        <v>45615</v>
      </c>
      <c r="F957">
        <v>3</v>
      </c>
      <c r="G957">
        <f>F957/7</f>
        <v>0.42857142857142855</v>
      </c>
    </row>
    <row r="958" spans="1:7" x14ac:dyDescent="0.25">
      <c r="A958" t="s">
        <v>9</v>
      </c>
      <c r="B958" s="7" t="s">
        <v>72</v>
      </c>
      <c r="C958" s="7" t="s">
        <v>133</v>
      </c>
      <c r="D958" t="s">
        <v>137</v>
      </c>
      <c r="E958" s="12">
        <v>45615</v>
      </c>
      <c r="F958">
        <v>7</v>
      </c>
      <c r="G958">
        <f>F958/7</f>
        <v>1</v>
      </c>
    </row>
    <row r="959" spans="1:7" x14ac:dyDescent="0.25">
      <c r="A959" t="s">
        <v>76</v>
      </c>
      <c r="B959" s="7" t="s">
        <v>72</v>
      </c>
      <c r="C959" s="7" t="s">
        <v>133</v>
      </c>
      <c r="D959" t="s">
        <v>137</v>
      </c>
      <c r="E959" s="12">
        <v>45615</v>
      </c>
      <c r="F959">
        <v>7</v>
      </c>
      <c r="G959">
        <f>F959/7</f>
        <v>1</v>
      </c>
    </row>
    <row r="960" spans="1:7" x14ac:dyDescent="0.25">
      <c r="A960" t="s">
        <v>78</v>
      </c>
      <c r="B960" t="s">
        <v>72</v>
      </c>
      <c r="C960" s="7" t="s">
        <v>148</v>
      </c>
      <c r="D960" t="s">
        <v>149</v>
      </c>
      <c r="E960" s="12">
        <v>45615</v>
      </c>
      <c r="F960">
        <v>2</v>
      </c>
      <c r="G960">
        <f>F960/7</f>
        <v>0.2857142857142857</v>
      </c>
    </row>
    <row r="961" spans="1:7" ht="28.5" x14ac:dyDescent="0.25">
      <c r="A961" t="s">
        <v>77</v>
      </c>
      <c r="B961" t="s">
        <v>58</v>
      </c>
      <c r="C961" s="7" t="s">
        <v>141</v>
      </c>
      <c r="D961" s="1" t="s">
        <v>59</v>
      </c>
      <c r="E961" s="12">
        <v>45616</v>
      </c>
      <c r="F961">
        <v>1</v>
      </c>
      <c r="G961">
        <f>F961*0.142</f>
        <v>0.14199999999999999</v>
      </c>
    </row>
    <row r="962" spans="1:7" ht="28.5" x14ac:dyDescent="0.25">
      <c r="A962" t="s">
        <v>78</v>
      </c>
      <c r="B962" t="s">
        <v>58</v>
      </c>
      <c r="C962" s="7" t="s">
        <v>141</v>
      </c>
      <c r="D962" t="s">
        <v>147</v>
      </c>
      <c r="E962" s="12">
        <v>45616</v>
      </c>
      <c r="F962">
        <v>3</v>
      </c>
      <c r="G962">
        <f t="shared" ref="G962:G974" si="9">F962/7</f>
        <v>0.42857142857142855</v>
      </c>
    </row>
    <row r="963" spans="1:7" x14ac:dyDescent="0.25">
      <c r="A963" t="s">
        <v>79</v>
      </c>
      <c r="B963" s="7" t="s">
        <v>63</v>
      </c>
      <c r="C963" s="7" t="s">
        <v>64</v>
      </c>
      <c r="D963" s="1" t="s">
        <v>52</v>
      </c>
      <c r="E963" s="12">
        <v>45616</v>
      </c>
      <c r="F963">
        <v>3</v>
      </c>
      <c r="G963">
        <f t="shared" si="9"/>
        <v>0.42857142857142855</v>
      </c>
    </row>
    <row r="964" spans="1:7" x14ac:dyDescent="0.25">
      <c r="A964" t="s">
        <v>9</v>
      </c>
      <c r="B964" s="7" t="s">
        <v>72</v>
      </c>
      <c r="C964" s="7" t="s">
        <v>133</v>
      </c>
      <c r="D964" t="s">
        <v>137</v>
      </c>
      <c r="E964" s="12">
        <v>45616</v>
      </c>
      <c r="F964">
        <v>7</v>
      </c>
      <c r="G964">
        <f t="shared" si="9"/>
        <v>1</v>
      </c>
    </row>
    <row r="965" spans="1:7" x14ac:dyDescent="0.25">
      <c r="A965" t="s">
        <v>76</v>
      </c>
      <c r="B965" s="7" t="s">
        <v>72</v>
      </c>
      <c r="C965" s="7" t="s">
        <v>133</v>
      </c>
      <c r="D965" t="s">
        <v>137</v>
      </c>
      <c r="E965" s="12">
        <v>45616</v>
      </c>
      <c r="F965">
        <v>7</v>
      </c>
      <c r="G965">
        <f t="shared" si="9"/>
        <v>1</v>
      </c>
    </row>
    <row r="966" spans="1:7" x14ac:dyDescent="0.25">
      <c r="A966" t="s">
        <v>78</v>
      </c>
      <c r="B966" t="s">
        <v>72</v>
      </c>
      <c r="C966" s="7" t="s">
        <v>148</v>
      </c>
      <c r="D966" t="s">
        <v>149</v>
      </c>
      <c r="E966" s="12">
        <v>45616</v>
      </c>
      <c r="F966">
        <v>2</v>
      </c>
      <c r="G966">
        <f t="shared" si="9"/>
        <v>0.2857142857142857</v>
      </c>
    </row>
    <row r="967" spans="1:7" ht="28.5" x14ac:dyDescent="0.25">
      <c r="A967" t="s">
        <v>78</v>
      </c>
      <c r="B967" t="s">
        <v>58</v>
      </c>
      <c r="C967" s="7" t="s">
        <v>141</v>
      </c>
      <c r="D967" t="s">
        <v>147</v>
      </c>
      <c r="E967" s="12">
        <v>45617</v>
      </c>
      <c r="F967">
        <v>3</v>
      </c>
      <c r="G967">
        <f t="shared" si="9"/>
        <v>0.42857142857142855</v>
      </c>
    </row>
    <row r="968" spans="1:7" x14ac:dyDescent="0.25">
      <c r="A968" t="s">
        <v>79</v>
      </c>
      <c r="B968" s="7" t="s">
        <v>63</v>
      </c>
      <c r="C968" s="7" t="s">
        <v>64</v>
      </c>
      <c r="D968" s="1" t="s">
        <v>52</v>
      </c>
      <c r="E968" s="12">
        <v>45617</v>
      </c>
      <c r="F968">
        <v>3</v>
      </c>
      <c r="G968">
        <f t="shared" si="9"/>
        <v>0.42857142857142855</v>
      </c>
    </row>
    <row r="969" spans="1:7" x14ac:dyDescent="0.25">
      <c r="A969" t="s">
        <v>9</v>
      </c>
      <c r="B969" s="7" t="s">
        <v>94</v>
      </c>
      <c r="C969" s="7" t="s">
        <v>53</v>
      </c>
      <c r="D969" t="s">
        <v>53</v>
      </c>
      <c r="E969" s="12">
        <v>45617</v>
      </c>
      <c r="F969">
        <v>7</v>
      </c>
      <c r="G969">
        <f t="shared" si="9"/>
        <v>1</v>
      </c>
    </row>
    <row r="970" spans="1:7" x14ac:dyDescent="0.25">
      <c r="A970" t="s">
        <v>76</v>
      </c>
      <c r="B970" s="7" t="s">
        <v>94</v>
      </c>
      <c r="C970" s="7" t="s">
        <v>53</v>
      </c>
      <c r="D970" t="s">
        <v>53</v>
      </c>
      <c r="E970" s="12">
        <v>45617</v>
      </c>
      <c r="F970">
        <v>7</v>
      </c>
      <c r="G970">
        <f t="shared" si="9"/>
        <v>1</v>
      </c>
    </row>
    <row r="971" spans="1:7" x14ac:dyDescent="0.25">
      <c r="A971" t="s">
        <v>78</v>
      </c>
      <c r="B971" t="s">
        <v>72</v>
      </c>
      <c r="C971" s="7" t="s">
        <v>148</v>
      </c>
      <c r="D971" t="s">
        <v>149</v>
      </c>
      <c r="E971" s="12">
        <v>45617</v>
      </c>
      <c r="F971">
        <v>2</v>
      </c>
      <c r="G971">
        <f t="shared" si="9"/>
        <v>0.2857142857142857</v>
      </c>
    </row>
    <row r="972" spans="1:7" ht="28.5" x14ac:dyDescent="0.25">
      <c r="A972" t="s">
        <v>9</v>
      </c>
      <c r="B972" s="7" t="s">
        <v>125</v>
      </c>
      <c r="C972" s="7" t="s">
        <v>130</v>
      </c>
      <c r="D972" t="s">
        <v>132</v>
      </c>
      <c r="E972" s="12">
        <v>45618</v>
      </c>
      <c r="F972">
        <v>7</v>
      </c>
      <c r="G972">
        <f t="shared" si="9"/>
        <v>1</v>
      </c>
    </row>
    <row r="973" spans="1:7" ht="28.5" x14ac:dyDescent="0.25">
      <c r="A973" t="s">
        <v>78</v>
      </c>
      <c r="B973" t="s">
        <v>58</v>
      </c>
      <c r="C973" s="7" t="s">
        <v>141</v>
      </c>
      <c r="D973" t="s">
        <v>147</v>
      </c>
      <c r="E973" s="12">
        <v>45618</v>
      </c>
      <c r="F973">
        <v>3</v>
      </c>
      <c r="G973">
        <f t="shared" si="9"/>
        <v>0.42857142857142855</v>
      </c>
    </row>
    <row r="974" spans="1:7" x14ac:dyDescent="0.25">
      <c r="A974" t="s">
        <v>78</v>
      </c>
      <c r="B974" t="s">
        <v>72</v>
      </c>
      <c r="C974" s="7" t="s">
        <v>148</v>
      </c>
      <c r="D974" t="s">
        <v>149</v>
      </c>
      <c r="E974" s="12">
        <v>45618</v>
      </c>
      <c r="F974">
        <v>2</v>
      </c>
      <c r="G974">
        <f t="shared" si="9"/>
        <v>0.2857142857142857</v>
      </c>
    </row>
    <row r="975" spans="1:7" ht="28.5" x14ac:dyDescent="0.25">
      <c r="A975" t="s">
        <v>77</v>
      </c>
      <c r="B975" t="s">
        <v>58</v>
      </c>
      <c r="C975" s="7" t="s">
        <v>141</v>
      </c>
      <c r="D975" s="1" t="s">
        <v>59</v>
      </c>
      <c r="E975" s="12">
        <v>45621</v>
      </c>
      <c r="F975">
        <v>1</v>
      </c>
      <c r="G975">
        <f>F975*0.142</f>
        <v>0.14199999999999999</v>
      </c>
    </row>
    <row r="976" spans="1:7" ht="28.5" x14ac:dyDescent="0.25">
      <c r="A976" t="s">
        <v>9</v>
      </c>
      <c r="B976" s="7" t="s">
        <v>125</v>
      </c>
      <c r="C976" s="7" t="s">
        <v>130</v>
      </c>
      <c r="D976" t="s">
        <v>132</v>
      </c>
      <c r="E976" s="12">
        <v>45621</v>
      </c>
      <c r="F976">
        <v>7</v>
      </c>
      <c r="G976">
        <f>F976/7</f>
        <v>1</v>
      </c>
    </row>
    <row r="977" spans="1:7" ht="28.5" x14ac:dyDescent="0.25">
      <c r="A977" t="s">
        <v>76</v>
      </c>
      <c r="B977" s="7" t="s">
        <v>125</v>
      </c>
      <c r="C977" s="7" t="s">
        <v>130</v>
      </c>
      <c r="D977" t="s">
        <v>132</v>
      </c>
      <c r="E977" s="12">
        <v>45621</v>
      </c>
      <c r="F977">
        <v>7</v>
      </c>
      <c r="G977">
        <f>F977/7</f>
        <v>1</v>
      </c>
    </row>
    <row r="978" spans="1:7" x14ac:dyDescent="0.25">
      <c r="A978" t="s">
        <v>79</v>
      </c>
      <c r="B978" s="7" t="s">
        <v>63</v>
      </c>
      <c r="C978" s="7" t="s">
        <v>64</v>
      </c>
      <c r="D978" s="1" t="s">
        <v>52</v>
      </c>
      <c r="E978" s="12">
        <v>45621</v>
      </c>
      <c r="F978">
        <v>3</v>
      </c>
      <c r="G978">
        <f>F978/7</f>
        <v>0.42857142857142855</v>
      </c>
    </row>
    <row r="979" spans="1:7" ht="28.5" x14ac:dyDescent="0.25">
      <c r="A979" t="s">
        <v>77</v>
      </c>
      <c r="B979" t="s">
        <v>58</v>
      </c>
      <c r="C979" s="7" t="s">
        <v>141</v>
      </c>
      <c r="D979" s="1" t="s">
        <v>59</v>
      </c>
      <c r="E979" s="12">
        <v>45622</v>
      </c>
      <c r="F979">
        <v>1</v>
      </c>
      <c r="G979">
        <f>F979*0.142</f>
        <v>0.14199999999999999</v>
      </c>
    </row>
    <row r="980" spans="1:7" ht="28.5" x14ac:dyDescent="0.25">
      <c r="A980" t="s">
        <v>9</v>
      </c>
      <c r="B980" s="7" t="s">
        <v>125</v>
      </c>
      <c r="C980" s="7" t="s">
        <v>130</v>
      </c>
      <c r="D980" t="s">
        <v>132</v>
      </c>
      <c r="E980" s="12">
        <v>45622</v>
      </c>
      <c r="F980">
        <v>7</v>
      </c>
      <c r="G980">
        <f>F980/7</f>
        <v>1</v>
      </c>
    </row>
    <row r="981" spans="1:7" ht="28.5" x14ac:dyDescent="0.25">
      <c r="A981" t="s">
        <v>76</v>
      </c>
      <c r="B981" s="7" t="s">
        <v>125</v>
      </c>
      <c r="C981" s="7" t="s">
        <v>130</v>
      </c>
      <c r="D981" t="s">
        <v>132</v>
      </c>
      <c r="E981" s="12">
        <v>45622</v>
      </c>
      <c r="F981">
        <v>7</v>
      </c>
      <c r="G981">
        <f>F981/7</f>
        <v>1</v>
      </c>
    </row>
    <row r="982" spans="1:7" ht="28.5" x14ac:dyDescent="0.25">
      <c r="A982" t="s">
        <v>78</v>
      </c>
      <c r="B982" t="s">
        <v>58</v>
      </c>
      <c r="C982" s="7" t="s">
        <v>141</v>
      </c>
      <c r="D982" t="s">
        <v>147</v>
      </c>
      <c r="E982" s="12">
        <v>45622</v>
      </c>
      <c r="F982">
        <v>3</v>
      </c>
      <c r="G982">
        <f>F982/7</f>
        <v>0.42857142857142855</v>
      </c>
    </row>
    <row r="983" spans="1:7" x14ac:dyDescent="0.25">
      <c r="A983" t="s">
        <v>79</v>
      </c>
      <c r="B983" s="7" t="s">
        <v>63</v>
      </c>
      <c r="C983" s="7" t="s">
        <v>64</v>
      </c>
      <c r="D983" s="1" t="s">
        <v>52</v>
      </c>
      <c r="E983" s="12">
        <v>45622</v>
      </c>
      <c r="F983">
        <v>3</v>
      </c>
      <c r="G983">
        <f>F983/7</f>
        <v>0.42857142857142855</v>
      </c>
    </row>
    <row r="984" spans="1:7" x14ac:dyDescent="0.25">
      <c r="A984" t="s">
        <v>78</v>
      </c>
      <c r="B984" t="s">
        <v>72</v>
      </c>
      <c r="C984" s="7" t="s">
        <v>148</v>
      </c>
      <c r="D984" t="s">
        <v>149</v>
      </c>
      <c r="E984" s="12">
        <v>45622</v>
      </c>
      <c r="F984">
        <v>2</v>
      </c>
      <c r="G984">
        <f>F984/7</f>
        <v>0.2857142857142857</v>
      </c>
    </row>
    <row r="985" spans="1:7" ht="28.5" x14ac:dyDescent="0.25">
      <c r="A985" t="s">
        <v>77</v>
      </c>
      <c r="B985" t="s">
        <v>58</v>
      </c>
      <c r="C985" s="7" t="s">
        <v>141</v>
      </c>
      <c r="D985" s="1" t="s">
        <v>59</v>
      </c>
      <c r="E985" s="12">
        <v>45623</v>
      </c>
      <c r="F985">
        <v>1</v>
      </c>
      <c r="G985">
        <f>F985*0.142</f>
        <v>0.14199999999999999</v>
      </c>
    </row>
    <row r="986" spans="1:7" ht="28.5" x14ac:dyDescent="0.25">
      <c r="A986" t="s">
        <v>76</v>
      </c>
      <c r="B986" s="7" t="s">
        <v>125</v>
      </c>
      <c r="C986" s="7" t="s">
        <v>130</v>
      </c>
      <c r="D986" t="s">
        <v>132</v>
      </c>
      <c r="E986" s="12">
        <v>45623</v>
      </c>
      <c r="F986">
        <v>7</v>
      </c>
      <c r="G986">
        <f>F986/7</f>
        <v>1</v>
      </c>
    </row>
    <row r="987" spans="1:7" ht="28.5" x14ac:dyDescent="0.25">
      <c r="A987" t="s">
        <v>78</v>
      </c>
      <c r="B987" t="s">
        <v>58</v>
      </c>
      <c r="C987" s="7" t="s">
        <v>141</v>
      </c>
      <c r="D987" t="s">
        <v>147</v>
      </c>
      <c r="E987" s="12">
        <v>45623</v>
      </c>
      <c r="F987">
        <v>3</v>
      </c>
      <c r="G987">
        <f>F987/7</f>
        <v>0.42857142857142855</v>
      </c>
    </row>
    <row r="988" spans="1:7" x14ac:dyDescent="0.25">
      <c r="A988" t="s">
        <v>79</v>
      </c>
      <c r="B988" s="7" t="s">
        <v>63</v>
      </c>
      <c r="C988" s="7" t="s">
        <v>64</v>
      </c>
      <c r="D988" s="1" t="s">
        <v>52</v>
      </c>
      <c r="E988" s="12">
        <v>45623</v>
      </c>
      <c r="F988">
        <v>3</v>
      </c>
      <c r="G988">
        <f>F988/7</f>
        <v>0.42857142857142855</v>
      </c>
    </row>
    <row r="989" spans="1:7" x14ac:dyDescent="0.25">
      <c r="A989" t="s">
        <v>78</v>
      </c>
      <c r="B989" t="s">
        <v>72</v>
      </c>
      <c r="C989" s="7" t="s">
        <v>148</v>
      </c>
      <c r="D989" t="s">
        <v>149</v>
      </c>
      <c r="E989" s="12">
        <v>45623</v>
      </c>
      <c r="F989">
        <v>2</v>
      </c>
      <c r="G989">
        <f>F989/7</f>
        <v>0.2857142857142857</v>
      </c>
    </row>
    <row r="990" spans="1:7" ht="28.5" x14ac:dyDescent="0.25">
      <c r="A990" t="s">
        <v>77</v>
      </c>
      <c r="B990" t="s">
        <v>58</v>
      </c>
      <c r="C990" s="7" t="s">
        <v>141</v>
      </c>
      <c r="D990" s="1" t="s">
        <v>59</v>
      </c>
      <c r="E990" s="12">
        <v>45624</v>
      </c>
      <c r="F990">
        <v>1</v>
      </c>
      <c r="G990">
        <f>F990*0.142</f>
        <v>0.14199999999999999</v>
      </c>
    </row>
    <row r="991" spans="1:7" ht="28.5" x14ac:dyDescent="0.25">
      <c r="A991" t="s">
        <v>9</v>
      </c>
      <c r="B991" s="7" t="s">
        <v>125</v>
      </c>
      <c r="C991" s="7" t="s">
        <v>130</v>
      </c>
      <c r="D991" t="s">
        <v>132</v>
      </c>
      <c r="E991" s="12">
        <v>45624</v>
      </c>
      <c r="F991">
        <v>7</v>
      </c>
      <c r="G991">
        <f>F991/7</f>
        <v>1</v>
      </c>
    </row>
    <row r="992" spans="1:7" ht="28.5" x14ac:dyDescent="0.25">
      <c r="A992" t="s">
        <v>76</v>
      </c>
      <c r="B992" s="7" t="s">
        <v>125</v>
      </c>
      <c r="C992" s="7" t="s">
        <v>130</v>
      </c>
      <c r="D992" t="s">
        <v>132</v>
      </c>
      <c r="E992" s="12">
        <v>45624</v>
      </c>
      <c r="F992">
        <v>7</v>
      </c>
      <c r="G992">
        <f>F992/7</f>
        <v>1</v>
      </c>
    </row>
    <row r="993" spans="1:7" ht="28.5" x14ac:dyDescent="0.25">
      <c r="A993" t="s">
        <v>78</v>
      </c>
      <c r="B993" t="s">
        <v>58</v>
      </c>
      <c r="C993" s="7" t="s">
        <v>141</v>
      </c>
      <c r="D993" t="s">
        <v>147</v>
      </c>
      <c r="E993" s="12">
        <v>45624</v>
      </c>
      <c r="F993">
        <v>3</v>
      </c>
      <c r="G993">
        <f>F993/7</f>
        <v>0.42857142857142855</v>
      </c>
    </row>
    <row r="994" spans="1:7" x14ac:dyDescent="0.25">
      <c r="A994" t="s">
        <v>79</v>
      </c>
      <c r="B994" s="7" t="s">
        <v>63</v>
      </c>
      <c r="C994" s="7" t="s">
        <v>64</v>
      </c>
      <c r="D994" s="1" t="s">
        <v>52</v>
      </c>
      <c r="E994" s="12">
        <v>45624</v>
      </c>
      <c r="F994">
        <v>3</v>
      </c>
      <c r="G994">
        <f>F994/7</f>
        <v>0.42857142857142855</v>
      </c>
    </row>
    <row r="995" spans="1:7" x14ac:dyDescent="0.25">
      <c r="A995" t="s">
        <v>78</v>
      </c>
      <c r="B995" t="s">
        <v>72</v>
      </c>
      <c r="C995" s="7" t="s">
        <v>148</v>
      </c>
      <c r="D995" t="s">
        <v>149</v>
      </c>
      <c r="E995" s="12">
        <v>45624</v>
      </c>
      <c r="F995">
        <v>2</v>
      </c>
      <c r="G995">
        <f>F995/7</f>
        <v>0.2857142857142857</v>
      </c>
    </row>
    <row r="996" spans="1:7" ht="28.5" x14ac:dyDescent="0.25">
      <c r="A996" t="s">
        <v>77</v>
      </c>
      <c r="B996" t="s">
        <v>58</v>
      </c>
      <c r="C996" s="7" t="s">
        <v>141</v>
      </c>
      <c r="D996" s="1" t="s">
        <v>59</v>
      </c>
      <c r="E996" s="12">
        <v>45625</v>
      </c>
      <c r="F996">
        <v>1</v>
      </c>
      <c r="G996">
        <f>F996*0.142</f>
        <v>0.14199999999999999</v>
      </c>
    </row>
    <row r="997" spans="1:7" ht="28.5" x14ac:dyDescent="0.25">
      <c r="A997" t="s">
        <v>78</v>
      </c>
      <c r="B997" t="s">
        <v>58</v>
      </c>
      <c r="C997" s="7" t="s">
        <v>141</v>
      </c>
      <c r="D997" t="s">
        <v>147</v>
      </c>
      <c r="E997" s="12">
        <v>45625</v>
      </c>
      <c r="F997">
        <v>3</v>
      </c>
      <c r="G997">
        <f>F997/7</f>
        <v>0.42857142857142855</v>
      </c>
    </row>
    <row r="998" spans="1:7" x14ac:dyDescent="0.25">
      <c r="A998" t="s">
        <v>79</v>
      </c>
      <c r="B998" s="7" t="s">
        <v>63</v>
      </c>
      <c r="C998" s="7" t="s">
        <v>64</v>
      </c>
      <c r="D998" s="1" t="s">
        <v>52</v>
      </c>
      <c r="E998" s="12">
        <v>45625</v>
      </c>
      <c r="F998">
        <v>3</v>
      </c>
      <c r="G998">
        <f>F998/7</f>
        <v>0.42857142857142855</v>
      </c>
    </row>
    <row r="999" spans="1:7" x14ac:dyDescent="0.25">
      <c r="A999" t="s">
        <v>9</v>
      </c>
      <c r="B999" s="7" t="s">
        <v>94</v>
      </c>
      <c r="C999" s="7" t="s">
        <v>53</v>
      </c>
      <c r="D999" t="s">
        <v>53</v>
      </c>
      <c r="E999" s="12">
        <v>45625</v>
      </c>
      <c r="F999">
        <v>7</v>
      </c>
      <c r="G999">
        <f>F999/7</f>
        <v>1</v>
      </c>
    </row>
    <row r="1000" spans="1:7" x14ac:dyDescent="0.25">
      <c r="A1000" t="s">
        <v>76</v>
      </c>
      <c r="B1000" s="7" t="s">
        <v>94</v>
      </c>
      <c r="C1000" s="7" t="s">
        <v>53</v>
      </c>
      <c r="D1000" t="s">
        <v>53</v>
      </c>
      <c r="E1000" s="12">
        <v>45625</v>
      </c>
      <c r="F1000">
        <v>7</v>
      </c>
      <c r="G1000">
        <f>F1000/7</f>
        <v>1</v>
      </c>
    </row>
    <row r="1001" spans="1:7" x14ac:dyDescent="0.25">
      <c r="A1001" t="s">
        <v>78</v>
      </c>
      <c r="B1001" t="s">
        <v>72</v>
      </c>
      <c r="C1001" s="7" t="s">
        <v>148</v>
      </c>
      <c r="D1001" t="s">
        <v>149</v>
      </c>
      <c r="E1001" s="12">
        <v>45625</v>
      </c>
      <c r="F1001">
        <v>2</v>
      </c>
      <c r="G1001">
        <f>F1001/7</f>
        <v>0.2857142857142857</v>
      </c>
    </row>
    <row r="1002" spans="1:7" ht="28.5" x14ac:dyDescent="0.25">
      <c r="A1002" t="s">
        <v>77</v>
      </c>
      <c r="B1002" t="s">
        <v>58</v>
      </c>
      <c r="C1002" s="7" t="s">
        <v>141</v>
      </c>
      <c r="D1002" s="1" t="s">
        <v>59</v>
      </c>
      <c r="E1002" s="12">
        <v>45628</v>
      </c>
      <c r="F1002">
        <v>1</v>
      </c>
      <c r="G1002">
        <f>F1002*0.142</f>
        <v>0.14199999999999999</v>
      </c>
    </row>
    <row r="1003" spans="1:7" ht="28.5" x14ac:dyDescent="0.25">
      <c r="A1003" t="s">
        <v>9</v>
      </c>
      <c r="B1003" s="7" t="s">
        <v>125</v>
      </c>
      <c r="C1003" s="7" t="s">
        <v>130</v>
      </c>
      <c r="D1003" t="s">
        <v>132</v>
      </c>
      <c r="E1003" s="12">
        <v>45628</v>
      </c>
      <c r="F1003">
        <v>7</v>
      </c>
      <c r="G1003">
        <f>F1003/7</f>
        <v>1</v>
      </c>
    </row>
    <row r="1004" spans="1:7" ht="28.5" x14ac:dyDescent="0.25">
      <c r="A1004" t="s">
        <v>76</v>
      </c>
      <c r="B1004" s="7" t="s">
        <v>125</v>
      </c>
      <c r="C1004" s="7" t="s">
        <v>130</v>
      </c>
      <c r="D1004" t="s">
        <v>132</v>
      </c>
      <c r="E1004" s="12">
        <v>45628</v>
      </c>
      <c r="F1004">
        <v>7</v>
      </c>
      <c r="G1004">
        <f>F1004/7</f>
        <v>1</v>
      </c>
    </row>
    <row r="1005" spans="1:7" ht="28.5" x14ac:dyDescent="0.25">
      <c r="A1005" t="s">
        <v>78</v>
      </c>
      <c r="B1005" t="s">
        <v>58</v>
      </c>
      <c r="C1005" s="7" t="s">
        <v>141</v>
      </c>
      <c r="D1005" t="s">
        <v>147</v>
      </c>
      <c r="E1005" s="12">
        <v>45628</v>
      </c>
      <c r="F1005">
        <v>3</v>
      </c>
      <c r="G1005">
        <f>F1005/7</f>
        <v>0.42857142857142855</v>
      </c>
    </row>
    <row r="1006" spans="1:7" x14ac:dyDescent="0.25">
      <c r="A1006" t="s">
        <v>79</v>
      </c>
      <c r="B1006" s="7" t="s">
        <v>63</v>
      </c>
      <c r="C1006" s="7" t="s">
        <v>64</v>
      </c>
      <c r="D1006" s="1" t="s">
        <v>52</v>
      </c>
      <c r="E1006" s="12">
        <v>45628</v>
      </c>
      <c r="F1006">
        <v>3</v>
      </c>
      <c r="G1006">
        <f>F1006/7</f>
        <v>0.42857142857142855</v>
      </c>
    </row>
    <row r="1007" spans="1:7" x14ac:dyDescent="0.25">
      <c r="A1007" t="s">
        <v>78</v>
      </c>
      <c r="B1007" t="s">
        <v>72</v>
      </c>
      <c r="C1007" s="7" t="s">
        <v>148</v>
      </c>
      <c r="D1007" t="s">
        <v>149</v>
      </c>
      <c r="E1007" s="12">
        <v>45628</v>
      </c>
      <c r="F1007">
        <v>2</v>
      </c>
      <c r="G1007">
        <f>F1007/7</f>
        <v>0.2857142857142857</v>
      </c>
    </row>
    <row r="1008" spans="1:7" ht="28.5" x14ac:dyDescent="0.25">
      <c r="A1008" t="s">
        <v>77</v>
      </c>
      <c r="B1008" t="s">
        <v>58</v>
      </c>
      <c r="C1008" s="7" t="s">
        <v>141</v>
      </c>
      <c r="D1008" s="1" t="s">
        <v>59</v>
      </c>
      <c r="E1008" s="12">
        <v>45629</v>
      </c>
      <c r="F1008">
        <v>1</v>
      </c>
      <c r="G1008">
        <f>F1008*0.142</f>
        <v>0.14199999999999999</v>
      </c>
    </row>
    <row r="1009" spans="1:7" ht="28.5" x14ac:dyDescent="0.25">
      <c r="A1009" t="s">
        <v>9</v>
      </c>
      <c r="B1009" s="7" t="s">
        <v>125</v>
      </c>
      <c r="C1009" s="7" t="s">
        <v>130</v>
      </c>
      <c r="D1009" t="s">
        <v>132</v>
      </c>
      <c r="E1009" s="12">
        <v>45629</v>
      </c>
      <c r="F1009">
        <v>7</v>
      </c>
      <c r="G1009">
        <f>F1009/7</f>
        <v>1</v>
      </c>
    </row>
    <row r="1010" spans="1:7" ht="28.5" x14ac:dyDescent="0.25">
      <c r="A1010" t="s">
        <v>76</v>
      </c>
      <c r="B1010" s="7" t="s">
        <v>125</v>
      </c>
      <c r="C1010" s="7" t="s">
        <v>130</v>
      </c>
      <c r="D1010" t="s">
        <v>132</v>
      </c>
      <c r="E1010" s="12">
        <v>45629</v>
      </c>
      <c r="F1010">
        <v>7</v>
      </c>
      <c r="G1010">
        <f>F1010/7</f>
        <v>1</v>
      </c>
    </row>
    <row r="1011" spans="1:7" ht="28.5" x14ac:dyDescent="0.25">
      <c r="A1011" t="s">
        <v>78</v>
      </c>
      <c r="B1011" t="s">
        <v>58</v>
      </c>
      <c r="C1011" s="7" t="s">
        <v>141</v>
      </c>
      <c r="D1011" t="s">
        <v>147</v>
      </c>
      <c r="E1011" s="12">
        <v>45629</v>
      </c>
      <c r="F1011">
        <v>3</v>
      </c>
      <c r="G1011">
        <f>F1011/7</f>
        <v>0.42857142857142855</v>
      </c>
    </row>
    <row r="1012" spans="1:7" x14ac:dyDescent="0.25">
      <c r="A1012" t="s">
        <v>79</v>
      </c>
      <c r="B1012" s="7" t="s">
        <v>63</v>
      </c>
      <c r="C1012" s="7" t="s">
        <v>64</v>
      </c>
      <c r="D1012" s="1" t="s">
        <v>52</v>
      </c>
      <c r="E1012" s="12">
        <v>45629</v>
      </c>
      <c r="F1012">
        <v>3</v>
      </c>
      <c r="G1012">
        <f>F1012/7</f>
        <v>0.42857142857142855</v>
      </c>
    </row>
    <row r="1013" spans="1:7" x14ac:dyDescent="0.25">
      <c r="A1013" t="s">
        <v>78</v>
      </c>
      <c r="B1013" t="s">
        <v>72</v>
      </c>
      <c r="C1013" s="7" t="s">
        <v>148</v>
      </c>
      <c r="D1013" t="s">
        <v>149</v>
      </c>
      <c r="E1013" s="12">
        <v>45629</v>
      </c>
      <c r="F1013">
        <v>2</v>
      </c>
      <c r="G1013">
        <f>F1013/7</f>
        <v>0.2857142857142857</v>
      </c>
    </row>
    <row r="1014" spans="1:7" ht="28.5" x14ac:dyDescent="0.25">
      <c r="A1014" t="s">
        <v>77</v>
      </c>
      <c r="B1014" t="s">
        <v>58</v>
      </c>
      <c r="C1014" s="7" t="s">
        <v>141</v>
      </c>
      <c r="D1014" s="1" t="s">
        <v>59</v>
      </c>
      <c r="E1014" s="12">
        <v>45630</v>
      </c>
      <c r="F1014">
        <v>1</v>
      </c>
      <c r="G1014">
        <f>F1014*0.142</f>
        <v>0.14199999999999999</v>
      </c>
    </row>
    <row r="1015" spans="1:7" ht="28.5" x14ac:dyDescent="0.25">
      <c r="A1015" t="s">
        <v>9</v>
      </c>
      <c r="B1015" s="7" t="s">
        <v>81</v>
      </c>
      <c r="C1015" s="7" t="s">
        <v>89</v>
      </c>
      <c r="D1015" s="7" t="s">
        <v>82</v>
      </c>
      <c r="E1015" s="12">
        <v>45630</v>
      </c>
      <c r="F1015">
        <v>7</v>
      </c>
      <c r="G1015">
        <f>F1015/7</f>
        <v>1</v>
      </c>
    </row>
    <row r="1016" spans="1:7" ht="28.5" x14ac:dyDescent="0.25">
      <c r="A1016" t="s">
        <v>76</v>
      </c>
      <c r="B1016" s="7" t="s">
        <v>81</v>
      </c>
      <c r="C1016" s="7" t="s">
        <v>89</v>
      </c>
      <c r="D1016" s="7" t="s">
        <v>82</v>
      </c>
      <c r="E1016" s="12">
        <v>45630</v>
      </c>
      <c r="F1016">
        <v>7</v>
      </c>
      <c r="G1016">
        <f>F1016/7</f>
        <v>1</v>
      </c>
    </row>
    <row r="1017" spans="1:7" ht="28.5" x14ac:dyDescent="0.25">
      <c r="A1017" t="s">
        <v>78</v>
      </c>
      <c r="B1017" t="s">
        <v>58</v>
      </c>
      <c r="C1017" s="7" t="s">
        <v>141</v>
      </c>
      <c r="D1017" t="s">
        <v>147</v>
      </c>
      <c r="E1017" s="12">
        <v>45630</v>
      </c>
      <c r="F1017">
        <v>3</v>
      </c>
      <c r="G1017">
        <f>F1017/7</f>
        <v>0.42857142857142855</v>
      </c>
    </row>
    <row r="1018" spans="1:7" x14ac:dyDescent="0.25">
      <c r="A1018" t="s">
        <v>79</v>
      </c>
      <c r="B1018" s="7" t="s">
        <v>63</v>
      </c>
      <c r="C1018" s="7" t="s">
        <v>64</v>
      </c>
      <c r="D1018" s="1" t="s">
        <v>52</v>
      </c>
      <c r="E1018" s="12">
        <v>45630</v>
      </c>
      <c r="F1018">
        <v>3</v>
      </c>
      <c r="G1018">
        <f>F1018/7</f>
        <v>0.42857142857142855</v>
      </c>
    </row>
    <row r="1019" spans="1:7" x14ac:dyDescent="0.25">
      <c r="A1019" t="s">
        <v>78</v>
      </c>
      <c r="B1019" t="s">
        <v>72</v>
      </c>
      <c r="C1019" s="7" t="s">
        <v>148</v>
      </c>
      <c r="D1019" t="s">
        <v>149</v>
      </c>
      <c r="E1019" s="12">
        <v>45630</v>
      </c>
      <c r="F1019">
        <v>2</v>
      </c>
      <c r="G1019">
        <f>F1019/7</f>
        <v>0.2857142857142857</v>
      </c>
    </row>
    <row r="1020" spans="1:7" ht="28.5" x14ac:dyDescent="0.25">
      <c r="A1020" t="s">
        <v>77</v>
      </c>
      <c r="B1020" t="s">
        <v>58</v>
      </c>
      <c r="C1020" s="7" t="s">
        <v>141</v>
      </c>
      <c r="D1020" s="1" t="s">
        <v>59</v>
      </c>
      <c r="E1020" s="12">
        <v>45631</v>
      </c>
      <c r="F1020">
        <v>1</v>
      </c>
      <c r="G1020">
        <f>F1020*0.142</f>
        <v>0.14199999999999999</v>
      </c>
    </row>
    <row r="1021" spans="1:7" ht="28.5" x14ac:dyDescent="0.25">
      <c r="A1021" t="s">
        <v>9</v>
      </c>
      <c r="B1021" s="7" t="s">
        <v>81</v>
      </c>
      <c r="C1021" s="7" t="s">
        <v>89</v>
      </c>
      <c r="D1021" s="7" t="s">
        <v>82</v>
      </c>
      <c r="E1021" s="12">
        <v>45631</v>
      </c>
      <c r="F1021">
        <v>7</v>
      </c>
      <c r="G1021">
        <f>F1021/7</f>
        <v>1</v>
      </c>
    </row>
    <row r="1022" spans="1:7" ht="28.5" x14ac:dyDescent="0.25">
      <c r="A1022" t="s">
        <v>78</v>
      </c>
      <c r="B1022" t="s">
        <v>58</v>
      </c>
      <c r="C1022" s="7" t="s">
        <v>141</v>
      </c>
      <c r="D1022" t="s">
        <v>147</v>
      </c>
      <c r="E1022" s="12">
        <v>45631</v>
      </c>
      <c r="F1022">
        <v>3</v>
      </c>
      <c r="G1022">
        <f>F1022/7</f>
        <v>0.42857142857142855</v>
      </c>
    </row>
    <row r="1023" spans="1:7" x14ac:dyDescent="0.25">
      <c r="A1023" t="s">
        <v>79</v>
      </c>
      <c r="B1023" s="7" t="s">
        <v>63</v>
      </c>
      <c r="C1023" s="7" t="s">
        <v>64</v>
      </c>
      <c r="D1023" s="1" t="s">
        <v>52</v>
      </c>
      <c r="E1023" s="12">
        <v>45631</v>
      </c>
      <c r="F1023">
        <v>3</v>
      </c>
      <c r="G1023">
        <f>F1023/7</f>
        <v>0.42857142857142855</v>
      </c>
    </row>
    <row r="1024" spans="1:7" x14ac:dyDescent="0.25">
      <c r="A1024" t="s">
        <v>78</v>
      </c>
      <c r="B1024" t="s">
        <v>72</v>
      </c>
      <c r="C1024" s="7" t="s">
        <v>148</v>
      </c>
      <c r="D1024" t="s">
        <v>149</v>
      </c>
      <c r="E1024" s="12">
        <v>45631</v>
      </c>
      <c r="F1024">
        <v>2</v>
      </c>
      <c r="G1024">
        <f>F1024/7</f>
        <v>0.2857142857142857</v>
      </c>
    </row>
    <row r="1025" spans="1:7" ht="28.5" x14ac:dyDescent="0.25">
      <c r="A1025" t="s">
        <v>77</v>
      </c>
      <c r="B1025" t="s">
        <v>58</v>
      </c>
      <c r="C1025" s="7" t="s">
        <v>141</v>
      </c>
      <c r="D1025" s="1" t="s">
        <v>59</v>
      </c>
      <c r="E1025" s="12">
        <v>45632</v>
      </c>
      <c r="F1025">
        <v>1</v>
      </c>
      <c r="G1025">
        <f>F1025*0.142</f>
        <v>0.14199999999999999</v>
      </c>
    </row>
    <row r="1026" spans="1:7" ht="28.5" x14ac:dyDescent="0.25">
      <c r="A1026" t="s">
        <v>78</v>
      </c>
      <c r="B1026" t="s">
        <v>58</v>
      </c>
      <c r="C1026" s="7" t="s">
        <v>141</v>
      </c>
      <c r="D1026" t="s">
        <v>147</v>
      </c>
      <c r="E1026" s="12">
        <v>45632</v>
      </c>
      <c r="F1026">
        <v>3</v>
      </c>
      <c r="G1026">
        <f>F1026/7</f>
        <v>0.42857142857142855</v>
      </c>
    </row>
    <row r="1027" spans="1:7" x14ac:dyDescent="0.25">
      <c r="A1027" t="s">
        <v>79</v>
      </c>
      <c r="B1027" s="7" t="s">
        <v>63</v>
      </c>
      <c r="C1027" s="7" t="s">
        <v>64</v>
      </c>
      <c r="D1027" s="1" t="s">
        <v>52</v>
      </c>
      <c r="E1027" s="12">
        <v>45632</v>
      </c>
      <c r="F1027">
        <v>3</v>
      </c>
      <c r="G1027">
        <f>F1027/7</f>
        <v>0.42857142857142855</v>
      </c>
    </row>
    <row r="1028" spans="1:7" ht="28.5" x14ac:dyDescent="0.25">
      <c r="A1028" t="s">
        <v>9</v>
      </c>
      <c r="B1028" s="7" t="s">
        <v>81</v>
      </c>
      <c r="C1028" s="7" t="s">
        <v>56</v>
      </c>
      <c r="D1028" t="s">
        <v>92</v>
      </c>
      <c r="E1028" s="12">
        <v>45632</v>
      </c>
      <c r="F1028">
        <v>7</v>
      </c>
      <c r="G1028">
        <f>F1028/7</f>
        <v>1</v>
      </c>
    </row>
    <row r="1029" spans="1:7" x14ac:dyDescent="0.25">
      <c r="A1029" t="s">
        <v>78</v>
      </c>
      <c r="B1029" t="s">
        <v>72</v>
      </c>
      <c r="C1029" s="7" t="s">
        <v>148</v>
      </c>
      <c r="D1029" t="s">
        <v>149</v>
      </c>
      <c r="E1029" s="12">
        <v>45632</v>
      </c>
      <c r="F1029">
        <v>2</v>
      </c>
      <c r="G1029">
        <f>F1029/7</f>
        <v>0.2857142857142857</v>
      </c>
    </row>
    <row r="1030" spans="1:7" ht="28.5" x14ac:dyDescent="0.25">
      <c r="A1030" t="s">
        <v>77</v>
      </c>
      <c r="B1030" t="s">
        <v>58</v>
      </c>
      <c r="C1030" s="7" t="s">
        <v>141</v>
      </c>
      <c r="D1030" s="1" t="s">
        <v>59</v>
      </c>
      <c r="E1030" s="12">
        <v>45634</v>
      </c>
      <c r="F1030">
        <v>1</v>
      </c>
      <c r="G1030">
        <f>F1030*0.142</f>
        <v>0.14199999999999999</v>
      </c>
    </row>
    <row r="1031" spans="1:7" ht="28.5" x14ac:dyDescent="0.25">
      <c r="A1031" t="s">
        <v>79</v>
      </c>
      <c r="B1031" t="s">
        <v>58</v>
      </c>
      <c r="C1031" s="7" t="s">
        <v>141</v>
      </c>
      <c r="D1031" s="1" t="s">
        <v>59</v>
      </c>
      <c r="E1031" s="12">
        <v>45635</v>
      </c>
      <c r="F1031">
        <v>1</v>
      </c>
      <c r="G1031">
        <f t="shared" ref="G1031:G1052" si="10">F1031/7</f>
        <v>0.14285714285714285</v>
      </c>
    </row>
    <row r="1032" spans="1:7" ht="28.5" x14ac:dyDescent="0.25">
      <c r="A1032" t="s">
        <v>78</v>
      </c>
      <c r="B1032" t="s">
        <v>58</v>
      </c>
      <c r="C1032" s="7" t="s">
        <v>141</v>
      </c>
      <c r="D1032" t="s">
        <v>147</v>
      </c>
      <c r="E1032" s="12">
        <v>45635</v>
      </c>
      <c r="F1032">
        <v>3</v>
      </c>
      <c r="G1032">
        <f t="shared" si="10"/>
        <v>0.42857142857142855</v>
      </c>
    </row>
    <row r="1033" spans="1:7" x14ac:dyDescent="0.25">
      <c r="A1033" t="s">
        <v>79</v>
      </c>
      <c r="B1033" s="7" t="s">
        <v>63</v>
      </c>
      <c r="C1033" s="7" t="s">
        <v>64</v>
      </c>
      <c r="D1033" s="1" t="s">
        <v>52</v>
      </c>
      <c r="E1033" s="12">
        <v>45635</v>
      </c>
      <c r="F1033">
        <v>3</v>
      </c>
      <c r="G1033">
        <f t="shared" si="10"/>
        <v>0.42857142857142855</v>
      </c>
    </row>
    <row r="1034" spans="1:7" x14ac:dyDescent="0.25">
      <c r="A1034" t="s">
        <v>78</v>
      </c>
      <c r="B1034" t="s">
        <v>72</v>
      </c>
      <c r="C1034" s="7" t="s">
        <v>148</v>
      </c>
      <c r="D1034" t="s">
        <v>149</v>
      </c>
      <c r="E1034" s="12">
        <v>45635</v>
      </c>
      <c r="F1034">
        <v>2</v>
      </c>
      <c r="G1034">
        <f t="shared" si="10"/>
        <v>0.2857142857142857</v>
      </c>
    </row>
    <row r="1035" spans="1:7" ht="28.5" x14ac:dyDescent="0.25">
      <c r="A1035" t="s">
        <v>9</v>
      </c>
      <c r="B1035" s="7" t="s">
        <v>81</v>
      </c>
      <c r="C1035" s="7" t="s">
        <v>56</v>
      </c>
      <c r="D1035" t="s">
        <v>56</v>
      </c>
      <c r="E1035" s="12">
        <v>45635</v>
      </c>
      <c r="F1035">
        <v>7</v>
      </c>
      <c r="G1035">
        <f t="shared" si="10"/>
        <v>1</v>
      </c>
    </row>
    <row r="1036" spans="1:7" x14ac:dyDescent="0.25">
      <c r="A1036" t="s">
        <v>79</v>
      </c>
      <c r="B1036" t="s">
        <v>58</v>
      </c>
      <c r="C1036" t="s">
        <v>141</v>
      </c>
      <c r="D1036" s="1" t="s">
        <v>59</v>
      </c>
      <c r="E1036" s="12">
        <v>45636</v>
      </c>
      <c r="F1036">
        <v>1</v>
      </c>
      <c r="G1036">
        <f t="shared" si="10"/>
        <v>0.14285714285714285</v>
      </c>
    </row>
    <row r="1037" spans="1:7" ht="28.5" x14ac:dyDescent="0.25">
      <c r="A1037" t="s">
        <v>78</v>
      </c>
      <c r="B1037" t="s">
        <v>58</v>
      </c>
      <c r="C1037" s="7" t="s">
        <v>141</v>
      </c>
      <c r="D1037" t="s">
        <v>147</v>
      </c>
      <c r="E1037" s="12">
        <v>45636</v>
      </c>
      <c r="F1037">
        <v>3</v>
      </c>
      <c r="G1037">
        <f t="shared" si="10"/>
        <v>0.42857142857142855</v>
      </c>
    </row>
    <row r="1038" spans="1:7" ht="28.5" x14ac:dyDescent="0.25">
      <c r="A1038" t="s">
        <v>9</v>
      </c>
      <c r="B1038" s="7" t="s">
        <v>81</v>
      </c>
      <c r="C1038" s="7" t="s">
        <v>56</v>
      </c>
      <c r="D1038" t="s">
        <v>93</v>
      </c>
      <c r="E1038" s="12">
        <v>45636</v>
      </c>
      <c r="F1038">
        <v>7</v>
      </c>
      <c r="G1038">
        <f t="shared" si="10"/>
        <v>1</v>
      </c>
    </row>
    <row r="1039" spans="1:7" x14ac:dyDescent="0.25">
      <c r="A1039" t="s">
        <v>79</v>
      </c>
      <c r="B1039" s="7" t="s">
        <v>63</v>
      </c>
      <c r="C1039" s="7" t="s">
        <v>64</v>
      </c>
      <c r="D1039" s="1" t="s">
        <v>52</v>
      </c>
      <c r="E1039" s="12">
        <v>45636</v>
      </c>
      <c r="F1039">
        <v>3</v>
      </c>
      <c r="G1039">
        <f t="shared" si="10"/>
        <v>0.42857142857142855</v>
      </c>
    </row>
    <row r="1040" spans="1:7" x14ac:dyDescent="0.25">
      <c r="A1040" t="s">
        <v>78</v>
      </c>
      <c r="B1040" t="s">
        <v>72</v>
      </c>
      <c r="C1040" s="7" t="s">
        <v>148</v>
      </c>
      <c r="D1040" t="s">
        <v>149</v>
      </c>
      <c r="E1040" s="12">
        <v>45636</v>
      </c>
      <c r="F1040">
        <v>2</v>
      </c>
      <c r="G1040">
        <f t="shared" si="10"/>
        <v>0.2857142857142857</v>
      </c>
    </row>
    <row r="1041" spans="1:7" ht="28.5" x14ac:dyDescent="0.25">
      <c r="A1041" t="s">
        <v>79</v>
      </c>
      <c r="B1041" t="s">
        <v>58</v>
      </c>
      <c r="C1041" s="7" t="s">
        <v>141</v>
      </c>
      <c r="D1041" s="1" t="s">
        <v>59</v>
      </c>
      <c r="E1041" s="12">
        <v>45637</v>
      </c>
      <c r="F1041">
        <v>1</v>
      </c>
      <c r="G1041">
        <f t="shared" si="10"/>
        <v>0.14285714285714285</v>
      </c>
    </row>
    <row r="1042" spans="1:7" ht="28.5" x14ac:dyDescent="0.25">
      <c r="A1042" t="s">
        <v>78</v>
      </c>
      <c r="B1042" t="s">
        <v>58</v>
      </c>
      <c r="C1042" s="7" t="s">
        <v>141</v>
      </c>
      <c r="D1042" t="s">
        <v>147</v>
      </c>
      <c r="E1042" s="12">
        <v>45637</v>
      </c>
      <c r="F1042">
        <v>3</v>
      </c>
      <c r="G1042">
        <f t="shared" si="10"/>
        <v>0.42857142857142855</v>
      </c>
    </row>
    <row r="1043" spans="1:7" x14ac:dyDescent="0.25">
      <c r="A1043" t="s">
        <v>79</v>
      </c>
      <c r="B1043" s="7" t="s">
        <v>63</v>
      </c>
      <c r="C1043" s="7" t="s">
        <v>64</v>
      </c>
      <c r="D1043" s="1" t="s">
        <v>52</v>
      </c>
      <c r="E1043" s="12">
        <v>45637</v>
      </c>
      <c r="F1043">
        <v>3</v>
      </c>
      <c r="G1043">
        <f t="shared" si="10"/>
        <v>0.42857142857142855</v>
      </c>
    </row>
    <row r="1044" spans="1:7" x14ac:dyDescent="0.25">
      <c r="A1044" t="s">
        <v>78</v>
      </c>
      <c r="B1044" t="s">
        <v>72</v>
      </c>
      <c r="C1044" s="7" t="s">
        <v>148</v>
      </c>
      <c r="D1044" t="s">
        <v>149</v>
      </c>
      <c r="E1044" s="12">
        <v>45637</v>
      </c>
      <c r="F1044">
        <v>2</v>
      </c>
      <c r="G1044">
        <f t="shared" si="10"/>
        <v>0.2857142857142857</v>
      </c>
    </row>
    <row r="1045" spans="1:7" ht="28.5" x14ac:dyDescent="0.25">
      <c r="A1045" t="s">
        <v>79</v>
      </c>
      <c r="B1045" t="s">
        <v>58</v>
      </c>
      <c r="C1045" s="7" t="s">
        <v>141</v>
      </c>
      <c r="D1045" s="1" t="s">
        <v>59</v>
      </c>
      <c r="E1045" s="12">
        <v>45638</v>
      </c>
      <c r="F1045">
        <v>1</v>
      </c>
      <c r="G1045">
        <f t="shared" si="10"/>
        <v>0.14285714285714285</v>
      </c>
    </row>
    <row r="1046" spans="1:7" ht="28.5" x14ac:dyDescent="0.25">
      <c r="A1046" t="s">
        <v>78</v>
      </c>
      <c r="B1046" t="s">
        <v>58</v>
      </c>
      <c r="C1046" s="7" t="s">
        <v>141</v>
      </c>
      <c r="D1046" t="s">
        <v>147</v>
      </c>
      <c r="E1046" s="12">
        <v>45638</v>
      </c>
      <c r="F1046">
        <v>3</v>
      </c>
      <c r="G1046">
        <f t="shared" si="10"/>
        <v>0.42857142857142855</v>
      </c>
    </row>
    <row r="1047" spans="1:7" x14ac:dyDescent="0.25">
      <c r="A1047" t="s">
        <v>79</v>
      </c>
      <c r="B1047" s="7" t="s">
        <v>63</v>
      </c>
      <c r="C1047" s="7" t="s">
        <v>64</v>
      </c>
      <c r="D1047" s="1" t="s">
        <v>52</v>
      </c>
      <c r="E1047" s="12">
        <v>45638</v>
      </c>
      <c r="F1047">
        <v>3</v>
      </c>
      <c r="G1047">
        <f t="shared" si="10"/>
        <v>0.42857142857142855</v>
      </c>
    </row>
    <row r="1048" spans="1:7" x14ac:dyDescent="0.25">
      <c r="A1048" t="s">
        <v>78</v>
      </c>
      <c r="B1048" t="s">
        <v>72</v>
      </c>
      <c r="C1048" s="7" t="s">
        <v>148</v>
      </c>
      <c r="D1048" t="s">
        <v>149</v>
      </c>
      <c r="E1048" s="12">
        <v>45638</v>
      </c>
      <c r="F1048">
        <v>2</v>
      </c>
      <c r="G1048">
        <f t="shared" si="10"/>
        <v>0.2857142857142857</v>
      </c>
    </row>
    <row r="1049" spans="1:7" ht="28.5" x14ac:dyDescent="0.25">
      <c r="A1049" t="s">
        <v>79</v>
      </c>
      <c r="B1049" t="s">
        <v>58</v>
      </c>
      <c r="C1049" s="7" t="s">
        <v>141</v>
      </c>
      <c r="D1049" s="1" t="s">
        <v>59</v>
      </c>
      <c r="E1049" s="12">
        <v>45639</v>
      </c>
      <c r="F1049">
        <v>1</v>
      </c>
      <c r="G1049">
        <f t="shared" si="10"/>
        <v>0.14285714285714285</v>
      </c>
    </row>
    <row r="1050" spans="1:7" ht="28.5" x14ac:dyDescent="0.25">
      <c r="A1050" t="s">
        <v>78</v>
      </c>
      <c r="B1050" t="s">
        <v>58</v>
      </c>
      <c r="C1050" s="7" t="s">
        <v>141</v>
      </c>
      <c r="D1050" t="s">
        <v>147</v>
      </c>
      <c r="E1050" s="12">
        <v>45639</v>
      </c>
      <c r="F1050">
        <v>3</v>
      </c>
      <c r="G1050">
        <f t="shared" si="10"/>
        <v>0.42857142857142855</v>
      </c>
    </row>
    <row r="1051" spans="1:7" x14ac:dyDescent="0.25">
      <c r="A1051" t="s">
        <v>79</v>
      </c>
      <c r="B1051" s="7" t="s">
        <v>63</v>
      </c>
      <c r="C1051" s="7" t="s">
        <v>64</v>
      </c>
      <c r="D1051" s="1" t="s">
        <v>52</v>
      </c>
      <c r="E1051" s="12">
        <v>45639</v>
      </c>
      <c r="F1051">
        <v>3</v>
      </c>
      <c r="G1051">
        <f t="shared" si="10"/>
        <v>0.42857142857142855</v>
      </c>
    </row>
    <row r="1052" spans="1:7" x14ac:dyDescent="0.25">
      <c r="A1052" t="s">
        <v>78</v>
      </c>
      <c r="B1052" t="s">
        <v>72</v>
      </c>
      <c r="C1052" s="7" t="s">
        <v>148</v>
      </c>
      <c r="D1052" t="s">
        <v>149</v>
      </c>
      <c r="E1052" s="12">
        <v>45639</v>
      </c>
      <c r="F1052">
        <v>2</v>
      </c>
      <c r="G1052">
        <f t="shared" si="10"/>
        <v>0.2857142857142857</v>
      </c>
    </row>
    <row r="1053" spans="1:7" ht="28.5" x14ac:dyDescent="0.25">
      <c r="A1053" t="s">
        <v>77</v>
      </c>
      <c r="B1053" t="s">
        <v>58</v>
      </c>
      <c r="C1053" s="7" t="s">
        <v>141</v>
      </c>
      <c r="D1053" s="1" t="s">
        <v>59</v>
      </c>
      <c r="E1053" s="12">
        <v>45642</v>
      </c>
      <c r="F1053">
        <v>1</v>
      </c>
      <c r="G1053">
        <f>F1053*0.142</f>
        <v>0.14199999999999999</v>
      </c>
    </row>
    <row r="1054" spans="1:7" ht="28.5" x14ac:dyDescent="0.25">
      <c r="A1054" t="s">
        <v>78</v>
      </c>
      <c r="B1054" t="s">
        <v>58</v>
      </c>
      <c r="C1054" s="7" t="s">
        <v>141</v>
      </c>
      <c r="D1054" t="s">
        <v>147</v>
      </c>
      <c r="E1054" s="12">
        <v>45642</v>
      </c>
      <c r="F1054">
        <v>3</v>
      </c>
      <c r="G1054">
        <f>F1054/7</f>
        <v>0.42857142857142855</v>
      </c>
    </row>
    <row r="1055" spans="1:7" x14ac:dyDescent="0.25">
      <c r="A1055" t="s">
        <v>79</v>
      </c>
      <c r="B1055" s="7" t="s">
        <v>63</v>
      </c>
      <c r="C1055" s="7" t="s">
        <v>64</v>
      </c>
      <c r="D1055" s="1" t="s">
        <v>52</v>
      </c>
      <c r="E1055" s="12">
        <v>45642</v>
      </c>
      <c r="F1055">
        <v>3</v>
      </c>
      <c r="G1055">
        <f>F1055/7</f>
        <v>0.42857142857142855</v>
      </c>
    </row>
    <row r="1056" spans="1:7" x14ac:dyDescent="0.25">
      <c r="A1056" t="s">
        <v>78</v>
      </c>
      <c r="B1056" t="s">
        <v>72</v>
      </c>
      <c r="C1056" s="7" t="s">
        <v>148</v>
      </c>
      <c r="D1056" t="s">
        <v>149</v>
      </c>
      <c r="E1056" s="12">
        <v>45642</v>
      </c>
      <c r="F1056">
        <v>2</v>
      </c>
      <c r="G1056">
        <f>F1056/7</f>
        <v>0.2857142857142857</v>
      </c>
    </row>
    <row r="1057" spans="1:7" ht="28.5" x14ac:dyDescent="0.25">
      <c r="A1057" t="s">
        <v>77</v>
      </c>
      <c r="B1057" t="s">
        <v>58</v>
      </c>
      <c r="C1057" s="7" t="s">
        <v>141</v>
      </c>
      <c r="D1057" s="1" t="s">
        <v>59</v>
      </c>
      <c r="E1057" s="12">
        <v>45643</v>
      </c>
      <c r="F1057">
        <v>1</v>
      </c>
      <c r="G1057">
        <f>F1057*0.142</f>
        <v>0.14199999999999999</v>
      </c>
    </row>
    <row r="1058" spans="1:7" ht="28.5" x14ac:dyDescent="0.25">
      <c r="A1058" t="s">
        <v>78</v>
      </c>
      <c r="B1058" t="s">
        <v>58</v>
      </c>
      <c r="C1058" s="7" t="s">
        <v>141</v>
      </c>
      <c r="D1058" t="s">
        <v>147</v>
      </c>
      <c r="E1058" s="12">
        <v>45643</v>
      </c>
      <c r="F1058">
        <v>3</v>
      </c>
      <c r="G1058">
        <f>F1058/7</f>
        <v>0.42857142857142855</v>
      </c>
    </row>
    <row r="1059" spans="1:7" x14ac:dyDescent="0.25">
      <c r="A1059" t="s">
        <v>79</v>
      </c>
      <c r="B1059" s="7" t="s">
        <v>63</v>
      </c>
      <c r="C1059" s="7" t="s">
        <v>64</v>
      </c>
      <c r="D1059" s="1" t="s">
        <v>52</v>
      </c>
      <c r="E1059" s="12">
        <v>45643</v>
      </c>
      <c r="F1059">
        <v>3</v>
      </c>
      <c r="G1059">
        <f>F1059/7</f>
        <v>0.42857142857142855</v>
      </c>
    </row>
    <row r="1060" spans="1:7" x14ac:dyDescent="0.25">
      <c r="A1060" t="s">
        <v>78</v>
      </c>
      <c r="B1060" t="s">
        <v>72</v>
      </c>
      <c r="C1060" s="7" t="s">
        <v>148</v>
      </c>
      <c r="D1060" t="s">
        <v>149</v>
      </c>
      <c r="E1060" s="12">
        <v>45643</v>
      </c>
      <c r="F1060">
        <v>2</v>
      </c>
      <c r="G1060">
        <f>F1060/7</f>
        <v>0.2857142857142857</v>
      </c>
    </row>
    <row r="1061" spans="1:7" ht="28.5" x14ac:dyDescent="0.25">
      <c r="A1061" t="s">
        <v>77</v>
      </c>
      <c r="B1061" t="s">
        <v>58</v>
      </c>
      <c r="C1061" s="7" t="s">
        <v>141</v>
      </c>
      <c r="D1061" s="1" t="s">
        <v>59</v>
      </c>
      <c r="E1061" s="12">
        <v>45644</v>
      </c>
      <c r="F1061">
        <v>1</v>
      </c>
      <c r="G1061">
        <f>F1061*0.142</f>
        <v>0.14199999999999999</v>
      </c>
    </row>
    <row r="1062" spans="1:7" ht="28.5" x14ac:dyDescent="0.25">
      <c r="A1062" t="s">
        <v>78</v>
      </c>
      <c r="B1062" t="s">
        <v>58</v>
      </c>
      <c r="C1062" s="7" t="s">
        <v>141</v>
      </c>
      <c r="D1062" t="s">
        <v>147</v>
      </c>
      <c r="E1062" s="12">
        <v>45644</v>
      </c>
      <c r="F1062">
        <v>3</v>
      </c>
      <c r="G1062">
        <f>F1062/7</f>
        <v>0.42857142857142855</v>
      </c>
    </row>
    <row r="1063" spans="1:7" x14ac:dyDescent="0.25">
      <c r="A1063" t="s">
        <v>79</v>
      </c>
      <c r="B1063" s="7" t="s">
        <v>63</v>
      </c>
      <c r="C1063" s="7" t="s">
        <v>64</v>
      </c>
      <c r="D1063" s="1" t="s">
        <v>52</v>
      </c>
      <c r="E1063" s="12">
        <v>45644</v>
      </c>
      <c r="F1063">
        <v>3</v>
      </c>
      <c r="G1063">
        <f>F1063/7</f>
        <v>0.42857142857142855</v>
      </c>
    </row>
    <row r="1064" spans="1:7" x14ac:dyDescent="0.25">
      <c r="A1064" t="s">
        <v>78</v>
      </c>
      <c r="B1064" t="s">
        <v>72</v>
      </c>
      <c r="C1064" s="7" t="s">
        <v>148</v>
      </c>
      <c r="D1064" t="s">
        <v>149</v>
      </c>
      <c r="E1064" s="12">
        <v>45644</v>
      </c>
      <c r="F1064">
        <v>2</v>
      </c>
      <c r="G1064">
        <f>F1064/7</f>
        <v>0.2857142857142857</v>
      </c>
    </row>
    <row r="1065" spans="1:7" ht="28.5" x14ac:dyDescent="0.25">
      <c r="A1065" t="s">
        <v>77</v>
      </c>
      <c r="B1065" t="s">
        <v>58</v>
      </c>
      <c r="C1065" s="7" t="s">
        <v>141</v>
      </c>
      <c r="D1065" s="1" t="s">
        <v>59</v>
      </c>
      <c r="E1065" s="12">
        <v>45645</v>
      </c>
      <c r="F1065">
        <v>1</v>
      </c>
      <c r="G1065">
        <f>F1065*0.142</f>
        <v>0.14199999999999999</v>
      </c>
    </row>
    <row r="1066" spans="1:7" ht="28.5" x14ac:dyDescent="0.25">
      <c r="A1066" t="s">
        <v>78</v>
      </c>
      <c r="B1066" t="s">
        <v>58</v>
      </c>
      <c r="C1066" s="7" t="s">
        <v>141</v>
      </c>
      <c r="D1066" t="s">
        <v>147</v>
      </c>
      <c r="E1066" s="12">
        <v>45645</v>
      </c>
      <c r="F1066">
        <v>3</v>
      </c>
      <c r="G1066">
        <f>F1066/7</f>
        <v>0.42857142857142855</v>
      </c>
    </row>
    <row r="1067" spans="1:7" x14ac:dyDescent="0.25">
      <c r="A1067" t="s">
        <v>79</v>
      </c>
      <c r="B1067" s="7" t="s">
        <v>63</v>
      </c>
      <c r="C1067" s="7" t="s">
        <v>64</v>
      </c>
      <c r="D1067" s="1" t="s">
        <v>52</v>
      </c>
      <c r="E1067" s="12">
        <v>45645</v>
      </c>
      <c r="F1067">
        <v>3</v>
      </c>
      <c r="G1067">
        <f>F1067/7</f>
        <v>0.42857142857142855</v>
      </c>
    </row>
    <row r="1068" spans="1:7" x14ac:dyDescent="0.25">
      <c r="A1068" t="s">
        <v>78</v>
      </c>
      <c r="B1068" t="s">
        <v>72</v>
      </c>
      <c r="C1068" s="7" t="s">
        <v>148</v>
      </c>
      <c r="D1068" t="s">
        <v>149</v>
      </c>
      <c r="E1068" s="12">
        <v>45645</v>
      </c>
      <c r="F1068">
        <v>2</v>
      </c>
      <c r="G1068">
        <f>F1068/7</f>
        <v>0.2857142857142857</v>
      </c>
    </row>
    <row r="1069" spans="1:7" ht="28.5" x14ac:dyDescent="0.25">
      <c r="A1069" t="s">
        <v>77</v>
      </c>
      <c r="B1069" t="s">
        <v>58</v>
      </c>
      <c r="C1069" s="7" t="s">
        <v>141</v>
      </c>
      <c r="D1069" s="1" t="s">
        <v>59</v>
      </c>
      <c r="E1069" s="12">
        <v>45646</v>
      </c>
      <c r="F1069">
        <v>1</v>
      </c>
      <c r="G1069">
        <f>F1069*0.142</f>
        <v>0.14199999999999999</v>
      </c>
    </row>
    <row r="1070" spans="1:7" ht="28.5" x14ac:dyDescent="0.25">
      <c r="A1070" t="s">
        <v>78</v>
      </c>
      <c r="B1070" t="s">
        <v>58</v>
      </c>
      <c r="C1070" s="7" t="s">
        <v>141</v>
      </c>
      <c r="D1070" t="s">
        <v>147</v>
      </c>
      <c r="E1070" s="12">
        <v>45646</v>
      </c>
      <c r="F1070">
        <v>3</v>
      </c>
      <c r="G1070">
        <f>F1070/7</f>
        <v>0.42857142857142855</v>
      </c>
    </row>
    <row r="1071" spans="1:7" x14ac:dyDescent="0.25">
      <c r="A1071" t="s">
        <v>79</v>
      </c>
      <c r="B1071" s="7" t="s">
        <v>63</v>
      </c>
      <c r="C1071" s="7" t="s">
        <v>64</v>
      </c>
      <c r="D1071" s="1" t="s">
        <v>52</v>
      </c>
      <c r="E1071" s="12">
        <v>45646</v>
      </c>
      <c r="F1071">
        <v>3</v>
      </c>
      <c r="G1071">
        <f>F1071/7</f>
        <v>0.42857142857142855</v>
      </c>
    </row>
    <row r="1072" spans="1:7" x14ac:dyDescent="0.25">
      <c r="A1072" t="s">
        <v>78</v>
      </c>
      <c r="B1072" t="s">
        <v>72</v>
      </c>
      <c r="C1072" s="7" t="s">
        <v>148</v>
      </c>
      <c r="D1072" t="s">
        <v>149</v>
      </c>
      <c r="E1072" s="12">
        <v>45646</v>
      </c>
      <c r="F1072">
        <v>2</v>
      </c>
      <c r="G1072">
        <f>F1072/7</f>
        <v>0.2857142857142857</v>
      </c>
    </row>
    <row r="1073" spans="1:7" ht="28.5" x14ac:dyDescent="0.25">
      <c r="A1073" t="s">
        <v>77</v>
      </c>
      <c r="B1073" t="s">
        <v>58</v>
      </c>
      <c r="C1073" s="7" t="s">
        <v>141</v>
      </c>
      <c r="D1073" s="1" t="s">
        <v>59</v>
      </c>
      <c r="E1073" s="12">
        <v>45649</v>
      </c>
      <c r="F1073">
        <v>1</v>
      </c>
      <c r="G1073">
        <f>F1073*0.142</f>
        <v>0.14199999999999999</v>
      </c>
    </row>
    <row r="1074" spans="1:7" ht="28.5" x14ac:dyDescent="0.25">
      <c r="A1074" t="s">
        <v>77</v>
      </c>
      <c r="B1074" t="s">
        <v>58</v>
      </c>
      <c r="C1074" s="7" t="s">
        <v>141</v>
      </c>
      <c r="D1074" s="1" t="s">
        <v>59</v>
      </c>
      <c r="E1074" s="12">
        <v>45650</v>
      </c>
      <c r="F1074">
        <v>1</v>
      </c>
      <c r="G1074">
        <f>F1074*0.142</f>
        <v>0.14199999999999999</v>
      </c>
    </row>
    <row r="1075" spans="1:7" ht="28.5" x14ac:dyDescent="0.25">
      <c r="A1075" t="s">
        <v>77</v>
      </c>
      <c r="B1075" t="s">
        <v>58</v>
      </c>
      <c r="C1075" s="7" t="s">
        <v>141</v>
      </c>
      <c r="D1075" s="1" t="s">
        <v>59</v>
      </c>
      <c r="E1075" s="12">
        <v>45653</v>
      </c>
      <c r="F1075">
        <v>1</v>
      </c>
      <c r="G1075">
        <f>F1075*0.142</f>
        <v>0.14199999999999999</v>
      </c>
    </row>
    <row r="1076" spans="1:7" ht="28.5" x14ac:dyDescent="0.25">
      <c r="A1076" t="s">
        <v>78</v>
      </c>
      <c r="B1076" t="s">
        <v>58</v>
      </c>
      <c r="C1076" s="7" t="s">
        <v>141</v>
      </c>
      <c r="D1076" t="s">
        <v>147</v>
      </c>
      <c r="E1076" s="12">
        <v>45656</v>
      </c>
      <c r="F1076">
        <v>3</v>
      </c>
      <c r="G1076">
        <f>F1076/7</f>
        <v>0.42857142857142855</v>
      </c>
    </row>
    <row r="1077" spans="1:7" x14ac:dyDescent="0.25">
      <c r="A1077" t="s">
        <v>78</v>
      </c>
      <c r="B1077" t="s">
        <v>72</v>
      </c>
      <c r="C1077" s="7" t="s">
        <v>148</v>
      </c>
      <c r="D1077" t="s">
        <v>149</v>
      </c>
      <c r="E1077" s="12">
        <v>45656</v>
      </c>
      <c r="F1077">
        <v>2</v>
      </c>
      <c r="G1077">
        <f>F1077/7</f>
        <v>0.2857142857142857</v>
      </c>
    </row>
    <row r="1078" spans="1:7" ht="28.5" x14ac:dyDescent="0.25">
      <c r="A1078" t="s">
        <v>78</v>
      </c>
      <c r="B1078" t="s">
        <v>58</v>
      </c>
      <c r="C1078" s="7" t="s">
        <v>141</v>
      </c>
      <c r="D1078" t="s">
        <v>147</v>
      </c>
      <c r="E1078" s="12">
        <v>45657</v>
      </c>
      <c r="F1078">
        <v>3</v>
      </c>
      <c r="G1078">
        <f>F1078/7</f>
        <v>0.42857142857142855</v>
      </c>
    </row>
    <row r="1079" spans="1:7" x14ac:dyDescent="0.25">
      <c r="A1079" t="s">
        <v>78</v>
      </c>
      <c r="B1079" t="s">
        <v>72</v>
      </c>
      <c r="C1079" s="7" t="s">
        <v>148</v>
      </c>
      <c r="D1079" t="s">
        <v>149</v>
      </c>
      <c r="E1079" s="12">
        <v>45657</v>
      </c>
      <c r="F1079">
        <v>1</v>
      </c>
      <c r="G1079">
        <f>F1079/7</f>
        <v>0.14285714285714285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workbookViewId="0"/>
  </sheetViews>
  <sheetFormatPr baseColWidth="10" defaultRowHeight="15" x14ac:dyDescent="0.25"/>
  <cols>
    <col min="1" max="1" width="16.7109375" bestFit="1" customWidth="1"/>
    <col min="2" max="3" width="42.7109375" customWidth="1"/>
    <col min="4" max="4" width="61.140625" style="1" customWidth="1"/>
    <col min="5" max="5" width="17.42578125" customWidth="1"/>
    <col min="6" max="6" width="12.85546875" customWidth="1"/>
    <col min="7" max="7" width="17.140625" customWidth="1"/>
    <col min="8" max="8" width="24.42578125" customWidth="1"/>
    <col min="9" max="9" width="16.7109375" customWidth="1"/>
  </cols>
  <sheetData>
    <row r="1" spans="1:9" ht="42" x14ac:dyDescent="0.25">
      <c r="A1" s="3" t="s">
        <v>3</v>
      </c>
      <c r="B1" s="3" t="s">
        <v>2</v>
      </c>
      <c r="C1" s="3" t="s">
        <v>1</v>
      </c>
      <c r="D1" s="3" t="s">
        <v>13</v>
      </c>
      <c r="E1" s="3" t="s">
        <v>12</v>
      </c>
      <c r="F1" s="3" t="s">
        <v>14</v>
      </c>
      <c r="G1" s="3" t="s">
        <v>37</v>
      </c>
      <c r="H1" s="3" t="s">
        <v>38</v>
      </c>
      <c r="I1" s="3" t="s">
        <v>39</v>
      </c>
    </row>
    <row r="2" spans="1:9" ht="28.5" x14ac:dyDescent="0.25">
      <c r="A2" t="s">
        <v>9</v>
      </c>
      <c r="B2" s="7" t="s">
        <v>81</v>
      </c>
      <c r="C2" s="7" t="s">
        <v>89</v>
      </c>
      <c r="D2" t="s">
        <v>83</v>
      </c>
      <c r="E2" s="12">
        <v>45293</v>
      </c>
      <c r="F2">
        <v>7</v>
      </c>
      <c r="G2">
        <f>F2/7</f>
        <v>1</v>
      </c>
      <c r="H2">
        <f>F2</f>
        <v>7</v>
      </c>
      <c r="I2">
        <f>G2</f>
        <v>1</v>
      </c>
    </row>
    <row r="3" spans="1:9" ht="28.5" x14ac:dyDescent="0.25">
      <c r="A3" t="s">
        <v>9</v>
      </c>
      <c r="B3" s="7" t="s">
        <v>81</v>
      </c>
      <c r="C3" s="7" t="s">
        <v>89</v>
      </c>
      <c r="D3" s="1" t="s">
        <v>84</v>
      </c>
      <c r="E3" s="12">
        <v>45294</v>
      </c>
      <c r="F3">
        <v>7</v>
      </c>
      <c r="G3">
        <f>F3/7</f>
        <v>1</v>
      </c>
      <c r="H3">
        <f>H2+F3</f>
        <v>14</v>
      </c>
      <c r="I3">
        <f>+I2+G3</f>
        <v>2</v>
      </c>
    </row>
    <row r="4" spans="1:9" ht="28.5" x14ac:dyDescent="0.25">
      <c r="A4" t="s">
        <v>9</v>
      </c>
      <c r="B4" s="7" t="s">
        <v>81</v>
      </c>
      <c r="C4" s="7" t="s">
        <v>89</v>
      </c>
      <c r="D4" t="s">
        <v>85</v>
      </c>
      <c r="E4" s="12">
        <v>45295</v>
      </c>
      <c r="F4">
        <v>7</v>
      </c>
      <c r="G4">
        <f t="shared" ref="G4:G67" si="0">F4/7</f>
        <v>1</v>
      </c>
      <c r="H4">
        <f t="shared" ref="H4:H67" si="1">H3+F4</f>
        <v>21</v>
      </c>
      <c r="I4">
        <f t="shared" ref="I4:I67" si="2">+I3+G4</f>
        <v>3</v>
      </c>
    </row>
    <row r="5" spans="1:9" ht="28.5" x14ac:dyDescent="0.25">
      <c r="A5" t="s">
        <v>9</v>
      </c>
      <c r="B5" s="7" t="s">
        <v>81</v>
      </c>
      <c r="C5" s="7" t="s">
        <v>89</v>
      </c>
      <c r="D5" s="7" t="s">
        <v>82</v>
      </c>
      <c r="E5" s="12">
        <v>45296</v>
      </c>
      <c r="F5">
        <v>7</v>
      </c>
      <c r="G5">
        <f t="shared" si="0"/>
        <v>1</v>
      </c>
      <c r="H5">
        <f t="shared" si="1"/>
        <v>28</v>
      </c>
      <c r="I5">
        <f t="shared" si="2"/>
        <v>4</v>
      </c>
    </row>
    <row r="6" spans="1:9" ht="28.5" x14ac:dyDescent="0.25">
      <c r="A6" t="s">
        <v>9</v>
      </c>
      <c r="B6" s="7" t="s">
        <v>81</v>
      </c>
      <c r="C6" s="7" t="s">
        <v>89</v>
      </c>
      <c r="D6" s="7" t="s">
        <v>82</v>
      </c>
      <c r="E6" s="12">
        <v>45299</v>
      </c>
      <c r="F6">
        <v>7</v>
      </c>
      <c r="G6">
        <f t="shared" si="0"/>
        <v>1</v>
      </c>
      <c r="H6">
        <f t="shared" si="1"/>
        <v>35</v>
      </c>
      <c r="I6">
        <f t="shared" si="2"/>
        <v>5</v>
      </c>
    </row>
    <row r="7" spans="1:9" ht="28.5" x14ac:dyDescent="0.25">
      <c r="A7" t="s">
        <v>9</v>
      </c>
      <c r="B7" s="7" t="s">
        <v>81</v>
      </c>
      <c r="C7" t="s">
        <v>86</v>
      </c>
      <c r="D7" t="s">
        <v>87</v>
      </c>
      <c r="E7" s="12">
        <v>45300</v>
      </c>
      <c r="F7">
        <v>7</v>
      </c>
      <c r="G7">
        <f t="shared" si="0"/>
        <v>1</v>
      </c>
      <c r="H7">
        <f t="shared" si="1"/>
        <v>42</v>
      </c>
      <c r="I7">
        <f t="shared" si="2"/>
        <v>6</v>
      </c>
    </row>
    <row r="8" spans="1:9" ht="28.5" x14ac:dyDescent="0.25">
      <c r="A8" t="s">
        <v>9</v>
      </c>
      <c r="B8" s="7" t="s">
        <v>81</v>
      </c>
      <c r="C8" t="s">
        <v>86</v>
      </c>
      <c r="D8" t="s">
        <v>87</v>
      </c>
      <c r="E8" s="12">
        <v>45301</v>
      </c>
      <c r="F8">
        <v>7</v>
      </c>
      <c r="G8">
        <f t="shared" si="0"/>
        <v>1</v>
      </c>
      <c r="H8">
        <f t="shared" si="1"/>
        <v>49</v>
      </c>
      <c r="I8">
        <f t="shared" si="2"/>
        <v>7</v>
      </c>
    </row>
    <row r="9" spans="1:9" ht="28.5" x14ac:dyDescent="0.25">
      <c r="A9" t="s">
        <v>9</v>
      </c>
      <c r="B9" s="7" t="s">
        <v>81</v>
      </c>
      <c r="C9" t="s">
        <v>86</v>
      </c>
      <c r="D9" t="s">
        <v>88</v>
      </c>
      <c r="E9" s="12">
        <v>45302</v>
      </c>
      <c r="F9">
        <v>7</v>
      </c>
      <c r="G9">
        <f t="shared" si="0"/>
        <v>1</v>
      </c>
      <c r="H9">
        <f t="shared" si="1"/>
        <v>56</v>
      </c>
      <c r="I9">
        <f t="shared" si="2"/>
        <v>8</v>
      </c>
    </row>
    <row r="10" spans="1:9" ht="28.5" x14ac:dyDescent="0.25">
      <c r="A10" t="s">
        <v>9</v>
      </c>
      <c r="B10" s="7" t="s">
        <v>81</v>
      </c>
      <c r="C10" t="s">
        <v>86</v>
      </c>
      <c r="D10" t="s">
        <v>88</v>
      </c>
      <c r="E10" s="12">
        <v>45303</v>
      </c>
      <c r="F10">
        <v>7</v>
      </c>
      <c r="G10">
        <f t="shared" si="0"/>
        <v>1</v>
      </c>
      <c r="H10">
        <f t="shared" si="1"/>
        <v>63</v>
      </c>
      <c r="I10">
        <f t="shared" si="2"/>
        <v>9</v>
      </c>
    </row>
    <row r="11" spans="1:9" ht="28.5" x14ac:dyDescent="0.25">
      <c r="A11" t="s">
        <v>9</v>
      </c>
      <c r="B11" s="7" t="s">
        <v>81</v>
      </c>
      <c r="C11" t="s">
        <v>86</v>
      </c>
      <c r="D11" t="s">
        <v>88</v>
      </c>
      <c r="E11" s="12">
        <v>45672</v>
      </c>
      <c r="F11">
        <v>7</v>
      </c>
      <c r="G11">
        <f t="shared" si="0"/>
        <v>1</v>
      </c>
      <c r="H11">
        <f t="shared" si="1"/>
        <v>70</v>
      </c>
      <c r="I11">
        <f t="shared" si="2"/>
        <v>10</v>
      </c>
    </row>
    <row r="12" spans="1:9" ht="28.5" x14ac:dyDescent="0.25">
      <c r="A12" t="s">
        <v>9</v>
      </c>
      <c r="B12" s="7" t="s">
        <v>81</v>
      </c>
      <c r="C12" t="s">
        <v>86</v>
      </c>
      <c r="D12" t="s">
        <v>90</v>
      </c>
      <c r="E12" s="12">
        <v>45673</v>
      </c>
      <c r="F12">
        <v>7</v>
      </c>
      <c r="G12">
        <f t="shared" si="0"/>
        <v>1</v>
      </c>
      <c r="H12">
        <f t="shared" si="1"/>
        <v>77</v>
      </c>
      <c r="I12">
        <f t="shared" si="2"/>
        <v>11</v>
      </c>
    </row>
    <row r="13" spans="1:9" ht="28.5" x14ac:dyDescent="0.25">
      <c r="A13" t="s">
        <v>9</v>
      </c>
      <c r="B13" s="7" t="s">
        <v>81</v>
      </c>
      <c r="C13" t="s">
        <v>86</v>
      </c>
      <c r="D13" t="s">
        <v>90</v>
      </c>
      <c r="E13" s="12">
        <v>45674</v>
      </c>
      <c r="F13">
        <v>7</v>
      </c>
      <c r="G13">
        <f t="shared" si="0"/>
        <v>1</v>
      </c>
      <c r="H13">
        <f t="shared" si="1"/>
        <v>84</v>
      </c>
      <c r="I13">
        <f t="shared" si="2"/>
        <v>12</v>
      </c>
    </row>
    <row r="14" spans="1:9" ht="28.5" x14ac:dyDescent="0.25">
      <c r="A14" t="s">
        <v>9</v>
      </c>
      <c r="B14" s="7" t="s">
        <v>81</v>
      </c>
      <c r="C14" t="s">
        <v>86</v>
      </c>
      <c r="D14" t="s">
        <v>91</v>
      </c>
      <c r="E14" s="12">
        <v>45675</v>
      </c>
      <c r="F14">
        <v>7</v>
      </c>
      <c r="G14">
        <f t="shared" si="0"/>
        <v>1</v>
      </c>
      <c r="H14">
        <f t="shared" si="1"/>
        <v>91</v>
      </c>
      <c r="I14">
        <f t="shared" si="2"/>
        <v>13</v>
      </c>
    </row>
    <row r="15" spans="1:9" ht="28.5" x14ac:dyDescent="0.25">
      <c r="A15" t="s">
        <v>9</v>
      </c>
      <c r="B15" s="7" t="s">
        <v>81</v>
      </c>
      <c r="C15" t="s">
        <v>86</v>
      </c>
      <c r="D15" t="s">
        <v>91</v>
      </c>
      <c r="E15" s="12">
        <v>45676</v>
      </c>
      <c r="F15">
        <v>7</v>
      </c>
      <c r="G15">
        <f t="shared" si="0"/>
        <v>1</v>
      </c>
      <c r="H15">
        <f t="shared" si="1"/>
        <v>98</v>
      </c>
      <c r="I15">
        <f t="shared" si="2"/>
        <v>14</v>
      </c>
    </row>
    <row r="16" spans="1:9" ht="28.5" x14ac:dyDescent="0.25">
      <c r="A16" t="s">
        <v>9</v>
      </c>
      <c r="B16" s="7" t="s">
        <v>81</v>
      </c>
      <c r="C16" t="s">
        <v>86</v>
      </c>
      <c r="D16" t="s">
        <v>91</v>
      </c>
      <c r="E16" s="12">
        <v>45313</v>
      </c>
      <c r="F16">
        <v>7</v>
      </c>
      <c r="G16">
        <f t="shared" si="0"/>
        <v>1</v>
      </c>
      <c r="H16">
        <f t="shared" si="1"/>
        <v>105</v>
      </c>
      <c r="I16">
        <f t="shared" si="2"/>
        <v>15</v>
      </c>
    </row>
    <row r="17" spans="1:9" ht="28.5" x14ac:dyDescent="0.25">
      <c r="A17" t="s">
        <v>9</v>
      </c>
      <c r="B17" s="7" t="s">
        <v>81</v>
      </c>
      <c r="C17" t="s">
        <v>86</v>
      </c>
      <c r="D17" t="s">
        <v>91</v>
      </c>
      <c r="E17" s="12">
        <v>45314</v>
      </c>
      <c r="F17">
        <v>7</v>
      </c>
      <c r="G17">
        <f t="shared" si="0"/>
        <v>1</v>
      </c>
      <c r="H17">
        <f t="shared" si="1"/>
        <v>112</v>
      </c>
      <c r="I17">
        <f t="shared" si="2"/>
        <v>16</v>
      </c>
    </row>
    <row r="18" spans="1:9" ht="28.5" x14ac:dyDescent="0.25">
      <c r="A18" t="s">
        <v>9</v>
      </c>
      <c r="B18" s="7" t="s">
        <v>81</v>
      </c>
      <c r="C18" s="7" t="s">
        <v>56</v>
      </c>
      <c r="D18" t="s">
        <v>92</v>
      </c>
      <c r="E18" s="12">
        <v>45315</v>
      </c>
      <c r="F18">
        <v>7</v>
      </c>
      <c r="G18">
        <f t="shared" si="0"/>
        <v>1</v>
      </c>
      <c r="H18">
        <f t="shared" si="1"/>
        <v>119</v>
      </c>
      <c r="I18">
        <f t="shared" si="2"/>
        <v>17</v>
      </c>
    </row>
    <row r="19" spans="1:9" ht="28.5" x14ac:dyDescent="0.25">
      <c r="A19" t="s">
        <v>9</v>
      </c>
      <c r="B19" s="7" t="s">
        <v>81</v>
      </c>
      <c r="C19" s="7" t="s">
        <v>56</v>
      </c>
      <c r="D19" t="s">
        <v>92</v>
      </c>
      <c r="E19" s="12">
        <v>45316</v>
      </c>
      <c r="F19">
        <v>7</v>
      </c>
      <c r="G19">
        <f t="shared" si="0"/>
        <v>1</v>
      </c>
      <c r="H19">
        <f t="shared" si="1"/>
        <v>126</v>
      </c>
      <c r="I19">
        <f t="shared" si="2"/>
        <v>18</v>
      </c>
    </row>
    <row r="20" spans="1:9" ht="28.5" x14ac:dyDescent="0.25">
      <c r="A20" t="s">
        <v>9</v>
      </c>
      <c r="B20" s="7" t="s">
        <v>81</v>
      </c>
      <c r="C20" s="7" t="s">
        <v>56</v>
      </c>
      <c r="D20" t="s">
        <v>56</v>
      </c>
      <c r="E20" s="12">
        <v>45317</v>
      </c>
      <c r="F20">
        <v>7</v>
      </c>
      <c r="G20">
        <f t="shared" si="0"/>
        <v>1</v>
      </c>
      <c r="H20">
        <f t="shared" si="1"/>
        <v>133</v>
      </c>
      <c r="I20">
        <f t="shared" si="2"/>
        <v>19</v>
      </c>
    </row>
    <row r="21" spans="1:9" ht="28.5" x14ac:dyDescent="0.25">
      <c r="A21" t="s">
        <v>9</v>
      </c>
      <c r="B21" s="7" t="s">
        <v>81</v>
      </c>
      <c r="C21" s="7" t="s">
        <v>56</v>
      </c>
      <c r="D21" t="s">
        <v>93</v>
      </c>
      <c r="E21" s="12">
        <v>45320</v>
      </c>
      <c r="F21">
        <v>7</v>
      </c>
      <c r="G21">
        <f t="shared" si="0"/>
        <v>1</v>
      </c>
      <c r="H21">
        <f t="shared" si="1"/>
        <v>140</v>
      </c>
      <c r="I21">
        <f t="shared" si="2"/>
        <v>20</v>
      </c>
    </row>
    <row r="22" spans="1:9" ht="28.5" x14ac:dyDescent="0.25">
      <c r="A22" t="s">
        <v>9</v>
      </c>
      <c r="B22" s="7" t="s">
        <v>81</v>
      </c>
      <c r="C22" s="7" t="s">
        <v>56</v>
      </c>
      <c r="D22" t="s">
        <v>93</v>
      </c>
      <c r="E22" s="12">
        <v>45321</v>
      </c>
      <c r="F22">
        <v>7</v>
      </c>
      <c r="G22">
        <f t="shared" si="0"/>
        <v>1</v>
      </c>
      <c r="H22">
        <f t="shared" si="1"/>
        <v>147</v>
      </c>
      <c r="I22">
        <f t="shared" si="2"/>
        <v>21</v>
      </c>
    </row>
    <row r="23" spans="1:9" x14ac:dyDescent="0.25">
      <c r="A23" t="s">
        <v>9</v>
      </c>
      <c r="B23" s="7" t="s">
        <v>63</v>
      </c>
      <c r="C23" s="7" t="s">
        <v>101</v>
      </c>
      <c r="D23" t="s">
        <v>102</v>
      </c>
      <c r="E23" s="12">
        <v>45322</v>
      </c>
      <c r="F23">
        <v>7</v>
      </c>
      <c r="G23">
        <f t="shared" si="0"/>
        <v>1</v>
      </c>
      <c r="H23">
        <f t="shared" si="1"/>
        <v>154</v>
      </c>
      <c r="I23">
        <f t="shared" si="2"/>
        <v>22</v>
      </c>
    </row>
    <row r="24" spans="1:9" x14ac:dyDescent="0.25">
      <c r="A24" t="s">
        <v>9</v>
      </c>
      <c r="B24" s="7" t="s">
        <v>63</v>
      </c>
      <c r="C24" s="7" t="s">
        <v>101</v>
      </c>
      <c r="D24" t="s">
        <v>102</v>
      </c>
      <c r="E24" s="12">
        <v>45323</v>
      </c>
      <c r="F24">
        <v>7</v>
      </c>
      <c r="G24">
        <f t="shared" si="0"/>
        <v>1</v>
      </c>
      <c r="H24">
        <f t="shared" si="1"/>
        <v>161</v>
      </c>
      <c r="I24">
        <f t="shared" si="2"/>
        <v>23</v>
      </c>
    </row>
    <row r="25" spans="1:9" x14ac:dyDescent="0.25">
      <c r="A25" t="s">
        <v>9</v>
      </c>
      <c r="B25" s="7" t="s">
        <v>63</v>
      </c>
      <c r="C25" s="7" t="s">
        <v>101</v>
      </c>
      <c r="D25" t="s">
        <v>102</v>
      </c>
      <c r="E25" s="12">
        <v>45324</v>
      </c>
      <c r="F25">
        <v>7</v>
      </c>
      <c r="G25">
        <f t="shared" si="0"/>
        <v>1</v>
      </c>
      <c r="H25">
        <f t="shared" si="1"/>
        <v>168</v>
      </c>
      <c r="I25">
        <f t="shared" si="2"/>
        <v>24</v>
      </c>
    </row>
    <row r="26" spans="1:9" x14ac:dyDescent="0.25">
      <c r="A26" t="s">
        <v>9</v>
      </c>
      <c r="B26" s="7" t="s">
        <v>63</v>
      </c>
      <c r="C26" s="7" t="s">
        <v>101</v>
      </c>
      <c r="D26" t="s">
        <v>102</v>
      </c>
      <c r="E26" s="12">
        <v>45328</v>
      </c>
      <c r="F26">
        <v>7</v>
      </c>
      <c r="G26">
        <f t="shared" si="0"/>
        <v>1</v>
      </c>
      <c r="H26">
        <f t="shared" si="1"/>
        <v>175</v>
      </c>
      <c r="I26">
        <f t="shared" si="2"/>
        <v>25</v>
      </c>
    </row>
    <row r="27" spans="1:9" x14ac:dyDescent="0.25">
      <c r="A27" t="s">
        <v>9</v>
      </c>
      <c r="B27" s="7" t="s">
        <v>94</v>
      </c>
      <c r="C27" s="7" t="s">
        <v>53</v>
      </c>
      <c r="D27" t="s">
        <v>95</v>
      </c>
      <c r="E27" s="12">
        <v>45329</v>
      </c>
      <c r="F27">
        <v>7</v>
      </c>
      <c r="G27">
        <f t="shared" si="0"/>
        <v>1</v>
      </c>
      <c r="H27">
        <f t="shared" si="1"/>
        <v>182</v>
      </c>
      <c r="I27">
        <f t="shared" si="2"/>
        <v>26</v>
      </c>
    </row>
    <row r="28" spans="1:9" x14ac:dyDescent="0.25">
      <c r="A28" t="s">
        <v>9</v>
      </c>
      <c r="B28" s="7" t="s">
        <v>94</v>
      </c>
      <c r="C28" s="7" t="s">
        <v>53</v>
      </c>
      <c r="D28" t="s">
        <v>95</v>
      </c>
      <c r="E28" s="12">
        <v>45330</v>
      </c>
      <c r="F28">
        <v>7</v>
      </c>
      <c r="G28">
        <f t="shared" si="0"/>
        <v>1</v>
      </c>
      <c r="H28">
        <f t="shared" si="1"/>
        <v>189</v>
      </c>
      <c r="I28">
        <f t="shared" si="2"/>
        <v>27</v>
      </c>
    </row>
    <row r="29" spans="1:9" x14ac:dyDescent="0.25">
      <c r="A29" t="s">
        <v>9</v>
      </c>
      <c r="B29" s="7" t="s">
        <v>94</v>
      </c>
      <c r="C29" s="7" t="s">
        <v>53</v>
      </c>
      <c r="D29" t="s">
        <v>95</v>
      </c>
      <c r="E29" s="12">
        <v>45331</v>
      </c>
      <c r="F29">
        <v>7</v>
      </c>
      <c r="G29">
        <f t="shared" si="0"/>
        <v>1</v>
      </c>
      <c r="H29">
        <f t="shared" si="1"/>
        <v>196</v>
      </c>
      <c r="I29">
        <f t="shared" si="2"/>
        <v>28</v>
      </c>
    </row>
    <row r="30" spans="1:9" x14ac:dyDescent="0.25">
      <c r="A30" t="s">
        <v>9</v>
      </c>
      <c r="B30" s="7" t="s">
        <v>94</v>
      </c>
      <c r="C30" s="7" t="s">
        <v>53</v>
      </c>
      <c r="D30" t="s">
        <v>53</v>
      </c>
      <c r="E30" s="12">
        <v>45334</v>
      </c>
      <c r="F30">
        <v>7</v>
      </c>
      <c r="G30">
        <f t="shared" si="0"/>
        <v>1</v>
      </c>
      <c r="H30">
        <f t="shared" si="1"/>
        <v>203</v>
      </c>
      <c r="I30">
        <f t="shared" si="2"/>
        <v>29</v>
      </c>
    </row>
    <row r="31" spans="1:9" x14ac:dyDescent="0.25">
      <c r="A31" t="s">
        <v>9</v>
      </c>
      <c r="B31" s="7" t="s">
        <v>94</v>
      </c>
      <c r="C31" s="7" t="s">
        <v>53</v>
      </c>
      <c r="D31" t="s">
        <v>53</v>
      </c>
      <c r="E31" s="12">
        <v>45335</v>
      </c>
      <c r="F31">
        <v>7</v>
      </c>
      <c r="G31">
        <f t="shared" si="0"/>
        <v>1</v>
      </c>
      <c r="H31">
        <f t="shared" si="1"/>
        <v>210</v>
      </c>
      <c r="I31">
        <f t="shared" si="2"/>
        <v>30</v>
      </c>
    </row>
    <row r="32" spans="1:9" x14ac:dyDescent="0.25">
      <c r="A32" t="s">
        <v>9</v>
      </c>
      <c r="B32" s="7" t="s">
        <v>94</v>
      </c>
      <c r="C32" s="7" t="s">
        <v>53</v>
      </c>
      <c r="D32" t="s">
        <v>53</v>
      </c>
      <c r="E32" s="12">
        <v>45336</v>
      </c>
      <c r="F32">
        <v>7</v>
      </c>
      <c r="G32">
        <f t="shared" si="0"/>
        <v>1</v>
      </c>
      <c r="H32">
        <f t="shared" si="1"/>
        <v>217</v>
      </c>
      <c r="I32">
        <f t="shared" si="2"/>
        <v>31</v>
      </c>
    </row>
    <row r="33" spans="1:9" x14ac:dyDescent="0.25">
      <c r="A33" t="s">
        <v>9</v>
      </c>
      <c r="B33" s="7" t="s">
        <v>94</v>
      </c>
      <c r="C33" s="7" t="s">
        <v>54</v>
      </c>
      <c r="D33" t="s">
        <v>97</v>
      </c>
      <c r="E33" s="12">
        <v>45337</v>
      </c>
      <c r="F33">
        <v>7</v>
      </c>
      <c r="G33">
        <f t="shared" si="0"/>
        <v>1</v>
      </c>
      <c r="H33">
        <f t="shared" si="1"/>
        <v>224</v>
      </c>
      <c r="I33">
        <f t="shared" si="2"/>
        <v>32</v>
      </c>
    </row>
    <row r="34" spans="1:9" x14ac:dyDescent="0.25">
      <c r="A34" t="s">
        <v>9</v>
      </c>
      <c r="B34" s="7" t="s">
        <v>94</v>
      </c>
      <c r="C34" s="7" t="s">
        <v>54</v>
      </c>
      <c r="D34" t="s">
        <v>97</v>
      </c>
      <c r="E34" s="12">
        <v>45338</v>
      </c>
      <c r="F34">
        <v>7</v>
      </c>
      <c r="G34">
        <f t="shared" si="0"/>
        <v>1</v>
      </c>
      <c r="H34">
        <f t="shared" si="1"/>
        <v>231</v>
      </c>
      <c r="I34">
        <f t="shared" si="2"/>
        <v>33</v>
      </c>
    </row>
    <row r="35" spans="1:9" x14ac:dyDescent="0.25">
      <c r="A35" t="s">
        <v>9</v>
      </c>
      <c r="B35" s="7" t="s">
        <v>94</v>
      </c>
      <c r="C35" s="7" t="s">
        <v>54</v>
      </c>
      <c r="D35" t="s">
        <v>97</v>
      </c>
      <c r="E35" s="12">
        <v>45341</v>
      </c>
      <c r="F35">
        <v>7</v>
      </c>
      <c r="G35">
        <f t="shared" si="0"/>
        <v>1</v>
      </c>
      <c r="H35">
        <f t="shared" si="1"/>
        <v>238</v>
      </c>
      <c r="I35">
        <f t="shared" si="2"/>
        <v>34</v>
      </c>
    </row>
    <row r="36" spans="1:9" x14ac:dyDescent="0.25">
      <c r="A36" t="s">
        <v>9</v>
      </c>
      <c r="B36" s="7" t="s">
        <v>94</v>
      </c>
      <c r="C36" s="7" t="s">
        <v>54</v>
      </c>
      <c r="D36" t="s">
        <v>96</v>
      </c>
      <c r="E36" s="12">
        <v>45342</v>
      </c>
      <c r="F36">
        <v>7</v>
      </c>
      <c r="G36">
        <f t="shared" si="0"/>
        <v>1</v>
      </c>
      <c r="H36">
        <f t="shared" si="1"/>
        <v>245</v>
      </c>
      <c r="I36">
        <f t="shared" si="2"/>
        <v>35</v>
      </c>
    </row>
    <row r="37" spans="1:9" x14ac:dyDescent="0.25">
      <c r="A37" t="s">
        <v>9</v>
      </c>
      <c r="B37" s="7" t="s">
        <v>94</v>
      </c>
      <c r="C37" s="7" t="s">
        <v>54</v>
      </c>
      <c r="D37" t="s">
        <v>96</v>
      </c>
      <c r="E37" s="12">
        <v>45343</v>
      </c>
      <c r="F37">
        <v>7</v>
      </c>
      <c r="G37">
        <f t="shared" si="0"/>
        <v>1</v>
      </c>
      <c r="H37">
        <f t="shared" si="1"/>
        <v>252</v>
      </c>
      <c r="I37">
        <f t="shared" si="2"/>
        <v>36</v>
      </c>
    </row>
    <row r="38" spans="1:9" x14ac:dyDescent="0.25">
      <c r="A38" t="s">
        <v>9</v>
      </c>
      <c r="B38" s="7" t="s">
        <v>94</v>
      </c>
      <c r="C38" s="7" t="s">
        <v>54</v>
      </c>
      <c r="D38" t="s">
        <v>96</v>
      </c>
      <c r="E38" s="12">
        <v>45344</v>
      </c>
      <c r="F38">
        <v>7</v>
      </c>
      <c r="G38">
        <f t="shared" si="0"/>
        <v>1</v>
      </c>
      <c r="H38">
        <f t="shared" si="1"/>
        <v>259</v>
      </c>
      <c r="I38">
        <f t="shared" si="2"/>
        <v>37</v>
      </c>
    </row>
    <row r="39" spans="1:9" x14ac:dyDescent="0.25">
      <c r="A39" t="s">
        <v>9</v>
      </c>
      <c r="B39" s="7" t="s">
        <v>94</v>
      </c>
      <c r="C39" s="7" t="s">
        <v>54</v>
      </c>
      <c r="D39" t="s">
        <v>96</v>
      </c>
      <c r="E39" s="12">
        <v>45345</v>
      </c>
      <c r="F39">
        <v>7</v>
      </c>
      <c r="G39">
        <f t="shared" si="0"/>
        <v>1</v>
      </c>
      <c r="H39">
        <f t="shared" si="1"/>
        <v>266</v>
      </c>
      <c r="I39">
        <f t="shared" si="2"/>
        <v>38</v>
      </c>
    </row>
    <row r="40" spans="1:9" x14ac:dyDescent="0.25">
      <c r="A40" t="s">
        <v>9</v>
      </c>
      <c r="B40" s="7" t="s">
        <v>94</v>
      </c>
      <c r="C40" s="7" t="s">
        <v>54</v>
      </c>
      <c r="D40" t="s">
        <v>98</v>
      </c>
      <c r="E40" s="12">
        <v>45348</v>
      </c>
      <c r="F40">
        <v>7</v>
      </c>
      <c r="G40">
        <f t="shared" si="0"/>
        <v>1</v>
      </c>
      <c r="H40">
        <f t="shared" si="1"/>
        <v>273</v>
      </c>
      <c r="I40">
        <f t="shared" si="2"/>
        <v>39</v>
      </c>
    </row>
    <row r="41" spans="1:9" x14ac:dyDescent="0.25">
      <c r="A41" t="s">
        <v>9</v>
      </c>
      <c r="B41" s="7" t="s">
        <v>94</v>
      </c>
      <c r="C41" s="7" t="s">
        <v>54</v>
      </c>
      <c r="D41" t="s">
        <v>98</v>
      </c>
      <c r="E41" s="12">
        <v>45349</v>
      </c>
      <c r="F41">
        <v>7</v>
      </c>
      <c r="G41">
        <f t="shared" si="0"/>
        <v>1</v>
      </c>
      <c r="H41">
        <f t="shared" si="1"/>
        <v>280</v>
      </c>
      <c r="I41">
        <f t="shared" si="2"/>
        <v>40</v>
      </c>
    </row>
    <row r="42" spans="1:9" x14ac:dyDescent="0.25">
      <c r="A42" t="s">
        <v>9</v>
      </c>
      <c r="B42" s="7" t="s">
        <v>94</v>
      </c>
      <c r="C42" s="7" t="s">
        <v>54</v>
      </c>
      <c r="D42" t="s">
        <v>98</v>
      </c>
      <c r="E42" s="12">
        <v>45350</v>
      </c>
      <c r="F42">
        <v>7</v>
      </c>
      <c r="G42">
        <f t="shared" si="0"/>
        <v>1</v>
      </c>
      <c r="H42">
        <f t="shared" si="1"/>
        <v>287</v>
      </c>
      <c r="I42">
        <f t="shared" si="2"/>
        <v>41</v>
      </c>
    </row>
    <row r="43" spans="1:9" x14ac:dyDescent="0.25">
      <c r="A43" t="s">
        <v>9</v>
      </c>
      <c r="B43" s="7" t="s">
        <v>94</v>
      </c>
      <c r="C43" s="7" t="s">
        <v>54</v>
      </c>
      <c r="D43" t="s">
        <v>98</v>
      </c>
      <c r="E43" s="12">
        <v>45351</v>
      </c>
      <c r="F43">
        <v>7</v>
      </c>
      <c r="G43">
        <f t="shared" si="0"/>
        <v>1</v>
      </c>
      <c r="H43">
        <f t="shared" si="1"/>
        <v>294</v>
      </c>
      <c r="I43">
        <f t="shared" si="2"/>
        <v>42</v>
      </c>
    </row>
    <row r="44" spans="1:9" x14ac:dyDescent="0.25">
      <c r="A44" t="s">
        <v>9</v>
      </c>
      <c r="B44" s="7" t="s">
        <v>63</v>
      </c>
      <c r="C44" s="7" t="s">
        <v>64</v>
      </c>
      <c r="D44" s="1" t="s">
        <v>139</v>
      </c>
      <c r="E44" s="12">
        <v>45352</v>
      </c>
      <c r="F44">
        <v>7</v>
      </c>
      <c r="G44">
        <f t="shared" si="0"/>
        <v>1</v>
      </c>
      <c r="H44">
        <f t="shared" si="1"/>
        <v>301</v>
      </c>
      <c r="I44">
        <f t="shared" si="2"/>
        <v>43</v>
      </c>
    </row>
    <row r="45" spans="1:9" x14ac:dyDescent="0.25">
      <c r="A45" t="s">
        <v>9</v>
      </c>
      <c r="B45" s="7" t="s">
        <v>63</v>
      </c>
      <c r="C45" s="7" t="s">
        <v>64</v>
      </c>
      <c r="D45" s="1" t="s">
        <v>139</v>
      </c>
      <c r="E45" s="12">
        <v>45355</v>
      </c>
      <c r="F45">
        <v>7</v>
      </c>
      <c r="G45">
        <f t="shared" si="0"/>
        <v>1</v>
      </c>
      <c r="H45">
        <f t="shared" si="1"/>
        <v>308</v>
      </c>
      <c r="I45">
        <f t="shared" si="2"/>
        <v>44</v>
      </c>
    </row>
    <row r="46" spans="1:9" x14ac:dyDescent="0.25">
      <c r="A46" t="s">
        <v>9</v>
      </c>
      <c r="B46" s="7" t="s">
        <v>63</v>
      </c>
      <c r="C46" s="7" t="s">
        <v>64</v>
      </c>
      <c r="D46" s="1" t="s">
        <v>139</v>
      </c>
      <c r="E46" s="12">
        <v>45356</v>
      </c>
      <c r="F46">
        <v>7</v>
      </c>
      <c r="G46">
        <f t="shared" si="0"/>
        <v>1</v>
      </c>
      <c r="H46">
        <f t="shared" si="1"/>
        <v>315</v>
      </c>
      <c r="I46">
        <f t="shared" si="2"/>
        <v>45</v>
      </c>
    </row>
    <row r="47" spans="1:9" x14ac:dyDescent="0.25">
      <c r="A47" t="s">
        <v>9</v>
      </c>
      <c r="B47" s="7" t="s">
        <v>63</v>
      </c>
      <c r="C47" s="7" t="s">
        <v>64</v>
      </c>
      <c r="D47" s="1" t="s">
        <v>139</v>
      </c>
      <c r="E47" s="12">
        <v>45357</v>
      </c>
      <c r="F47">
        <v>7</v>
      </c>
      <c r="G47">
        <f t="shared" si="0"/>
        <v>1</v>
      </c>
      <c r="H47">
        <f t="shared" si="1"/>
        <v>322</v>
      </c>
      <c r="I47">
        <f t="shared" si="2"/>
        <v>46</v>
      </c>
    </row>
    <row r="48" spans="1:9" x14ac:dyDescent="0.25">
      <c r="A48" t="s">
        <v>9</v>
      </c>
      <c r="B48" s="7" t="s">
        <v>63</v>
      </c>
      <c r="C48" s="7" t="s">
        <v>64</v>
      </c>
      <c r="D48" s="1" t="s">
        <v>139</v>
      </c>
      <c r="E48" s="12">
        <v>45358</v>
      </c>
      <c r="F48">
        <v>7</v>
      </c>
      <c r="G48">
        <f t="shared" si="0"/>
        <v>1</v>
      </c>
      <c r="H48">
        <f t="shared" si="1"/>
        <v>329</v>
      </c>
      <c r="I48">
        <f t="shared" si="2"/>
        <v>47</v>
      </c>
    </row>
    <row r="49" spans="1:9" x14ac:dyDescent="0.25">
      <c r="A49" t="s">
        <v>9</v>
      </c>
      <c r="B49" s="7" t="s">
        <v>63</v>
      </c>
      <c r="C49" s="7" t="s">
        <v>64</v>
      </c>
      <c r="D49" s="1" t="s">
        <v>140</v>
      </c>
      <c r="E49" s="12">
        <v>45359</v>
      </c>
      <c r="F49">
        <v>7</v>
      </c>
      <c r="G49">
        <f t="shared" si="0"/>
        <v>1</v>
      </c>
      <c r="H49">
        <f t="shared" si="1"/>
        <v>336</v>
      </c>
      <c r="I49">
        <f t="shared" si="2"/>
        <v>48</v>
      </c>
    </row>
    <row r="50" spans="1:9" x14ac:dyDescent="0.25">
      <c r="A50" t="s">
        <v>9</v>
      </c>
      <c r="B50" s="7" t="s">
        <v>63</v>
      </c>
      <c r="C50" s="7" t="s">
        <v>64</v>
      </c>
      <c r="D50" s="1" t="s">
        <v>140</v>
      </c>
      <c r="E50" s="12">
        <v>45362</v>
      </c>
      <c r="F50">
        <v>7</v>
      </c>
      <c r="G50">
        <f t="shared" si="0"/>
        <v>1</v>
      </c>
      <c r="H50">
        <f t="shared" si="1"/>
        <v>343</v>
      </c>
      <c r="I50">
        <f t="shared" si="2"/>
        <v>49</v>
      </c>
    </row>
    <row r="51" spans="1:9" x14ac:dyDescent="0.25">
      <c r="A51" t="s">
        <v>9</v>
      </c>
      <c r="B51" s="7" t="s">
        <v>63</v>
      </c>
      <c r="C51" s="7" t="s">
        <v>64</v>
      </c>
      <c r="D51" s="1" t="s">
        <v>140</v>
      </c>
      <c r="E51" s="12">
        <v>45363</v>
      </c>
      <c r="F51">
        <v>7</v>
      </c>
      <c r="G51">
        <f t="shared" si="0"/>
        <v>1</v>
      </c>
      <c r="H51">
        <f>H50+F51</f>
        <v>350</v>
      </c>
      <c r="I51">
        <f>+I50+G51</f>
        <v>50</v>
      </c>
    </row>
    <row r="52" spans="1:9" x14ac:dyDescent="0.25">
      <c r="A52" t="s">
        <v>9</v>
      </c>
      <c r="B52" s="7" t="s">
        <v>63</v>
      </c>
      <c r="C52" s="7" t="s">
        <v>64</v>
      </c>
      <c r="D52" s="1" t="s">
        <v>140</v>
      </c>
      <c r="E52" s="12">
        <v>45364</v>
      </c>
      <c r="F52">
        <v>7</v>
      </c>
      <c r="G52">
        <f t="shared" si="0"/>
        <v>1</v>
      </c>
      <c r="H52">
        <f t="shared" si="1"/>
        <v>357</v>
      </c>
      <c r="I52">
        <f t="shared" si="2"/>
        <v>51</v>
      </c>
    </row>
    <row r="53" spans="1:9" x14ac:dyDescent="0.25">
      <c r="A53" t="s">
        <v>9</v>
      </c>
      <c r="B53" s="7" t="s">
        <v>63</v>
      </c>
      <c r="C53" s="7" t="s">
        <v>64</v>
      </c>
      <c r="D53" s="1" t="s">
        <v>140</v>
      </c>
      <c r="E53" s="12">
        <v>45365</v>
      </c>
      <c r="F53">
        <v>7</v>
      </c>
      <c r="G53">
        <f t="shared" si="0"/>
        <v>1</v>
      </c>
      <c r="H53">
        <f t="shared" si="1"/>
        <v>364</v>
      </c>
      <c r="I53">
        <f t="shared" si="2"/>
        <v>52</v>
      </c>
    </row>
    <row r="54" spans="1:9" x14ac:dyDescent="0.25">
      <c r="A54" t="s">
        <v>9</v>
      </c>
      <c r="B54" s="7" t="s">
        <v>63</v>
      </c>
      <c r="C54" s="7" t="s">
        <v>64</v>
      </c>
      <c r="D54" s="1" t="s">
        <v>140</v>
      </c>
      <c r="E54" s="12">
        <v>45366</v>
      </c>
      <c r="F54">
        <v>7</v>
      </c>
      <c r="G54">
        <f t="shared" si="0"/>
        <v>1</v>
      </c>
      <c r="H54">
        <f t="shared" si="1"/>
        <v>371</v>
      </c>
      <c r="I54">
        <f t="shared" si="2"/>
        <v>53</v>
      </c>
    </row>
    <row r="55" spans="1:9" x14ac:dyDescent="0.25">
      <c r="A55" t="s">
        <v>9</v>
      </c>
      <c r="B55" s="7" t="s">
        <v>63</v>
      </c>
      <c r="C55" s="7" t="s">
        <v>101</v>
      </c>
      <c r="D55" t="s">
        <v>103</v>
      </c>
      <c r="E55" s="12">
        <v>45369</v>
      </c>
      <c r="F55">
        <v>7</v>
      </c>
      <c r="G55">
        <f t="shared" si="0"/>
        <v>1</v>
      </c>
      <c r="H55">
        <f t="shared" si="1"/>
        <v>378</v>
      </c>
      <c r="I55">
        <f t="shared" si="2"/>
        <v>54</v>
      </c>
    </row>
    <row r="56" spans="1:9" x14ac:dyDescent="0.25">
      <c r="A56" t="s">
        <v>9</v>
      </c>
      <c r="B56" s="7" t="s">
        <v>63</v>
      </c>
      <c r="C56" s="7" t="s">
        <v>101</v>
      </c>
      <c r="D56" t="s">
        <v>103</v>
      </c>
      <c r="E56" s="12">
        <v>45370</v>
      </c>
      <c r="F56">
        <v>7</v>
      </c>
      <c r="G56">
        <f t="shared" si="0"/>
        <v>1</v>
      </c>
      <c r="H56">
        <f t="shared" si="1"/>
        <v>385</v>
      </c>
      <c r="I56">
        <f t="shared" si="2"/>
        <v>55</v>
      </c>
    </row>
    <row r="57" spans="1:9" x14ac:dyDescent="0.25">
      <c r="A57" t="s">
        <v>9</v>
      </c>
      <c r="B57" s="7" t="s">
        <v>63</v>
      </c>
      <c r="C57" s="7" t="s">
        <v>101</v>
      </c>
      <c r="D57" t="s">
        <v>104</v>
      </c>
      <c r="E57" s="12">
        <v>45371</v>
      </c>
      <c r="F57">
        <v>7</v>
      </c>
      <c r="G57">
        <f t="shared" si="0"/>
        <v>1</v>
      </c>
      <c r="H57">
        <f t="shared" si="1"/>
        <v>392</v>
      </c>
      <c r="I57">
        <f t="shared" si="2"/>
        <v>56</v>
      </c>
    </row>
    <row r="58" spans="1:9" x14ac:dyDescent="0.25">
      <c r="A58" t="s">
        <v>9</v>
      </c>
      <c r="B58" s="7" t="s">
        <v>63</v>
      </c>
      <c r="C58" s="7" t="s">
        <v>101</v>
      </c>
      <c r="D58" t="s">
        <v>104</v>
      </c>
      <c r="E58" s="12">
        <v>45372</v>
      </c>
      <c r="F58">
        <v>7</v>
      </c>
      <c r="G58">
        <f t="shared" si="0"/>
        <v>1</v>
      </c>
      <c r="H58">
        <f t="shared" si="1"/>
        <v>399</v>
      </c>
      <c r="I58">
        <f t="shared" si="2"/>
        <v>57</v>
      </c>
    </row>
    <row r="59" spans="1:9" x14ac:dyDescent="0.25">
      <c r="A59" t="s">
        <v>9</v>
      </c>
      <c r="B59" s="7" t="s">
        <v>63</v>
      </c>
      <c r="C59" s="7" t="s">
        <v>101</v>
      </c>
      <c r="D59" t="s">
        <v>104</v>
      </c>
      <c r="E59" s="12">
        <v>45373</v>
      </c>
      <c r="F59">
        <v>7</v>
      </c>
      <c r="G59">
        <f t="shared" si="0"/>
        <v>1</v>
      </c>
      <c r="H59">
        <f t="shared" si="1"/>
        <v>406</v>
      </c>
      <c r="I59">
        <f t="shared" si="2"/>
        <v>58</v>
      </c>
    </row>
    <row r="60" spans="1:9" ht="28.5" x14ac:dyDescent="0.25">
      <c r="A60" t="s">
        <v>9</v>
      </c>
      <c r="B60" s="7" t="s">
        <v>94</v>
      </c>
      <c r="C60" s="7" t="s">
        <v>105</v>
      </c>
      <c r="D60" t="s">
        <v>106</v>
      </c>
      <c r="E60" s="12">
        <v>45376</v>
      </c>
      <c r="F60">
        <v>7</v>
      </c>
      <c r="G60">
        <f t="shared" si="0"/>
        <v>1</v>
      </c>
      <c r="H60">
        <f t="shared" si="1"/>
        <v>413</v>
      </c>
      <c r="I60">
        <f t="shared" si="2"/>
        <v>59</v>
      </c>
    </row>
    <row r="61" spans="1:9" ht="28.5" x14ac:dyDescent="0.25">
      <c r="A61" t="s">
        <v>9</v>
      </c>
      <c r="B61" s="7" t="s">
        <v>94</v>
      </c>
      <c r="C61" s="7" t="s">
        <v>105</v>
      </c>
      <c r="D61" t="s">
        <v>106</v>
      </c>
      <c r="E61" s="12">
        <v>45377</v>
      </c>
      <c r="F61">
        <v>7</v>
      </c>
      <c r="G61">
        <f t="shared" si="0"/>
        <v>1</v>
      </c>
      <c r="H61">
        <f t="shared" si="1"/>
        <v>420</v>
      </c>
      <c r="I61">
        <f t="shared" si="2"/>
        <v>60</v>
      </c>
    </row>
    <row r="62" spans="1:9" ht="28.5" x14ac:dyDescent="0.25">
      <c r="A62" t="s">
        <v>9</v>
      </c>
      <c r="B62" s="7" t="s">
        <v>94</v>
      </c>
      <c r="C62" s="7" t="s">
        <v>105</v>
      </c>
      <c r="D62" t="s">
        <v>107</v>
      </c>
      <c r="E62" s="12">
        <v>45378</v>
      </c>
      <c r="F62">
        <v>7</v>
      </c>
      <c r="G62">
        <f t="shared" si="0"/>
        <v>1</v>
      </c>
      <c r="H62">
        <f t="shared" si="1"/>
        <v>427</v>
      </c>
      <c r="I62">
        <f t="shared" si="2"/>
        <v>61</v>
      </c>
    </row>
    <row r="63" spans="1:9" ht="28.5" x14ac:dyDescent="0.25">
      <c r="A63" t="s">
        <v>9</v>
      </c>
      <c r="B63" s="7" t="s">
        <v>94</v>
      </c>
      <c r="C63" s="7" t="s">
        <v>105</v>
      </c>
      <c r="D63" t="s">
        <v>107</v>
      </c>
      <c r="E63" s="12">
        <v>45379</v>
      </c>
      <c r="F63">
        <v>7</v>
      </c>
      <c r="G63">
        <f t="shared" si="0"/>
        <v>1</v>
      </c>
      <c r="H63">
        <f t="shared" si="1"/>
        <v>434</v>
      </c>
      <c r="I63">
        <f t="shared" si="2"/>
        <v>62</v>
      </c>
    </row>
    <row r="64" spans="1:9" ht="28.5" x14ac:dyDescent="0.25">
      <c r="A64" t="s">
        <v>9</v>
      </c>
      <c r="B64" s="7" t="s">
        <v>94</v>
      </c>
      <c r="C64" s="7" t="s">
        <v>105</v>
      </c>
      <c r="D64" t="s">
        <v>108</v>
      </c>
      <c r="E64" s="12">
        <v>45380</v>
      </c>
      <c r="F64">
        <v>7</v>
      </c>
      <c r="G64">
        <f t="shared" si="0"/>
        <v>1</v>
      </c>
      <c r="H64">
        <f t="shared" si="1"/>
        <v>441</v>
      </c>
      <c r="I64">
        <f t="shared" si="2"/>
        <v>63</v>
      </c>
    </row>
    <row r="65" spans="1:9" ht="28.5" x14ac:dyDescent="0.25">
      <c r="A65" t="s">
        <v>9</v>
      </c>
      <c r="B65" s="7" t="s">
        <v>72</v>
      </c>
      <c r="C65" s="7" t="s">
        <v>109</v>
      </c>
      <c r="D65" t="s">
        <v>110</v>
      </c>
      <c r="E65" s="12">
        <v>45390</v>
      </c>
      <c r="F65">
        <v>7</v>
      </c>
      <c r="G65">
        <f t="shared" si="0"/>
        <v>1</v>
      </c>
      <c r="H65">
        <f t="shared" si="1"/>
        <v>448</v>
      </c>
      <c r="I65">
        <f t="shared" si="2"/>
        <v>64</v>
      </c>
    </row>
    <row r="66" spans="1:9" ht="28.5" x14ac:dyDescent="0.25">
      <c r="A66" t="s">
        <v>9</v>
      </c>
      <c r="B66" s="7" t="s">
        <v>72</v>
      </c>
      <c r="C66" s="7" t="s">
        <v>109</v>
      </c>
      <c r="D66" t="s">
        <v>110</v>
      </c>
      <c r="E66" s="12">
        <v>45391</v>
      </c>
      <c r="F66">
        <v>7</v>
      </c>
      <c r="G66">
        <f t="shared" si="0"/>
        <v>1</v>
      </c>
      <c r="H66">
        <f t="shared" si="1"/>
        <v>455</v>
      </c>
      <c r="I66">
        <f t="shared" si="2"/>
        <v>65</v>
      </c>
    </row>
    <row r="67" spans="1:9" ht="28.5" x14ac:dyDescent="0.25">
      <c r="A67" t="s">
        <v>9</v>
      </c>
      <c r="B67" s="7" t="s">
        <v>72</v>
      </c>
      <c r="C67" s="7" t="s">
        <v>109</v>
      </c>
      <c r="D67" t="s">
        <v>110</v>
      </c>
      <c r="E67" s="12">
        <v>45392</v>
      </c>
      <c r="F67">
        <v>7</v>
      </c>
      <c r="G67">
        <f t="shared" si="0"/>
        <v>1</v>
      </c>
      <c r="H67">
        <f t="shared" si="1"/>
        <v>462</v>
      </c>
      <c r="I67">
        <f t="shared" si="2"/>
        <v>66</v>
      </c>
    </row>
    <row r="68" spans="1:9" ht="28.5" x14ac:dyDescent="0.25">
      <c r="A68" t="s">
        <v>9</v>
      </c>
      <c r="B68" s="7" t="s">
        <v>72</v>
      </c>
      <c r="C68" s="7" t="s">
        <v>109</v>
      </c>
      <c r="D68" t="s">
        <v>110</v>
      </c>
      <c r="E68" s="12">
        <v>45393</v>
      </c>
      <c r="F68">
        <v>7</v>
      </c>
      <c r="G68">
        <f t="shared" ref="G68:G131" si="3">F68/7</f>
        <v>1</v>
      </c>
      <c r="H68">
        <f t="shared" ref="H68:H131" si="4">H67+F68</f>
        <v>469</v>
      </c>
      <c r="I68">
        <f t="shared" ref="I68:I131" si="5">+I67+G68</f>
        <v>67</v>
      </c>
    </row>
    <row r="69" spans="1:9" ht="28.5" x14ac:dyDescent="0.25">
      <c r="A69" t="s">
        <v>9</v>
      </c>
      <c r="B69" s="7" t="s">
        <v>72</v>
      </c>
      <c r="C69" s="7" t="s">
        <v>109</v>
      </c>
      <c r="D69" t="s">
        <v>110</v>
      </c>
      <c r="E69" s="12">
        <v>45394</v>
      </c>
      <c r="F69">
        <v>7</v>
      </c>
      <c r="G69">
        <f t="shared" si="3"/>
        <v>1</v>
      </c>
      <c r="H69">
        <f t="shared" si="4"/>
        <v>476</v>
      </c>
      <c r="I69">
        <f t="shared" si="5"/>
        <v>68</v>
      </c>
    </row>
    <row r="70" spans="1:9" ht="28.5" x14ac:dyDescent="0.25">
      <c r="A70" t="s">
        <v>9</v>
      </c>
      <c r="B70" s="7" t="s">
        <v>72</v>
      </c>
      <c r="C70" s="7" t="s">
        <v>109</v>
      </c>
      <c r="D70" t="s">
        <v>110</v>
      </c>
      <c r="E70" s="12">
        <v>45397</v>
      </c>
      <c r="F70">
        <v>7</v>
      </c>
      <c r="G70">
        <f t="shared" si="3"/>
        <v>1</v>
      </c>
      <c r="H70">
        <f t="shared" si="4"/>
        <v>483</v>
      </c>
      <c r="I70">
        <f t="shared" si="5"/>
        <v>69</v>
      </c>
    </row>
    <row r="71" spans="1:9" ht="28.5" x14ac:dyDescent="0.25">
      <c r="A71" t="s">
        <v>9</v>
      </c>
      <c r="B71" s="7" t="s">
        <v>72</v>
      </c>
      <c r="C71" s="7" t="s">
        <v>109</v>
      </c>
      <c r="D71" t="s">
        <v>110</v>
      </c>
      <c r="E71" s="12">
        <v>45398</v>
      </c>
      <c r="F71">
        <v>7</v>
      </c>
      <c r="G71">
        <f t="shared" si="3"/>
        <v>1</v>
      </c>
      <c r="H71">
        <f t="shared" si="4"/>
        <v>490</v>
      </c>
      <c r="I71">
        <f t="shared" si="5"/>
        <v>70</v>
      </c>
    </row>
    <row r="72" spans="1:9" ht="28.5" x14ac:dyDescent="0.25">
      <c r="A72" t="s">
        <v>9</v>
      </c>
      <c r="B72" s="7" t="s">
        <v>72</v>
      </c>
      <c r="C72" s="7" t="s">
        <v>109</v>
      </c>
      <c r="D72" t="s">
        <v>110</v>
      </c>
      <c r="E72" s="12">
        <v>45399</v>
      </c>
      <c r="F72">
        <v>7</v>
      </c>
      <c r="G72">
        <f t="shared" si="3"/>
        <v>1</v>
      </c>
      <c r="H72">
        <f t="shared" si="4"/>
        <v>497</v>
      </c>
      <c r="I72">
        <f t="shared" si="5"/>
        <v>71</v>
      </c>
    </row>
    <row r="73" spans="1:9" ht="28.5" x14ac:dyDescent="0.25">
      <c r="A73" t="s">
        <v>9</v>
      </c>
      <c r="B73" s="7" t="s">
        <v>81</v>
      </c>
      <c r="C73" s="7" t="s">
        <v>89</v>
      </c>
      <c r="D73" t="s">
        <v>83</v>
      </c>
      <c r="E73" s="12">
        <v>45400</v>
      </c>
      <c r="F73">
        <v>7</v>
      </c>
      <c r="G73">
        <f t="shared" si="3"/>
        <v>1</v>
      </c>
      <c r="H73">
        <f t="shared" si="4"/>
        <v>504</v>
      </c>
      <c r="I73">
        <f t="shared" si="5"/>
        <v>72</v>
      </c>
    </row>
    <row r="74" spans="1:9" ht="28.5" x14ac:dyDescent="0.25">
      <c r="A74" t="s">
        <v>9</v>
      </c>
      <c r="B74" s="7" t="s">
        <v>81</v>
      </c>
      <c r="C74" s="7" t="s">
        <v>89</v>
      </c>
      <c r="D74" s="1" t="s">
        <v>84</v>
      </c>
      <c r="E74" s="12">
        <v>45401</v>
      </c>
      <c r="F74">
        <v>7</v>
      </c>
      <c r="G74">
        <f t="shared" si="3"/>
        <v>1</v>
      </c>
      <c r="H74">
        <f t="shared" si="4"/>
        <v>511</v>
      </c>
      <c r="I74">
        <f t="shared" si="5"/>
        <v>73</v>
      </c>
    </row>
    <row r="75" spans="1:9" ht="28.5" x14ac:dyDescent="0.25">
      <c r="A75" t="s">
        <v>9</v>
      </c>
      <c r="B75" s="7" t="s">
        <v>81</v>
      </c>
      <c r="C75" s="7" t="s">
        <v>89</v>
      </c>
      <c r="D75" s="7" t="s">
        <v>82</v>
      </c>
      <c r="E75" s="12">
        <v>45411</v>
      </c>
      <c r="F75">
        <v>7</v>
      </c>
      <c r="G75">
        <f t="shared" si="3"/>
        <v>1</v>
      </c>
      <c r="H75">
        <f t="shared" si="4"/>
        <v>518</v>
      </c>
      <c r="I75">
        <f t="shared" si="5"/>
        <v>74</v>
      </c>
    </row>
    <row r="76" spans="1:9" ht="28.5" x14ac:dyDescent="0.25">
      <c r="A76" t="s">
        <v>9</v>
      </c>
      <c r="B76" s="7" t="s">
        <v>81</v>
      </c>
      <c r="C76" s="7" t="s">
        <v>56</v>
      </c>
      <c r="D76" t="s">
        <v>92</v>
      </c>
      <c r="E76" s="12">
        <v>45412</v>
      </c>
      <c r="F76">
        <v>7</v>
      </c>
      <c r="G76">
        <f t="shared" si="3"/>
        <v>1</v>
      </c>
      <c r="H76">
        <f t="shared" si="4"/>
        <v>525</v>
      </c>
      <c r="I76">
        <f t="shared" si="5"/>
        <v>75</v>
      </c>
    </row>
    <row r="77" spans="1:9" ht="28.5" x14ac:dyDescent="0.25">
      <c r="A77" t="s">
        <v>9</v>
      </c>
      <c r="B77" s="7" t="s">
        <v>81</v>
      </c>
      <c r="C77" s="7" t="s">
        <v>56</v>
      </c>
      <c r="D77" t="s">
        <v>92</v>
      </c>
      <c r="E77" s="12">
        <v>45414</v>
      </c>
      <c r="F77">
        <v>7</v>
      </c>
      <c r="G77">
        <f t="shared" si="3"/>
        <v>1</v>
      </c>
      <c r="H77">
        <f t="shared" si="4"/>
        <v>532</v>
      </c>
      <c r="I77">
        <f t="shared" si="5"/>
        <v>76</v>
      </c>
    </row>
    <row r="78" spans="1:9" ht="28.5" x14ac:dyDescent="0.25">
      <c r="A78" t="s">
        <v>9</v>
      </c>
      <c r="B78" s="7" t="s">
        <v>81</v>
      </c>
      <c r="C78" s="7" t="s">
        <v>56</v>
      </c>
      <c r="D78" t="s">
        <v>56</v>
      </c>
      <c r="E78" s="12">
        <v>45415</v>
      </c>
      <c r="F78">
        <v>7</v>
      </c>
      <c r="G78">
        <f t="shared" si="3"/>
        <v>1</v>
      </c>
      <c r="H78">
        <f t="shared" si="4"/>
        <v>539</v>
      </c>
      <c r="I78">
        <f t="shared" si="5"/>
        <v>77</v>
      </c>
    </row>
    <row r="79" spans="1:9" ht="28.5" x14ac:dyDescent="0.25">
      <c r="A79" t="s">
        <v>9</v>
      </c>
      <c r="B79" s="7" t="s">
        <v>81</v>
      </c>
      <c r="C79" s="7" t="s">
        <v>56</v>
      </c>
      <c r="D79" t="s">
        <v>93</v>
      </c>
      <c r="E79" s="12">
        <v>45418</v>
      </c>
      <c r="F79">
        <v>7</v>
      </c>
      <c r="G79">
        <f t="shared" si="3"/>
        <v>1</v>
      </c>
      <c r="H79">
        <f t="shared" si="4"/>
        <v>546</v>
      </c>
      <c r="I79">
        <f t="shared" si="5"/>
        <v>78</v>
      </c>
    </row>
    <row r="80" spans="1:9" ht="28.5" x14ac:dyDescent="0.25">
      <c r="A80" t="s">
        <v>9</v>
      </c>
      <c r="B80" s="7" t="s">
        <v>81</v>
      </c>
      <c r="C80" s="7" t="s">
        <v>56</v>
      </c>
      <c r="D80" t="s">
        <v>93</v>
      </c>
      <c r="E80" s="12">
        <v>45419</v>
      </c>
      <c r="F80">
        <v>7</v>
      </c>
      <c r="G80">
        <f t="shared" si="3"/>
        <v>1</v>
      </c>
      <c r="H80">
        <f t="shared" si="4"/>
        <v>553</v>
      </c>
      <c r="I80">
        <f t="shared" si="5"/>
        <v>79</v>
      </c>
    </row>
    <row r="81" spans="1:9" ht="28.5" x14ac:dyDescent="0.25">
      <c r="A81" t="s">
        <v>9</v>
      </c>
      <c r="B81" s="7" t="s">
        <v>81</v>
      </c>
      <c r="C81" s="7" t="s">
        <v>56</v>
      </c>
      <c r="D81" t="s">
        <v>93</v>
      </c>
      <c r="E81" s="12">
        <v>45425</v>
      </c>
      <c r="F81">
        <v>7</v>
      </c>
      <c r="G81">
        <f t="shared" si="3"/>
        <v>1</v>
      </c>
      <c r="H81">
        <f t="shared" si="4"/>
        <v>560</v>
      </c>
      <c r="I81">
        <f t="shared" si="5"/>
        <v>80</v>
      </c>
    </row>
    <row r="82" spans="1:9" ht="28.5" x14ac:dyDescent="0.25">
      <c r="A82" t="s">
        <v>9</v>
      </c>
      <c r="B82" s="7" t="s">
        <v>81</v>
      </c>
      <c r="C82" s="7" t="s">
        <v>56</v>
      </c>
      <c r="D82" t="s">
        <v>138</v>
      </c>
      <c r="E82" s="12">
        <v>45426</v>
      </c>
      <c r="F82">
        <v>7</v>
      </c>
      <c r="G82">
        <f t="shared" si="3"/>
        <v>1</v>
      </c>
      <c r="H82">
        <f t="shared" si="4"/>
        <v>567</v>
      </c>
      <c r="I82">
        <f t="shared" si="5"/>
        <v>81</v>
      </c>
    </row>
    <row r="83" spans="1:9" ht="28.5" x14ac:dyDescent="0.25">
      <c r="A83" t="s">
        <v>9</v>
      </c>
      <c r="B83" s="7" t="s">
        <v>81</v>
      </c>
      <c r="C83" s="7" t="s">
        <v>56</v>
      </c>
      <c r="D83" t="s">
        <v>138</v>
      </c>
      <c r="E83" s="12">
        <v>45427</v>
      </c>
      <c r="F83">
        <v>7</v>
      </c>
      <c r="G83">
        <f t="shared" si="3"/>
        <v>1</v>
      </c>
      <c r="H83">
        <f t="shared" si="4"/>
        <v>574</v>
      </c>
      <c r="I83">
        <f t="shared" si="5"/>
        <v>82</v>
      </c>
    </row>
    <row r="84" spans="1:9" ht="28.5" x14ac:dyDescent="0.25">
      <c r="A84" t="s">
        <v>9</v>
      </c>
      <c r="B84" s="7" t="s">
        <v>81</v>
      </c>
      <c r="C84" s="7" t="s">
        <v>56</v>
      </c>
      <c r="D84" t="s">
        <v>138</v>
      </c>
      <c r="E84" s="12">
        <v>45428</v>
      </c>
      <c r="F84">
        <v>7</v>
      </c>
      <c r="G84">
        <f t="shared" si="3"/>
        <v>1</v>
      </c>
      <c r="H84">
        <f t="shared" si="4"/>
        <v>581</v>
      </c>
      <c r="I84">
        <f t="shared" si="5"/>
        <v>83</v>
      </c>
    </row>
    <row r="85" spans="1:9" ht="28.5" x14ac:dyDescent="0.25">
      <c r="A85" t="s">
        <v>9</v>
      </c>
      <c r="B85" s="7" t="s">
        <v>81</v>
      </c>
      <c r="C85" s="7" t="s">
        <v>56</v>
      </c>
      <c r="D85" t="s">
        <v>138</v>
      </c>
      <c r="E85" s="12">
        <v>45429</v>
      </c>
      <c r="F85">
        <v>7</v>
      </c>
      <c r="G85">
        <f t="shared" si="3"/>
        <v>1</v>
      </c>
      <c r="H85">
        <f t="shared" si="4"/>
        <v>588</v>
      </c>
      <c r="I85">
        <f t="shared" si="5"/>
        <v>84</v>
      </c>
    </row>
    <row r="86" spans="1:9" ht="28.5" x14ac:dyDescent="0.25">
      <c r="A86" t="s">
        <v>9</v>
      </c>
      <c r="B86" s="7" t="s">
        <v>81</v>
      </c>
      <c r="C86" s="7" t="s">
        <v>56</v>
      </c>
      <c r="D86" t="s">
        <v>138</v>
      </c>
      <c r="E86" s="12">
        <v>45433</v>
      </c>
      <c r="F86">
        <v>7</v>
      </c>
      <c r="G86">
        <f t="shared" si="3"/>
        <v>1</v>
      </c>
      <c r="H86">
        <f t="shared" si="4"/>
        <v>595</v>
      </c>
      <c r="I86">
        <f t="shared" si="5"/>
        <v>85</v>
      </c>
    </row>
    <row r="87" spans="1:9" ht="28.5" x14ac:dyDescent="0.25">
      <c r="A87" t="s">
        <v>9</v>
      </c>
      <c r="B87" s="7" t="s">
        <v>81</v>
      </c>
      <c r="C87" s="7" t="s">
        <v>56</v>
      </c>
      <c r="D87" t="s">
        <v>138</v>
      </c>
      <c r="E87" s="12">
        <v>45434</v>
      </c>
      <c r="F87">
        <v>7</v>
      </c>
      <c r="G87">
        <f t="shared" si="3"/>
        <v>1</v>
      </c>
      <c r="H87">
        <f t="shared" si="4"/>
        <v>602</v>
      </c>
      <c r="I87">
        <f t="shared" si="5"/>
        <v>86</v>
      </c>
    </row>
    <row r="88" spans="1:9" ht="28.5" x14ac:dyDescent="0.25">
      <c r="A88" t="s">
        <v>9</v>
      </c>
      <c r="B88" s="7" t="s">
        <v>81</v>
      </c>
      <c r="C88" s="7" t="s">
        <v>56</v>
      </c>
      <c r="D88" t="s">
        <v>138</v>
      </c>
      <c r="E88" s="12">
        <v>45435</v>
      </c>
      <c r="F88">
        <v>7</v>
      </c>
      <c r="G88">
        <f t="shared" si="3"/>
        <v>1</v>
      </c>
      <c r="H88">
        <f t="shared" si="4"/>
        <v>609</v>
      </c>
      <c r="I88">
        <f t="shared" si="5"/>
        <v>87</v>
      </c>
    </row>
    <row r="89" spans="1:9" ht="28.5" x14ac:dyDescent="0.25">
      <c r="A89" t="s">
        <v>9</v>
      </c>
      <c r="B89" s="7" t="s">
        <v>81</v>
      </c>
      <c r="C89" s="7" t="s">
        <v>56</v>
      </c>
      <c r="D89" t="s">
        <v>138</v>
      </c>
      <c r="E89" s="12">
        <v>45436</v>
      </c>
      <c r="F89">
        <v>7</v>
      </c>
      <c r="G89">
        <f t="shared" si="3"/>
        <v>1</v>
      </c>
      <c r="H89">
        <f t="shared" si="4"/>
        <v>616</v>
      </c>
      <c r="I89">
        <f t="shared" si="5"/>
        <v>88</v>
      </c>
    </row>
    <row r="90" spans="1:9" x14ac:dyDescent="0.25">
      <c r="A90" t="s">
        <v>9</v>
      </c>
      <c r="B90" s="7" t="s">
        <v>58</v>
      </c>
      <c r="C90" s="7" t="s">
        <v>55</v>
      </c>
      <c r="D90" t="s">
        <v>111</v>
      </c>
      <c r="E90" s="12">
        <v>45446</v>
      </c>
      <c r="F90">
        <v>7</v>
      </c>
      <c r="G90">
        <f t="shared" si="3"/>
        <v>1</v>
      </c>
      <c r="H90">
        <f t="shared" si="4"/>
        <v>623</v>
      </c>
      <c r="I90">
        <f t="shared" si="5"/>
        <v>89</v>
      </c>
    </row>
    <row r="91" spans="1:9" x14ac:dyDescent="0.25">
      <c r="A91" t="s">
        <v>9</v>
      </c>
      <c r="B91" s="7" t="s">
        <v>58</v>
      </c>
      <c r="C91" s="7" t="s">
        <v>55</v>
      </c>
      <c r="D91" t="s">
        <v>111</v>
      </c>
      <c r="E91" s="12">
        <v>45447</v>
      </c>
      <c r="F91">
        <v>7</v>
      </c>
      <c r="G91">
        <f t="shared" si="3"/>
        <v>1</v>
      </c>
      <c r="H91">
        <f t="shared" si="4"/>
        <v>630</v>
      </c>
      <c r="I91">
        <f t="shared" si="5"/>
        <v>90</v>
      </c>
    </row>
    <row r="92" spans="1:9" x14ac:dyDescent="0.25">
      <c r="A92" t="s">
        <v>9</v>
      </c>
      <c r="B92" s="7" t="s">
        <v>58</v>
      </c>
      <c r="C92" s="7" t="s">
        <v>55</v>
      </c>
      <c r="D92" t="s">
        <v>111</v>
      </c>
      <c r="E92" s="12">
        <v>45448</v>
      </c>
      <c r="F92">
        <v>7</v>
      </c>
      <c r="G92">
        <f t="shared" si="3"/>
        <v>1</v>
      </c>
      <c r="H92">
        <f t="shared" si="4"/>
        <v>637</v>
      </c>
      <c r="I92">
        <f t="shared" si="5"/>
        <v>91</v>
      </c>
    </row>
    <row r="93" spans="1:9" x14ac:dyDescent="0.25">
      <c r="A93" t="s">
        <v>9</v>
      </c>
      <c r="B93" s="7" t="s">
        <v>58</v>
      </c>
      <c r="C93" s="7" t="s">
        <v>55</v>
      </c>
      <c r="D93" t="s">
        <v>111</v>
      </c>
      <c r="E93" s="12">
        <v>45449</v>
      </c>
      <c r="F93">
        <v>7</v>
      </c>
      <c r="G93">
        <f t="shared" si="3"/>
        <v>1</v>
      </c>
      <c r="H93">
        <f t="shared" si="4"/>
        <v>644</v>
      </c>
      <c r="I93">
        <f t="shared" si="5"/>
        <v>92</v>
      </c>
    </row>
    <row r="94" spans="1:9" x14ac:dyDescent="0.25">
      <c r="A94" t="s">
        <v>9</v>
      </c>
      <c r="B94" s="7" t="s">
        <v>94</v>
      </c>
      <c r="C94" s="7" t="s">
        <v>53</v>
      </c>
      <c r="D94" t="s">
        <v>53</v>
      </c>
      <c r="E94" s="12">
        <v>45450</v>
      </c>
      <c r="F94">
        <v>7</v>
      </c>
      <c r="G94">
        <f t="shared" si="3"/>
        <v>1</v>
      </c>
      <c r="H94">
        <f t="shared" si="4"/>
        <v>651</v>
      </c>
      <c r="I94">
        <f t="shared" si="5"/>
        <v>93</v>
      </c>
    </row>
    <row r="95" spans="1:9" x14ac:dyDescent="0.25">
      <c r="A95" t="s">
        <v>9</v>
      </c>
      <c r="B95" s="7" t="s">
        <v>94</v>
      </c>
      <c r="C95" s="7" t="s">
        <v>53</v>
      </c>
      <c r="D95" t="s">
        <v>53</v>
      </c>
      <c r="E95" s="12">
        <v>45453</v>
      </c>
      <c r="F95">
        <v>7</v>
      </c>
      <c r="G95">
        <f t="shared" si="3"/>
        <v>1</v>
      </c>
      <c r="H95">
        <f t="shared" si="4"/>
        <v>658</v>
      </c>
      <c r="I95">
        <f t="shared" si="5"/>
        <v>94</v>
      </c>
    </row>
    <row r="96" spans="1:9" x14ac:dyDescent="0.25">
      <c r="A96" t="s">
        <v>9</v>
      </c>
      <c r="B96" s="7" t="s">
        <v>58</v>
      </c>
      <c r="C96" s="7" t="s">
        <v>55</v>
      </c>
      <c r="D96" t="s">
        <v>111</v>
      </c>
      <c r="E96" s="12">
        <v>45454</v>
      </c>
      <c r="F96">
        <v>7</v>
      </c>
      <c r="G96">
        <f t="shared" si="3"/>
        <v>1</v>
      </c>
      <c r="H96">
        <f t="shared" si="4"/>
        <v>665</v>
      </c>
      <c r="I96">
        <f t="shared" si="5"/>
        <v>95</v>
      </c>
    </row>
    <row r="97" spans="1:9" x14ac:dyDescent="0.25">
      <c r="A97" t="s">
        <v>9</v>
      </c>
      <c r="B97" s="7" t="s">
        <v>58</v>
      </c>
      <c r="C97" s="7" t="s">
        <v>55</v>
      </c>
      <c r="D97" t="s">
        <v>111</v>
      </c>
      <c r="E97" s="12">
        <v>45455</v>
      </c>
      <c r="F97">
        <v>7</v>
      </c>
      <c r="G97">
        <f t="shared" si="3"/>
        <v>1</v>
      </c>
      <c r="H97">
        <f t="shared" si="4"/>
        <v>672</v>
      </c>
      <c r="I97">
        <f t="shared" si="5"/>
        <v>96</v>
      </c>
    </row>
    <row r="98" spans="1:9" x14ac:dyDescent="0.25">
      <c r="A98" t="s">
        <v>9</v>
      </c>
      <c r="B98" s="7" t="s">
        <v>58</v>
      </c>
      <c r="C98" s="7" t="s">
        <v>55</v>
      </c>
      <c r="D98" t="s">
        <v>111</v>
      </c>
      <c r="E98" s="12">
        <v>45456</v>
      </c>
      <c r="F98">
        <v>7</v>
      </c>
      <c r="G98">
        <f t="shared" si="3"/>
        <v>1</v>
      </c>
      <c r="H98">
        <f t="shared" si="4"/>
        <v>679</v>
      </c>
      <c r="I98">
        <f t="shared" si="5"/>
        <v>97</v>
      </c>
    </row>
    <row r="99" spans="1:9" x14ac:dyDescent="0.25">
      <c r="A99" t="s">
        <v>9</v>
      </c>
      <c r="B99" s="7" t="s">
        <v>94</v>
      </c>
      <c r="C99" s="7" t="s">
        <v>53</v>
      </c>
      <c r="D99" t="s">
        <v>53</v>
      </c>
      <c r="E99" s="12">
        <v>45457</v>
      </c>
      <c r="F99">
        <v>7</v>
      </c>
      <c r="G99">
        <f t="shared" si="3"/>
        <v>1</v>
      </c>
      <c r="H99">
        <f t="shared" si="4"/>
        <v>686</v>
      </c>
      <c r="I99">
        <f t="shared" si="5"/>
        <v>98</v>
      </c>
    </row>
    <row r="100" spans="1:9" x14ac:dyDescent="0.25">
      <c r="A100" t="s">
        <v>9</v>
      </c>
      <c r="B100" s="7" t="s">
        <v>58</v>
      </c>
      <c r="C100" s="7" t="s">
        <v>55</v>
      </c>
      <c r="D100" t="s">
        <v>111</v>
      </c>
      <c r="E100" s="12">
        <v>45460</v>
      </c>
      <c r="F100">
        <v>7</v>
      </c>
      <c r="G100">
        <f t="shared" si="3"/>
        <v>1</v>
      </c>
      <c r="H100">
        <f t="shared" si="4"/>
        <v>693</v>
      </c>
      <c r="I100">
        <f t="shared" si="5"/>
        <v>99</v>
      </c>
    </row>
    <row r="101" spans="1:9" x14ac:dyDescent="0.25">
      <c r="A101" t="s">
        <v>9</v>
      </c>
      <c r="B101" s="7" t="s">
        <v>58</v>
      </c>
      <c r="C101" s="7" t="s">
        <v>55</v>
      </c>
      <c r="D101" t="s">
        <v>111</v>
      </c>
      <c r="E101" s="12">
        <v>45461</v>
      </c>
      <c r="F101">
        <v>7</v>
      </c>
      <c r="G101">
        <f t="shared" si="3"/>
        <v>1</v>
      </c>
      <c r="H101">
        <f t="shared" si="4"/>
        <v>700</v>
      </c>
      <c r="I101">
        <f t="shared" si="5"/>
        <v>100</v>
      </c>
    </row>
    <row r="102" spans="1:9" x14ac:dyDescent="0.25">
      <c r="A102" t="s">
        <v>9</v>
      </c>
      <c r="B102" s="7" t="s">
        <v>58</v>
      </c>
      <c r="C102" s="7" t="s">
        <v>55</v>
      </c>
      <c r="D102" t="s">
        <v>112</v>
      </c>
      <c r="E102" s="12">
        <v>45462</v>
      </c>
      <c r="F102">
        <v>7</v>
      </c>
      <c r="G102">
        <f t="shared" si="3"/>
        <v>1</v>
      </c>
      <c r="H102">
        <f t="shared" si="4"/>
        <v>707</v>
      </c>
      <c r="I102">
        <f t="shared" si="5"/>
        <v>101</v>
      </c>
    </row>
    <row r="103" spans="1:9" x14ac:dyDescent="0.25">
      <c r="A103" t="s">
        <v>9</v>
      </c>
      <c r="B103" s="7" t="s">
        <v>58</v>
      </c>
      <c r="C103" s="7" t="s">
        <v>55</v>
      </c>
      <c r="D103" t="s">
        <v>112</v>
      </c>
      <c r="E103" s="12">
        <v>45463</v>
      </c>
      <c r="F103">
        <v>7</v>
      </c>
      <c r="G103">
        <f t="shared" si="3"/>
        <v>1</v>
      </c>
      <c r="H103">
        <f t="shared" si="4"/>
        <v>714</v>
      </c>
      <c r="I103">
        <f t="shared" si="5"/>
        <v>102</v>
      </c>
    </row>
    <row r="104" spans="1:9" x14ac:dyDescent="0.25">
      <c r="A104" t="s">
        <v>9</v>
      </c>
      <c r="B104" s="7" t="s">
        <v>94</v>
      </c>
      <c r="C104" s="7" t="s">
        <v>53</v>
      </c>
      <c r="D104" t="s">
        <v>53</v>
      </c>
      <c r="E104" s="12">
        <v>45464</v>
      </c>
      <c r="F104">
        <v>7</v>
      </c>
      <c r="G104">
        <f t="shared" si="3"/>
        <v>1</v>
      </c>
      <c r="H104">
        <f t="shared" si="4"/>
        <v>721</v>
      </c>
      <c r="I104">
        <f t="shared" si="5"/>
        <v>103</v>
      </c>
    </row>
    <row r="105" spans="1:9" x14ac:dyDescent="0.25">
      <c r="A105" t="s">
        <v>9</v>
      </c>
      <c r="B105" s="7" t="s">
        <v>58</v>
      </c>
      <c r="C105" s="7" t="s">
        <v>55</v>
      </c>
      <c r="D105" t="s">
        <v>112</v>
      </c>
      <c r="E105" s="12">
        <v>45467</v>
      </c>
      <c r="F105">
        <v>7</v>
      </c>
      <c r="G105">
        <f t="shared" si="3"/>
        <v>1</v>
      </c>
      <c r="H105">
        <f t="shared" si="4"/>
        <v>728</v>
      </c>
      <c r="I105">
        <f t="shared" si="5"/>
        <v>104</v>
      </c>
    </row>
    <row r="106" spans="1:9" x14ac:dyDescent="0.25">
      <c r="A106" t="s">
        <v>9</v>
      </c>
      <c r="B106" s="7" t="s">
        <v>58</v>
      </c>
      <c r="C106" s="7" t="s">
        <v>55</v>
      </c>
      <c r="D106" t="s">
        <v>112</v>
      </c>
      <c r="E106" s="12">
        <v>45468</v>
      </c>
      <c r="F106">
        <v>7</v>
      </c>
      <c r="G106">
        <f t="shared" si="3"/>
        <v>1</v>
      </c>
      <c r="H106">
        <f t="shared" si="4"/>
        <v>735</v>
      </c>
      <c r="I106">
        <f t="shared" si="5"/>
        <v>105</v>
      </c>
    </row>
    <row r="107" spans="1:9" x14ac:dyDescent="0.25">
      <c r="A107" t="s">
        <v>9</v>
      </c>
      <c r="B107" s="7" t="s">
        <v>58</v>
      </c>
      <c r="C107" s="7" t="s">
        <v>55</v>
      </c>
      <c r="D107" t="s">
        <v>112</v>
      </c>
      <c r="E107" s="12">
        <v>45469</v>
      </c>
      <c r="F107">
        <v>7</v>
      </c>
      <c r="G107">
        <f t="shared" si="3"/>
        <v>1</v>
      </c>
      <c r="H107">
        <f t="shared" si="4"/>
        <v>742</v>
      </c>
      <c r="I107">
        <f t="shared" si="5"/>
        <v>106</v>
      </c>
    </row>
    <row r="108" spans="1:9" x14ac:dyDescent="0.25">
      <c r="A108" t="s">
        <v>9</v>
      </c>
      <c r="B108" s="7" t="s">
        <v>58</v>
      </c>
      <c r="C108" s="7" t="s">
        <v>55</v>
      </c>
      <c r="D108" t="s">
        <v>113</v>
      </c>
      <c r="E108" s="12">
        <v>45470</v>
      </c>
      <c r="F108">
        <v>7</v>
      </c>
      <c r="G108">
        <f t="shared" si="3"/>
        <v>1</v>
      </c>
      <c r="H108">
        <f t="shared" si="4"/>
        <v>749</v>
      </c>
      <c r="I108">
        <f t="shared" si="5"/>
        <v>107</v>
      </c>
    </row>
    <row r="109" spans="1:9" x14ac:dyDescent="0.25">
      <c r="A109" t="s">
        <v>9</v>
      </c>
      <c r="B109" s="7" t="s">
        <v>94</v>
      </c>
      <c r="C109" s="7" t="s">
        <v>53</v>
      </c>
      <c r="D109" t="s">
        <v>53</v>
      </c>
      <c r="E109" s="12">
        <v>45471</v>
      </c>
      <c r="F109">
        <v>7</v>
      </c>
      <c r="G109">
        <f t="shared" si="3"/>
        <v>1</v>
      </c>
      <c r="H109">
        <f t="shared" si="4"/>
        <v>756</v>
      </c>
      <c r="I109">
        <f t="shared" si="5"/>
        <v>108</v>
      </c>
    </row>
    <row r="110" spans="1:9" x14ac:dyDescent="0.25">
      <c r="A110" t="s">
        <v>9</v>
      </c>
      <c r="B110" s="7" t="s">
        <v>58</v>
      </c>
      <c r="C110" s="7" t="s">
        <v>55</v>
      </c>
      <c r="D110" t="s">
        <v>113</v>
      </c>
      <c r="E110" s="12">
        <v>45474</v>
      </c>
      <c r="F110">
        <v>7</v>
      </c>
      <c r="G110">
        <f t="shared" si="3"/>
        <v>1</v>
      </c>
      <c r="H110">
        <f t="shared" si="4"/>
        <v>763</v>
      </c>
      <c r="I110">
        <f t="shared" si="5"/>
        <v>109</v>
      </c>
    </row>
    <row r="111" spans="1:9" x14ac:dyDescent="0.25">
      <c r="A111" t="s">
        <v>9</v>
      </c>
      <c r="B111" s="7" t="s">
        <v>58</v>
      </c>
      <c r="C111" s="7" t="s">
        <v>55</v>
      </c>
      <c r="D111" t="s">
        <v>113</v>
      </c>
      <c r="E111" s="12">
        <v>45475</v>
      </c>
      <c r="F111">
        <v>7</v>
      </c>
      <c r="G111">
        <f t="shared" si="3"/>
        <v>1</v>
      </c>
      <c r="H111">
        <f t="shared" si="4"/>
        <v>770</v>
      </c>
      <c r="I111">
        <f t="shared" si="5"/>
        <v>110</v>
      </c>
    </row>
    <row r="112" spans="1:9" x14ac:dyDescent="0.25">
      <c r="A112" t="s">
        <v>9</v>
      </c>
      <c r="B112" s="7" t="s">
        <v>58</v>
      </c>
      <c r="C112" s="7" t="s">
        <v>55</v>
      </c>
      <c r="D112" t="s">
        <v>113</v>
      </c>
      <c r="E112" s="12">
        <v>45476</v>
      </c>
      <c r="F112">
        <v>7</v>
      </c>
      <c r="G112">
        <f t="shared" si="3"/>
        <v>1</v>
      </c>
      <c r="H112">
        <f t="shared" si="4"/>
        <v>777</v>
      </c>
      <c r="I112">
        <f t="shared" si="5"/>
        <v>111</v>
      </c>
    </row>
    <row r="113" spans="1:9" x14ac:dyDescent="0.25">
      <c r="A113" t="s">
        <v>9</v>
      </c>
      <c r="B113" s="7" t="s">
        <v>58</v>
      </c>
      <c r="C113" s="7" t="s">
        <v>55</v>
      </c>
      <c r="D113" t="s">
        <v>113</v>
      </c>
      <c r="E113" s="12">
        <v>45477</v>
      </c>
      <c r="F113">
        <v>7</v>
      </c>
      <c r="G113">
        <f t="shared" si="3"/>
        <v>1</v>
      </c>
      <c r="H113">
        <f t="shared" si="4"/>
        <v>784</v>
      </c>
      <c r="I113">
        <f t="shared" si="5"/>
        <v>112</v>
      </c>
    </row>
    <row r="114" spans="1:9" x14ac:dyDescent="0.25">
      <c r="A114" t="s">
        <v>9</v>
      </c>
      <c r="B114" s="7" t="s">
        <v>94</v>
      </c>
      <c r="C114" s="7" t="s">
        <v>53</v>
      </c>
      <c r="D114" t="s">
        <v>53</v>
      </c>
      <c r="E114" s="12">
        <v>45478</v>
      </c>
      <c r="F114">
        <v>7</v>
      </c>
      <c r="G114">
        <f t="shared" si="3"/>
        <v>1</v>
      </c>
      <c r="H114">
        <f t="shared" si="4"/>
        <v>791</v>
      </c>
      <c r="I114">
        <f t="shared" si="5"/>
        <v>113</v>
      </c>
    </row>
    <row r="115" spans="1:9" x14ac:dyDescent="0.25">
      <c r="A115" t="s">
        <v>9</v>
      </c>
      <c r="B115" s="7" t="s">
        <v>58</v>
      </c>
      <c r="C115" s="7" t="s">
        <v>55</v>
      </c>
      <c r="D115" t="s">
        <v>113</v>
      </c>
      <c r="E115" s="12">
        <v>45481</v>
      </c>
      <c r="F115">
        <v>7</v>
      </c>
      <c r="G115">
        <f t="shared" si="3"/>
        <v>1</v>
      </c>
      <c r="H115">
        <f t="shared" si="4"/>
        <v>798</v>
      </c>
      <c r="I115">
        <f t="shared" si="5"/>
        <v>114</v>
      </c>
    </row>
    <row r="116" spans="1:9" x14ac:dyDescent="0.25">
      <c r="A116" t="s">
        <v>9</v>
      </c>
      <c r="B116" s="7" t="s">
        <v>58</v>
      </c>
      <c r="C116" s="7" t="s">
        <v>55</v>
      </c>
      <c r="D116" t="s">
        <v>113</v>
      </c>
      <c r="E116" s="12">
        <v>45482</v>
      </c>
      <c r="F116">
        <v>7</v>
      </c>
      <c r="G116">
        <f t="shared" si="3"/>
        <v>1</v>
      </c>
      <c r="H116">
        <f t="shared" si="4"/>
        <v>805</v>
      </c>
      <c r="I116">
        <f t="shared" si="5"/>
        <v>115</v>
      </c>
    </row>
    <row r="117" spans="1:9" ht="28.5" x14ac:dyDescent="0.25">
      <c r="A117" t="s">
        <v>9</v>
      </c>
      <c r="B117" s="7" t="s">
        <v>94</v>
      </c>
      <c r="C117" s="7" t="s">
        <v>105</v>
      </c>
      <c r="D117" t="s">
        <v>115</v>
      </c>
      <c r="E117" s="12">
        <v>45483</v>
      </c>
      <c r="F117">
        <v>7</v>
      </c>
      <c r="G117">
        <f t="shared" si="3"/>
        <v>1</v>
      </c>
      <c r="H117">
        <f t="shared" si="4"/>
        <v>812</v>
      </c>
      <c r="I117">
        <f t="shared" si="5"/>
        <v>116</v>
      </c>
    </row>
    <row r="118" spans="1:9" ht="28.5" x14ac:dyDescent="0.25">
      <c r="A118" t="s">
        <v>9</v>
      </c>
      <c r="B118" s="7" t="s">
        <v>94</v>
      </c>
      <c r="C118" s="7" t="s">
        <v>105</v>
      </c>
      <c r="D118" t="s">
        <v>115</v>
      </c>
      <c r="E118" s="12">
        <v>45484</v>
      </c>
      <c r="F118">
        <v>7</v>
      </c>
      <c r="G118">
        <f t="shared" si="3"/>
        <v>1</v>
      </c>
      <c r="H118">
        <f t="shared" si="4"/>
        <v>819</v>
      </c>
      <c r="I118">
        <f t="shared" si="5"/>
        <v>117</v>
      </c>
    </row>
    <row r="119" spans="1:9" x14ac:dyDescent="0.25">
      <c r="A119" t="s">
        <v>9</v>
      </c>
      <c r="B119" s="7" t="s">
        <v>94</v>
      </c>
      <c r="C119" s="7" t="s">
        <v>53</v>
      </c>
      <c r="D119" t="s">
        <v>53</v>
      </c>
      <c r="E119" s="12">
        <v>45485</v>
      </c>
      <c r="F119">
        <v>7</v>
      </c>
      <c r="G119">
        <f t="shared" si="3"/>
        <v>1</v>
      </c>
      <c r="H119">
        <f t="shared" si="4"/>
        <v>826</v>
      </c>
      <c r="I119">
        <f t="shared" si="5"/>
        <v>118</v>
      </c>
    </row>
    <row r="120" spans="1:9" ht="28.5" x14ac:dyDescent="0.25">
      <c r="A120" t="s">
        <v>9</v>
      </c>
      <c r="B120" s="7" t="s">
        <v>94</v>
      </c>
      <c r="C120" s="7" t="s">
        <v>105</v>
      </c>
      <c r="D120" t="s">
        <v>116</v>
      </c>
      <c r="E120" s="12">
        <v>45488</v>
      </c>
      <c r="F120">
        <v>7</v>
      </c>
      <c r="G120">
        <f t="shared" si="3"/>
        <v>1</v>
      </c>
      <c r="H120">
        <f t="shared" si="4"/>
        <v>833</v>
      </c>
      <c r="I120">
        <f t="shared" si="5"/>
        <v>119</v>
      </c>
    </row>
    <row r="121" spans="1:9" ht="28.5" x14ac:dyDescent="0.25">
      <c r="A121" t="s">
        <v>9</v>
      </c>
      <c r="B121" s="7" t="s">
        <v>94</v>
      </c>
      <c r="C121" s="7" t="s">
        <v>105</v>
      </c>
      <c r="D121" t="s">
        <v>116</v>
      </c>
      <c r="E121" s="12">
        <v>45489</v>
      </c>
      <c r="F121">
        <v>7</v>
      </c>
      <c r="G121">
        <f t="shared" si="3"/>
        <v>1</v>
      </c>
      <c r="H121">
        <f t="shared" si="4"/>
        <v>840</v>
      </c>
      <c r="I121">
        <f t="shared" si="5"/>
        <v>120</v>
      </c>
    </row>
    <row r="122" spans="1:9" ht="28.5" x14ac:dyDescent="0.25">
      <c r="A122" t="s">
        <v>9</v>
      </c>
      <c r="B122" s="7" t="s">
        <v>117</v>
      </c>
      <c r="C122" s="7" t="s">
        <v>118</v>
      </c>
      <c r="D122" t="s">
        <v>119</v>
      </c>
      <c r="E122" s="12">
        <v>45498</v>
      </c>
      <c r="F122">
        <v>7</v>
      </c>
      <c r="G122">
        <f t="shared" si="3"/>
        <v>1</v>
      </c>
      <c r="H122">
        <f t="shared" si="4"/>
        <v>847</v>
      </c>
      <c r="I122">
        <f t="shared" si="5"/>
        <v>121</v>
      </c>
    </row>
    <row r="123" spans="1:9" x14ac:dyDescent="0.25">
      <c r="A123" t="s">
        <v>9</v>
      </c>
      <c r="B123" s="7" t="s">
        <v>94</v>
      </c>
      <c r="C123" s="7" t="s">
        <v>53</v>
      </c>
      <c r="D123" t="s">
        <v>53</v>
      </c>
      <c r="E123" s="12">
        <v>45499</v>
      </c>
      <c r="F123">
        <v>7</v>
      </c>
      <c r="G123">
        <f t="shared" si="3"/>
        <v>1</v>
      </c>
      <c r="H123">
        <f t="shared" si="4"/>
        <v>854</v>
      </c>
      <c r="I123">
        <f t="shared" si="5"/>
        <v>122</v>
      </c>
    </row>
    <row r="124" spans="1:9" ht="28.5" x14ac:dyDescent="0.25">
      <c r="A124" t="s">
        <v>9</v>
      </c>
      <c r="B124" s="7" t="s">
        <v>117</v>
      </c>
      <c r="C124" s="7" t="s">
        <v>118</v>
      </c>
      <c r="D124" t="s">
        <v>120</v>
      </c>
      <c r="E124" s="12">
        <v>45502</v>
      </c>
      <c r="F124">
        <v>7</v>
      </c>
      <c r="G124">
        <f t="shared" si="3"/>
        <v>1</v>
      </c>
      <c r="H124">
        <f t="shared" si="4"/>
        <v>861</v>
      </c>
      <c r="I124">
        <f t="shared" si="5"/>
        <v>123</v>
      </c>
    </row>
    <row r="125" spans="1:9" ht="28.5" x14ac:dyDescent="0.25">
      <c r="A125" t="s">
        <v>9</v>
      </c>
      <c r="B125" s="7" t="s">
        <v>117</v>
      </c>
      <c r="C125" s="7" t="s">
        <v>118</v>
      </c>
      <c r="D125" t="s">
        <v>120</v>
      </c>
      <c r="E125" s="12">
        <v>45503</v>
      </c>
      <c r="F125">
        <v>7</v>
      </c>
      <c r="G125">
        <f t="shared" si="3"/>
        <v>1</v>
      </c>
      <c r="H125">
        <f t="shared" si="4"/>
        <v>868</v>
      </c>
      <c r="I125">
        <f t="shared" si="5"/>
        <v>124</v>
      </c>
    </row>
    <row r="126" spans="1:9" ht="28.5" x14ac:dyDescent="0.25">
      <c r="A126" t="s">
        <v>9</v>
      </c>
      <c r="B126" s="7" t="s">
        <v>117</v>
      </c>
      <c r="C126" s="7" t="s">
        <v>118</v>
      </c>
      <c r="D126" t="s">
        <v>120</v>
      </c>
      <c r="E126" s="12">
        <v>45504</v>
      </c>
      <c r="F126">
        <v>7</v>
      </c>
      <c r="G126">
        <f t="shared" si="3"/>
        <v>1</v>
      </c>
      <c r="H126">
        <f t="shared" si="4"/>
        <v>875</v>
      </c>
      <c r="I126">
        <f t="shared" si="5"/>
        <v>125</v>
      </c>
    </row>
    <row r="127" spans="1:9" ht="28.5" x14ac:dyDescent="0.25">
      <c r="A127" t="s">
        <v>9</v>
      </c>
      <c r="B127" s="7" t="s">
        <v>117</v>
      </c>
      <c r="C127" s="7" t="s">
        <v>118</v>
      </c>
      <c r="D127" t="s">
        <v>120</v>
      </c>
      <c r="E127" s="12">
        <v>45505</v>
      </c>
      <c r="F127">
        <v>7</v>
      </c>
      <c r="G127">
        <f t="shared" si="3"/>
        <v>1</v>
      </c>
      <c r="H127">
        <f t="shared" si="4"/>
        <v>882</v>
      </c>
      <c r="I127">
        <f t="shared" si="5"/>
        <v>126</v>
      </c>
    </row>
    <row r="128" spans="1:9" x14ac:dyDescent="0.25">
      <c r="A128" t="s">
        <v>9</v>
      </c>
      <c r="B128" s="7" t="s">
        <v>94</v>
      </c>
      <c r="C128" s="7" t="s">
        <v>53</v>
      </c>
      <c r="D128" t="s">
        <v>53</v>
      </c>
      <c r="E128" s="12">
        <v>45506</v>
      </c>
      <c r="F128">
        <v>7</v>
      </c>
      <c r="G128">
        <f t="shared" si="3"/>
        <v>1</v>
      </c>
      <c r="H128">
        <f t="shared" si="4"/>
        <v>889</v>
      </c>
      <c r="I128">
        <f t="shared" si="5"/>
        <v>127</v>
      </c>
    </row>
    <row r="129" spans="1:9" ht="28.5" x14ac:dyDescent="0.25">
      <c r="A129" t="s">
        <v>9</v>
      </c>
      <c r="B129" s="7" t="s">
        <v>117</v>
      </c>
      <c r="C129" s="7" t="s">
        <v>118</v>
      </c>
      <c r="D129" t="s">
        <v>121</v>
      </c>
      <c r="E129" s="12">
        <v>45509</v>
      </c>
      <c r="F129">
        <v>7</v>
      </c>
      <c r="G129">
        <f t="shared" si="3"/>
        <v>1</v>
      </c>
      <c r="H129">
        <f t="shared" si="4"/>
        <v>896</v>
      </c>
      <c r="I129">
        <f t="shared" si="5"/>
        <v>128</v>
      </c>
    </row>
    <row r="130" spans="1:9" ht="28.5" x14ac:dyDescent="0.25">
      <c r="A130" t="s">
        <v>9</v>
      </c>
      <c r="B130" s="7" t="s">
        <v>117</v>
      </c>
      <c r="C130" s="7" t="s">
        <v>118</v>
      </c>
      <c r="D130" t="s">
        <v>121</v>
      </c>
      <c r="E130" s="12">
        <v>45510</v>
      </c>
      <c r="F130">
        <v>7</v>
      </c>
      <c r="G130">
        <f t="shared" si="3"/>
        <v>1</v>
      </c>
      <c r="H130">
        <f t="shared" si="4"/>
        <v>903</v>
      </c>
      <c r="I130">
        <f t="shared" si="5"/>
        <v>129</v>
      </c>
    </row>
    <row r="131" spans="1:9" ht="28.5" x14ac:dyDescent="0.25">
      <c r="A131" t="s">
        <v>9</v>
      </c>
      <c r="B131" s="7" t="s">
        <v>81</v>
      </c>
      <c r="C131" s="7" t="s">
        <v>89</v>
      </c>
      <c r="D131" t="s">
        <v>83</v>
      </c>
      <c r="E131" s="12">
        <v>45511</v>
      </c>
      <c r="F131">
        <v>7</v>
      </c>
      <c r="G131">
        <f t="shared" si="3"/>
        <v>1</v>
      </c>
      <c r="H131">
        <f t="shared" si="4"/>
        <v>910</v>
      </c>
      <c r="I131">
        <f t="shared" si="5"/>
        <v>130</v>
      </c>
    </row>
    <row r="132" spans="1:9" ht="28.5" x14ac:dyDescent="0.25">
      <c r="A132" t="s">
        <v>9</v>
      </c>
      <c r="B132" s="7" t="s">
        <v>81</v>
      </c>
      <c r="C132" s="7" t="s">
        <v>89</v>
      </c>
      <c r="D132" s="1" t="s">
        <v>84</v>
      </c>
      <c r="E132" s="12">
        <v>45512</v>
      </c>
      <c r="F132">
        <v>7</v>
      </c>
      <c r="G132">
        <f t="shared" ref="G132:G195" si="6">F132/7</f>
        <v>1</v>
      </c>
      <c r="H132">
        <f t="shared" ref="H132:H195" si="7">H131+F132</f>
        <v>917</v>
      </c>
      <c r="I132">
        <f t="shared" ref="I132:I195" si="8">+I131+G132</f>
        <v>131</v>
      </c>
    </row>
    <row r="133" spans="1:9" x14ac:dyDescent="0.25">
      <c r="A133" t="s">
        <v>9</v>
      </c>
      <c r="B133" s="7" t="s">
        <v>94</v>
      </c>
      <c r="C133" s="7" t="s">
        <v>53</v>
      </c>
      <c r="D133" t="s">
        <v>53</v>
      </c>
      <c r="E133" s="12">
        <v>45513</v>
      </c>
      <c r="F133">
        <v>7</v>
      </c>
      <c r="G133">
        <f t="shared" si="6"/>
        <v>1</v>
      </c>
      <c r="H133">
        <f t="shared" si="7"/>
        <v>924</v>
      </c>
      <c r="I133">
        <f t="shared" si="8"/>
        <v>132</v>
      </c>
    </row>
    <row r="134" spans="1:9" ht="28.5" x14ac:dyDescent="0.25">
      <c r="A134" t="s">
        <v>9</v>
      </c>
      <c r="B134" s="7" t="s">
        <v>81</v>
      </c>
      <c r="C134" s="7" t="s">
        <v>89</v>
      </c>
      <c r="D134" t="s">
        <v>114</v>
      </c>
      <c r="E134" s="12">
        <v>45516</v>
      </c>
      <c r="F134">
        <v>7</v>
      </c>
      <c r="G134">
        <f t="shared" si="6"/>
        <v>1</v>
      </c>
      <c r="H134">
        <f t="shared" si="7"/>
        <v>931</v>
      </c>
      <c r="I134">
        <f t="shared" si="8"/>
        <v>133</v>
      </c>
    </row>
    <row r="135" spans="1:9" ht="28.5" x14ac:dyDescent="0.25">
      <c r="A135" t="s">
        <v>9</v>
      </c>
      <c r="B135" s="7" t="s">
        <v>81</v>
      </c>
      <c r="C135" s="7" t="s">
        <v>89</v>
      </c>
      <c r="D135" s="7" t="s">
        <v>82</v>
      </c>
      <c r="E135" s="12">
        <v>45517</v>
      </c>
      <c r="F135">
        <v>7</v>
      </c>
      <c r="G135">
        <f t="shared" si="6"/>
        <v>1</v>
      </c>
      <c r="H135">
        <f t="shared" si="7"/>
        <v>938</v>
      </c>
      <c r="I135">
        <f t="shared" si="8"/>
        <v>134</v>
      </c>
    </row>
    <row r="136" spans="1:9" ht="28.5" x14ac:dyDescent="0.25">
      <c r="A136" t="s">
        <v>9</v>
      </c>
      <c r="B136" s="7" t="s">
        <v>81</v>
      </c>
      <c r="C136" s="7" t="s">
        <v>89</v>
      </c>
      <c r="D136" s="7" t="s">
        <v>82</v>
      </c>
      <c r="E136" s="12">
        <v>45518</v>
      </c>
      <c r="F136">
        <v>7</v>
      </c>
      <c r="G136">
        <f t="shared" si="6"/>
        <v>1</v>
      </c>
      <c r="H136">
        <f t="shared" si="7"/>
        <v>945</v>
      </c>
      <c r="I136">
        <f t="shared" si="8"/>
        <v>135</v>
      </c>
    </row>
    <row r="137" spans="1:9" ht="28.5" x14ac:dyDescent="0.25">
      <c r="A137" t="s">
        <v>9</v>
      </c>
      <c r="B137" s="7" t="s">
        <v>81</v>
      </c>
      <c r="C137" s="7" t="s">
        <v>56</v>
      </c>
      <c r="D137" t="s">
        <v>92</v>
      </c>
      <c r="E137" s="12">
        <v>45523</v>
      </c>
      <c r="F137">
        <v>7</v>
      </c>
      <c r="G137">
        <f t="shared" si="6"/>
        <v>1</v>
      </c>
      <c r="H137">
        <f t="shared" si="7"/>
        <v>952</v>
      </c>
      <c r="I137">
        <f t="shared" si="8"/>
        <v>136</v>
      </c>
    </row>
    <row r="138" spans="1:9" x14ac:dyDescent="0.25">
      <c r="A138" t="s">
        <v>9</v>
      </c>
      <c r="B138" s="7" t="s">
        <v>117</v>
      </c>
      <c r="C138" s="7" t="s">
        <v>122</v>
      </c>
      <c r="D138" t="s">
        <v>154</v>
      </c>
      <c r="E138" s="12">
        <v>45531</v>
      </c>
      <c r="F138">
        <v>7</v>
      </c>
      <c r="G138">
        <f t="shared" si="6"/>
        <v>1</v>
      </c>
      <c r="H138">
        <f t="shared" si="7"/>
        <v>959</v>
      </c>
      <c r="I138">
        <f t="shared" si="8"/>
        <v>137</v>
      </c>
    </row>
    <row r="139" spans="1:9" x14ac:dyDescent="0.25">
      <c r="A139" t="s">
        <v>9</v>
      </c>
      <c r="B139" s="7" t="s">
        <v>117</v>
      </c>
      <c r="C139" s="7" t="s">
        <v>122</v>
      </c>
      <c r="D139" t="s">
        <v>154</v>
      </c>
      <c r="E139" s="12">
        <v>45532</v>
      </c>
      <c r="F139">
        <v>7</v>
      </c>
      <c r="G139">
        <f t="shared" si="6"/>
        <v>1</v>
      </c>
      <c r="H139">
        <f t="shared" si="7"/>
        <v>966</v>
      </c>
      <c r="I139">
        <f t="shared" si="8"/>
        <v>138</v>
      </c>
    </row>
    <row r="140" spans="1:9" x14ac:dyDescent="0.25">
      <c r="A140" t="s">
        <v>9</v>
      </c>
      <c r="B140" s="7" t="s">
        <v>117</v>
      </c>
      <c r="C140" s="7" t="s">
        <v>122</v>
      </c>
      <c r="D140" t="s">
        <v>154</v>
      </c>
      <c r="E140" s="12">
        <v>45533</v>
      </c>
      <c r="F140">
        <v>7</v>
      </c>
      <c r="G140">
        <f t="shared" si="6"/>
        <v>1</v>
      </c>
      <c r="H140">
        <f t="shared" si="7"/>
        <v>973</v>
      </c>
      <c r="I140">
        <f t="shared" si="8"/>
        <v>139</v>
      </c>
    </row>
    <row r="141" spans="1:9" x14ac:dyDescent="0.25">
      <c r="A141" t="s">
        <v>9</v>
      </c>
      <c r="B141" s="7" t="s">
        <v>94</v>
      </c>
      <c r="C141" s="7" t="s">
        <v>53</v>
      </c>
      <c r="D141" t="s">
        <v>53</v>
      </c>
      <c r="E141" s="12">
        <v>45534</v>
      </c>
      <c r="F141">
        <v>7</v>
      </c>
      <c r="G141">
        <f t="shared" si="6"/>
        <v>1</v>
      </c>
      <c r="H141">
        <f t="shared" si="7"/>
        <v>980</v>
      </c>
      <c r="I141">
        <f t="shared" si="8"/>
        <v>140</v>
      </c>
    </row>
    <row r="142" spans="1:9" x14ac:dyDescent="0.25">
      <c r="A142" t="s">
        <v>9</v>
      </c>
      <c r="B142" s="7" t="s">
        <v>117</v>
      </c>
      <c r="C142" s="7" t="s">
        <v>122</v>
      </c>
      <c r="D142" t="s">
        <v>123</v>
      </c>
      <c r="E142" s="12">
        <v>45537</v>
      </c>
      <c r="F142">
        <v>7</v>
      </c>
      <c r="G142">
        <f t="shared" si="6"/>
        <v>1</v>
      </c>
      <c r="H142">
        <f t="shared" si="7"/>
        <v>987</v>
      </c>
      <c r="I142">
        <f t="shared" si="8"/>
        <v>141</v>
      </c>
    </row>
    <row r="143" spans="1:9" x14ac:dyDescent="0.25">
      <c r="A143" t="s">
        <v>9</v>
      </c>
      <c r="B143" s="7" t="s">
        <v>117</v>
      </c>
      <c r="C143" s="7" t="s">
        <v>122</v>
      </c>
      <c r="D143" t="s">
        <v>123</v>
      </c>
      <c r="E143" s="12">
        <v>45538</v>
      </c>
      <c r="F143">
        <v>7</v>
      </c>
      <c r="G143">
        <f t="shared" si="6"/>
        <v>1</v>
      </c>
      <c r="H143">
        <f t="shared" si="7"/>
        <v>994</v>
      </c>
      <c r="I143">
        <f t="shared" si="8"/>
        <v>142</v>
      </c>
    </row>
    <row r="144" spans="1:9" x14ac:dyDescent="0.25">
      <c r="A144" t="s">
        <v>9</v>
      </c>
      <c r="B144" s="7" t="s">
        <v>117</v>
      </c>
      <c r="C144" s="7" t="s">
        <v>122</v>
      </c>
      <c r="D144" t="s">
        <v>123</v>
      </c>
      <c r="E144" s="12">
        <v>45539</v>
      </c>
      <c r="F144">
        <v>7</v>
      </c>
      <c r="G144">
        <f t="shared" si="6"/>
        <v>1</v>
      </c>
      <c r="H144">
        <f t="shared" si="7"/>
        <v>1001</v>
      </c>
      <c r="I144">
        <f t="shared" si="8"/>
        <v>143</v>
      </c>
    </row>
    <row r="145" spans="1:9" x14ac:dyDescent="0.25">
      <c r="A145" t="s">
        <v>9</v>
      </c>
      <c r="B145" s="7" t="s">
        <v>117</v>
      </c>
      <c r="C145" s="7" t="s">
        <v>122</v>
      </c>
      <c r="D145" t="s">
        <v>123</v>
      </c>
      <c r="E145" s="12">
        <v>45541</v>
      </c>
      <c r="F145">
        <v>7</v>
      </c>
      <c r="G145">
        <f t="shared" si="6"/>
        <v>1</v>
      </c>
      <c r="H145">
        <f t="shared" si="7"/>
        <v>1008</v>
      </c>
      <c r="I145">
        <f t="shared" si="8"/>
        <v>144</v>
      </c>
    </row>
    <row r="146" spans="1:9" x14ac:dyDescent="0.25">
      <c r="A146" t="s">
        <v>9</v>
      </c>
      <c r="B146" s="7" t="s">
        <v>117</v>
      </c>
      <c r="C146" s="7" t="s">
        <v>122</v>
      </c>
      <c r="D146" t="s">
        <v>123</v>
      </c>
      <c r="E146" s="12">
        <v>45544</v>
      </c>
      <c r="F146">
        <v>7</v>
      </c>
      <c r="G146">
        <f t="shared" si="6"/>
        <v>1</v>
      </c>
      <c r="H146">
        <f t="shared" si="7"/>
        <v>1015</v>
      </c>
      <c r="I146">
        <f t="shared" si="8"/>
        <v>145</v>
      </c>
    </row>
    <row r="147" spans="1:9" x14ac:dyDescent="0.25">
      <c r="A147" t="s">
        <v>9</v>
      </c>
      <c r="B147" s="7" t="s">
        <v>117</v>
      </c>
      <c r="C147" s="7" t="s">
        <v>122</v>
      </c>
      <c r="D147" t="s">
        <v>123</v>
      </c>
      <c r="E147" s="12">
        <v>45545</v>
      </c>
      <c r="F147">
        <v>7</v>
      </c>
      <c r="G147">
        <f t="shared" si="6"/>
        <v>1</v>
      </c>
      <c r="H147">
        <f t="shared" si="7"/>
        <v>1022</v>
      </c>
      <c r="I147">
        <f t="shared" si="8"/>
        <v>146</v>
      </c>
    </row>
    <row r="148" spans="1:9" x14ac:dyDescent="0.25">
      <c r="A148" t="s">
        <v>9</v>
      </c>
      <c r="B148" s="7" t="s">
        <v>117</v>
      </c>
      <c r="C148" s="7" t="s">
        <v>122</v>
      </c>
      <c r="D148" t="s">
        <v>124</v>
      </c>
      <c r="E148" s="12">
        <v>45546</v>
      </c>
      <c r="F148">
        <v>7</v>
      </c>
      <c r="G148">
        <f t="shared" si="6"/>
        <v>1</v>
      </c>
      <c r="H148">
        <f t="shared" si="7"/>
        <v>1029</v>
      </c>
      <c r="I148">
        <f t="shared" si="8"/>
        <v>147</v>
      </c>
    </row>
    <row r="149" spans="1:9" x14ac:dyDescent="0.25">
      <c r="A149" t="s">
        <v>9</v>
      </c>
      <c r="B149" s="7" t="s">
        <v>117</v>
      </c>
      <c r="C149" s="7" t="s">
        <v>122</v>
      </c>
      <c r="D149" t="s">
        <v>124</v>
      </c>
      <c r="E149" s="12">
        <v>45547</v>
      </c>
      <c r="F149">
        <v>7</v>
      </c>
      <c r="G149">
        <f t="shared" si="6"/>
        <v>1</v>
      </c>
      <c r="H149">
        <f t="shared" si="7"/>
        <v>1036</v>
      </c>
      <c r="I149">
        <f t="shared" si="8"/>
        <v>148</v>
      </c>
    </row>
    <row r="150" spans="1:9" x14ac:dyDescent="0.25">
      <c r="A150" t="s">
        <v>9</v>
      </c>
      <c r="B150" s="7" t="s">
        <v>94</v>
      </c>
      <c r="C150" s="7" t="s">
        <v>53</v>
      </c>
      <c r="D150" t="s">
        <v>53</v>
      </c>
      <c r="E150" s="12">
        <v>45548</v>
      </c>
      <c r="F150">
        <v>7</v>
      </c>
      <c r="G150">
        <f t="shared" si="6"/>
        <v>1</v>
      </c>
      <c r="H150">
        <f t="shared" si="7"/>
        <v>1043</v>
      </c>
      <c r="I150">
        <f t="shared" si="8"/>
        <v>149</v>
      </c>
    </row>
    <row r="151" spans="1:9" ht="28.5" x14ac:dyDescent="0.25">
      <c r="A151" t="s">
        <v>9</v>
      </c>
      <c r="B151" s="7" t="s">
        <v>125</v>
      </c>
      <c r="C151" s="7" t="s">
        <v>126</v>
      </c>
      <c r="D151" t="s">
        <v>127</v>
      </c>
      <c r="E151" s="12">
        <v>45551</v>
      </c>
      <c r="F151">
        <v>7</v>
      </c>
      <c r="G151">
        <f t="shared" si="6"/>
        <v>1</v>
      </c>
      <c r="H151">
        <f t="shared" si="7"/>
        <v>1050</v>
      </c>
      <c r="I151">
        <f t="shared" si="8"/>
        <v>150</v>
      </c>
    </row>
    <row r="152" spans="1:9" ht="28.5" x14ac:dyDescent="0.25">
      <c r="A152" t="s">
        <v>9</v>
      </c>
      <c r="B152" s="7" t="s">
        <v>125</v>
      </c>
      <c r="C152" s="7" t="s">
        <v>126</v>
      </c>
      <c r="D152" t="s">
        <v>127</v>
      </c>
      <c r="E152" s="12">
        <v>45552</v>
      </c>
      <c r="F152">
        <v>7</v>
      </c>
      <c r="G152">
        <f t="shared" si="6"/>
        <v>1</v>
      </c>
      <c r="H152">
        <f t="shared" si="7"/>
        <v>1057</v>
      </c>
      <c r="I152">
        <f t="shared" si="8"/>
        <v>151</v>
      </c>
    </row>
    <row r="153" spans="1:9" ht="28.5" x14ac:dyDescent="0.25">
      <c r="A153" t="s">
        <v>9</v>
      </c>
      <c r="B153" s="7" t="s">
        <v>125</v>
      </c>
      <c r="C153" s="7" t="s">
        <v>126</v>
      </c>
      <c r="D153" t="s">
        <v>127</v>
      </c>
      <c r="E153" s="12">
        <v>45553</v>
      </c>
      <c r="F153">
        <v>7</v>
      </c>
      <c r="G153">
        <f t="shared" si="6"/>
        <v>1</v>
      </c>
      <c r="H153">
        <f t="shared" si="7"/>
        <v>1064</v>
      </c>
      <c r="I153">
        <f t="shared" si="8"/>
        <v>152</v>
      </c>
    </row>
    <row r="154" spans="1:9" x14ac:dyDescent="0.25">
      <c r="A154" t="s">
        <v>9</v>
      </c>
      <c r="B154" s="7" t="s">
        <v>94</v>
      </c>
      <c r="C154" s="7" t="s">
        <v>53</v>
      </c>
      <c r="D154" t="s">
        <v>53</v>
      </c>
      <c r="E154" s="12">
        <v>45554</v>
      </c>
      <c r="F154">
        <v>7</v>
      </c>
      <c r="G154">
        <f t="shared" si="6"/>
        <v>1</v>
      </c>
      <c r="H154">
        <f t="shared" si="7"/>
        <v>1071</v>
      </c>
      <c r="I154">
        <f t="shared" si="8"/>
        <v>153</v>
      </c>
    </row>
    <row r="155" spans="1:9" x14ac:dyDescent="0.25">
      <c r="A155" t="s">
        <v>9</v>
      </c>
      <c r="B155" s="7" t="s">
        <v>94</v>
      </c>
      <c r="C155" s="7" t="s">
        <v>53</v>
      </c>
      <c r="D155" t="s">
        <v>53</v>
      </c>
      <c r="E155" s="12">
        <v>45555</v>
      </c>
      <c r="F155">
        <v>7</v>
      </c>
      <c r="G155">
        <f t="shared" si="6"/>
        <v>1</v>
      </c>
      <c r="H155">
        <f t="shared" si="7"/>
        <v>1078</v>
      </c>
      <c r="I155">
        <f t="shared" si="8"/>
        <v>154</v>
      </c>
    </row>
    <row r="156" spans="1:9" x14ac:dyDescent="0.25">
      <c r="A156" t="s">
        <v>9</v>
      </c>
      <c r="B156" s="7" t="s">
        <v>94</v>
      </c>
      <c r="C156" s="7" t="s">
        <v>53</v>
      </c>
      <c r="D156" t="s">
        <v>53</v>
      </c>
      <c r="E156" s="12">
        <v>45558</v>
      </c>
      <c r="F156">
        <v>7</v>
      </c>
      <c r="G156">
        <f t="shared" si="6"/>
        <v>1</v>
      </c>
      <c r="H156">
        <f t="shared" si="7"/>
        <v>1085</v>
      </c>
      <c r="I156">
        <f t="shared" si="8"/>
        <v>155</v>
      </c>
    </row>
    <row r="157" spans="1:9" ht="28.5" x14ac:dyDescent="0.25">
      <c r="A157" t="s">
        <v>9</v>
      </c>
      <c r="B157" s="7" t="s">
        <v>125</v>
      </c>
      <c r="C157" s="7" t="s">
        <v>126</v>
      </c>
      <c r="D157" t="s">
        <v>127</v>
      </c>
      <c r="E157" s="12">
        <v>45559</v>
      </c>
      <c r="F157">
        <v>7</v>
      </c>
      <c r="G157">
        <f t="shared" si="6"/>
        <v>1</v>
      </c>
      <c r="H157">
        <f t="shared" si="7"/>
        <v>1092</v>
      </c>
      <c r="I157">
        <f t="shared" si="8"/>
        <v>156</v>
      </c>
    </row>
    <row r="158" spans="1:9" ht="28.5" x14ac:dyDescent="0.25">
      <c r="A158" t="s">
        <v>9</v>
      </c>
      <c r="B158" s="7" t="s">
        <v>125</v>
      </c>
      <c r="C158" s="7" t="s">
        <v>126</v>
      </c>
      <c r="D158" t="s">
        <v>127</v>
      </c>
      <c r="E158" s="12">
        <v>45560</v>
      </c>
      <c r="F158">
        <v>7</v>
      </c>
      <c r="G158">
        <f t="shared" si="6"/>
        <v>1</v>
      </c>
      <c r="H158">
        <f t="shared" si="7"/>
        <v>1099</v>
      </c>
      <c r="I158">
        <f t="shared" si="8"/>
        <v>157</v>
      </c>
    </row>
    <row r="159" spans="1:9" ht="28.5" x14ac:dyDescent="0.25">
      <c r="A159" t="s">
        <v>9</v>
      </c>
      <c r="B159" s="7" t="s">
        <v>125</v>
      </c>
      <c r="C159" s="7" t="s">
        <v>126</v>
      </c>
      <c r="D159" t="s">
        <v>128</v>
      </c>
      <c r="E159" s="12">
        <v>45561</v>
      </c>
      <c r="F159">
        <v>7</v>
      </c>
      <c r="G159">
        <f t="shared" si="6"/>
        <v>1</v>
      </c>
      <c r="H159">
        <f t="shared" si="7"/>
        <v>1106</v>
      </c>
      <c r="I159">
        <f t="shared" si="8"/>
        <v>158</v>
      </c>
    </row>
    <row r="160" spans="1:9" x14ac:dyDescent="0.25">
      <c r="A160" t="s">
        <v>9</v>
      </c>
      <c r="B160" s="7" t="s">
        <v>94</v>
      </c>
      <c r="C160" s="7" t="s">
        <v>53</v>
      </c>
      <c r="D160" t="s">
        <v>53</v>
      </c>
      <c r="E160" s="12">
        <v>45562</v>
      </c>
      <c r="F160">
        <v>7</v>
      </c>
      <c r="G160">
        <f t="shared" si="6"/>
        <v>1</v>
      </c>
      <c r="H160">
        <f t="shared" si="7"/>
        <v>1113</v>
      </c>
      <c r="I160">
        <f t="shared" si="8"/>
        <v>159</v>
      </c>
    </row>
    <row r="161" spans="1:9" ht="28.5" x14ac:dyDescent="0.25">
      <c r="A161" t="s">
        <v>9</v>
      </c>
      <c r="B161" s="7" t="s">
        <v>125</v>
      </c>
      <c r="C161" s="7" t="s">
        <v>126</v>
      </c>
      <c r="D161" t="s">
        <v>129</v>
      </c>
      <c r="E161" s="12">
        <v>45565</v>
      </c>
      <c r="F161">
        <v>7</v>
      </c>
      <c r="G161">
        <f t="shared" si="6"/>
        <v>1</v>
      </c>
      <c r="H161">
        <f t="shared" si="7"/>
        <v>1120</v>
      </c>
      <c r="I161">
        <f t="shared" si="8"/>
        <v>160</v>
      </c>
    </row>
    <row r="162" spans="1:9" ht="28.5" x14ac:dyDescent="0.25">
      <c r="A162" t="s">
        <v>9</v>
      </c>
      <c r="B162" s="7" t="s">
        <v>125</v>
      </c>
      <c r="C162" s="7" t="s">
        <v>126</v>
      </c>
      <c r="D162" t="s">
        <v>129</v>
      </c>
      <c r="E162" s="12">
        <v>45566</v>
      </c>
      <c r="F162">
        <v>7</v>
      </c>
      <c r="G162">
        <f t="shared" si="6"/>
        <v>1</v>
      </c>
      <c r="H162">
        <f t="shared" si="7"/>
        <v>1127</v>
      </c>
      <c r="I162">
        <f t="shared" si="8"/>
        <v>161</v>
      </c>
    </row>
    <row r="163" spans="1:9" ht="28.5" x14ac:dyDescent="0.25">
      <c r="A163" t="s">
        <v>9</v>
      </c>
      <c r="B163" s="7" t="s">
        <v>125</v>
      </c>
      <c r="C163" s="7" t="s">
        <v>126</v>
      </c>
      <c r="D163" t="s">
        <v>129</v>
      </c>
      <c r="E163" s="12">
        <v>45567</v>
      </c>
      <c r="F163">
        <v>7</v>
      </c>
      <c r="G163">
        <f t="shared" si="6"/>
        <v>1</v>
      </c>
      <c r="H163">
        <f t="shared" si="7"/>
        <v>1134</v>
      </c>
      <c r="I163">
        <f t="shared" si="8"/>
        <v>162</v>
      </c>
    </row>
    <row r="164" spans="1:9" ht="28.5" x14ac:dyDescent="0.25">
      <c r="A164" t="s">
        <v>9</v>
      </c>
      <c r="B164" s="7" t="s">
        <v>125</v>
      </c>
      <c r="C164" s="7" t="s">
        <v>126</v>
      </c>
      <c r="D164" t="s">
        <v>129</v>
      </c>
      <c r="E164" s="12">
        <v>45568</v>
      </c>
      <c r="F164">
        <v>7</v>
      </c>
      <c r="G164">
        <f t="shared" si="6"/>
        <v>1</v>
      </c>
      <c r="H164">
        <f t="shared" si="7"/>
        <v>1141</v>
      </c>
      <c r="I164">
        <f t="shared" si="8"/>
        <v>163</v>
      </c>
    </row>
    <row r="165" spans="1:9" x14ac:dyDescent="0.25">
      <c r="A165" t="s">
        <v>9</v>
      </c>
      <c r="B165" s="7" t="s">
        <v>94</v>
      </c>
      <c r="C165" s="7" t="s">
        <v>53</v>
      </c>
      <c r="D165" t="s">
        <v>53</v>
      </c>
      <c r="E165" s="12">
        <v>45569</v>
      </c>
      <c r="F165">
        <v>7</v>
      </c>
      <c r="G165">
        <f t="shared" si="6"/>
        <v>1</v>
      </c>
      <c r="H165">
        <f t="shared" si="7"/>
        <v>1148</v>
      </c>
      <c r="I165">
        <f t="shared" si="8"/>
        <v>164</v>
      </c>
    </row>
    <row r="166" spans="1:9" ht="28.5" x14ac:dyDescent="0.25">
      <c r="A166" t="s">
        <v>9</v>
      </c>
      <c r="B166" s="7" t="s">
        <v>125</v>
      </c>
      <c r="C166" s="7" t="s">
        <v>130</v>
      </c>
      <c r="D166" t="s">
        <v>131</v>
      </c>
      <c r="E166" s="12">
        <v>45573</v>
      </c>
      <c r="F166">
        <v>7</v>
      </c>
      <c r="G166">
        <f t="shared" si="6"/>
        <v>1</v>
      </c>
      <c r="H166">
        <f t="shared" si="7"/>
        <v>1155</v>
      </c>
      <c r="I166">
        <f t="shared" si="8"/>
        <v>165</v>
      </c>
    </row>
    <row r="167" spans="1:9" ht="28.5" x14ac:dyDescent="0.25">
      <c r="A167" t="s">
        <v>9</v>
      </c>
      <c r="B167" s="7" t="s">
        <v>125</v>
      </c>
      <c r="C167" s="7" t="s">
        <v>130</v>
      </c>
      <c r="D167" t="s">
        <v>131</v>
      </c>
      <c r="E167" s="12">
        <v>45574</v>
      </c>
      <c r="F167">
        <v>7</v>
      </c>
      <c r="G167">
        <f t="shared" si="6"/>
        <v>1</v>
      </c>
      <c r="H167">
        <f t="shared" si="7"/>
        <v>1162</v>
      </c>
      <c r="I167">
        <f t="shared" si="8"/>
        <v>166</v>
      </c>
    </row>
    <row r="168" spans="1:9" ht="28.5" x14ac:dyDescent="0.25">
      <c r="A168" t="s">
        <v>9</v>
      </c>
      <c r="B168" s="7" t="s">
        <v>125</v>
      </c>
      <c r="C168" s="7" t="s">
        <v>130</v>
      </c>
      <c r="D168" t="s">
        <v>131</v>
      </c>
      <c r="E168" s="12">
        <v>45575</v>
      </c>
      <c r="F168">
        <v>7</v>
      </c>
      <c r="G168">
        <f t="shared" si="6"/>
        <v>1</v>
      </c>
      <c r="H168">
        <f t="shared" si="7"/>
        <v>1169</v>
      </c>
      <c r="I168">
        <f t="shared" si="8"/>
        <v>167</v>
      </c>
    </row>
    <row r="169" spans="1:9" x14ac:dyDescent="0.25">
      <c r="A169" t="s">
        <v>9</v>
      </c>
      <c r="B169" s="7" t="s">
        <v>94</v>
      </c>
      <c r="C169" s="7" t="s">
        <v>53</v>
      </c>
      <c r="D169" t="s">
        <v>53</v>
      </c>
      <c r="E169" s="12">
        <v>45576</v>
      </c>
      <c r="F169">
        <v>7</v>
      </c>
      <c r="G169">
        <f t="shared" si="6"/>
        <v>1</v>
      </c>
      <c r="H169">
        <f t="shared" si="7"/>
        <v>1176</v>
      </c>
      <c r="I169">
        <f t="shared" si="8"/>
        <v>168</v>
      </c>
    </row>
    <row r="170" spans="1:9" ht="28.5" x14ac:dyDescent="0.25">
      <c r="A170" t="s">
        <v>9</v>
      </c>
      <c r="B170" s="7" t="s">
        <v>125</v>
      </c>
      <c r="C170" s="7" t="s">
        <v>130</v>
      </c>
      <c r="D170" t="s">
        <v>132</v>
      </c>
      <c r="E170" s="12">
        <v>45579</v>
      </c>
      <c r="F170">
        <v>7</v>
      </c>
      <c r="G170">
        <f t="shared" si="6"/>
        <v>1</v>
      </c>
      <c r="H170">
        <f t="shared" si="7"/>
        <v>1183</v>
      </c>
      <c r="I170">
        <f t="shared" si="8"/>
        <v>169</v>
      </c>
    </row>
    <row r="171" spans="1:9" ht="28.5" x14ac:dyDescent="0.25">
      <c r="A171" t="s">
        <v>9</v>
      </c>
      <c r="B171" s="7" t="s">
        <v>125</v>
      </c>
      <c r="C171" s="7" t="s">
        <v>130</v>
      </c>
      <c r="D171" t="s">
        <v>132</v>
      </c>
      <c r="E171" s="12">
        <v>45580</v>
      </c>
      <c r="F171">
        <v>7</v>
      </c>
      <c r="G171">
        <f t="shared" si="6"/>
        <v>1</v>
      </c>
      <c r="H171">
        <f t="shared" si="7"/>
        <v>1190</v>
      </c>
      <c r="I171">
        <f t="shared" si="8"/>
        <v>170</v>
      </c>
    </row>
    <row r="172" spans="1:9" ht="28.5" x14ac:dyDescent="0.25">
      <c r="A172" t="s">
        <v>9</v>
      </c>
      <c r="B172" s="7" t="s">
        <v>125</v>
      </c>
      <c r="C172" s="7" t="s">
        <v>130</v>
      </c>
      <c r="D172" t="s">
        <v>132</v>
      </c>
      <c r="E172" s="12">
        <v>45581</v>
      </c>
      <c r="F172">
        <v>7</v>
      </c>
      <c r="G172">
        <f t="shared" si="6"/>
        <v>1</v>
      </c>
      <c r="H172">
        <f t="shared" si="7"/>
        <v>1197</v>
      </c>
      <c r="I172">
        <f t="shared" si="8"/>
        <v>171</v>
      </c>
    </row>
    <row r="173" spans="1:9" ht="28.5" x14ac:dyDescent="0.25">
      <c r="A173" t="s">
        <v>9</v>
      </c>
      <c r="B173" s="7" t="s">
        <v>125</v>
      </c>
      <c r="C173" s="7" t="s">
        <v>130</v>
      </c>
      <c r="D173" t="s">
        <v>132</v>
      </c>
      <c r="E173" s="12">
        <v>45582</v>
      </c>
      <c r="F173">
        <v>7</v>
      </c>
      <c r="G173">
        <f t="shared" si="6"/>
        <v>1</v>
      </c>
      <c r="H173">
        <f t="shared" si="7"/>
        <v>1204</v>
      </c>
      <c r="I173">
        <f t="shared" si="8"/>
        <v>172</v>
      </c>
    </row>
    <row r="174" spans="1:9" x14ac:dyDescent="0.25">
      <c r="A174" t="s">
        <v>9</v>
      </c>
      <c r="B174" s="7" t="s">
        <v>94</v>
      </c>
      <c r="C174" s="7" t="s">
        <v>53</v>
      </c>
      <c r="D174" t="s">
        <v>53</v>
      </c>
      <c r="E174" s="12">
        <v>45583</v>
      </c>
      <c r="F174">
        <v>7</v>
      </c>
      <c r="G174">
        <f t="shared" si="6"/>
        <v>1</v>
      </c>
      <c r="H174">
        <f t="shared" si="7"/>
        <v>1211</v>
      </c>
      <c r="I174">
        <f t="shared" si="8"/>
        <v>173</v>
      </c>
    </row>
    <row r="175" spans="1:9" ht="28.5" x14ac:dyDescent="0.25">
      <c r="A175" t="s">
        <v>9</v>
      </c>
      <c r="B175" s="7" t="s">
        <v>125</v>
      </c>
      <c r="C175" s="7" t="s">
        <v>130</v>
      </c>
      <c r="D175" t="s">
        <v>132</v>
      </c>
      <c r="E175" s="12">
        <v>45586</v>
      </c>
      <c r="F175">
        <v>7</v>
      </c>
      <c r="G175">
        <f t="shared" si="6"/>
        <v>1</v>
      </c>
      <c r="H175">
        <f t="shared" si="7"/>
        <v>1218</v>
      </c>
      <c r="I175">
        <f t="shared" si="8"/>
        <v>174</v>
      </c>
    </row>
    <row r="176" spans="1:9" ht="28.5" x14ac:dyDescent="0.25">
      <c r="A176" t="s">
        <v>9</v>
      </c>
      <c r="B176" s="7" t="s">
        <v>125</v>
      </c>
      <c r="C176" s="7" t="s">
        <v>130</v>
      </c>
      <c r="D176" t="s">
        <v>132</v>
      </c>
      <c r="E176" s="12">
        <v>45587</v>
      </c>
      <c r="F176">
        <v>7</v>
      </c>
      <c r="G176">
        <f t="shared" si="6"/>
        <v>1</v>
      </c>
      <c r="H176">
        <f t="shared" si="7"/>
        <v>1225</v>
      </c>
      <c r="I176">
        <f t="shared" si="8"/>
        <v>175</v>
      </c>
    </row>
    <row r="177" spans="1:9" ht="28.5" x14ac:dyDescent="0.25">
      <c r="A177" t="s">
        <v>9</v>
      </c>
      <c r="B177" s="7" t="s">
        <v>125</v>
      </c>
      <c r="C177" s="7" t="s">
        <v>130</v>
      </c>
      <c r="D177" t="s">
        <v>132</v>
      </c>
      <c r="E177" s="12">
        <v>45588</v>
      </c>
      <c r="F177">
        <v>7</v>
      </c>
      <c r="G177">
        <f t="shared" si="6"/>
        <v>1</v>
      </c>
      <c r="H177">
        <f t="shared" si="7"/>
        <v>1232</v>
      </c>
      <c r="I177">
        <f t="shared" si="8"/>
        <v>176</v>
      </c>
    </row>
    <row r="178" spans="1:9" ht="28.5" x14ac:dyDescent="0.25">
      <c r="A178" t="s">
        <v>9</v>
      </c>
      <c r="B178" s="7" t="s">
        <v>125</v>
      </c>
      <c r="C178" s="7" t="s">
        <v>130</v>
      </c>
      <c r="D178" t="s">
        <v>132</v>
      </c>
      <c r="E178" s="12">
        <v>45589</v>
      </c>
      <c r="F178">
        <v>7</v>
      </c>
      <c r="G178">
        <f t="shared" si="6"/>
        <v>1</v>
      </c>
      <c r="H178">
        <f t="shared" si="7"/>
        <v>1239</v>
      </c>
      <c r="I178">
        <f t="shared" si="8"/>
        <v>177</v>
      </c>
    </row>
    <row r="179" spans="1:9" x14ac:dyDescent="0.25">
      <c r="A179" t="s">
        <v>9</v>
      </c>
      <c r="B179" s="7" t="s">
        <v>94</v>
      </c>
      <c r="C179" s="7" t="s">
        <v>53</v>
      </c>
      <c r="D179" t="s">
        <v>53</v>
      </c>
      <c r="E179" s="12">
        <v>45590</v>
      </c>
      <c r="F179">
        <v>7</v>
      </c>
      <c r="G179">
        <f t="shared" si="6"/>
        <v>1</v>
      </c>
      <c r="H179">
        <f t="shared" si="7"/>
        <v>1246</v>
      </c>
      <c r="I179">
        <f t="shared" si="8"/>
        <v>178</v>
      </c>
    </row>
    <row r="180" spans="1:9" ht="28.5" x14ac:dyDescent="0.25">
      <c r="A180" t="s">
        <v>9</v>
      </c>
      <c r="B180" s="7" t="s">
        <v>125</v>
      </c>
      <c r="C180" s="7" t="s">
        <v>130</v>
      </c>
      <c r="D180" t="s">
        <v>132</v>
      </c>
      <c r="E180" s="12">
        <v>45594</v>
      </c>
      <c r="F180">
        <v>7</v>
      </c>
      <c r="G180">
        <f t="shared" si="6"/>
        <v>1</v>
      </c>
      <c r="H180">
        <f t="shared" si="7"/>
        <v>1253</v>
      </c>
      <c r="I180">
        <f t="shared" si="8"/>
        <v>179</v>
      </c>
    </row>
    <row r="181" spans="1:9" ht="28.5" x14ac:dyDescent="0.25">
      <c r="A181" t="s">
        <v>9</v>
      </c>
      <c r="B181" s="7" t="s">
        <v>125</v>
      </c>
      <c r="C181" s="7" t="s">
        <v>130</v>
      </c>
      <c r="D181" t="s">
        <v>132</v>
      </c>
      <c r="E181" s="12">
        <v>45595</v>
      </c>
      <c r="F181">
        <v>7</v>
      </c>
      <c r="G181">
        <f t="shared" si="6"/>
        <v>1</v>
      </c>
      <c r="H181">
        <f t="shared" si="7"/>
        <v>1260</v>
      </c>
      <c r="I181">
        <f t="shared" si="8"/>
        <v>180</v>
      </c>
    </row>
    <row r="182" spans="1:9" x14ac:dyDescent="0.25">
      <c r="A182" t="s">
        <v>9</v>
      </c>
      <c r="B182" s="7" t="s">
        <v>94</v>
      </c>
      <c r="C182" s="7" t="s">
        <v>53</v>
      </c>
      <c r="D182" t="s">
        <v>53</v>
      </c>
      <c r="E182" s="12">
        <v>45596</v>
      </c>
      <c r="F182">
        <v>7</v>
      </c>
      <c r="G182">
        <f t="shared" si="6"/>
        <v>1</v>
      </c>
      <c r="H182">
        <f t="shared" si="7"/>
        <v>1267</v>
      </c>
      <c r="I182">
        <f t="shared" si="8"/>
        <v>181</v>
      </c>
    </row>
    <row r="183" spans="1:9" x14ac:dyDescent="0.25">
      <c r="A183" t="s">
        <v>9</v>
      </c>
      <c r="B183" s="7" t="s">
        <v>72</v>
      </c>
      <c r="C183" s="7" t="s">
        <v>133</v>
      </c>
      <c r="D183" t="s">
        <v>134</v>
      </c>
      <c r="E183" s="12">
        <v>45600</v>
      </c>
      <c r="F183">
        <v>7</v>
      </c>
      <c r="G183">
        <f t="shared" si="6"/>
        <v>1</v>
      </c>
      <c r="H183">
        <f t="shared" si="7"/>
        <v>1274</v>
      </c>
      <c r="I183">
        <f t="shared" si="8"/>
        <v>182</v>
      </c>
    </row>
    <row r="184" spans="1:9" x14ac:dyDescent="0.25">
      <c r="A184" t="s">
        <v>9</v>
      </c>
      <c r="B184" s="7" t="s">
        <v>72</v>
      </c>
      <c r="C184" s="7" t="s">
        <v>133</v>
      </c>
      <c r="D184" t="s">
        <v>135</v>
      </c>
      <c r="E184" s="12">
        <v>45601</v>
      </c>
      <c r="F184">
        <v>7</v>
      </c>
      <c r="G184">
        <f t="shared" si="6"/>
        <v>1</v>
      </c>
      <c r="H184">
        <f t="shared" si="7"/>
        <v>1281</v>
      </c>
      <c r="I184">
        <f t="shared" si="8"/>
        <v>183</v>
      </c>
    </row>
    <row r="185" spans="1:9" x14ac:dyDescent="0.25">
      <c r="A185" t="s">
        <v>9</v>
      </c>
      <c r="B185" s="7" t="s">
        <v>72</v>
      </c>
      <c r="C185" s="7" t="s">
        <v>133</v>
      </c>
      <c r="D185" t="s">
        <v>135</v>
      </c>
      <c r="E185" s="12">
        <v>45602</v>
      </c>
      <c r="F185">
        <v>7</v>
      </c>
      <c r="G185">
        <f t="shared" si="6"/>
        <v>1</v>
      </c>
      <c r="H185">
        <f t="shared" si="7"/>
        <v>1288</v>
      </c>
      <c r="I185">
        <f t="shared" si="8"/>
        <v>184</v>
      </c>
    </row>
    <row r="186" spans="1:9" x14ac:dyDescent="0.25">
      <c r="A186" t="s">
        <v>9</v>
      </c>
      <c r="B186" s="7" t="s">
        <v>72</v>
      </c>
      <c r="C186" s="7" t="s">
        <v>133</v>
      </c>
      <c r="D186" t="s">
        <v>135</v>
      </c>
      <c r="E186" s="12">
        <v>45603</v>
      </c>
      <c r="F186">
        <v>7</v>
      </c>
      <c r="G186">
        <f t="shared" si="6"/>
        <v>1</v>
      </c>
      <c r="H186">
        <f t="shared" si="7"/>
        <v>1295</v>
      </c>
      <c r="I186">
        <f t="shared" si="8"/>
        <v>185</v>
      </c>
    </row>
    <row r="187" spans="1:9" x14ac:dyDescent="0.25">
      <c r="A187" t="s">
        <v>9</v>
      </c>
      <c r="B187" s="7" t="s">
        <v>94</v>
      </c>
      <c r="C187" s="7" t="s">
        <v>53</v>
      </c>
      <c r="D187" t="s">
        <v>53</v>
      </c>
      <c r="E187" s="12">
        <v>45604</v>
      </c>
      <c r="F187">
        <v>7</v>
      </c>
      <c r="G187">
        <f t="shared" si="6"/>
        <v>1</v>
      </c>
      <c r="H187">
        <f t="shared" si="7"/>
        <v>1302</v>
      </c>
      <c r="I187">
        <f t="shared" si="8"/>
        <v>186</v>
      </c>
    </row>
    <row r="188" spans="1:9" x14ac:dyDescent="0.25">
      <c r="A188" t="s">
        <v>9</v>
      </c>
      <c r="B188" s="7" t="s">
        <v>72</v>
      </c>
      <c r="C188" s="7" t="s">
        <v>133</v>
      </c>
      <c r="D188" t="s">
        <v>136</v>
      </c>
      <c r="E188" s="12">
        <v>45608</v>
      </c>
      <c r="F188">
        <v>7</v>
      </c>
      <c r="G188">
        <f t="shared" si="6"/>
        <v>1</v>
      </c>
      <c r="H188">
        <f t="shared" si="7"/>
        <v>1309</v>
      </c>
      <c r="I188">
        <f t="shared" si="8"/>
        <v>187</v>
      </c>
    </row>
    <row r="189" spans="1:9" x14ac:dyDescent="0.25">
      <c r="A189" t="s">
        <v>9</v>
      </c>
      <c r="B189" s="7" t="s">
        <v>72</v>
      </c>
      <c r="C189" s="7" t="s">
        <v>133</v>
      </c>
      <c r="D189" t="s">
        <v>136</v>
      </c>
      <c r="E189" s="12">
        <v>45609</v>
      </c>
      <c r="F189">
        <v>7</v>
      </c>
      <c r="G189">
        <f t="shared" si="6"/>
        <v>1</v>
      </c>
      <c r="H189">
        <f t="shared" si="7"/>
        <v>1316</v>
      </c>
      <c r="I189">
        <f t="shared" si="8"/>
        <v>188</v>
      </c>
    </row>
    <row r="190" spans="1:9" x14ac:dyDescent="0.25">
      <c r="A190" t="s">
        <v>9</v>
      </c>
      <c r="B190" s="7" t="s">
        <v>72</v>
      </c>
      <c r="C190" s="7" t="s">
        <v>133</v>
      </c>
      <c r="D190" t="s">
        <v>136</v>
      </c>
      <c r="E190" s="12">
        <v>45610</v>
      </c>
      <c r="F190">
        <v>7</v>
      </c>
      <c r="G190">
        <f t="shared" si="6"/>
        <v>1</v>
      </c>
      <c r="H190">
        <f t="shared" si="7"/>
        <v>1323</v>
      </c>
      <c r="I190">
        <f t="shared" si="8"/>
        <v>189</v>
      </c>
    </row>
    <row r="191" spans="1:9" x14ac:dyDescent="0.25">
      <c r="A191" t="s">
        <v>9</v>
      </c>
      <c r="B191" s="7" t="s">
        <v>72</v>
      </c>
      <c r="C191" s="7" t="s">
        <v>133</v>
      </c>
      <c r="D191" t="s">
        <v>136</v>
      </c>
      <c r="E191" s="12">
        <v>45611</v>
      </c>
      <c r="F191">
        <v>7</v>
      </c>
      <c r="G191">
        <f t="shared" si="6"/>
        <v>1</v>
      </c>
      <c r="H191">
        <f t="shared" si="7"/>
        <v>1330</v>
      </c>
      <c r="I191">
        <f t="shared" si="8"/>
        <v>190</v>
      </c>
    </row>
    <row r="192" spans="1:9" x14ac:dyDescent="0.25">
      <c r="A192" t="s">
        <v>9</v>
      </c>
      <c r="B192" s="7" t="s">
        <v>72</v>
      </c>
      <c r="C192" s="7" t="s">
        <v>133</v>
      </c>
      <c r="D192" t="s">
        <v>137</v>
      </c>
      <c r="E192" s="12">
        <v>45614</v>
      </c>
      <c r="F192">
        <v>7</v>
      </c>
      <c r="G192">
        <f t="shared" si="6"/>
        <v>1</v>
      </c>
      <c r="H192">
        <f t="shared" si="7"/>
        <v>1337</v>
      </c>
      <c r="I192">
        <f t="shared" si="8"/>
        <v>191</v>
      </c>
    </row>
    <row r="193" spans="1:9" x14ac:dyDescent="0.25">
      <c r="A193" t="s">
        <v>9</v>
      </c>
      <c r="B193" s="7" t="s">
        <v>72</v>
      </c>
      <c r="C193" s="7" t="s">
        <v>133</v>
      </c>
      <c r="D193" t="s">
        <v>137</v>
      </c>
      <c r="E193" s="12">
        <v>45615</v>
      </c>
      <c r="F193">
        <v>7</v>
      </c>
      <c r="G193">
        <f t="shared" si="6"/>
        <v>1</v>
      </c>
      <c r="H193">
        <f t="shared" si="7"/>
        <v>1344</v>
      </c>
      <c r="I193">
        <f t="shared" si="8"/>
        <v>192</v>
      </c>
    </row>
    <row r="194" spans="1:9" x14ac:dyDescent="0.25">
      <c r="A194" t="s">
        <v>9</v>
      </c>
      <c r="B194" s="7" t="s">
        <v>72</v>
      </c>
      <c r="C194" s="7" t="s">
        <v>133</v>
      </c>
      <c r="D194" t="s">
        <v>137</v>
      </c>
      <c r="E194" s="12">
        <v>45616</v>
      </c>
      <c r="F194">
        <v>7</v>
      </c>
      <c r="G194">
        <f t="shared" si="6"/>
        <v>1</v>
      </c>
      <c r="H194">
        <f t="shared" si="7"/>
        <v>1351</v>
      </c>
      <c r="I194">
        <f t="shared" si="8"/>
        <v>193</v>
      </c>
    </row>
    <row r="195" spans="1:9" x14ac:dyDescent="0.25">
      <c r="A195" t="s">
        <v>9</v>
      </c>
      <c r="B195" s="7" t="s">
        <v>94</v>
      </c>
      <c r="C195" s="7" t="s">
        <v>53</v>
      </c>
      <c r="D195" t="s">
        <v>53</v>
      </c>
      <c r="E195" s="12">
        <v>45617</v>
      </c>
      <c r="F195">
        <v>7</v>
      </c>
      <c r="G195">
        <f t="shared" si="6"/>
        <v>1</v>
      </c>
      <c r="H195">
        <f t="shared" si="7"/>
        <v>1358</v>
      </c>
      <c r="I195">
        <f t="shared" si="8"/>
        <v>194</v>
      </c>
    </row>
    <row r="196" spans="1:9" ht="28.5" x14ac:dyDescent="0.25">
      <c r="A196" t="s">
        <v>9</v>
      </c>
      <c r="B196" s="7" t="s">
        <v>125</v>
      </c>
      <c r="C196" s="7" t="s">
        <v>130</v>
      </c>
      <c r="D196" t="s">
        <v>132</v>
      </c>
      <c r="E196" s="12">
        <v>45618</v>
      </c>
      <c r="F196">
        <v>7</v>
      </c>
      <c r="G196">
        <f t="shared" ref="G196:G207" si="9">F196/7</f>
        <v>1</v>
      </c>
      <c r="H196">
        <f t="shared" ref="H196:H207" si="10">H195+F196</f>
        <v>1365</v>
      </c>
      <c r="I196">
        <f t="shared" ref="I196:I207" si="11">+I195+G196</f>
        <v>195</v>
      </c>
    </row>
    <row r="197" spans="1:9" ht="28.5" x14ac:dyDescent="0.25">
      <c r="A197" t="s">
        <v>9</v>
      </c>
      <c r="B197" s="7" t="s">
        <v>125</v>
      </c>
      <c r="C197" s="7" t="s">
        <v>130</v>
      </c>
      <c r="D197" t="s">
        <v>132</v>
      </c>
      <c r="E197" s="12">
        <v>45621</v>
      </c>
      <c r="F197">
        <v>7</v>
      </c>
      <c r="G197">
        <f t="shared" si="9"/>
        <v>1</v>
      </c>
      <c r="H197">
        <f t="shared" si="10"/>
        <v>1372</v>
      </c>
      <c r="I197">
        <f t="shared" si="11"/>
        <v>196</v>
      </c>
    </row>
    <row r="198" spans="1:9" ht="28.5" x14ac:dyDescent="0.25">
      <c r="A198" t="s">
        <v>9</v>
      </c>
      <c r="B198" s="7" t="s">
        <v>125</v>
      </c>
      <c r="C198" s="7" t="s">
        <v>130</v>
      </c>
      <c r="D198" t="s">
        <v>132</v>
      </c>
      <c r="E198" s="12">
        <v>45622</v>
      </c>
      <c r="F198">
        <v>7</v>
      </c>
      <c r="G198">
        <f t="shared" si="9"/>
        <v>1</v>
      </c>
      <c r="H198">
        <f t="shared" si="10"/>
        <v>1379</v>
      </c>
      <c r="I198">
        <f t="shared" si="11"/>
        <v>197</v>
      </c>
    </row>
    <row r="199" spans="1:9" ht="28.5" x14ac:dyDescent="0.25">
      <c r="A199" t="s">
        <v>9</v>
      </c>
      <c r="B199" s="7" t="s">
        <v>125</v>
      </c>
      <c r="C199" s="7" t="s">
        <v>130</v>
      </c>
      <c r="D199" t="s">
        <v>132</v>
      </c>
      <c r="E199" s="12">
        <v>45624</v>
      </c>
      <c r="F199">
        <v>7</v>
      </c>
      <c r="G199">
        <f t="shared" si="9"/>
        <v>1</v>
      </c>
      <c r="H199">
        <f t="shared" si="10"/>
        <v>1386</v>
      </c>
      <c r="I199">
        <f t="shared" si="11"/>
        <v>198</v>
      </c>
    </row>
    <row r="200" spans="1:9" x14ac:dyDescent="0.25">
      <c r="A200" t="s">
        <v>9</v>
      </c>
      <c r="B200" s="7" t="s">
        <v>94</v>
      </c>
      <c r="C200" s="7" t="s">
        <v>53</v>
      </c>
      <c r="D200" t="s">
        <v>53</v>
      </c>
      <c r="E200" s="12">
        <v>45625</v>
      </c>
      <c r="F200">
        <v>7</v>
      </c>
      <c r="G200">
        <f t="shared" si="9"/>
        <v>1</v>
      </c>
      <c r="H200">
        <f t="shared" si="10"/>
        <v>1393</v>
      </c>
      <c r="I200">
        <f t="shared" si="11"/>
        <v>199</v>
      </c>
    </row>
    <row r="201" spans="1:9" ht="28.5" x14ac:dyDescent="0.25">
      <c r="A201" t="s">
        <v>9</v>
      </c>
      <c r="B201" s="7" t="s">
        <v>125</v>
      </c>
      <c r="C201" s="7" t="s">
        <v>130</v>
      </c>
      <c r="D201" t="s">
        <v>132</v>
      </c>
      <c r="E201" s="12">
        <v>45628</v>
      </c>
      <c r="F201">
        <v>7</v>
      </c>
      <c r="G201">
        <f t="shared" si="9"/>
        <v>1</v>
      </c>
      <c r="H201">
        <f t="shared" si="10"/>
        <v>1400</v>
      </c>
      <c r="I201">
        <f t="shared" si="11"/>
        <v>200</v>
      </c>
    </row>
    <row r="202" spans="1:9" ht="28.5" x14ac:dyDescent="0.25">
      <c r="A202" t="s">
        <v>9</v>
      </c>
      <c r="B202" s="7" t="s">
        <v>125</v>
      </c>
      <c r="C202" s="7" t="s">
        <v>130</v>
      </c>
      <c r="D202" t="s">
        <v>132</v>
      </c>
      <c r="E202" s="12">
        <v>45629</v>
      </c>
      <c r="F202">
        <v>7</v>
      </c>
      <c r="G202">
        <f t="shared" si="9"/>
        <v>1</v>
      </c>
      <c r="H202">
        <f t="shared" si="10"/>
        <v>1407</v>
      </c>
      <c r="I202">
        <f t="shared" si="11"/>
        <v>201</v>
      </c>
    </row>
    <row r="203" spans="1:9" ht="28.5" x14ac:dyDescent="0.25">
      <c r="A203" t="s">
        <v>9</v>
      </c>
      <c r="B203" s="7" t="s">
        <v>81</v>
      </c>
      <c r="C203" s="7" t="s">
        <v>89</v>
      </c>
      <c r="D203" s="7" t="s">
        <v>82</v>
      </c>
      <c r="E203" s="12">
        <v>45630</v>
      </c>
      <c r="F203">
        <v>7</v>
      </c>
      <c r="G203">
        <f t="shared" si="9"/>
        <v>1</v>
      </c>
      <c r="H203">
        <f t="shared" si="10"/>
        <v>1414</v>
      </c>
      <c r="I203">
        <f t="shared" si="11"/>
        <v>202</v>
      </c>
    </row>
    <row r="204" spans="1:9" ht="28.5" x14ac:dyDescent="0.25">
      <c r="A204" t="s">
        <v>9</v>
      </c>
      <c r="B204" s="7" t="s">
        <v>81</v>
      </c>
      <c r="C204" s="7" t="s">
        <v>89</v>
      </c>
      <c r="D204" s="7" t="s">
        <v>82</v>
      </c>
      <c r="E204" s="12">
        <v>45631</v>
      </c>
      <c r="F204">
        <v>7</v>
      </c>
      <c r="G204">
        <f t="shared" si="9"/>
        <v>1</v>
      </c>
      <c r="H204">
        <f t="shared" si="10"/>
        <v>1421</v>
      </c>
      <c r="I204">
        <f t="shared" si="11"/>
        <v>203</v>
      </c>
    </row>
    <row r="205" spans="1:9" ht="28.5" x14ac:dyDescent="0.25">
      <c r="A205" t="s">
        <v>9</v>
      </c>
      <c r="B205" s="7" t="s">
        <v>81</v>
      </c>
      <c r="C205" s="7" t="s">
        <v>56</v>
      </c>
      <c r="D205" t="s">
        <v>92</v>
      </c>
      <c r="E205" s="12">
        <v>45632</v>
      </c>
      <c r="F205">
        <v>7</v>
      </c>
      <c r="G205">
        <f t="shared" si="9"/>
        <v>1</v>
      </c>
      <c r="H205">
        <f t="shared" si="10"/>
        <v>1428</v>
      </c>
      <c r="I205">
        <f t="shared" si="11"/>
        <v>204</v>
      </c>
    </row>
    <row r="206" spans="1:9" ht="28.5" x14ac:dyDescent="0.25">
      <c r="A206" t="s">
        <v>9</v>
      </c>
      <c r="B206" s="7" t="s">
        <v>81</v>
      </c>
      <c r="C206" s="7" t="s">
        <v>56</v>
      </c>
      <c r="D206" t="s">
        <v>56</v>
      </c>
      <c r="E206" s="12">
        <v>45635</v>
      </c>
      <c r="F206">
        <v>7</v>
      </c>
      <c r="G206">
        <f t="shared" si="9"/>
        <v>1</v>
      </c>
      <c r="H206">
        <f t="shared" si="10"/>
        <v>1435</v>
      </c>
      <c r="I206">
        <f t="shared" si="11"/>
        <v>205</v>
      </c>
    </row>
    <row r="207" spans="1:9" ht="28.5" x14ac:dyDescent="0.25">
      <c r="A207" t="s">
        <v>9</v>
      </c>
      <c r="B207" s="7" t="s">
        <v>81</v>
      </c>
      <c r="C207" s="7" t="s">
        <v>56</v>
      </c>
      <c r="D207" t="s">
        <v>93</v>
      </c>
      <c r="E207" s="12">
        <v>45636</v>
      </c>
      <c r="F207">
        <v>7</v>
      </c>
      <c r="G207">
        <f t="shared" si="9"/>
        <v>1</v>
      </c>
      <c r="H207">
        <f t="shared" si="10"/>
        <v>1442</v>
      </c>
      <c r="I207">
        <f t="shared" si="11"/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opLeftCell="A188" workbookViewId="0">
      <selection activeCell="C197" sqref="C197"/>
    </sheetView>
  </sheetViews>
  <sheetFormatPr baseColWidth="10" defaultRowHeight="15" x14ac:dyDescent="0.25"/>
  <cols>
    <col min="2" max="3" width="44.28515625" customWidth="1"/>
    <col min="4" max="4" width="52.5703125" customWidth="1"/>
  </cols>
  <sheetData>
    <row r="1" spans="1:9" ht="42" x14ac:dyDescent="0.25">
      <c r="B1" s="3" t="s">
        <v>2</v>
      </c>
      <c r="C1" s="3" t="s">
        <v>1</v>
      </c>
      <c r="D1" s="3" t="s">
        <v>13</v>
      </c>
      <c r="E1" s="3" t="s">
        <v>12</v>
      </c>
      <c r="F1" s="3" t="s">
        <v>14</v>
      </c>
      <c r="G1" s="3" t="s">
        <v>37</v>
      </c>
      <c r="H1" s="3" t="s">
        <v>38</v>
      </c>
      <c r="I1" s="3" t="s">
        <v>39</v>
      </c>
    </row>
    <row r="2" spans="1:9" x14ac:dyDescent="0.25">
      <c r="A2" t="s">
        <v>78</v>
      </c>
      <c r="B2" s="7" t="s">
        <v>63</v>
      </c>
      <c r="C2" s="7" t="s">
        <v>64</v>
      </c>
      <c r="D2" t="s">
        <v>142</v>
      </c>
      <c r="E2" s="12">
        <v>45293</v>
      </c>
      <c r="F2">
        <v>5</v>
      </c>
      <c r="G2">
        <f t="shared" ref="G2:G65" si="0">F2/7</f>
        <v>0.7142857142857143</v>
      </c>
      <c r="H2">
        <f>+F2</f>
        <v>5</v>
      </c>
      <c r="I2">
        <f>+G2</f>
        <v>0.7142857142857143</v>
      </c>
    </row>
    <row r="3" spans="1:9" x14ac:dyDescent="0.25">
      <c r="A3" t="s">
        <v>78</v>
      </c>
      <c r="B3" s="7" t="s">
        <v>63</v>
      </c>
      <c r="C3" s="7" t="s">
        <v>64</v>
      </c>
      <c r="D3" t="s">
        <v>142</v>
      </c>
      <c r="E3" s="12">
        <v>45294</v>
      </c>
      <c r="F3">
        <v>5</v>
      </c>
      <c r="G3">
        <f t="shared" si="0"/>
        <v>0.7142857142857143</v>
      </c>
      <c r="H3">
        <f t="shared" ref="H3:H66" si="1">+H2+F3</f>
        <v>10</v>
      </c>
      <c r="I3">
        <f t="shared" ref="I3:I66" si="2">+I2+G3</f>
        <v>1.4285714285714286</v>
      </c>
    </row>
    <row r="4" spans="1:9" x14ac:dyDescent="0.25">
      <c r="A4" t="s">
        <v>78</v>
      </c>
      <c r="B4" s="7" t="s">
        <v>63</v>
      </c>
      <c r="C4" s="7" t="s">
        <v>64</v>
      </c>
      <c r="D4" t="s">
        <v>142</v>
      </c>
      <c r="E4" s="12">
        <v>45295</v>
      </c>
      <c r="F4">
        <v>5</v>
      </c>
      <c r="G4">
        <f t="shared" si="0"/>
        <v>0.7142857142857143</v>
      </c>
      <c r="H4">
        <f t="shared" si="1"/>
        <v>15</v>
      </c>
      <c r="I4">
        <f t="shared" si="2"/>
        <v>2.1428571428571428</v>
      </c>
    </row>
    <row r="5" spans="1:9" x14ac:dyDescent="0.25">
      <c r="A5" t="s">
        <v>78</v>
      </c>
      <c r="B5" s="7" t="s">
        <v>63</v>
      </c>
      <c r="C5" s="7" t="s">
        <v>64</v>
      </c>
      <c r="D5" t="s">
        <v>142</v>
      </c>
      <c r="E5" s="12">
        <v>45296</v>
      </c>
      <c r="F5">
        <v>5</v>
      </c>
      <c r="G5">
        <f t="shared" si="0"/>
        <v>0.7142857142857143</v>
      </c>
      <c r="H5">
        <f t="shared" si="1"/>
        <v>20</v>
      </c>
      <c r="I5">
        <f t="shared" si="2"/>
        <v>2.8571428571428572</v>
      </c>
    </row>
    <row r="6" spans="1:9" x14ac:dyDescent="0.25">
      <c r="A6" t="s">
        <v>78</v>
      </c>
      <c r="B6" s="7" t="s">
        <v>63</v>
      </c>
      <c r="C6" s="7" t="s">
        <v>64</v>
      </c>
      <c r="D6" t="s">
        <v>142</v>
      </c>
      <c r="E6" s="12">
        <v>45299</v>
      </c>
      <c r="F6">
        <v>5</v>
      </c>
      <c r="G6">
        <f t="shared" si="0"/>
        <v>0.7142857142857143</v>
      </c>
      <c r="H6">
        <f t="shared" si="1"/>
        <v>25</v>
      </c>
      <c r="I6">
        <f t="shared" si="2"/>
        <v>3.5714285714285716</v>
      </c>
    </row>
    <row r="7" spans="1:9" x14ac:dyDescent="0.25">
      <c r="A7" t="s">
        <v>78</v>
      </c>
      <c r="B7" s="7" t="s">
        <v>63</v>
      </c>
      <c r="C7" s="7" t="s">
        <v>64</v>
      </c>
      <c r="D7" t="s">
        <v>142</v>
      </c>
      <c r="E7" s="12">
        <v>45300</v>
      </c>
      <c r="F7">
        <v>5</v>
      </c>
      <c r="G7">
        <f t="shared" si="0"/>
        <v>0.7142857142857143</v>
      </c>
      <c r="H7">
        <f t="shared" si="1"/>
        <v>30</v>
      </c>
      <c r="I7">
        <f t="shared" si="2"/>
        <v>4.2857142857142856</v>
      </c>
    </row>
    <row r="8" spans="1:9" x14ac:dyDescent="0.25">
      <c r="A8" t="s">
        <v>78</v>
      </c>
      <c r="B8" s="7" t="s">
        <v>63</v>
      </c>
      <c r="C8" s="7" t="s">
        <v>64</v>
      </c>
      <c r="D8" t="s">
        <v>142</v>
      </c>
      <c r="E8" s="12">
        <v>45301</v>
      </c>
      <c r="F8">
        <v>5</v>
      </c>
      <c r="G8">
        <f t="shared" si="0"/>
        <v>0.7142857142857143</v>
      </c>
      <c r="H8">
        <f t="shared" si="1"/>
        <v>35</v>
      </c>
      <c r="I8">
        <f t="shared" si="2"/>
        <v>5</v>
      </c>
    </row>
    <row r="9" spans="1:9" x14ac:dyDescent="0.25">
      <c r="A9" t="s">
        <v>78</v>
      </c>
      <c r="B9" s="7" t="s">
        <v>63</v>
      </c>
      <c r="C9" s="7" t="s">
        <v>64</v>
      </c>
      <c r="D9" t="s">
        <v>142</v>
      </c>
      <c r="E9" s="12">
        <v>45302</v>
      </c>
      <c r="F9">
        <v>5</v>
      </c>
      <c r="G9">
        <f t="shared" si="0"/>
        <v>0.7142857142857143</v>
      </c>
      <c r="H9">
        <f t="shared" si="1"/>
        <v>40</v>
      </c>
      <c r="I9">
        <f t="shared" si="2"/>
        <v>5.7142857142857144</v>
      </c>
    </row>
    <row r="10" spans="1:9" x14ac:dyDescent="0.25">
      <c r="A10" t="s">
        <v>78</v>
      </c>
      <c r="B10" s="7" t="s">
        <v>63</v>
      </c>
      <c r="C10" s="7" t="s">
        <v>64</v>
      </c>
      <c r="D10" t="s">
        <v>142</v>
      </c>
      <c r="E10" s="12">
        <v>45303</v>
      </c>
      <c r="F10">
        <v>5</v>
      </c>
      <c r="G10">
        <f t="shared" si="0"/>
        <v>0.7142857142857143</v>
      </c>
      <c r="H10">
        <f t="shared" si="1"/>
        <v>45</v>
      </c>
      <c r="I10">
        <f t="shared" si="2"/>
        <v>6.4285714285714288</v>
      </c>
    </row>
    <row r="11" spans="1:9" x14ac:dyDescent="0.25">
      <c r="A11" t="s">
        <v>78</v>
      </c>
      <c r="B11" s="7" t="s">
        <v>63</v>
      </c>
      <c r="C11" s="7" t="s">
        <v>64</v>
      </c>
      <c r="D11" t="s">
        <v>142</v>
      </c>
      <c r="E11" s="12">
        <v>45305</v>
      </c>
      <c r="F11">
        <v>5</v>
      </c>
      <c r="G11">
        <f t="shared" si="0"/>
        <v>0.7142857142857143</v>
      </c>
      <c r="H11">
        <f t="shared" si="1"/>
        <v>50</v>
      </c>
      <c r="I11">
        <f t="shared" si="2"/>
        <v>7.1428571428571432</v>
      </c>
    </row>
    <row r="12" spans="1:9" x14ac:dyDescent="0.25">
      <c r="A12" t="s">
        <v>78</v>
      </c>
      <c r="B12" s="7" t="s">
        <v>63</v>
      </c>
      <c r="C12" s="7" t="s">
        <v>64</v>
      </c>
      <c r="D12" t="s">
        <v>142</v>
      </c>
      <c r="E12" s="12">
        <v>45306</v>
      </c>
      <c r="F12">
        <v>5</v>
      </c>
      <c r="G12">
        <f t="shared" si="0"/>
        <v>0.7142857142857143</v>
      </c>
      <c r="H12">
        <f t="shared" si="1"/>
        <v>55</v>
      </c>
      <c r="I12">
        <f t="shared" si="2"/>
        <v>7.8571428571428577</v>
      </c>
    </row>
    <row r="13" spans="1:9" x14ac:dyDescent="0.25">
      <c r="A13" t="s">
        <v>78</v>
      </c>
      <c r="B13" s="7" t="s">
        <v>63</v>
      </c>
      <c r="C13" s="7" t="s">
        <v>64</v>
      </c>
      <c r="D13" t="s">
        <v>142</v>
      </c>
      <c r="E13" s="12">
        <v>45307</v>
      </c>
      <c r="F13">
        <v>5</v>
      </c>
      <c r="G13">
        <f t="shared" si="0"/>
        <v>0.7142857142857143</v>
      </c>
      <c r="H13">
        <f t="shared" si="1"/>
        <v>60</v>
      </c>
      <c r="I13">
        <f t="shared" si="2"/>
        <v>8.5714285714285712</v>
      </c>
    </row>
    <row r="14" spans="1:9" x14ac:dyDescent="0.25">
      <c r="A14" t="s">
        <v>78</v>
      </c>
      <c r="B14" s="7" t="s">
        <v>63</v>
      </c>
      <c r="C14" s="7" t="s">
        <v>64</v>
      </c>
      <c r="D14" t="s">
        <v>143</v>
      </c>
      <c r="E14" s="12">
        <v>45308</v>
      </c>
      <c r="F14">
        <v>5</v>
      </c>
      <c r="G14">
        <f t="shared" si="0"/>
        <v>0.7142857142857143</v>
      </c>
      <c r="H14">
        <f t="shared" si="1"/>
        <v>65</v>
      </c>
      <c r="I14">
        <f t="shared" si="2"/>
        <v>9.2857142857142847</v>
      </c>
    </row>
    <row r="15" spans="1:9" x14ac:dyDescent="0.25">
      <c r="A15" t="s">
        <v>78</v>
      </c>
      <c r="B15" s="7" t="s">
        <v>63</v>
      </c>
      <c r="C15" s="7" t="s">
        <v>64</v>
      </c>
      <c r="D15" t="s">
        <v>143</v>
      </c>
      <c r="E15" s="12">
        <v>45309</v>
      </c>
      <c r="F15">
        <v>5</v>
      </c>
      <c r="G15">
        <f t="shared" si="0"/>
        <v>0.7142857142857143</v>
      </c>
      <c r="H15">
        <f t="shared" si="1"/>
        <v>70</v>
      </c>
      <c r="I15">
        <f t="shared" si="2"/>
        <v>9.9999999999999982</v>
      </c>
    </row>
    <row r="16" spans="1:9" x14ac:dyDescent="0.25">
      <c r="A16" t="s">
        <v>78</v>
      </c>
      <c r="B16" s="7" t="s">
        <v>63</v>
      </c>
      <c r="C16" s="7" t="s">
        <v>64</v>
      </c>
      <c r="D16" t="s">
        <v>143</v>
      </c>
      <c r="E16" s="12">
        <v>45314</v>
      </c>
      <c r="F16">
        <v>5</v>
      </c>
      <c r="G16">
        <f t="shared" si="0"/>
        <v>0.7142857142857143</v>
      </c>
      <c r="H16">
        <f t="shared" si="1"/>
        <v>75</v>
      </c>
      <c r="I16">
        <f t="shared" si="2"/>
        <v>10.714285714285712</v>
      </c>
    </row>
    <row r="17" spans="1:9" x14ac:dyDescent="0.25">
      <c r="A17" t="s">
        <v>78</v>
      </c>
      <c r="B17" s="7" t="s">
        <v>63</v>
      </c>
      <c r="C17" s="7" t="s">
        <v>64</v>
      </c>
      <c r="D17" t="s">
        <v>143</v>
      </c>
      <c r="E17" s="12">
        <v>45315</v>
      </c>
      <c r="F17">
        <v>5</v>
      </c>
      <c r="G17">
        <f t="shared" si="0"/>
        <v>0.7142857142857143</v>
      </c>
      <c r="H17">
        <f t="shared" si="1"/>
        <v>80</v>
      </c>
      <c r="I17">
        <f t="shared" si="2"/>
        <v>11.428571428571425</v>
      </c>
    </row>
    <row r="18" spans="1:9" x14ac:dyDescent="0.25">
      <c r="A18" t="s">
        <v>78</v>
      </c>
      <c r="B18" s="7" t="s">
        <v>63</v>
      </c>
      <c r="C18" s="7" t="s">
        <v>64</v>
      </c>
      <c r="D18" t="s">
        <v>143</v>
      </c>
      <c r="E18" s="12">
        <v>45316</v>
      </c>
      <c r="F18">
        <v>5</v>
      </c>
      <c r="G18">
        <f t="shared" si="0"/>
        <v>0.7142857142857143</v>
      </c>
      <c r="H18">
        <f t="shared" si="1"/>
        <v>85</v>
      </c>
      <c r="I18">
        <f t="shared" si="2"/>
        <v>12.142857142857139</v>
      </c>
    </row>
    <row r="19" spans="1:9" x14ac:dyDescent="0.25">
      <c r="A19" t="s">
        <v>78</v>
      </c>
      <c r="B19" s="7" t="s">
        <v>63</v>
      </c>
      <c r="C19" s="7" t="s">
        <v>64</v>
      </c>
      <c r="D19" t="s">
        <v>143</v>
      </c>
      <c r="E19" s="12">
        <v>45317</v>
      </c>
      <c r="F19">
        <v>5</v>
      </c>
      <c r="G19">
        <f t="shared" si="0"/>
        <v>0.7142857142857143</v>
      </c>
      <c r="H19">
        <f t="shared" si="1"/>
        <v>90</v>
      </c>
      <c r="I19">
        <f t="shared" si="2"/>
        <v>12.857142857142852</v>
      </c>
    </row>
    <row r="20" spans="1:9" x14ac:dyDescent="0.25">
      <c r="A20" t="s">
        <v>78</v>
      </c>
      <c r="B20" s="7" t="s">
        <v>63</v>
      </c>
      <c r="C20" s="7" t="s">
        <v>64</v>
      </c>
      <c r="D20" t="s">
        <v>143</v>
      </c>
      <c r="E20" s="12">
        <v>45320</v>
      </c>
      <c r="F20">
        <v>5</v>
      </c>
      <c r="G20">
        <f t="shared" si="0"/>
        <v>0.7142857142857143</v>
      </c>
      <c r="H20">
        <f t="shared" si="1"/>
        <v>95</v>
      </c>
      <c r="I20">
        <f t="shared" si="2"/>
        <v>13.571428571428566</v>
      </c>
    </row>
    <row r="21" spans="1:9" ht="30" x14ac:dyDescent="0.25">
      <c r="A21" t="s">
        <v>78</v>
      </c>
      <c r="B21" s="7" t="s">
        <v>63</v>
      </c>
      <c r="C21" s="7" t="s">
        <v>64</v>
      </c>
      <c r="D21" s="1" t="s">
        <v>144</v>
      </c>
      <c r="E21" s="12">
        <v>45321</v>
      </c>
      <c r="F21">
        <v>5</v>
      </c>
      <c r="G21">
        <f t="shared" si="0"/>
        <v>0.7142857142857143</v>
      </c>
      <c r="H21">
        <f t="shared" si="1"/>
        <v>100</v>
      </c>
      <c r="I21">
        <f t="shared" si="2"/>
        <v>14.285714285714279</v>
      </c>
    </row>
    <row r="22" spans="1:9" ht="30" x14ac:dyDescent="0.25">
      <c r="A22" t="s">
        <v>78</v>
      </c>
      <c r="B22" s="7" t="s">
        <v>63</v>
      </c>
      <c r="C22" s="7" t="s">
        <v>64</v>
      </c>
      <c r="D22" s="1" t="s">
        <v>144</v>
      </c>
      <c r="E22" s="12">
        <v>45322</v>
      </c>
      <c r="F22">
        <v>5</v>
      </c>
      <c r="G22">
        <f t="shared" si="0"/>
        <v>0.7142857142857143</v>
      </c>
      <c r="H22">
        <f t="shared" si="1"/>
        <v>105</v>
      </c>
      <c r="I22">
        <f t="shared" si="2"/>
        <v>14.999999999999993</v>
      </c>
    </row>
    <row r="23" spans="1:9" ht="30" x14ac:dyDescent="0.25">
      <c r="A23" t="s">
        <v>78</v>
      </c>
      <c r="B23" s="7" t="s">
        <v>63</v>
      </c>
      <c r="C23" s="7" t="s">
        <v>64</v>
      </c>
      <c r="D23" s="1" t="s">
        <v>144</v>
      </c>
      <c r="E23" s="12">
        <v>45323</v>
      </c>
      <c r="F23">
        <v>4</v>
      </c>
      <c r="G23">
        <f t="shared" si="0"/>
        <v>0.5714285714285714</v>
      </c>
      <c r="H23">
        <f t="shared" si="1"/>
        <v>109</v>
      </c>
      <c r="I23">
        <f t="shared" si="2"/>
        <v>15.571428571428564</v>
      </c>
    </row>
    <row r="24" spans="1:9" ht="30" x14ac:dyDescent="0.25">
      <c r="A24" t="s">
        <v>78</v>
      </c>
      <c r="B24" s="7" t="s">
        <v>63</v>
      </c>
      <c r="C24" s="7" t="s">
        <v>64</v>
      </c>
      <c r="D24" s="1" t="s">
        <v>144</v>
      </c>
      <c r="E24" s="12">
        <v>45324</v>
      </c>
      <c r="F24">
        <v>5</v>
      </c>
      <c r="G24">
        <f t="shared" si="0"/>
        <v>0.7142857142857143</v>
      </c>
      <c r="H24">
        <f t="shared" si="1"/>
        <v>114</v>
      </c>
      <c r="I24">
        <f t="shared" si="2"/>
        <v>16.285714285714278</v>
      </c>
    </row>
    <row r="25" spans="1:9" ht="30" x14ac:dyDescent="0.25">
      <c r="A25" t="s">
        <v>78</v>
      </c>
      <c r="B25" s="7" t="s">
        <v>63</v>
      </c>
      <c r="C25" s="7" t="s">
        <v>64</v>
      </c>
      <c r="D25" s="1" t="s">
        <v>144</v>
      </c>
      <c r="E25" s="12">
        <v>45327</v>
      </c>
      <c r="F25">
        <v>4</v>
      </c>
      <c r="G25">
        <f t="shared" si="0"/>
        <v>0.5714285714285714</v>
      </c>
      <c r="H25">
        <f t="shared" si="1"/>
        <v>118</v>
      </c>
      <c r="I25">
        <f t="shared" si="2"/>
        <v>16.857142857142851</v>
      </c>
    </row>
    <row r="26" spans="1:9" ht="30" x14ac:dyDescent="0.25">
      <c r="A26" t="s">
        <v>78</v>
      </c>
      <c r="B26" s="7" t="s">
        <v>63</v>
      </c>
      <c r="C26" s="7" t="s">
        <v>64</v>
      </c>
      <c r="D26" s="1" t="s">
        <v>144</v>
      </c>
      <c r="E26" s="12">
        <v>45328</v>
      </c>
      <c r="F26">
        <v>5</v>
      </c>
      <c r="G26">
        <f t="shared" si="0"/>
        <v>0.7142857142857143</v>
      </c>
      <c r="H26">
        <f t="shared" si="1"/>
        <v>123</v>
      </c>
      <c r="I26">
        <f t="shared" si="2"/>
        <v>17.571428571428566</v>
      </c>
    </row>
    <row r="27" spans="1:9" ht="30" x14ac:dyDescent="0.25">
      <c r="A27" t="s">
        <v>78</v>
      </c>
      <c r="B27" s="7" t="s">
        <v>63</v>
      </c>
      <c r="C27" s="7" t="s">
        <v>64</v>
      </c>
      <c r="D27" s="1" t="s">
        <v>144</v>
      </c>
      <c r="E27" s="12">
        <v>45329</v>
      </c>
      <c r="F27">
        <v>4</v>
      </c>
      <c r="G27">
        <f t="shared" si="0"/>
        <v>0.5714285714285714</v>
      </c>
      <c r="H27">
        <f t="shared" si="1"/>
        <v>127</v>
      </c>
      <c r="I27">
        <f t="shared" si="2"/>
        <v>18.142857142857139</v>
      </c>
    </row>
    <row r="28" spans="1:9" ht="30" x14ac:dyDescent="0.25">
      <c r="A28" t="s">
        <v>78</v>
      </c>
      <c r="B28" s="7" t="s">
        <v>63</v>
      </c>
      <c r="C28" s="7" t="s">
        <v>64</v>
      </c>
      <c r="D28" s="1" t="s">
        <v>144</v>
      </c>
      <c r="E28" s="12">
        <v>45330</v>
      </c>
      <c r="F28">
        <v>5</v>
      </c>
      <c r="G28">
        <f t="shared" si="0"/>
        <v>0.7142857142857143</v>
      </c>
      <c r="H28">
        <f t="shared" si="1"/>
        <v>132</v>
      </c>
      <c r="I28">
        <f t="shared" si="2"/>
        <v>18.857142857142854</v>
      </c>
    </row>
    <row r="29" spans="1:9" ht="30" x14ac:dyDescent="0.25">
      <c r="A29" t="s">
        <v>78</v>
      </c>
      <c r="B29" s="7" t="s">
        <v>63</v>
      </c>
      <c r="C29" s="7" t="s">
        <v>64</v>
      </c>
      <c r="D29" s="1" t="s">
        <v>144</v>
      </c>
      <c r="E29" s="12">
        <v>45331</v>
      </c>
      <c r="F29">
        <v>4</v>
      </c>
      <c r="G29">
        <f t="shared" si="0"/>
        <v>0.5714285714285714</v>
      </c>
      <c r="H29">
        <f t="shared" si="1"/>
        <v>136</v>
      </c>
      <c r="I29">
        <f t="shared" si="2"/>
        <v>19.428571428571427</v>
      </c>
    </row>
    <row r="30" spans="1:9" ht="30" x14ac:dyDescent="0.25">
      <c r="A30" t="s">
        <v>78</v>
      </c>
      <c r="B30" s="7" t="s">
        <v>63</v>
      </c>
      <c r="C30" s="7" t="s">
        <v>64</v>
      </c>
      <c r="D30" s="1" t="s">
        <v>144</v>
      </c>
      <c r="E30" s="12">
        <v>45334</v>
      </c>
      <c r="F30">
        <v>5</v>
      </c>
      <c r="G30">
        <f t="shared" si="0"/>
        <v>0.7142857142857143</v>
      </c>
      <c r="H30">
        <f t="shared" si="1"/>
        <v>141</v>
      </c>
      <c r="I30">
        <f t="shared" si="2"/>
        <v>20.142857142857142</v>
      </c>
    </row>
    <row r="31" spans="1:9" ht="30" x14ac:dyDescent="0.25">
      <c r="A31" t="s">
        <v>78</v>
      </c>
      <c r="B31" s="7" t="s">
        <v>63</v>
      </c>
      <c r="C31" s="7" t="s">
        <v>64</v>
      </c>
      <c r="D31" s="1" t="s">
        <v>144</v>
      </c>
      <c r="E31" s="12">
        <v>45335</v>
      </c>
      <c r="F31">
        <v>5</v>
      </c>
      <c r="G31">
        <f t="shared" si="0"/>
        <v>0.7142857142857143</v>
      </c>
      <c r="H31">
        <f t="shared" si="1"/>
        <v>146</v>
      </c>
      <c r="I31">
        <f t="shared" si="2"/>
        <v>20.857142857142858</v>
      </c>
    </row>
    <row r="32" spans="1:9" ht="30" x14ac:dyDescent="0.25">
      <c r="A32" t="s">
        <v>78</v>
      </c>
      <c r="B32" s="7" t="s">
        <v>63</v>
      </c>
      <c r="C32" s="7" t="s">
        <v>64</v>
      </c>
      <c r="D32" s="1" t="s">
        <v>144</v>
      </c>
      <c r="E32" s="12">
        <v>45336</v>
      </c>
      <c r="F32">
        <v>5</v>
      </c>
      <c r="G32">
        <f t="shared" si="0"/>
        <v>0.7142857142857143</v>
      </c>
      <c r="H32">
        <f t="shared" si="1"/>
        <v>151</v>
      </c>
      <c r="I32">
        <f t="shared" si="2"/>
        <v>21.571428571428573</v>
      </c>
    </row>
    <row r="33" spans="1:9" ht="30" x14ac:dyDescent="0.25">
      <c r="A33" t="s">
        <v>78</v>
      </c>
      <c r="B33" s="7" t="s">
        <v>63</v>
      </c>
      <c r="C33" s="7" t="s">
        <v>64</v>
      </c>
      <c r="D33" s="1" t="s">
        <v>144</v>
      </c>
      <c r="E33" s="12">
        <v>45337</v>
      </c>
      <c r="F33">
        <v>4</v>
      </c>
      <c r="G33">
        <f t="shared" si="0"/>
        <v>0.5714285714285714</v>
      </c>
      <c r="H33">
        <f t="shared" si="1"/>
        <v>155</v>
      </c>
      <c r="I33">
        <f t="shared" si="2"/>
        <v>22.142857142857146</v>
      </c>
    </row>
    <row r="34" spans="1:9" ht="30" x14ac:dyDescent="0.25">
      <c r="A34" t="s">
        <v>78</v>
      </c>
      <c r="B34" s="7" t="s">
        <v>63</v>
      </c>
      <c r="C34" s="7" t="s">
        <v>64</v>
      </c>
      <c r="D34" s="1" t="s">
        <v>144</v>
      </c>
      <c r="E34" s="12">
        <v>45338</v>
      </c>
      <c r="F34">
        <v>5</v>
      </c>
      <c r="G34">
        <f t="shared" si="0"/>
        <v>0.7142857142857143</v>
      </c>
      <c r="H34">
        <f t="shared" si="1"/>
        <v>160</v>
      </c>
      <c r="I34">
        <f t="shared" si="2"/>
        <v>22.857142857142861</v>
      </c>
    </row>
    <row r="35" spans="1:9" ht="30" x14ac:dyDescent="0.25">
      <c r="A35" t="s">
        <v>78</v>
      </c>
      <c r="B35" s="7" t="s">
        <v>63</v>
      </c>
      <c r="C35" s="7" t="s">
        <v>64</v>
      </c>
      <c r="D35" s="1" t="s">
        <v>144</v>
      </c>
      <c r="E35" s="12">
        <v>45341</v>
      </c>
      <c r="F35">
        <v>4</v>
      </c>
      <c r="G35">
        <f t="shared" si="0"/>
        <v>0.5714285714285714</v>
      </c>
      <c r="H35">
        <f t="shared" si="1"/>
        <v>164</v>
      </c>
      <c r="I35">
        <f t="shared" si="2"/>
        <v>23.428571428571434</v>
      </c>
    </row>
    <row r="36" spans="1:9" ht="30" x14ac:dyDescent="0.25">
      <c r="A36" t="s">
        <v>78</v>
      </c>
      <c r="B36" s="7" t="s">
        <v>63</v>
      </c>
      <c r="C36" s="7" t="s">
        <v>64</v>
      </c>
      <c r="D36" s="1" t="s">
        <v>144</v>
      </c>
      <c r="E36" s="12">
        <v>45342</v>
      </c>
      <c r="F36">
        <v>4</v>
      </c>
      <c r="G36">
        <f t="shared" si="0"/>
        <v>0.5714285714285714</v>
      </c>
      <c r="H36">
        <f t="shared" si="1"/>
        <v>168</v>
      </c>
      <c r="I36">
        <f t="shared" si="2"/>
        <v>24.000000000000007</v>
      </c>
    </row>
    <row r="37" spans="1:9" ht="30" x14ac:dyDescent="0.25">
      <c r="A37" t="s">
        <v>78</v>
      </c>
      <c r="B37" s="7" t="s">
        <v>63</v>
      </c>
      <c r="C37" s="7" t="s">
        <v>64</v>
      </c>
      <c r="D37" s="1" t="s">
        <v>144</v>
      </c>
      <c r="E37" s="12">
        <v>45343</v>
      </c>
      <c r="F37">
        <v>5</v>
      </c>
      <c r="G37">
        <f t="shared" si="0"/>
        <v>0.7142857142857143</v>
      </c>
      <c r="H37">
        <f t="shared" si="1"/>
        <v>173</v>
      </c>
      <c r="I37">
        <f t="shared" si="2"/>
        <v>24.714285714285722</v>
      </c>
    </row>
    <row r="38" spans="1:9" ht="30" x14ac:dyDescent="0.25">
      <c r="A38" t="s">
        <v>78</v>
      </c>
      <c r="B38" s="7" t="s">
        <v>63</v>
      </c>
      <c r="C38" s="7" t="s">
        <v>64</v>
      </c>
      <c r="D38" s="1" t="s">
        <v>144</v>
      </c>
      <c r="E38" s="12">
        <v>45344</v>
      </c>
      <c r="F38">
        <v>5</v>
      </c>
      <c r="G38">
        <f t="shared" si="0"/>
        <v>0.7142857142857143</v>
      </c>
      <c r="H38">
        <f t="shared" si="1"/>
        <v>178</v>
      </c>
      <c r="I38">
        <f t="shared" si="2"/>
        <v>25.428571428571438</v>
      </c>
    </row>
    <row r="39" spans="1:9" ht="30" x14ac:dyDescent="0.25">
      <c r="A39" t="s">
        <v>78</v>
      </c>
      <c r="B39" s="7" t="s">
        <v>63</v>
      </c>
      <c r="C39" s="7" t="s">
        <v>64</v>
      </c>
      <c r="D39" s="1" t="s">
        <v>144</v>
      </c>
      <c r="E39" s="12">
        <v>45345</v>
      </c>
      <c r="F39">
        <v>4</v>
      </c>
      <c r="G39">
        <f t="shared" si="0"/>
        <v>0.5714285714285714</v>
      </c>
      <c r="H39">
        <f t="shared" si="1"/>
        <v>182</v>
      </c>
      <c r="I39">
        <f t="shared" si="2"/>
        <v>26.000000000000011</v>
      </c>
    </row>
    <row r="40" spans="1:9" ht="30" x14ac:dyDescent="0.25">
      <c r="A40" t="s">
        <v>78</v>
      </c>
      <c r="B40" s="7" t="s">
        <v>63</v>
      </c>
      <c r="C40" s="7" t="s">
        <v>64</v>
      </c>
      <c r="D40" s="1" t="s">
        <v>144</v>
      </c>
      <c r="E40" s="12">
        <v>45348</v>
      </c>
      <c r="F40">
        <v>4</v>
      </c>
      <c r="G40">
        <f t="shared" si="0"/>
        <v>0.5714285714285714</v>
      </c>
      <c r="H40">
        <f t="shared" si="1"/>
        <v>186</v>
      </c>
      <c r="I40">
        <f t="shared" si="2"/>
        <v>26.571428571428584</v>
      </c>
    </row>
    <row r="41" spans="1:9" x14ac:dyDescent="0.25">
      <c r="A41" t="s">
        <v>78</v>
      </c>
      <c r="B41" s="7" t="s">
        <v>63</v>
      </c>
      <c r="C41" s="7" t="s">
        <v>64</v>
      </c>
      <c r="D41" s="1" t="s">
        <v>145</v>
      </c>
      <c r="E41" s="12">
        <v>45349</v>
      </c>
      <c r="F41">
        <v>5</v>
      </c>
      <c r="G41">
        <f t="shared" si="0"/>
        <v>0.7142857142857143</v>
      </c>
      <c r="H41">
        <f t="shared" si="1"/>
        <v>191</v>
      </c>
      <c r="I41">
        <f t="shared" si="2"/>
        <v>27.285714285714299</v>
      </c>
    </row>
    <row r="42" spans="1:9" x14ac:dyDescent="0.25">
      <c r="A42" t="s">
        <v>78</v>
      </c>
      <c r="B42" s="7" t="s">
        <v>63</v>
      </c>
      <c r="C42" s="7" t="s">
        <v>64</v>
      </c>
      <c r="D42" s="1" t="s">
        <v>145</v>
      </c>
      <c r="E42" s="12">
        <v>45350</v>
      </c>
      <c r="F42">
        <v>4</v>
      </c>
      <c r="G42">
        <f t="shared" si="0"/>
        <v>0.5714285714285714</v>
      </c>
      <c r="H42">
        <f t="shared" si="1"/>
        <v>195</v>
      </c>
      <c r="I42">
        <f t="shared" si="2"/>
        <v>27.857142857142872</v>
      </c>
    </row>
    <row r="43" spans="1:9" x14ac:dyDescent="0.25">
      <c r="A43" t="s">
        <v>78</v>
      </c>
      <c r="B43" s="7" t="s">
        <v>63</v>
      </c>
      <c r="C43" s="7" t="s">
        <v>64</v>
      </c>
      <c r="D43" s="1" t="s">
        <v>145</v>
      </c>
      <c r="E43" s="12">
        <v>45351</v>
      </c>
      <c r="F43">
        <v>4</v>
      </c>
      <c r="G43">
        <f t="shared" si="0"/>
        <v>0.5714285714285714</v>
      </c>
      <c r="H43">
        <f t="shared" si="1"/>
        <v>199</v>
      </c>
      <c r="I43">
        <f t="shared" si="2"/>
        <v>28.428571428571445</v>
      </c>
    </row>
    <row r="44" spans="1:9" x14ac:dyDescent="0.25">
      <c r="A44" t="s">
        <v>78</v>
      </c>
      <c r="B44" s="7" t="s">
        <v>63</v>
      </c>
      <c r="C44" s="7" t="s">
        <v>64</v>
      </c>
      <c r="D44" s="1" t="s">
        <v>145</v>
      </c>
      <c r="E44" s="12">
        <v>45363</v>
      </c>
      <c r="F44">
        <v>5</v>
      </c>
      <c r="G44">
        <f t="shared" si="0"/>
        <v>0.7142857142857143</v>
      </c>
      <c r="H44">
        <f t="shared" si="1"/>
        <v>204</v>
      </c>
      <c r="I44">
        <f t="shared" si="2"/>
        <v>29.14285714285716</v>
      </c>
    </row>
    <row r="45" spans="1:9" x14ac:dyDescent="0.25">
      <c r="A45" t="s">
        <v>78</v>
      </c>
      <c r="B45" s="7" t="s">
        <v>63</v>
      </c>
      <c r="C45" s="7" t="s">
        <v>64</v>
      </c>
      <c r="D45" s="1" t="s">
        <v>145</v>
      </c>
      <c r="E45" s="12">
        <v>45364</v>
      </c>
      <c r="F45">
        <v>4</v>
      </c>
      <c r="G45">
        <f t="shared" si="0"/>
        <v>0.5714285714285714</v>
      </c>
      <c r="H45">
        <f t="shared" si="1"/>
        <v>208</v>
      </c>
      <c r="I45">
        <f t="shared" si="2"/>
        <v>29.714285714285733</v>
      </c>
    </row>
    <row r="46" spans="1:9" x14ac:dyDescent="0.25">
      <c r="A46" t="s">
        <v>78</v>
      </c>
      <c r="B46" s="7" t="s">
        <v>63</v>
      </c>
      <c r="C46" s="7" t="s">
        <v>64</v>
      </c>
      <c r="D46" s="1" t="s">
        <v>145</v>
      </c>
      <c r="E46" s="12">
        <v>45365</v>
      </c>
      <c r="F46">
        <v>5</v>
      </c>
      <c r="G46">
        <f t="shared" si="0"/>
        <v>0.7142857142857143</v>
      </c>
      <c r="H46">
        <f t="shared" si="1"/>
        <v>213</v>
      </c>
      <c r="I46">
        <f t="shared" si="2"/>
        <v>30.428571428571448</v>
      </c>
    </row>
    <row r="47" spans="1:9" x14ac:dyDescent="0.25">
      <c r="A47" t="s">
        <v>78</v>
      </c>
      <c r="B47" s="7" t="s">
        <v>63</v>
      </c>
      <c r="C47" s="7" t="s">
        <v>64</v>
      </c>
      <c r="D47" s="1" t="s">
        <v>145</v>
      </c>
      <c r="E47" s="12">
        <v>45366</v>
      </c>
      <c r="F47">
        <v>4</v>
      </c>
      <c r="G47">
        <f t="shared" si="0"/>
        <v>0.5714285714285714</v>
      </c>
      <c r="H47">
        <f t="shared" si="1"/>
        <v>217</v>
      </c>
      <c r="I47">
        <f t="shared" si="2"/>
        <v>31.000000000000021</v>
      </c>
    </row>
    <row r="48" spans="1:9" x14ac:dyDescent="0.25">
      <c r="A48" t="s">
        <v>78</v>
      </c>
      <c r="B48" s="7" t="s">
        <v>63</v>
      </c>
      <c r="C48" s="7" t="s">
        <v>64</v>
      </c>
      <c r="D48" s="1" t="s">
        <v>146</v>
      </c>
      <c r="E48" s="12">
        <v>45369</v>
      </c>
      <c r="F48">
        <v>5</v>
      </c>
      <c r="G48">
        <f t="shared" si="0"/>
        <v>0.7142857142857143</v>
      </c>
      <c r="H48">
        <f t="shared" si="1"/>
        <v>222</v>
      </c>
      <c r="I48">
        <f t="shared" si="2"/>
        <v>31.714285714285737</v>
      </c>
    </row>
    <row r="49" spans="1:9" x14ac:dyDescent="0.25">
      <c r="A49" t="s">
        <v>78</v>
      </c>
      <c r="B49" s="7" t="s">
        <v>63</v>
      </c>
      <c r="C49" s="7" t="s">
        <v>64</v>
      </c>
      <c r="D49" s="1" t="s">
        <v>146</v>
      </c>
      <c r="E49" s="12">
        <v>45370</v>
      </c>
      <c r="F49">
        <v>5</v>
      </c>
      <c r="G49">
        <f t="shared" si="0"/>
        <v>0.7142857142857143</v>
      </c>
      <c r="H49">
        <f t="shared" si="1"/>
        <v>227</v>
      </c>
      <c r="I49">
        <f t="shared" si="2"/>
        <v>32.428571428571452</v>
      </c>
    </row>
    <row r="50" spans="1:9" x14ac:dyDescent="0.25">
      <c r="A50" t="s">
        <v>78</v>
      </c>
      <c r="B50" s="7" t="s">
        <v>63</v>
      </c>
      <c r="C50" s="7" t="s">
        <v>64</v>
      </c>
      <c r="D50" s="1" t="s">
        <v>146</v>
      </c>
      <c r="E50" s="12">
        <v>45371</v>
      </c>
      <c r="F50">
        <v>5</v>
      </c>
      <c r="G50">
        <f t="shared" si="0"/>
        <v>0.7142857142857143</v>
      </c>
      <c r="H50">
        <f t="shared" si="1"/>
        <v>232</v>
      </c>
      <c r="I50">
        <f t="shared" si="2"/>
        <v>33.142857142857167</v>
      </c>
    </row>
    <row r="51" spans="1:9" x14ac:dyDescent="0.25">
      <c r="A51" t="s">
        <v>78</v>
      </c>
      <c r="B51" s="7" t="s">
        <v>63</v>
      </c>
      <c r="C51" s="7" t="s">
        <v>64</v>
      </c>
      <c r="D51" s="1" t="s">
        <v>146</v>
      </c>
      <c r="E51" s="12">
        <v>45372</v>
      </c>
      <c r="F51">
        <v>5</v>
      </c>
      <c r="G51">
        <f t="shared" si="0"/>
        <v>0.7142857142857143</v>
      </c>
      <c r="H51">
        <f t="shared" si="1"/>
        <v>237</v>
      </c>
      <c r="I51">
        <f t="shared" si="2"/>
        <v>33.857142857142883</v>
      </c>
    </row>
    <row r="52" spans="1:9" x14ac:dyDescent="0.25">
      <c r="A52" t="s">
        <v>78</v>
      </c>
      <c r="B52" s="7" t="s">
        <v>63</v>
      </c>
      <c r="C52" s="7" t="s">
        <v>64</v>
      </c>
      <c r="D52" s="1" t="s">
        <v>146</v>
      </c>
      <c r="E52" s="12">
        <v>45373</v>
      </c>
      <c r="F52">
        <v>5</v>
      </c>
      <c r="G52">
        <f t="shared" si="0"/>
        <v>0.7142857142857143</v>
      </c>
      <c r="H52">
        <f t="shared" si="1"/>
        <v>242</v>
      </c>
      <c r="I52">
        <f t="shared" si="2"/>
        <v>34.571428571428598</v>
      </c>
    </row>
    <row r="53" spans="1:9" x14ac:dyDescent="0.25">
      <c r="A53" t="s">
        <v>78</v>
      </c>
      <c r="B53" s="7" t="s">
        <v>63</v>
      </c>
      <c r="C53" s="7" t="s">
        <v>64</v>
      </c>
      <c r="D53" s="1" t="s">
        <v>146</v>
      </c>
      <c r="E53" s="12">
        <v>45376</v>
      </c>
      <c r="F53">
        <v>5</v>
      </c>
      <c r="G53">
        <f t="shared" si="0"/>
        <v>0.7142857142857143</v>
      </c>
      <c r="H53">
        <f t="shared" si="1"/>
        <v>247</v>
      </c>
      <c r="I53">
        <f t="shared" si="2"/>
        <v>35.285714285714313</v>
      </c>
    </row>
    <row r="54" spans="1:9" x14ac:dyDescent="0.25">
      <c r="A54" t="s">
        <v>78</v>
      </c>
      <c r="B54" s="7" t="s">
        <v>63</v>
      </c>
      <c r="C54" s="7" t="s">
        <v>64</v>
      </c>
      <c r="D54" s="1" t="s">
        <v>146</v>
      </c>
      <c r="E54" s="12">
        <v>45377</v>
      </c>
      <c r="F54">
        <v>5</v>
      </c>
      <c r="G54">
        <f t="shared" si="0"/>
        <v>0.7142857142857143</v>
      </c>
      <c r="H54">
        <f t="shared" si="1"/>
        <v>252</v>
      </c>
      <c r="I54">
        <f t="shared" si="2"/>
        <v>36.000000000000028</v>
      </c>
    </row>
    <row r="55" spans="1:9" x14ac:dyDescent="0.25">
      <c r="A55" t="s">
        <v>78</v>
      </c>
      <c r="B55" s="7" t="s">
        <v>63</v>
      </c>
      <c r="C55" s="7" t="s">
        <v>64</v>
      </c>
      <c r="D55" s="1" t="s">
        <v>146</v>
      </c>
      <c r="E55" s="12">
        <v>45378</v>
      </c>
      <c r="F55">
        <v>5</v>
      </c>
      <c r="G55">
        <f t="shared" si="0"/>
        <v>0.7142857142857143</v>
      </c>
      <c r="H55">
        <f t="shared" si="1"/>
        <v>257</v>
      </c>
      <c r="I55">
        <f t="shared" si="2"/>
        <v>36.714285714285744</v>
      </c>
    </row>
    <row r="56" spans="1:9" x14ac:dyDescent="0.25">
      <c r="A56" t="s">
        <v>78</v>
      </c>
      <c r="B56" s="7" t="s">
        <v>63</v>
      </c>
      <c r="C56" s="7" t="s">
        <v>64</v>
      </c>
      <c r="D56" s="1" t="s">
        <v>146</v>
      </c>
      <c r="E56" s="12">
        <v>45379</v>
      </c>
      <c r="F56">
        <v>5</v>
      </c>
      <c r="G56">
        <f t="shared" si="0"/>
        <v>0.7142857142857143</v>
      </c>
      <c r="H56">
        <f t="shared" si="1"/>
        <v>262</v>
      </c>
      <c r="I56">
        <f t="shared" si="2"/>
        <v>37.428571428571459</v>
      </c>
    </row>
    <row r="57" spans="1:9" x14ac:dyDescent="0.25">
      <c r="A57" t="s">
        <v>78</v>
      </c>
      <c r="B57" s="7" t="s">
        <v>63</v>
      </c>
      <c r="C57" s="7" t="s">
        <v>64</v>
      </c>
      <c r="D57" s="1" t="s">
        <v>146</v>
      </c>
      <c r="E57" s="12">
        <v>45380</v>
      </c>
      <c r="F57">
        <v>5</v>
      </c>
      <c r="G57">
        <f t="shared" si="0"/>
        <v>0.7142857142857143</v>
      </c>
      <c r="H57">
        <f t="shared" si="1"/>
        <v>267</v>
      </c>
      <c r="I57">
        <f t="shared" si="2"/>
        <v>38.142857142857174</v>
      </c>
    </row>
    <row r="58" spans="1:9" x14ac:dyDescent="0.25">
      <c r="A58" t="s">
        <v>78</v>
      </c>
      <c r="B58" s="7" t="s">
        <v>63</v>
      </c>
      <c r="C58" s="7" t="s">
        <v>64</v>
      </c>
      <c r="D58" s="1" t="s">
        <v>146</v>
      </c>
      <c r="E58" s="12">
        <v>45384</v>
      </c>
      <c r="F58">
        <v>4</v>
      </c>
      <c r="G58">
        <f t="shared" si="0"/>
        <v>0.5714285714285714</v>
      </c>
      <c r="H58">
        <f t="shared" si="1"/>
        <v>271</v>
      </c>
      <c r="I58">
        <f t="shared" si="2"/>
        <v>38.714285714285744</v>
      </c>
    </row>
    <row r="59" spans="1:9" x14ac:dyDescent="0.25">
      <c r="A59" t="s">
        <v>78</v>
      </c>
      <c r="B59" s="7" t="s">
        <v>63</v>
      </c>
      <c r="C59" s="7" t="s">
        <v>64</v>
      </c>
      <c r="D59" s="1" t="s">
        <v>146</v>
      </c>
      <c r="E59" s="12">
        <v>45385</v>
      </c>
      <c r="F59">
        <v>5</v>
      </c>
      <c r="G59">
        <f t="shared" si="0"/>
        <v>0.7142857142857143</v>
      </c>
      <c r="H59">
        <f t="shared" si="1"/>
        <v>276</v>
      </c>
      <c r="I59">
        <f t="shared" si="2"/>
        <v>39.428571428571459</v>
      </c>
    </row>
    <row r="60" spans="1:9" ht="28.5" x14ac:dyDescent="0.25">
      <c r="A60" t="s">
        <v>78</v>
      </c>
      <c r="B60" s="7" t="s">
        <v>72</v>
      </c>
      <c r="C60" s="7" t="s">
        <v>109</v>
      </c>
      <c r="D60" t="s">
        <v>110</v>
      </c>
      <c r="E60" s="12">
        <v>45386</v>
      </c>
      <c r="F60">
        <v>5</v>
      </c>
      <c r="G60">
        <f t="shared" si="0"/>
        <v>0.7142857142857143</v>
      </c>
      <c r="H60">
        <f t="shared" si="1"/>
        <v>281</v>
      </c>
      <c r="I60">
        <f t="shared" si="2"/>
        <v>40.142857142857174</v>
      </c>
    </row>
    <row r="61" spans="1:9" ht="28.5" x14ac:dyDescent="0.25">
      <c r="A61" t="s">
        <v>78</v>
      </c>
      <c r="B61" s="7" t="s">
        <v>72</v>
      </c>
      <c r="C61" s="7" t="s">
        <v>109</v>
      </c>
      <c r="D61" t="s">
        <v>110</v>
      </c>
      <c r="E61" s="12">
        <v>45387</v>
      </c>
      <c r="F61">
        <v>5</v>
      </c>
      <c r="G61">
        <f t="shared" si="0"/>
        <v>0.7142857142857143</v>
      </c>
      <c r="H61">
        <f t="shared" si="1"/>
        <v>286</v>
      </c>
      <c r="I61">
        <f t="shared" si="2"/>
        <v>40.85714285714289</v>
      </c>
    </row>
    <row r="62" spans="1:9" ht="28.5" x14ac:dyDescent="0.25">
      <c r="A62" t="s">
        <v>78</v>
      </c>
      <c r="B62" s="7" t="s">
        <v>72</v>
      </c>
      <c r="C62" s="7" t="s">
        <v>109</v>
      </c>
      <c r="D62" t="s">
        <v>110</v>
      </c>
      <c r="E62" s="12">
        <v>45390</v>
      </c>
      <c r="F62">
        <v>4</v>
      </c>
      <c r="G62">
        <f t="shared" si="0"/>
        <v>0.5714285714285714</v>
      </c>
      <c r="H62">
        <f t="shared" si="1"/>
        <v>290</v>
      </c>
      <c r="I62">
        <f t="shared" si="2"/>
        <v>41.428571428571459</v>
      </c>
    </row>
    <row r="63" spans="1:9" ht="28.5" x14ac:dyDescent="0.25">
      <c r="A63" t="s">
        <v>78</v>
      </c>
      <c r="B63" s="7" t="s">
        <v>72</v>
      </c>
      <c r="C63" s="7" t="s">
        <v>109</v>
      </c>
      <c r="D63" t="s">
        <v>110</v>
      </c>
      <c r="E63" s="12">
        <v>45391</v>
      </c>
      <c r="F63">
        <v>5</v>
      </c>
      <c r="G63">
        <f t="shared" si="0"/>
        <v>0.7142857142857143</v>
      </c>
      <c r="H63">
        <f t="shared" si="1"/>
        <v>295</v>
      </c>
      <c r="I63">
        <f t="shared" si="2"/>
        <v>42.142857142857174</v>
      </c>
    </row>
    <row r="64" spans="1:9" ht="28.5" x14ac:dyDescent="0.25">
      <c r="A64" t="s">
        <v>78</v>
      </c>
      <c r="B64" s="7" t="s">
        <v>72</v>
      </c>
      <c r="C64" s="7" t="s">
        <v>109</v>
      </c>
      <c r="D64" t="s">
        <v>110</v>
      </c>
      <c r="E64" s="12">
        <v>45392</v>
      </c>
      <c r="F64">
        <v>5</v>
      </c>
      <c r="G64">
        <f t="shared" si="0"/>
        <v>0.7142857142857143</v>
      </c>
      <c r="H64">
        <f t="shared" si="1"/>
        <v>300</v>
      </c>
      <c r="I64">
        <f t="shared" si="2"/>
        <v>42.85714285714289</v>
      </c>
    </row>
    <row r="65" spans="1:9" ht="28.5" x14ac:dyDescent="0.25">
      <c r="A65" t="s">
        <v>78</v>
      </c>
      <c r="B65" s="7" t="s">
        <v>72</v>
      </c>
      <c r="C65" s="7" t="s">
        <v>109</v>
      </c>
      <c r="D65" t="s">
        <v>110</v>
      </c>
      <c r="E65" s="12">
        <v>45393</v>
      </c>
      <c r="F65">
        <v>4</v>
      </c>
      <c r="G65">
        <f t="shared" si="0"/>
        <v>0.5714285714285714</v>
      </c>
      <c r="H65">
        <f t="shared" si="1"/>
        <v>304</v>
      </c>
      <c r="I65">
        <f t="shared" si="2"/>
        <v>43.428571428571459</v>
      </c>
    </row>
    <row r="66" spans="1:9" ht="28.5" x14ac:dyDescent="0.25">
      <c r="A66" t="s">
        <v>78</v>
      </c>
      <c r="B66" s="7" t="s">
        <v>72</v>
      </c>
      <c r="C66" s="7" t="s">
        <v>109</v>
      </c>
      <c r="D66" t="s">
        <v>110</v>
      </c>
      <c r="E66" s="12">
        <v>45394</v>
      </c>
      <c r="F66">
        <v>5</v>
      </c>
      <c r="G66">
        <f t="shared" ref="G66:G129" si="3">F66/7</f>
        <v>0.7142857142857143</v>
      </c>
      <c r="H66">
        <f t="shared" si="1"/>
        <v>309</v>
      </c>
      <c r="I66">
        <f t="shared" si="2"/>
        <v>44.142857142857174</v>
      </c>
    </row>
    <row r="67" spans="1:9" ht="28.5" x14ac:dyDescent="0.25">
      <c r="A67" t="s">
        <v>78</v>
      </c>
      <c r="B67" s="7" t="s">
        <v>72</v>
      </c>
      <c r="C67" s="7" t="s">
        <v>109</v>
      </c>
      <c r="D67" t="s">
        <v>110</v>
      </c>
      <c r="E67" s="12">
        <v>45397</v>
      </c>
      <c r="F67">
        <v>5</v>
      </c>
      <c r="G67">
        <f t="shared" si="3"/>
        <v>0.7142857142857143</v>
      </c>
      <c r="H67">
        <f t="shared" ref="H67:H130" si="4">+H66+F67</f>
        <v>314</v>
      </c>
      <c r="I67">
        <f t="shared" ref="I67:I130" si="5">+I66+G67</f>
        <v>44.85714285714289</v>
      </c>
    </row>
    <row r="68" spans="1:9" ht="28.5" x14ac:dyDescent="0.25">
      <c r="A68" t="s">
        <v>78</v>
      </c>
      <c r="B68" s="7" t="s">
        <v>72</v>
      </c>
      <c r="C68" s="7" t="s">
        <v>109</v>
      </c>
      <c r="D68" t="s">
        <v>110</v>
      </c>
      <c r="E68" s="12">
        <v>45398</v>
      </c>
      <c r="F68">
        <v>5</v>
      </c>
      <c r="G68">
        <f t="shared" si="3"/>
        <v>0.7142857142857143</v>
      </c>
      <c r="H68">
        <f t="shared" si="4"/>
        <v>319</v>
      </c>
      <c r="I68">
        <f t="shared" si="5"/>
        <v>45.571428571428605</v>
      </c>
    </row>
    <row r="69" spans="1:9" ht="28.5" x14ac:dyDescent="0.25">
      <c r="A69" t="s">
        <v>78</v>
      </c>
      <c r="B69" s="7" t="s">
        <v>72</v>
      </c>
      <c r="C69" s="7" t="s">
        <v>109</v>
      </c>
      <c r="D69" t="s">
        <v>110</v>
      </c>
      <c r="E69" s="12">
        <v>45399</v>
      </c>
      <c r="F69">
        <v>5</v>
      </c>
      <c r="G69">
        <f t="shared" si="3"/>
        <v>0.7142857142857143</v>
      </c>
      <c r="H69">
        <f t="shared" si="4"/>
        <v>324</v>
      </c>
      <c r="I69">
        <f t="shared" si="5"/>
        <v>46.28571428571432</v>
      </c>
    </row>
    <row r="70" spans="1:9" x14ac:dyDescent="0.25">
      <c r="A70" t="s">
        <v>78</v>
      </c>
      <c r="B70" s="7" t="s">
        <v>63</v>
      </c>
      <c r="C70" s="7" t="s">
        <v>64</v>
      </c>
      <c r="D70" s="1" t="s">
        <v>146</v>
      </c>
      <c r="E70" s="12">
        <v>45400</v>
      </c>
      <c r="F70">
        <v>5</v>
      </c>
      <c r="G70">
        <f t="shared" si="3"/>
        <v>0.7142857142857143</v>
      </c>
      <c r="H70">
        <f t="shared" si="4"/>
        <v>329</v>
      </c>
      <c r="I70">
        <f t="shared" si="5"/>
        <v>47.000000000000036</v>
      </c>
    </row>
    <row r="71" spans="1:9" x14ac:dyDescent="0.25">
      <c r="A71" t="s">
        <v>78</v>
      </c>
      <c r="B71" s="7" t="s">
        <v>63</v>
      </c>
      <c r="C71" s="7" t="s">
        <v>64</v>
      </c>
      <c r="D71" s="1" t="s">
        <v>146</v>
      </c>
      <c r="E71" s="12">
        <v>45401</v>
      </c>
      <c r="F71">
        <v>5</v>
      </c>
      <c r="G71">
        <f t="shared" si="3"/>
        <v>0.7142857142857143</v>
      </c>
      <c r="H71">
        <f t="shared" si="4"/>
        <v>334</v>
      </c>
      <c r="I71">
        <f t="shared" si="5"/>
        <v>47.714285714285751</v>
      </c>
    </row>
    <row r="72" spans="1:9" x14ac:dyDescent="0.25">
      <c r="A72" t="s">
        <v>78</v>
      </c>
      <c r="B72" s="7" t="s">
        <v>63</v>
      </c>
      <c r="C72" s="7" t="s">
        <v>64</v>
      </c>
      <c r="D72" s="1" t="s">
        <v>146</v>
      </c>
      <c r="E72" s="12">
        <v>45404</v>
      </c>
      <c r="F72">
        <v>5</v>
      </c>
      <c r="G72">
        <f t="shared" si="3"/>
        <v>0.7142857142857143</v>
      </c>
      <c r="H72">
        <f t="shared" si="4"/>
        <v>339</v>
      </c>
      <c r="I72">
        <f t="shared" si="5"/>
        <v>48.428571428571466</v>
      </c>
    </row>
    <row r="73" spans="1:9" x14ac:dyDescent="0.25">
      <c r="A73" t="s">
        <v>78</v>
      </c>
      <c r="B73" s="7" t="s">
        <v>63</v>
      </c>
      <c r="C73" s="7" t="s">
        <v>64</v>
      </c>
      <c r="D73" s="1" t="s">
        <v>146</v>
      </c>
      <c r="E73" s="12">
        <v>45405</v>
      </c>
      <c r="F73">
        <v>5</v>
      </c>
      <c r="G73">
        <f t="shared" si="3"/>
        <v>0.7142857142857143</v>
      </c>
      <c r="H73">
        <f t="shared" si="4"/>
        <v>344</v>
      </c>
      <c r="I73">
        <f t="shared" si="5"/>
        <v>49.142857142857181</v>
      </c>
    </row>
    <row r="74" spans="1:9" x14ac:dyDescent="0.25">
      <c r="A74" t="s">
        <v>78</v>
      </c>
      <c r="B74" s="7" t="s">
        <v>63</v>
      </c>
      <c r="C74" s="7" t="s">
        <v>64</v>
      </c>
      <c r="D74" s="1" t="s">
        <v>146</v>
      </c>
      <c r="E74" s="12">
        <v>45434</v>
      </c>
      <c r="F74">
        <v>5</v>
      </c>
      <c r="G74">
        <f t="shared" si="3"/>
        <v>0.7142857142857143</v>
      </c>
      <c r="H74">
        <f t="shared" si="4"/>
        <v>349</v>
      </c>
      <c r="I74">
        <f t="shared" si="5"/>
        <v>49.857142857142897</v>
      </c>
    </row>
    <row r="75" spans="1:9" x14ac:dyDescent="0.25">
      <c r="A75" t="s">
        <v>78</v>
      </c>
      <c r="B75" s="7" t="s">
        <v>63</v>
      </c>
      <c r="C75" s="7" t="s">
        <v>64</v>
      </c>
      <c r="D75" s="1" t="s">
        <v>146</v>
      </c>
      <c r="E75" s="12">
        <v>45435</v>
      </c>
      <c r="F75">
        <v>5</v>
      </c>
      <c r="G75">
        <f t="shared" si="3"/>
        <v>0.7142857142857143</v>
      </c>
      <c r="H75">
        <f t="shared" si="4"/>
        <v>354</v>
      </c>
      <c r="I75">
        <f t="shared" si="5"/>
        <v>50.571428571428612</v>
      </c>
    </row>
    <row r="76" spans="1:9" x14ac:dyDescent="0.25">
      <c r="A76" t="s">
        <v>78</v>
      </c>
      <c r="B76" s="7" t="s">
        <v>63</v>
      </c>
      <c r="C76" s="7" t="s">
        <v>64</v>
      </c>
      <c r="D76" s="1" t="s">
        <v>146</v>
      </c>
      <c r="E76" s="12">
        <v>45436</v>
      </c>
      <c r="F76">
        <v>5</v>
      </c>
      <c r="G76">
        <f t="shared" si="3"/>
        <v>0.7142857142857143</v>
      </c>
      <c r="H76">
        <f t="shared" si="4"/>
        <v>359</v>
      </c>
      <c r="I76">
        <f t="shared" si="5"/>
        <v>51.285714285714327</v>
      </c>
    </row>
    <row r="77" spans="1:9" x14ac:dyDescent="0.25">
      <c r="A77" t="s">
        <v>78</v>
      </c>
      <c r="B77" s="7" t="s">
        <v>63</v>
      </c>
      <c r="C77" s="7" t="s">
        <v>64</v>
      </c>
      <c r="D77" s="1" t="s">
        <v>146</v>
      </c>
      <c r="E77" s="12">
        <v>45441</v>
      </c>
      <c r="F77">
        <v>5</v>
      </c>
      <c r="G77">
        <f t="shared" si="3"/>
        <v>0.7142857142857143</v>
      </c>
      <c r="H77">
        <f t="shared" si="4"/>
        <v>364</v>
      </c>
      <c r="I77">
        <f t="shared" si="5"/>
        <v>52.000000000000043</v>
      </c>
    </row>
    <row r="78" spans="1:9" x14ac:dyDescent="0.25">
      <c r="A78" t="s">
        <v>78</v>
      </c>
      <c r="B78" s="7" t="s">
        <v>63</v>
      </c>
      <c r="C78" s="7" t="s">
        <v>64</v>
      </c>
      <c r="D78" s="1" t="s">
        <v>146</v>
      </c>
      <c r="E78" s="12">
        <v>45442</v>
      </c>
      <c r="F78">
        <v>5</v>
      </c>
      <c r="G78">
        <f t="shared" si="3"/>
        <v>0.7142857142857143</v>
      </c>
      <c r="H78">
        <f t="shared" si="4"/>
        <v>369</v>
      </c>
      <c r="I78">
        <f t="shared" si="5"/>
        <v>52.714285714285758</v>
      </c>
    </row>
    <row r="79" spans="1:9" x14ac:dyDescent="0.25">
      <c r="A79" t="s">
        <v>78</v>
      </c>
      <c r="B79" s="7" t="s">
        <v>63</v>
      </c>
      <c r="C79" s="7" t="s">
        <v>64</v>
      </c>
      <c r="D79" s="1" t="s">
        <v>146</v>
      </c>
      <c r="E79" s="12">
        <v>45443</v>
      </c>
      <c r="F79">
        <v>5</v>
      </c>
      <c r="G79">
        <f t="shared" si="3"/>
        <v>0.7142857142857143</v>
      </c>
      <c r="H79">
        <f t="shared" si="4"/>
        <v>374</v>
      </c>
      <c r="I79">
        <f t="shared" si="5"/>
        <v>53.428571428571473</v>
      </c>
    </row>
    <row r="80" spans="1:9" x14ac:dyDescent="0.25">
      <c r="A80" t="s">
        <v>78</v>
      </c>
      <c r="B80" s="7" t="s">
        <v>63</v>
      </c>
      <c r="C80" s="7" t="s">
        <v>64</v>
      </c>
      <c r="D80" s="1" t="s">
        <v>146</v>
      </c>
      <c r="E80" s="12">
        <v>45446</v>
      </c>
      <c r="F80">
        <v>5</v>
      </c>
      <c r="G80">
        <f t="shared" si="3"/>
        <v>0.7142857142857143</v>
      </c>
      <c r="H80">
        <f t="shared" si="4"/>
        <v>379</v>
      </c>
      <c r="I80">
        <f t="shared" si="5"/>
        <v>54.142857142857189</v>
      </c>
    </row>
    <row r="81" spans="1:9" x14ac:dyDescent="0.25">
      <c r="A81" t="s">
        <v>78</v>
      </c>
      <c r="B81" s="7" t="s">
        <v>63</v>
      </c>
      <c r="C81" s="7" t="s">
        <v>64</v>
      </c>
      <c r="D81" s="1" t="s">
        <v>146</v>
      </c>
      <c r="E81" s="12">
        <v>45447</v>
      </c>
      <c r="F81">
        <v>5</v>
      </c>
      <c r="G81">
        <f t="shared" si="3"/>
        <v>0.7142857142857143</v>
      </c>
      <c r="H81">
        <f t="shared" si="4"/>
        <v>384</v>
      </c>
      <c r="I81">
        <f t="shared" si="5"/>
        <v>54.857142857142904</v>
      </c>
    </row>
    <row r="82" spans="1:9" x14ac:dyDescent="0.25">
      <c r="A82" t="s">
        <v>78</v>
      </c>
      <c r="B82" s="7" t="s">
        <v>63</v>
      </c>
      <c r="C82" s="7" t="s">
        <v>64</v>
      </c>
      <c r="D82" s="1" t="s">
        <v>146</v>
      </c>
      <c r="E82" s="12">
        <v>45448</v>
      </c>
      <c r="F82">
        <v>5</v>
      </c>
      <c r="G82">
        <f t="shared" si="3"/>
        <v>0.7142857142857143</v>
      </c>
      <c r="H82">
        <f t="shared" si="4"/>
        <v>389</v>
      </c>
      <c r="I82">
        <f t="shared" si="5"/>
        <v>55.571428571428619</v>
      </c>
    </row>
    <row r="83" spans="1:9" x14ac:dyDescent="0.25">
      <c r="A83" t="s">
        <v>78</v>
      </c>
      <c r="B83" s="7" t="s">
        <v>63</v>
      </c>
      <c r="C83" s="7" t="s">
        <v>64</v>
      </c>
      <c r="D83" s="1" t="s">
        <v>146</v>
      </c>
      <c r="E83" s="12">
        <v>45449</v>
      </c>
      <c r="F83">
        <v>5</v>
      </c>
      <c r="G83">
        <f t="shared" si="3"/>
        <v>0.7142857142857143</v>
      </c>
      <c r="H83">
        <f t="shared" si="4"/>
        <v>394</v>
      </c>
      <c r="I83">
        <f t="shared" si="5"/>
        <v>56.285714285714334</v>
      </c>
    </row>
    <row r="84" spans="1:9" x14ac:dyDescent="0.25">
      <c r="A84" t="s">
        <v>78</v>
      </c>
      <c r="B84" s="7" t="s">
        <v>63</v>
      </c>
      <c r="C84" s="7" t="s">
        <v>64</v>
      </c>
      <c r="D84" s="1" t="s">
        <v>146</v>
      </c>
      <c r="E84" s="12">
        <v>45450</v>
      </c>
      <c r="F84">
        <v>5</v>
      </c>
      <c r="G84">
        <f t="shared" si="3"/>
        <v>0.7142857142857143</v>
      </c>
      <c r="H84">
        <f t="shared" si="4"/>
        <v>399</v>
      </c>
      <c r="I84">
        <f t="shared" si="5"/>
        <v>57.00000000000005</v>
      </c>
    </row>
    <row r="85" spans="1:9" x14ac:dyDescent="0.25">
      <c r="A85" t="s">
        <v>78</v>
      </c>
      <c r="B85" s="7" t="s">
        <v>63</v>
      </c>
      <c r="C85" s="7" t="s">
        <v>64</v>
      </c>
      <c r="D85" s="1" t="s">
        <v>146</v>
      </c>
      <c r="E85" s="12">
        <v>45454</v>
      </c>
      <c r="F85">
        <v>5</v>
      </c>
      <c r="G85">
        <f t="shared" si="3"/>
        <v>0.7142857142857143</v>
      </c>
      <c r="H85">
        <f t="shared" si="4"/>
        <v>404</v>
      </c>
      <c r="I85">
        <f t="shared" si="5"/>
        <v>57.714285714285765</v>
      </c>
    </row>
    <row r="86" spans="1:9" x14ac:dyDescent="0.25">
      <c r="A86" t="s">
        <v>78</v>
      </c>
      <c r="B86" s="7" t="s">
        <v>63</v>
      </c>
      <c r="C86" s="7" t="s">
        <v>64</v>
      </c>
      <c r="D86" s="1" t="s">
        <v>146</v>
      </c>
      <c r="E86" s="12">
        <v>45455</v>
      </c>
      <c r="F86">
        <v>5</v>
      </c>
      <c r="G86">
        <f t="shared" si="3"/>
        <v>0.7142857142857143</v>
      </c>
      <c r="H86">
        <f t="shared" si="4"/>
        <v>409</v>
      </c>
      <c r="I86">
        <f t="shared" si="5"/>
        <v>58.42857142857148</v>
      </c>
    </row>
    <row r="87" spans="1:9" x14ac:dyDescent="0.25">
      <c r="A87" t="s">
        <v>78</v>
      </c>
      <c r="B87" s="7" t="s">
        <v>63</v>
      </c>
      <c r="C87" s="7" t="s">
        <v>64</v>
      </c>
      <c r="D87" s="1" t="s">
        <v>146</v>
      </c>
      <c r="E87" s="12">
        <v>45456</v>
      </c>
      <c r="F87">
        <v>5</v>
      </c>
      <c r="G87">
        <f t="shared" si="3"/>
        <v>0.7142857142857143</v>
      </c>
      <c r="H87">
        <f t="shared" si="4"/>
        <v>414</v>
      </c>
      <c r="I87">
        <f t="shared" si="5"/>
        <v>59.142857142857196</v>
      </c>
    </row>
    <row r="88" spans="1:9" x14ac:dyDescent="0.25">
      <c r="A88" t="s">
        <v>78</v>
      </c>
      <c r="B88" s="7" t="s">
        <v>63</v>
      </c>
      <c r="C88" s="7" t="s">
        <v>64</v>
      </c>
      <c r="D88" s="1" t="s">
        <v>146</v>
      </c>
      <c r="E88" s="12">
        <v>45457</v>
      </c>
      <c r="F88">
        <v>5</v>
      </c>
      <c r="G88">
        <f t="shared" si="3"/>
        <v>0.7142857142857143</v>
      </c>
      <c r="H88">
        <f t="shared" si="4"/>
        <v>419</v>
      </c>
      <c r="I88">
        <f t="shared" si="5"/>
        <v>59.857142857142911</v>
      </c>
    </row>
    <row r="89" spans="1:9" x14ac:dyDescent="0.25">
      <c r="A89" t="s">
        <v>78</v>
      </c>
      <c r="B89" s="7" t="s">
        <v>63</v>
      </c>
      <c r="C89" s="7" t="s">
        <v>64</v>
      </c>
      <c r="D89" s="1" t="s">
        <v>146</v>
      </c>
      <c r="E89" s="12">
        <v>45460</v>
      </c>
      <c r="F89">
        <v>5</v>
      </c>
      <c r="G89">
        <f t="shared" si="3"/>
        <v>0.7142857142857143</v>
      </c>
      <c r="H89">
        <f t="shared" si="4"/>
        <v>424</v>
      </c>
      <c r="I89">
        <f t="shared" si="5"/>
        <v>60.571428571428626</v>
      </c>
    </row>
    <row r="90" spans="1:9" ht="28.5" x14ac:dyDescent="0.25">
      <c r="A90" t="s">
        <v>78</v>
      </c>
      <c r="B90" t="s">
        <v>58</v>
      </c>
      <c r="C90" s="7" t="s">
        <v>141</v>
      </c>
      <c r="D90" t="s">
        <v>147</v>
      </c>
      <c r="E90" s="12">
        <v>45461</v>
      </c>
      <c r="F90">
        <v>4</v>
      </c>
      <c r="G90">
        <f t="shared" si="3"/>
        <v>0.5714285714285714</v>
      </c>
      <c r="H90">
        <f t="shared" si="4"/>
        <v>428</v>
      </c>
      <c r="I90">
        <f t="shared" si="5"/>
        <v>61.142857142857196</v>
      </c>
    </row>
    <row r="91" spans="1:9" ht="28.5" x14ac:dyDescent="0.25">
      <c r="A91" t="s">
        <v>78</v>
      </c>
      <c r="B91" t="s">
        <v>58</v>
      </c>
      <c r="C91" s="7" t="s">
        <v>141</v>
      </c>
      <c r="D91" t="s">
        <v>147</v>
      </c>
      <c r="E91" s="12">
        <v>45462</v>
      </c>
      <c r="F91">
        <v>4</v>
      </c>
      <c r="G91">
        <f t="shared" si="3"/>
        <v>0.5714285714285714</v>
      </c>
      <c r="H91">
        <f t="shared" si="4"/>
        <v>432</v>
      </c>
      <c r="I91">
        <f t="shared" si="5"/>
        <v>61.714285714285765</v>
      </c>
    </row>
    <row r="92" spans="1:9" ht="28.5" x14ac:dyDescent="0.25">
      <c r="A92" t="s">
        <v>78</v>
      </c>
      <c r="B92" t="s">
        <v>58</v>
      </c>
      <c r="C92" s="7" t="s">
        <v>141</v>
      </c>
      <c r="D92" t="s">
        <v>147</v>
      </c>
      <c r="E92" s="12">
        <v>45463</v>
      </c>
      <c r="F92">
        <v>4</v>
      </c>
      <c r="G92">
        <f t="shared" si="3"/>
        <v>0.5714285714285714</v>
      </c>
      <c r="H92">
        <f t="shared" si="4"/>
        <v>436</v>
      </c>
      <c r="I92">
        <f t="shared" si="5"/>
        <v>62.285714285714334</v>
      </c>
    </row>
    <row r="93" spans="1:9" ht="28.5" x14ac:dyDescent="0.25">
      <c r="A93" t="s">
        <v>78</v>
      </c>
      <c r="B93" t="s">
        <v>58</v>
      </c>
      <c r="C93" s="7" t="s">
        <v>141</v>
      </c>
      <c r="D93" t="s">
        <v>147</v>
      </c>
      <c r="E93" s="12">
        <v>45464</v>
      </c>
      <c r="F93">
        <v>4</v>
      </c>
      <c r="G93">
        <f t="shared" si="3"/>
        <v>0.5714285714285714</v>
      </c>
      <c r="H93">
        <f t="shared" si="4"/>
        <v>440</v>
      </c>
      <c r="I93">
        <f t="shared" si="5"/>
        <v>62.857142857142904</v>
      </c>
    </row>
    <row r="94" spans="1:9" ht="28.5" x14ac:dyDescent="0.25">
      <c r="A94" t="s">
        <v>78</v>
      </c>
      <c r="B94" t="s">
        <v>58</v>
      </c>
      <c r="C94" s="7" t="s">
        <v>141</v>
      </c>
      <c r="D94" t="s">
        <v>147</v>
      </c>
      <c r="E94" s="12">
        <v>45467</v>
      </c>
      <c r="F94">
        <v>4</v>
      </c>
      <c r="G94">
        <f t="shared" si="3"/>
        <v>0.5714285714285714</v>
      </c>
      <c r="H94">
        <f t="shared" si="4"/>
        <v>444</v>
      </c>
      <c r="I94">
        <f t="shared" si="5"/>
        <v>63.428571428571473</v>
      </c>
    </row>
    <row r="95" spans="1:9" ht="28.5" x14ac:dyDescent="0.25">
      <c r="A95" t="s">
        <v>78</v>
      </c>
      <c r="B95" t="s">
        <v>58</v>
      </c>
      <c r="C95" s="7" t="s">
        <v>141</v>
      </c>
      <c r="D95" t="s">
        <v>147</v>
      </c>
      <c r="E95" s="12">
        <v>45468</v>
      </c>
      <c r="F95">
        <v>4</v>
      </c>
      <c r="G95">
        <f t="shared" si="3"/>
        <v>0.5714285714285714</v>
      </c>
      <c r="H95">
        <f t="shared" si="4"/>
        <v>448</v>
      </c>
      <c r="I95">
        <f t="shared" si="5"/>
        <v>64.000000000000043</v>
      </c>
    </row>
    <row r="96" spans="1:9" ht="28.5" x14ac:dyDescent="0.25">
      <c r="A96" t="s">
        <v>78</v>
      </c>
      <c r="B96" t="s">
        <v>58</v>
      </c>
      <c r="C96" s="7" t="s">
        <v>141</v>
      </c>
      <c r="D96" t="s">
        <v>147</v>
      </c>
      <c r="E96" s="12">
        <v>45469</v>
      </c>
      <c r="F96">
        <v>4</v>
      </c>
      <c r="G96">
        <f t="shared" si="3"/>
        <v>0.5714285714285714</v>
      </c>
      <c r="H96">
        <f t="shared" si="4"/>
        <v>452</v>
      </c>
      <c r="I96">
        <f t="shared" si="5"/>
        <v>64.571428571428612</v>
      </c>
    </row>
    <row r="97" spans="1:9" ht="28.5" x14ac:dyDescent="0.25">
      <c r="A97" t="s">
        <v>78</v>
      </c>
      <c r="B97" t="s">
        <v>58</v>
      </c>
      <c r="C97" s="7" t="s">
        <v>141</v>
      </c>
      <c r="D97" t="s">
        <v>147</v>
      </c>
      <c r="E97" s="12">
        <v>45470</v>
      </c>
      <c r="F97">
        <v>4</v>
      </c>
      <c r="G97">
        <f t="shared" si="3"/>
        <v>0.5714285714285714</v>
      </c>
      <c r="H97">
        <f t="shared" si="4"/>
        <v>456</v>
      </c>
      <c r="I97">
        <f t="shared" si="5"/>
        <v>65.142857142857181</v>
      </c>
    </row>
    <row r="98" spans="1:9" ht="28.5" x14ac:dyDescent="0.25">
      <c r="A98" t="s">
        <v>78</v>
      </c>
      <c r="B98" t="s">
        <v>58</v>
      </c>
      <c r="C98" s="7" t="s">
        <v>141</v>
      </c>
      <c r="D98" t="s">
        <v>147</v>
      </c>
      <c r="E98" s="12">
        <v>45471</v>
      </c>
      <c r="F98">
        <v>4</v>
      </c>
      <c r="G98">
        <f t="shared" si="3"/>
        <v>0.5714285714285714</v>
      </c>
      <c r="H98">
        <f t="shared" si="4"/>
        <v>460</v>
      </c>
      <c r="I98">
        <f t="shared" si="5"/>
        <v>65.714285714285751</v>
      </c>
    </row>
    <row r="99" spans="1:9" ht="28.5" x14ac:dyDescent="0.25">
      <c r="A99" t="s">
        <v>78</v>
      </c>
      <c r="B99" t="s">
        <v>58</v>
      </c>
      <c r="C99" s="7" t="s">
        <v>141</v>
      </c>
      <c r="D99" t="s">
        <v>147</v>
      </c>
      <c r="E99" s="12">
        <v>45474</v>
      </c>
      <c r="F99">
        <v>4</v>
      </c>
      <c r="G99">
        <f t="shared" si="3"/>
        <v>0.5714285714285714</v>
      </c>
      <c r="H99">
        <f t="shared" si="4"/>
        <v>464</v>
      </c>
      <c r="I99">
        <f t="shared" si="5"/>
        <v>66.28571428571432</v>
      </c>
    </row>
    <row r="100" spans="1:9" ht="28.5" x14ac:dyDescent="0.25">
      <c r="A100" t="s">
        <v>78</v>
      </c>
      <c r="B100" t="s">
        <v>58</v>
      </c>
      <c r="C100" s="7" t="s">
        <v>141</v>
      </c>
      <c r="D100" t="s">
        <v>147</v>
      </c>
      <c r="E100" s="12">
        <v>45475</v>
      </c>
      <c r="F100">
        <v>4</v>
      </c>
      <c r="G100">
        <f t="shared" si="3"/>
        <v>0.5714285714285714</v>
      </c>
      <c r="H100">
        <f t="shared" si="4"/>
        <v>468</v>
      </c>
      <c r="I100">
        <f t="shared" si="5"/>
        <v>66.85714285714289</v>
      </c>
    </row>
    <row r="101" spans="1:9" ht="28.5" x14ac:dyDescent="0.25">
      <c r="A101" t="s">
        <v>78</v>
      </c>
      <c r="B101" t="s">
        <v>58</v>
      </c>
      <c r="C101" s="7" t="s">
        <v>141</v>
      </c>
      <c r="D101" t="s">
        <v>147</v>
      </c>
      <c r="E101" s="12">
        <v>45476</v>
      </c>
      <c r="F101">
        <v>4</v>
      </c>
      <c r="G101">
        <f t="shared" si="3"/>
        <v>0.5714285714285714</v>
      </c>
      <c r="H101">
        <f t="shared" si="4"/>
        <v>472</v>
      </c>
      <c r="I101">
        <f t="shared" si="5"/>
        <v>67.428571428571459</v>
      </c>
    </row>
    <row r="102" spans="1:9" ht="28.5" x14ac:dyDescent="0.25">
      <c r="A102" t="s">
        <v>78</v>
      </c>
      <c r="B102" t="s">
        <v>58</v>
      </c>
      <c r="C102" s="7" t="s">
        <v>141</v>
      </c>
      <c r="D102" t="s">
        <v>147</v>
      </c>
      <c r="E102" s="12">
        <v>45477</v>
      </c>
      <c r="F102">
        <v>4</v>
      </c>
      <c r="G102">
        <f t="shared" si="3"/>
        <v>0.5714285714285714</v>
      </c>
      <c r="H102">
        <f t="shared" si="4"/>
        <v>476</v>
      </c>
      <c r="I102">
        <f t="shared" si="5"/>
        <v>68.000000000000028</v>
      </c>
    </row>
    <row r="103" spans="1:9" ht="28.5" x14ac:dyDescent="0.25">
      <c r="A103" t="s">
        <v>78</v>
      </c>
      <c r="B103" t="s">
        <v>58</v>
      </c>
      <c r="C103" s="7" t="s">
        <v>141</v>
      </c>
      <c r="D103" t="s">
        <v>147</v>
      </c>
      <c r="E103" s="12">
        <v>45478</v>
      </c>
      <c r="F103">
        <v>4</v>
      </c>
      <c r="G103">
        <f t="shared" si="3"/>
        <v>0.5714285714285714</v>
      </c>
      <c r="H103">
        <f t="shared" si="4"/>
        <v>480</v>
      </c>
      <c r="I103">
        <f t="shared" si="5"/>
        <v>68.571428571428598</v>
      </c>
    </row>
    <row r="104" spans="1:9" ht="28.5" x14ac:dyDescent="0.25">
      <c r="A104" t="s">
        <v>78</v>
      </c>
      <c r="B104" t="s">
        <v>58</v>
      </c>
      <c r="C104" s="7" t="s">
        <v>141</v>
      </c>
      <c r="D104" t="s">
        <v>147</v>
      </c>
      <c r="E104" s="12">
        <v>45481</v>
      </c>
      <c r="F104">
        <v>4</v>
      </c>
      <c r="G104">
        <f t="shared" si="3"/>
        <v>0.5714285714285714</v>
      </c>
      <c r="H104">
        <f t="shared" si="4"/>
        <v>484</v>
      </c>
      <c r="I104">
        <f t="shared" si="5"/>
        <v>69.142857142857167</v>
      </c>
    </row>
    <row r="105" spans="1:9" ht="28.5" x14ac:dyDescent="0.25">
      <c r="A105" t="s">
        <v>78</v>
      </c>
      <c r="B105" t="s">
        <v>58</v>
      </c>
      <c r="C105" s="7" t="s">
        <v>141</v>
      </c>
      <c r="D105" t="s">
        <v>147</v>
      </c>
      <c r="E105" s="12">
        <v>45482</v>
      </c>
      <c r="F105">
        <v>4</v>
      </c>
      <c r="G105">
        <f t="shared" si="3"/>
        <v>0.5714285714285714</v>
      </c>
      <c r="H105">
        <f t="shared" si="4"/>
        <v>488</v>
      </c>
      <c r="I105">
        <f t="shared" si="5"/>
        <v>69.714285714285737</v>
      </c>
    </row>
    <row r="106" spans="1:9" ht="28.5" x14ac:dyDescent="0.25">
      <c r="A106" t="s">
        <v>78</v>
      </c>
      <c r="B106" t="s">
        <v>58</v>
      </c>
      <c r="C106" s="7" t="s">
        <v>141</v>
      </c>
      <c r="D106" t="s">
        <v>147</v>
      </c>
      <c r="E106" s="12">
        <v>45483</v>
      </c>
      <c r="F106">
        <v>4</v>
      </c>
      <c r="G106">
        <f t="shared" si="3"/>
        <v>0.5714285714285714</v>
      </c>
      <c r="H106">
        <f t="shared" si="4"/>
        <v>492</v>
      </c>
      <c r="I106">
        <f t="shared" si="5"/>
        <v>70.285714285714306</v>
      </c>
    </row>
    <row r="107" spans="1:9" ht="28.5" x14ac:dyDescent="0.25">
      <c r="A107" t="s">
        <v>78</v>
      </c>
      <c r="B107" t="s">
        <v>58</v>
      </c>
      <c r="C107" s="7" t="s">
        <v>141</v>
      </c>
      <c r="D107" t="s">
        <v>147</v>
      </c>
      <c r="E107" s="12">
        <v>45484</v>
      </c>
      <c r="F107">
        <v>4</v>
      </c>
      <c r="G107">
        <f t="shared" si="3"/>
        <v>0.5714285714285714</v>
      </c>
      <c r="H107">
        <f t="shared" si="4"/>
        <v>496</v>
      </c>
      <c r="I107">
        <f t="shared" si="5"/>
        <v>70.857142857142875</v>
      </c>
    </row>
    <row r="108" spans="1:9" ht="28.5" x14ac:dyDescent="0.25">
      <c r="A108" t="s">
        <v>78</v>
      </c>
      <c r="B108" t="s">
        <v>58</v>
      </c>
      <c r="C108" s="7" t="s">
        <v>141</v>
      </c>
      <c r="D108" t="s">
        <v>147</v>
      </c>
      <c r="E108" s="12">
        <v>45485</v>
      </c>
      <c r="F108">
        <v>4</v>
      </c>
      <c r="G108">
        <f t="shared" si="3"/>
        <v>0.5714285714285714</v>
      </c>
      <c r="H108">
        <f t="shared" si="4"/>
        <v>500</v>
      </c>
      <c r="I108">
        <f t="shared" si="5"/>
        <v>71.428571428571445</v>
      </c>
    </row>
    <row r="109" spans="1:9" ht="28.5" x14ac:dyDescent="0.25">
      <c r="A109" t="s">
        <v>78</v>
      </c>
      <c r="B109" t="s">
        <v>58</v>
      </c>
      <c r="C109" s="7" t="s">
        <v>141</v>
      </c>
      <c r="D109" t="s">
        <v>147</v>
      </c>
      <c r="E109" s="12">
        <v>45488</v>
      </c>
      <c r="F109">
        <v>4</v>
      </c>
      <c r="G109">
        <f t="shared" si="3"/>
        <v>0.5714285714285714</v>
      </c>
      <c r="H109">
        <f t="shared" si="4"/>
        <v>504</v>
      </c>
      <c r="I109">
        <f t="shared" si="5"/>
        <v>72.000000000000014</v>
      </c>
    </row>
    <row r="110" spans="1:9" ht="28.5" x14ac:dyDescent="0.25">
      <c r="A110" t="s">
        <v>78</v>
      </c>
      <c r="B110" t="s">
        <v>58</v>
      </c>
      <c r="C110" s="7" t="s">
        <v>141</v>
      </c>
      <c r="D110" t="s">
        <v>147</v>
      </c>
      <c r="E110" s="12">
        <v>45489</v>
      </c>
      <c r="F110">
        <v>4</v>
      </c>
      <c r="G110">
        <f t="shared" si="3"/>
        <v>0.5714285714285714</v>
      </c>
      <c r="H110">
        <f t="shared" si="4"/>
        <v>508</v>
      </c>
      <c r="I110">
        <f t="shared" si="5"/>
        <v>72.571428571428584</v>
      </c>
    </row>
    <row r="111" spans="1:9" ht="28.5" x14ac:dyDescent="0.25">
      <c r="A111" t="s">
        <v>78</v>
      </c>
      <c r="B111" t="s">
        <v>58</v>
      </c>
      <c r="C111" s="7" t="s">
        <v>141</v>
      </c>
      <c r="D111" t="s">
        <v>147</v>
      </c>
      <c r="E111" s="12">
        <v>45490</v>
      </c>
      <c r="F111">
        <v>4</v>
      </c>
      <c r="G111">
        <f t="shared" si="3"/>
        <v>0.5714285714285714</v>
      </c>
      <c r="H111">
        <f t="shared" si="4"/>
        <v>512</v>
      </c>
      <c r="I111">
        <f t="shared" si="5"/>
        <v>73.142857142857153</v>
      </c>
    </row>
    <row r="112" spans="1:9" ht="28.5" x14ac:dyDescent="0.25">
      <c r="A112" t="s">
        <v>78</v>
      </c>
      <c r="B112" t="s">
        <v>58</v>
      </c>
      <c r="C112" s="7" t="s">
        <v>141</v>
      </c>
      <c r="D112" t="s">
        <v>147</v>
      </c>
      <c r="E112" s="12">
        <v>45491</v>
      </c>
      <c r="F112">
        <v>4</v>
      </c>
      <c r="G112">
        <f t="shared" si="3"/>
        <v>0.5714285714285714</v>
      </c>
      <c r="H112">
        <f t="shared" si="4"/>
        <v>516</v>
      </c>
      <c r="I112">
        <f t="shared" si="5"/>
        <v>73.714285714285722</v>
      </c>
    </row>
    <row r="113" spans="1:9" ht="28.5" x14ac:dyDescent="0.25">
      <c r="A113" t="s">
        <v>78</v>
      </c>
      <c r="B113" t="s">
        <v>58</v>
      </c>
      <c r="C113" s="7" t="s">
        <v>141</v>
      </c>
      <c r="D113" t="s">
        <v>147</v>
      </c>
      <c r="E113" s="12">
        <v>45492</v>
      </c>
      <c r="F113">
        <v>4</v>
      </c>
      <c r="G113">
        <f t="shared" si="3"/>
        <v>0.5714285714285714</v>
      </c>
      <c r="H113">
        <f t="shared" si="4"/>
        <v>520</v>
      </c>
      <c r="I113">
        <f t="shared" si="5"/>
        <v>74.285714285714292</v>
      </c>
    </row>
    <row r="114" spans="1:9" ht="28.5" x14ac:dyDescent="0.25">
      <c r="A114" t="s">
        <v>78</v>
      </c>
      <c r="B114" t="s">
        <v>58</v>
      </c>
      <c r="C114" s="7" t="s">
        <v>141</v>
      </c>
      <c r="D114" t="s">
        <v>147</v>
      </c>
      <c r="E114" s="12">
        <v>45495</v>
      </c>
      <c r="F114">
        <v>4</v>
      </c>
      <c r="G114">
        <f t="shared" si="3"/>
        <v>0.5714285714285714</v>
      </c>
      <c r="H114">
        <f t="shared" si="4"/>
        <v>524</v>
      </c>
      <c r="I114">
        <f t="shared" si="5"/>
        <v>74.857142857142861</v>
      </c>
    </row>
    <row r="115" spans="1:9" ht="28.5" x14ac:dyDescent="0.25">
      <c r="A115" t="s">
        <v>78</v>
      </c>
      <c r="B115" t="s">
        <v>58</v>
      </c>
      <c r="C115" s="7" t="s">
        <v>141</v>
      </c>
      <c r="D115" t="s">
        <v>147</v>
      </c>
      <c r="E115" s="12">
        <v>45496</v>
      </c>
      <c r="F115">
        <v>4</v>
      </c>
      <c r="G115">
        <f t="shared" si="3"/>
        <v>0.5714285714285714</v>
      </c>
      <c r="H115">
        <f t="shared" si="4"/>
        <v>528</v>
      </c>
      <c r="I115">
        <f t="shared" si="5"/>
        <v>75.428571428571431</v>
      </c>
    </row>
    <row r="116" spans="1:9" ht="28.5" x14ac:dyDescent="0.25">
      <c r="A116" t="s">
        <v>78</v>
      </c>
      <c r="B116" t="s">
        <v>58</v>
      </c>
      <c r="C116" s="7" t="s">
        <v>141</v>
      </c>
      <c r="D116" t="s">
        <v>147</v>
      </c>
      <c r="E116" s="12">
        <v>45497</v>
      </c>
      <c r="F116">
        <v>4</v>
      </c>
      <c r="G116">
        <f t="shared" si="3"/>
        <v>0.5714285714285714</v>
      </c>
      <c r="H116">
        <f t="shared" si="4"/>
        <v>532</v>
      </c>
      <c r="I116">
        <f t="shared" si="5"/>
        <v>76</v>
      </c>
    </row>
    <row r="117" spans="1:9" ht="28.5" x14ac:dyDescent="0.25">
      <c r="A117" t="s">
        <v>78</v>
      </c>
      <c r="B117" t="s">
        <v>58</v>
      </c>
      <c r="C117" s="7" t="s">
        <v>141</v>
      </c>
      <c r="D117" t="s">
        <v>147</v>
      </c>
      <c r="E117" s="12">
        <v>45498</v>
      </c>
      <c r="F117">
        <v>4</v>
      </c>
      <c r="G117">
        <f t="shared" si="3"/>
        <v>0.5714285714285714</v>
      </c>
      <c r="H117">
        <f t="shared" si="4"/>
        <v>536</v>
      </c>
      <c r="I117">
        <f t="shared" si="5"/>
        <v>76.571428571428569</v>
      </c>
    </row>
    <row r="118" spans="1:9" ht="28.5" x14ac:dyDescent="0.25">
      <c r="A118" t="s">
        <v>78</v>
      </c>
      <c r="B118" t="s">
        <v>58</v>
      </c>
      <c r="C118" s="7" t="s">
        <v>141</v>
      </c>
      <c r="D118" t="s">
        <v>147</v>
      </c>
      <c r="E118" s="12">
        <v>45499</v>
      </c>
      <c r="F118">
        <v>4</v>
      </c>
      <c r="G118">
        <f t="shared" si="3"/>
        <v>0.5714285714285714</v>
      </c>
      <c r="H118">
        <f t="shared" si="4"/>
        <v>540</v>
      </c>
      <c r="I118">
        <f t="shared" si="5"/>
        <v>77.142857142857139</v>
      </c>
    </row>
    <row r="119" spans="1:9" ht="28.5" x14ac:dyDescent="0.25">
      <c r="A119" t="s">
        <v>78</v>
      </c>
      <c r="B119" t="s">
        <v>58</v>
      </c>
      <c r="C119" s="7" t="s">
        <v>141</v>
      </c>
      <c r="D119" t="s">
        <v>147</v>
      </c>
      <c r="E119" s="12">
        <v>45502</v>
      </c>
      <c r="F119">
        <v>4</v>
      </c>
      <c r="G119">
        <f t="shared" si="3"/>
        <v>0.5714285714285714</v>
      </c>
      <c r="H119">
        <f t="shared" si="4"/>
        <v>544</v>
      </c>
      <c r="I119">
        <f t="shared" si="5"/>
        <v>77.714285714285708</v>
      </c>
    </row>
    <row r="120" spans="1:9" ht="28.5" x14ac:dyDescent="0.25">
      <c r="A120" t="s">
        <v>78</v>
      </c>
      <c r="B120" t="s">
        <v>58</v>
      </c>
      <c r="C120" s="7" t="s">
        <v>141</v>
      </c>
      <c r="D120" t="s">
        <v>147</v>
      </c>
      <c r="E120" s="12">
        <v>45503</v>
      </c>
      <c r="F120">
        <v>4</v>
      </c>
      <c r="G120">
        <f t="shared" si="3"/>
        <v>0.5714285714285714</v>
      </c>
      <c r="H120">
        <f t="shared" si="4"/>
        <v>548</v>
      </c>
      <c r="I120">
        <f t="shared" si="5"/>
        <v>78.285714285714278</v>
      </c>
    </row>
    <row r="121" spans="1:9" ht="28.5" x14ac:dyDescent="0.25">
      <c r="A121" t="s">
        <v>78</v>
      </c>
      <c r="B121" t="s">
        <v>58</v>
      </c>
      <c r="C121" s="7" t="s">
        <v>141</v>
      </c>
      <c r="D121" t="s">
        <v>147</v>
      </c>
      <c r="E121" s="12">
        <v>45504</v>
      </c>
      <c r="F121">
        <v>4</v>
      </c>
      <c r="G121">
        <f t="shared" si="3"/>
        <v>0.5714285714285714</v>
      </c>
      <c r="H121">
        <f t="shared" si="4"/>
        <v>552</v>
      </c>
      <c r="I121">
        <f t="shared" si="5"/>
        <v>78.857142857142847</v>
      </c>
    </row>
    <row r="122" spans="1:9" ht="28.5" x14ac:dyDescent="0.25">
      <c r="A122" t="s">
        <v>78</v>
      </c>
      <c r="B122" t="s">
        <v>58</v>
      </c>
      <c r="C122" s="7" t="s">
        <v>141</v>
      </c>
      <c r="D122" t="s">
        <v>147</v>
      </c>
      <c r="E122" s="12">
        <v>45505</v>
      </c>
      <c r="F122">
        <v>4</v>
      </c>
      <c r="G122">
        <f t="shared" si="3"/>
        <v>0.5714285714285714</v>
      </c>
      <c r="H122">
        <f t="shared" si="4"/>
        <v>556</v>
      </c>
      <c r="I122">
        <f t="shared" si="5"/>
        <v>79.428571428571416</v>
      </c>
    </row>
    <row r="123" spans="1:9" ht="28.5" x14ac:dyDescent="0.25">
      <c r="A123" t="s">
        <v>78</v>
      </c>
      <c r="B123" t="s">
        <v>58</v>
      </c>
      <c r="C123" s="7" t="s">
        <v>141</v>
      </c>
      <c r="D123" t="s">
        <v>147</v>
      </c>
      <c r="E123" s="12">
        <v>45506</v>
      </c>
      <c r="F123">
        <v>4</v>
      </c>
      <c r="G123">
        <f t="shared" si="3"/>
        <v>0.5714285714285714</v>
      </c>
      <c r="H123">
        <f t="shared" si="4"/>
        <v>560</v>
      </c>
      <c r="I123">
        <f t="shared" si="5"/>
        <v>79.999999999999986</v>
      </c>
    </row>
    <row r="124" spans="1:9" ht="28.5" x14ac:dyDescent="0.25">
      <c r="A124" t="s">
        <v>78</v>
      </c>
      <c r="B124" t="s">
        <v>58</v>
      </c>
      <c r="C124" s="7" t="s">
        <v>141</v>
      </c>
      <c r="D124" t="s">
        <v>147</v>
      </c>
      <c r="E124" s="12">
        <v>45509</v>
      </c>
      <c r="F124">
        <v>4</v>
      </c>
      <c r="G124">
        <f t="shared" si="3"/>
        <v>0.5714285714285714</v>
      </c>
      <c r="H124">
        <f t="shared" si="4"/>
        <v>564</v>
      </c>
      <c r="I124">
        <f t="shared" si="5"/>
        <v>80.571428571428555</v>
      </c>
    </row>
    <row r="125" spans="1:9" ht="28.5" x14ac:dyDescent="0.25">
      <c r="A125" t="s">
        <v>78</v>
      </c>
      <c r="B125" t="s">
        <v>58</v>
      </c>
      <c r="C125" s="7" t="s">
        <v>141</v>
      </c>
      <c r="D125" t="s">
        <v>147</v>
      </c>
      <c r="E125" s="12">
        <v>45510</v>
      </c>
      <c r="F125">
        <v>4</v>
      </c>
      <c r="G125">
        <f t="shared" si="3"/>
        <v>0.5714285714285714</v>
      </c>
      <c r="H125">
        <f t="shared" si="4"/>
        <v>568</v>
      </c>
      <c r="I125">
        <f t="shared" si="5"/>
        <v>81.142857142857125</v>
      </c>
    </row>
    <row r="126" spans="1:9" ht="28.5" x14ac:dyDescent="0.25">
      <c r="A126" t="s">
        <v>78</v>
      </c>
      <c r="B126" t="s">
        <v>58</v>
      </c>
      <c r="C126" s="7" t="s">
        <v>141</v>
      </c>
      <c r="D126" t="s">
        <v>147</v>
      </c>
      <c r="E126" s="12">
        <v>45511</v>
      </c>
      <c r="F126">
        <v>4</v>
      </c>
      <c r="G126">
        <f t="shared" si="3"/>
        <v>0.5714285714285714</v>
      </c>
      <c r="H126">
        <f t="shared" si="4"/>
        <v>572</v>
      </c>
      <c r="I126">
        <f t="shared" si="5"/>
        <v>81.714285714285694</v>
      </c>
    </row>
    <row r="127" spans="1:9" ht="28.5" x14ac:dyDescent="0.25">
      <c r="A127" t="s">
        <v>78</v>
      </c>
      <c r="B127" t="s">
        <v>58</v>
      </c>
      <c r="C127" s="7" t="s">
        <v>141</v>
      </c>
      <c r="D127" t="s">
        <v>147</v>
      </c>
      <c r="E127" s="12">
        <v>45512</v>
      </c>
      <c r="F127">
        <v>4</v>
      </c>
      <c r="G127">
        <f t="shared" si="3"/>
        <v>0.5714285714285714</v>
      </c>
      <c r="H127">
        <f t="shared" si="4"/>
        <v>576</v>
      </c>
      <c r="I127">
        <f t="shared" si="5"/>
        <v>82.285714285714263</v>
      </c>
    </row>
    <row r="128" spans="1:9" ht="28.5" x14ac:dyDescent="0.25">
      <c r="A128" t="s">
        <v>78</v>
      </c>
      <c r="B128" t="s">
        <v>58</v>
      </c>
      <c r="C128" s="7" t="s">
        <v>141</v>
      </c>
      <c r="D128" t="s">
        <v>147</v>
      </c>
      <c r="E128" s="12">
        <v>45513</v>
      </c>
      <c r="F128">
        <v>4</v>
      </c>
      <c r="G128">
        <f t="shared" si="3"/>
        <v>0.5714285714285714</v>
      </c>
      <c r="H128">
        <f t="shared" si="4"/>
        <v>580</v>
      </c>
      <c r="I128">
        <f t="shared" si="5"/>
        <v>82.857142857142833</v>
      </c>
    </row>
    <row r="129" spans="1:9" ht="28.5" x14ac:dyDescent="0.25">
      <c r="A129" t="s">
        <v>78</v>
      </c>
      <c r="B129" t="s">
        <v>58</v>
      </c>
      <c r="C129" s="7" t="s">
        <v>141</v>
      </c>
      <c r="D129" t="s">
        <v>147</v>
      </c>
      <c r="E129" s="12">
        <v>45516</v>
      </c>
      <c r="F129">
        <v>4</v>
      </c>
      <c r="G129">
        <f t="shared" si="3"/>
        <v>0.5714285714285714</v>
      </c>
      <c r="H129">
        <f t="shared" si="4"/>
        <v>584</v>
      </c>
      <c r="I129">
        <f t="shared" si="5"/>
        <v>83.428571428571402</v>
      </c>
    </row>
    <row r="130" spans="1:9" ht="28.5" x14ac:dyDescent="0.25">
      <c r="A130" t="s">
        <v>78</v>
      </c>
      <c r="B130" t="s">
        <v>58</v>
      </c>
      <c r="C130" s="7" t="s">
        <v>141</v>
      </c>
      <c r="D130" t="s">
        <v>147</v>
      </c>
      <c r="E130" s="12">
        <v>45517</v>
      </c>
      <c r="F130">
        <v>4</v>
      </c>
      <c r="G130">
        <f t="shared" ref="G130:G193" si="6">F130/7</f>
        <v>0.5714285714285714</v>
      </c>
      <c r="H130">
        <f t="shared" si="4"/>
        <v>588</v>
      </c>
      <c r="I130">
        <f t="shared" si="5"/>
        <v>83.999999999999972</v>
      </c>
    </row>
    <row r="131" spans="1:9" ht="28.5" x14ac:dyDescent="0.25">
      <c r="A131" t="s">
        <v>78</v>
      </c>
      <c r="B131" t="s">
        <v>58</v>
      </c>
      <c r="C131" s="7" t="s">
        <v>141</v>
      </c>
      <c r="D131" t="s">
        <v>147</v>
      </c>
      <c r="E131" s="12">
        <v>45518</v>
      </c>
      <c r="F131">
        <v>4</v>
      </c>
      <c r="G131">
        <f t="shared" si="6"/>
        <v>0.5714285714285714</v>
      </c>
      <c r="H131">
        <f t="shared" ref="H131:H194" si="7">+H130+F131</f>
        <v>592</v>
      </c>
      <c r="I131">
        <f t="shared" ref="I131:I194" si="8">+I130+G131</f>
        <v>84.571428571428541</v>
      </c>
    </row>
    <row r="132" spans="1:9" ht="28.5" x14ac:dyDescent="0.25">
      <c r="A132" t="s">
        <v>78</v>
      </c>
      <c r="B132" t="s">
        <v>58</v>
      </c>
      <c r="C132" s="7" t="s">
        <v>141</v>
      </c>
      <c r="D132" t="s">
        <v>147</v>
      </c>
      <c r="E132" s="12">
        <v>45523</v>
      </c>
      <c r="F132">
        <v>4</v>
      </c>
      <c r="G132">
        <f t="shared" si="6"/>
        <v>0.5714285714285714</v>
      </c>
      <c r="H132">
        <f t="shared" si="7"/>
        <v>596</v>
      </c>
      <c r="I132">
        <f t="shared" si="8"/>
        <v>85.14285714285711</v>
      </c>
    </row>
    <row r="133" spans="1:9" ht="28.5" x14ac:dyDescent="0.25">
      <c r="A133" t="s">
        <v>78</v>
      </c>
      <c r="B133" t="s">
        <v>58</v>
      </c>
      <c r="C133" s="7" t="s">
        <v>141</v>
      </c>
      <c r="D133" t="s">
        <v>147</v>
      </c>
      <c r="E133" s="12">
        <v>45524</v>
      </c>
      <c r="F133">
        <v>4</v>
      </c>
      <c r="G133">
        <f t="shared" si="6"/>
        <v>0.5714285714285714</v>
      </c>
      <c r="H133">
        <f t="shared" si="7"/>
        <v>600</v>
      </c>
      <c r="I133">
        <f t="shared" si="8"/>
        <v>85.71428571428568</v>
      </c>
    </row>
    <row r="134" spans="1:9" ht="28.5" x14ac:dyDescent="0.25">
      <c r="A134" t="s">
        <v>78</v>
      </c>
      <c r="B134" t="s">
        <v>58</v>
      </c>
      <c r="C134" s="7" t="s">
        <v>141</v>
      </c>
      <c r="D134" t="s">
        <v>147</v>
      </c>
      <c r="E134" s="12">
        <v>45525</v>
      </c>
      <c r="F134">
        <v>4</v>
      </c>
      <c r="G134">
        <f t="shared" si="6"/>
        <v>0.5714285714285714</v>
      </c>
      <c r="H134">
        <f t="shared" si="7"/>
        <v>604</v>
      </c>
      <c r="I134">
        <f t="shared" si="8"/>
        <v>86.285714285714249</v>
      </c>
    </row>
    <row r="135" spans="1:9" ht="28.5" x14ac:dyDescent="0.25">
      <c r="A135" t="s">
        <v>78</v>
      </c>
      <c r="B135" t="s">
        <v>58</v>
      </c>
      <c r="C135" s="7" t="s">
        <v>141</v>
      </c>
      <c r="D135" t="s">
        <v>147</v>
      </c>
      <c r="E135" s="12">
        <v>45526</v>
      </c>
      <c r="F135">
        <v>4</v>
      </c>
      <c r="G135">
        <f t="shared" si="6"/>
        <v>0.5714285714285714</v>
      </c>
      <c r="H135">
        <f t="shared" si="7"/>
        <v>608</v>
      </c>
      <c r="I135">
        <f t="shared" si="8"/>
        <v>86.857142857142819</v>
      </c>
    </row>
    <row r="136" spans="1:9" ht="28.5" x14ac:dyDescent="0.25">
      <c r="A136" t="s">
        <v>78</v>
      </c>
      <c r="B136" t="s">
        <v>58</v>
      </c>
      <c r="C136" s="7" t="s">
        <v>141</v>
      </c>
      <c r="D136" t="s">
        <v>147</v>
      </c>
      <c r="E136" s="12">
        <v>45527</v>
      </c>
      <c r="F136">
        <v>4</v>
      </c>
      <c r="G136">
        <f t="shared" si="6"/>
        <v>0.5714285714285714</v>
      </c>
      <c r="H136">
        <f t="shared" si="7"/>
        <v>612</v>
      </c>
      <c r="I136">
        <f t="shared" si="8"/>
        <v>87.428571428571388</v>
      </c>
    </row>
    <row r="137" spans="1:9" ht="28.5" x14ac:dyDescent="0.25">
      <c r="A137" t="s">
        <v>78</v>
      </c>
      <c r="B137" t="s">
        <v>58</v>
      </c>
      <c r="C137" s="7" t="s">
        <v>141</v>
      </c>
      <c r="D137" t="s">
        <v>147</v>
      </c>
      <c r="E137" s="12">
        <v>45530</v>
      </c>
      <c r="F137">
        <v>4</v>
      </c>
      <c r="G137">
        <f t="shared" si="6"/>
        <v>0.5714285714285714</v>
      </c>
      <c r="H137">
        <f t="shared" si="7"/>
        <v>616</v>
      </c>
      <c r="I137">
        <f t="shared" si="8"/>
        <v>87.999999999999957</v>
      </c>
    </row>
    <row r="138" spans="1:9" ht="28.5" x14ac:dyDescent="0.25">
      <c r="A138" t="s">
        <v>78</v>
      </c>
      <c r="B138" t="s">
        <v>58</v>
      </c>
      <c r="C138" s="7" t="s">
        <v>141</v>
      </c>
      <c r="D138" t="s">
        <v>147</v>
      </c>
      <c r="E138" s="12">
        <v>45531</v>
      </c>
      <c r="F138">
        <v>4</v>
      </c>
      <c r="G138">
        <f t="shared" si="6"/>
        <v>0.5714285714285714</v>
      </c>
      <c r="H138">
        <f t="shared" si="7"/>
        <v>620</v>
      </c>
      <c r="I138">
        <f t="shared" si="8"/>
        <v>88.571428571428527</v>
      </c>
    </row>
    <row r="139" spans="1:9" ht="28.5" x14ac:dyDescent="0.25">
      <c r="A139" t="s">
        <v>78</v>
      </c>
      <c r="B139" t="s">
        <v>58</v>
      </c>
      <c r="C139" s="7" t="s">
        <v>141</v>
      </c>
      <c r="D139" t="s">
        <v>147</v>
      </c>
      <c r="E139" s="12">
        <v>45532</v>
      </c>
      <c r="F139">
        <v>4</v>
      </c>
      <c r="G139">
        <f t="shared" si="6"/>
        <v>0.5714285714285714</v>
      </c>
      <c r="H139">
        <f t="shared" si="7"/>
        <v>624</v>
      </c>
      <c r="I139">
        <f t="shared" si="8"/>
        <v>89.142857142857096</v>
      </c>
    </row>
    <row r="140" spans="1:9" ht="28.5" x14ac:dyDescent="0.25">
      <c r="A140" t="s">
        <v>78</v>
      </c>
      <c r="B140" t="s">
        <v>58</v>
      </c>
      <c r="C140" s="7" t="s">
        <v>141</v>
      </c>
      <c r="D140" t="s">
        <v>147</v>
      </c>
      <c r="E140" s="12">
        <v>45533</v>
      </c>
      <c r="F140">
        <v>4</v>
      </c>
      <c r="G140">
        <f t="shared" si="6"/>
        <v>0.5714285714285714</v>
      </c>
      <c r="H140">
        <f t="shared" si="7"/>
        <v>628</v>
      </c>
      <c r="I140">
        <f t="shared" si="8"/>
        <v>89.714285714285666</v>
      </c>
    </row>
    <row r="141" spans="1:9" ht="28.5" x14ac:dyDescent="0.25">
      <c r="A141" t="s">
        <v>78</v>
      </c>
      <c r="B141" t="s">
        <v>58</v>
      </c>
      <c r="C141" s="7" t="s">
        <v>141</v>
      </c>
      <c r="D141" t="s">
        <v>147</v>
      </c>
      <c r="E141" s="12">
        <v>45534</v>
      </c>
      <c r="F141">
        <v>4</v>
      </c>
      <c r="G141">
        <f t="shared" si="6"/>
        <v>0.5714285714285714</v>
      </c>
      <c r="H141">
        <f t="shared" si="7"/>
        <v>632</v>
      </c>
      <c r="I141">
        <f t="shared" si="8"/>
        <v>90.285714285714235</v>
      </c>
    </row>
    <row r="142" spans="1:9" ht="28.5" x14ac:dyDescent="0.25">
      <c r="A142" t="s">
        <v>78</v>
      </c>
      <c r="B142" t="s">
        <v>58</v>
      </c>
      <c r="C142" s="7" t="s">
        <v>141</v>
      </c>
      <c r="D142" t="s">
        <v>147</v>
      </c>
      <c r="E142" s="12">
        <v>45537</v>
      </c>
      <c r="F142">
        <v>4</v>
      </c>
      <c r="G142">
        <f t="shared" si="6"/>
        <v>0.5714285714285714</v>
      </c>
      <c r="H142">
        <f t="shared" si="7"/>
        <v>636</v>
      </c>
      <c r="I142">
        <f t="shared" si="8"/>
        <v>90.857142857142804</v>
      </c>
    </row>
    <row r="143" spans="1:9" ht="28.5" x14ac:dyDescent="0.25">
      <c r="A143" t="s">
        <v>78</v>
      </c>
      <c r="B143" t="s">
        <v>58</v>
      </c>
      <c r="C143" s="7" t="s">
        <v>141</v>
      </c>
      <c r="D143" t="s">
        <v>147</v>
      </c>
      <c r="E143" s="12">
        <v>45538</v>
      </c>
      <c r="F143">
        <v>4</v>
      </c>
      <c r="G143">
        <f t="shared" si="6"/>
        <v>0.5714285714285714</v>
      </c>
      <c r="H143">
        <f t="shared" si="7"/>
        <v>640</v>
      </c>
      <c r="I143">
        <f t="shared" si="8"/>
        <v>91.428571428571374</v>
      </c>
    </row>
    <row r="144" spans="1:9" ht="28.5" x14ac:dyDescent="0.25">
      <c r="A144" t="s">
        <v>78</v>
      </c>
      <c r="B144" t="s">
        <v>58</v>
      </c>
      <c r="C144" s="7" t="s">
        <v>141</v>
      </c>
      <c r="D144" t="s">
        <v>147</v>
      </c>
      <c r="E144" s="12">
        <v>45539</v>
      </c>
      <c r="F144">
        <v>4</v>
      </c>
      <c r="G144">
        <f t="shared" si="6"/>
        <v>0.5714285714285714</v>
      </c>
      <c r="H144">
        <f t="shared" si="7"/>
        <v>644</v>
      </c>
      <c r="I144">
        <f t="shared" si="8"/>
        <v>91.999999999999943</v>
      </c>
    </row>
    <row r="145" spans="1:9" ht="28.5" x14ac:dyDescent="0.25">
      <c r="A145" t="s">
        <v>78</v>
      </c>
      <c r="B145" t="s">
        <v>58</v>
      </c>
      <c r="C145" s="7" t="s">
        <v>141</v>
      </c>
      <c r="D145" t="s">
        <v>147</v>
      </c>
      <c r="E145" s="12">
        <v>45544</v>
      </c>
      <c r="F145">
        <v>4</v>
      </c>
      <c r="G145">
        <f t="shared" si="6"/>
        <v>0.5714285714285714</v>
      </c>
      <c r="H145">
        <f t="shared" si="7"/>
        <v>648</v>
      </c>
      <c r="I145">
        <f t="shared" si="8"/>
        <v>92.571428571428513</v>
      </c>
    </row>
    <row r="146" spans="1:9" ht="28.5" x14ac:dyDescent="0.25">
      <c r="A146" t="s">
        <v>78</v>
      </c>
      <c r="B146" t="s">
        <v>58</v>
      </c>
      <c r="C146" s="7" t="s">
        <v>141</v>
      </c>
      <c r="D146" t="s">
        <v>147</v>
      </c>
      <c r="E146" s="12">
        <v>45545</v>
      </c>
      <c r="F146">
        <v>4</v>
      </c>
      <c r="G146">
        <f t="shared" si="6"/>
        <v>0.5714285714285714</v>
      </c>
      <c r="H146">
        <f t="shared" si="7"/>
        <v>652</v>
      </c>
      <c r="I146">
        <f t="shared" si="8"/>
        <v>93.142857142857082</v>
      </c>
    </row>
    <row r="147" spans="1:9" ht="28.5" x14ac:dyDescent="0.25">
      <c r="A147" t="s">
        <v>78</v>
      </c>
      <c r="B147" t="s">
        <v>58</v>
      </c>
      <c r="C147" s="7" t="s">
        <v>141</v>
      </c>
      <c r="D147" t="s">
        <v>147</v>
      </c>
      <c r="E147" s="12">
        <v>45546</v>
      </c>
      <c r="F147">
        <v>4</v>
      </c>
      <c r="G147">
        <f t="shared" si="6"/>
        <v>0.5714285714285714</v>
      </c>
      <c r="H147">
        <f t="shared" si="7"/>
        <v>656</v>
      </c>
      <c r="I147">
        <f t="shared" si="8"/>
        <v>93.714285714285651</v>
      </c>
    </row>
    <row r="148" spans="1:9" ht="28.5" x14ac:dyDescent="0.25">
      <c r="A148" t="s">
        <v>78</v>
      </c>
      <c r="B148" t="s">
        <v>58</v>
      </c>
      <c r="C148" s="7" t="s">
        <v>141</v>
      </c>
      <c r="D148" t="s">
        <v>147</v>
      </c>
      <c r="E148" s="12">
        <v>45547</v>
      </c>
      <c r="F148">
        <v>4</v>
      </c>
      <c r="G148">
        <f t="shared" si="6"/>
        <v>0.5714285714285714</v>
      </c>
      <c r="H148">
        <f t="shared" si="7"/>
        <v>660</v>
      </c>
      <c r="I148">
        <f t="shared" si="8"/>
        <v>94.285714285714221</v>
      </c>
    </row>
    <row r="149" spans="1:9" ht="28.5" x14ac:dyDescent="0.25">
      <c r="A149" t="s">
        <v>78</v>
      </c>
      <c r="B149" t="s">
        <v>58</v>
      </c>
      <c r="C149" s="7" t="s">
        <v>141</v>
      </c>
      <c r="D149" t="s">
        <v>147</v>
      </c>
      <c r="E149" s="12">
        <v>45548</v>
      </c>
      <c r="F149">
        <v>4</v>
      </c>
      <c r="G149">
        <f t="shared" si="6"/>
        <v>0.5714285714285714</v>
      </c>
      <c r="H149">
        <f t="shared" si="7"/>
        <v>664</v>
      </c>
      <c r="I149">
        <f t="shared" si="8"/>
        <v>94.85714285714279</v>
      </c>
    </row>
    <row r="150" spans="1:9" ht="28.5" x14ac:dyDescent="0.25">
      <c r="A150" t="s">
        <v>78</v>
      </c>
      <c r="B150" t="s">
        <v>58</v>
      </c>
      <c r="C150" s="7" t="s">
        <v>141</v>
      </c>
      <c r="D150" t="s">
        <v>147</v>
      </c>
      <c r="E150" s="12">
        <v>45551</v>
      </c>
      <c r="F150">
        <v>4</v>
      </c>
      <c r="G150">
        <f t="shared" si="6"/>
        <v>0.5714285714285714</v>
      </c>
      <c r="H150">
        <f t="shared" si="7"/>
        <v>668</v>
      </c>
      <c r="I150">
        <f t="shared" si="8"/>
        <v>95.42857142857136</v>
      </c>
    </row>
    <row r="151" spans="1:9" ht="28.5" x14ac:dyDescent="0.25">
      <c r="A151" t="s">
        <v>78</v>
      </c>
      <c r="B151" t="s">
        <v>58</v>
      </c>
      <c r="C151" s="7" t="s">
        <v>141</v>
      </c>
      <c r="D151" t="s">
        <v>147</v>
      </c>
      <c r="E151" s="12">
        <v>45552</v>
      </c>
      <c r="F151">
        <v>4</v>
      </c>
      <c r="G151">
        <f t="shared" si="6"/>
        <v>0.5714285714285714</v>
      </c>
      <c r="H151">
        <f t="shared" si="7"/>
        <v>672</v>
      </c>
      <c r="I151">
        <f t="shared" si="8"/>
        <v>95.999999999999929</v>
      </c>
    </row>
    <row r="152" spans="1:9" ht="28.5" x14ac:dyDescent="0.25">
      <c r="A152" t="s">
        <v>78</v>
      </c>
      <c r="B152" t="s">
        <v>58</v>
      </c>
      <c r="C152" s="7" t="s">
        <v>141</v>
      </c>
      <c r="D152" t="s">
        <v>147</v>
      </c>
      <c r="E152" s="12">
        <v>45553</v>
      </c>
      <c r="F152">
        <v>4</v>
      </c>
      <c r="G152">
        <f t="shared" si="6"/>
        <v>0.5714285714285714</v>
      </c>
      <c r="H152">
        <f t="shared" si="7"/>
        <v>676</v>
      </c>
      <c r="I152">
        <f t="shared" si="8"/>
        <v>96.571428571428498</v>
      </c>
    </row>
    <row r="153" spans="1:9" ht="28.5" x14ac:dyDescent="0.25">
      <c r="A153" t="s">
        <v>78</v>
      </c>
      <c r="B153" t="s">
        <v>58</v>
      </c>
      <c r="C153" s="7" t="s">
        <v>141</v>
      </c>
      <c r="D153" t="s">
        <v>147</v>
      </c>
      <c r="E153" s="12">
        <v>45554</v>
      </c>
      <c r="F153">
        <v>4</v>
      </c>
      <c r="G153">
        <f t="shared" si="6"/>
        <v>0.5714285714285714</v>
      </c>
      <c r="H153">
        <f t="shared" si="7"/>
        <v>680</v>
      </c>
      <c r="I153">
        <f t="shared" si="8"/>
        <v>97.142857142857068</v>
      </c>
    </row>
    <row r="154" spans="1:9" ht="28.5" x14ac:dyDescent="0.25">
      <c r="A154" t="s">
        <v>78</v>
      </c>
      <c r="B154" t="s">
        <v>58</v>
      </c>
      <c r="C154" s="7" t="s">
        <v>141</v>
      </c>
      <c r="D154" t="s">
        <v>147</v>
      </c>
      <c r="E154" s="12">
        <v>45559</v>
      </c>
      <c r="F154">
        <v>4</v>
      </c>
      <c r="G154">
        <f t="shared" si="6"/>
        <v>0.5714285714285714</v>
      </c>
      <c r="H154">
        <f t="shared" si="7"/>
        <v>684</v>
      </c>
      <c r="I154">
        <f t="shared" si="8"/>
        <v>97.714285714285637</v>
      </c>
    </row>
    <row r="155" spans="1:9" ht="28.5" x14ac:dyDescent="0.25">
      <c r="A155" t="s">
        <v>78</v>
      </c>
      <c r="B155" t="s">
        <v>58</v>
      </c>
      <c r="C155" s="7" t="s">
        <v>141</v>
      </c>
      <c r="D155" t="s">
        <v>147</v>
      </c>
      <c r="E155" s="12">
        <v>45560</v>
      </c>
      <c r="F155">
        <v>4</v>
      </c>
      <c r="G155">
        <f t="shared" si="6"/>
        <v>0.5714285714285714</v>
      </c>
      <c r="H155">
        <f t="shared" si="7"/>
        <v>688</v>
      </c>
      <c r="I155">
        <f t="shared" si="8"/>
        <v>98.285714285714207</v>
      </c>
    </row>
    <row r="156" spans="1:9" ht="28.5" x14ac:dyDescent="0.25">
      <c r="A156" t="s">
        <v>78</v>
      </c>
      <c r="B156" t="s">
        <v>58</v>
      </c>
      <c r="C156" s="7" t="s">
        <v>141</v>
      </c>
      <c r="D156" t="s">
        <v>147</v>
      </c>
      <c r="E156" s="12">
        <v>45561</v>
      </c>
      <c r="F156">
        <v>4</v>
      </c>
      <c r="G156">
        <f t="shared" si="6"/>
        <v>0.5714285714285714</v>
      </c>
      <c r="H156">
        <f t="shared" si="7"/>
        <v>692</v>
      </c>
      <c r="I156">
        <f t="shared" si="8"/>
        <v>98.857142857142776</v>
      </c>
    </row>
    <row r="157" spans="1:9" ht="28.5" x14ac:dyDescent="0.25">
      <c r="A157" t="s">
        <v>78</v>
      </c>
      <c r="B157" t="s">
        <v>58</v>
      </c>
      <c r="C157" s="7" t="s">
        <v>141</v>
      </c>
      <c r="D157" t="s">
        <v>147</v>
      </c>
      <c r="E157" s="12">
        <v>45562</v>
      </c>
      <c r="F157">
        <v>4</v>
      </c>
      <c r="G157">
        <f t="shared" si="6"/>
        <v>0.5714285714285714</v>
      </c>
      <c r="H157">
        <f t="shared" si="7"/>
        <v>696</v>
      </c>
      <c r="I157">
        <f t="shared" si="8"/>
        <v>99.428571428571345</v>
      </c>
    </row>
    <row r="158" spans="1:9" ht="28.5" x14ac:dyDescent="0.25">
      <c r="A158" t="s">
        <v>78</v>
      </c>
      <c r="B158" t="s">
        <v>58</v>
      </c>
      <c r="C158" s="7" t="s">
        <v>141</v>
      </c>
      <c r="D158" t="s">
        <v>147</v>
      </c>
      <c r="E158" s="12">
        <v>45565</v>
      </c>
      <c r="F158">
        <v>4</v>
      </c>
      <c r="G158">
        <f t="shared" si="6"/>
        <v>0.5714285714285714</v>
      </c>
      <c r="H158">
        <f t="shared" si="7"/>
        <v>700</v>
      </c>
      <c r="I158">
        <f t="shared" si="8"/>
        <v>99.999999999999915</v>
      </c>
    </row>
    <row r="159" spans="1:9" ht="28.5" x14ac:dyDescent="0.25">
      <c r="A159" t="s">
        <v>78</v>
      </c>
      <c r="B159" t="s">
        <v>58</v>
      </c>
      <c r="C159" s="7" t="s">
        <v>141</v>
      </c>
      <c r="D159" t="s">
        <v>147</v>
      </c>
      <c r="E159" s="12">
        <v>45566</v>
      </c>
      <c r="F159">
        <v>4</v>
      </c>
      <c r="G159">
        <f t="shared" si="6"/>
        <v>0.5714285714285714</v>
      </c>
      <c r="H159">
        <f t="shared" si="7"/>
        <v>704</v>
      </c>
      <c r="I159">
        <f t="shared" si="8"/>
        <v>100.57142857142848</v>
      </c>
    </row>
    <row r="160" spans="1:9" ht="28.5" x14ac:dyDescent="0.25">
      <c r="A160" t="s">
        <v>78</v>
      </c>
      <c r="B160" t="s">
        <v>58</v>
      </c>
      <c r="C160" s="7" t="s">
        <v>141</v>
      </c>
      <c r="D160" t="s">
        <v>147</v>
      </c>
      <c r="E160" s="12">
        <v>45567</v>
      </c>
      <c r="F160">
        <v>4</v>
      </c>
      <c r="G160">
        <f t="shared" si="6"/>
        <v>0.5714285714285714</v>
      </c>
      <c r="H160">
        <f t="shared" si="7"/>
        <v>708</v>
      </c>
      <c r="I160">
        <f t="shared" si="8"/>
        <v>101.14285714285705</v>
      </c>
    </row>
    <row r="161" spans="1:9" ht="28.5" x14ac:dyDescent="0.25">
      <c r="A161" t="s">
        <v>78</v>
      </c>
      <c r="B161" t="s">
        <v>58</v>
      </c>
      <c r="C161" s="7" t="s">
        <v>141</v>
      </c>
      <c r="D161" t="s">
        <v>147</v>
      </c>
      <c r="E161" s="12">
        <v>45568</v>
      </c>
      <c r="F161">
        <v>4</v>
      </c>
      <c r="G161">
        <f t="shared" si="6"/>
        <v>0.5714285714285714</v>
      </c>
      <c r="H161">
        <f t="shared" si="7"/>
        <v>712</v>
      </c>
      <c r="I161">
        <f t="shared" si="8"/>
        <v>101.71428571428562</v>
      </c>
    </row>
    <row r="162" spans="1:9" ht="28.5" x14ac:dyDescent="0.25">
      <c r="A162" t="s">
        <v>78</v>
      </c>
      <c r="B162" t="s">
        <v>58</v>
      </c>
      <c r="C162" s="7" t="s">
        <v>141</v>
      </c>
      <c r="D162" t="s">
        <v>147</v>
      </c>
      <c r="E162" s="12">
        <v>45569</v>
      </c>
      <c r="F162">
        <v>4</v>
      </c>
      <c r="G162">
        <f t="shared" si="6"/>
        <v>0.5714285714285714</v>
      </c>
      <c r="H162">
        <f t="shared" si="7"/>
        <v>716</v>
      </c>
      <c r="I162">
        <f t="shared" si="8"/>
        <v>102.28571428571419</v>
      </c>
    </row>
    <row r="163" spans="1:9" ht="28.5" x14ac:dyDescent="0.25">
      <c r="A163" t="s">
        <v>78</v>
      </c>
      <c r="B163" t="s">
        <v>58</v>
      </c>
      <c r="C163" s="7" t="s">
        <v>141</v>
      </c>
      <c r="D163" t="s">
        <v>147</v>
      </c>
      <c r="E163" s="12">
        <v>45572</v>
      </c>
      <c r="F163">
        <v>4</v>
      </c>
      <c r="G163">
        <f t="shared" si="6"/>
        <v>0.5714285714285714</v>
      </c>
      <c r="H163">
        <f t="shared" si="7"/>
        <v>720</v>
      </c>
      <c r="I163">
        <f t="shared" si="8"/>
        <v>102.85714285714276</v>
      </c>
    </row>
    <row r="164" spans="1:9" ht="28.5" x14ac:dyDescent="0.25">
      <c r="A164" t="s">
        <v>78</v>
      </c>
      <c r="B164" t="s">
        <v>58</v>
      </c>
      <c r="C164" s="7" t="s">
        <v>141</v>
      </c>
      <c r="D164" t="s">
        <v>147</v>
      </c>
      <c r="E164" s="12">
        <v>45573</v>
      </c>
      <c r="F164">
        <v>4</v>
      </c>
      <c r="G164">
        <f t="shared" si="6"/>
        <v>0.5714285714285714</v>
      </c>
      <c r="H164">
        <f t="shared" si="7"/>
        <v>724</v>
      </c>
      <c r="I164">
        <f t="shared" si="8"/>
        <v>103.42857142857133</v>
      </c>
    </row>
    <row r="165" spans="1:9" ht="28.5" x14ac:dyDescent="0.25">
      <c r="A165" t="s">
        <v>78</v>
      </c>
      <c r="B165" t="s">
        <v>58</v>
      </c>
      <c r="C165" s="7" t="s">
        <v>141</v>
      </c>
      <c r="D165" t="s">
        <v>147</v>
      </c>
      <c r="E165" s="12">
        <v>45574</v>
      </c>
      <c r="F165">
        <v>4</v>
      </c>
      <c r="G165">
        <f t="shared" si="6"/>
        <v>0.5714285714285714</v>
      </c>
      <c r="H165">
        <f t="shared" si="7"/>
        <v>728</v>
      </c>
      <c r="I165">
        <f t="shared" si="8"/>
        <v>103.9999999999999</v>
      </c>
    </row>
    <row r="166" spans="1:9" ht="28.5" x14ac:dyDescent="0.25">
      <c r="A166" t="s">
        <v>78</v>
      </c>
      <c r="B166" t="s">
        <v>58</v>
      </c>
      <c r="C166" s="7" t="s">
        <v>141</v>
      </c>
      <c r="D166" t="s">
        <v>147</v>
      </c>
      <c r="E166" s="12">
        <v>45575</v>
      </c>
      <c r="F166">
        <v>4</v>
      </c>
      <c r="G166">
        <f t="shared" si="6"/>
        <v>0.5714285714285714</v>
      </c>
      <c r="H166">
        <f t="shared" si="7"/>
        <v>732</v>
      </c>
      <c r="I166">
        <f t="shared" si="8"/>
        <v>104.57142857142847</v>
      </c>
    </row>
    <row r="167" spans="1:9" ht="28.5" x14ac:dyDescent="0.25">
      <c r="A167" t="s">
        <v>78</v>
      </c>
      <c r="B167" t="s">
        <v>58</v>
      </c>
      <c r="C167" s="7" t="s">
        <v>141</v>
      </c>
      <c r="D167" t="s">
        <v>147</v>
      </c>
      <c r="E167" s="12">
        <v>45576</v>
      </c>
      <c r="F167">
        <v>4</v>
      </c>
      <c r="G167">
        <f t="shared" si="6"/>
        <v>0.5714285714285714</v>
      </c>
      <c r="H167">
        <f t="shared" si="7"/>
        <v>736</v>
      </c>
      <c r="I167">
        <f t="shared" si="8"/>
        <v>105.14285714285704</v>
      </c>
    </row>
    <row r="168" spans="1:9" ht="28.5" x14ac:dyDescent="0.25">
      <c r="A168" t="s">
        <v>78</v>
      </c>
      <c r="B168" t="s">
        <v>58</v>
      </c>
      <c r="C168" s="7" t="s">
        <v>141</v>
      </c>
      <c r="D168" t="s">
        <v>147</v>
      </c>
      <c r="E168" s="12">
        <v>45579</v>
      </c>
      <c r="F168">
        <v>4</v>
      </c>
      <c r="G168">
        <f t="shared" si="6"/>
        <v>0.5714285714285714</v>
      </c>
      <c r="H168">
        <f t="shared" si="7"/>
        <v>740</v>
      </c>
      <c r="I168">
        <f t="shared" si="8"/>
        <v>105.71428571428561</v>
      </c>
    </row>
    <row r="169" spans="1:9" ht="28.5" x14ac:dyDescent="0.25">
      <c r="A169" t="s">
        <v>78</v>
      </c>
      <c r="B169" t="s">
        <v>58</v>
      </c>
      <c r="C169" s="7" t="s">
        <v>141</v>
      </c>
      <c r="D169" t="s">
        <v>147</v>
      </c>
      <c r="E169" s="12">
        <v>45580</v>
      </c>
      <c r="F169">
        <v>4</v>
      </c>
      <c r="G169">
        <f t="shared" si="6"/>
        <v>0.5714285714285714</v>
      </c>
      <c r="H169">
        <f t="shared" si="7"/>
        <v>744</v>
      </c>
      <c r="I169">
        <f t="shared" si="8"/>
        <v>106.28571428571418</v>
      </c>
    </row>
    <row r="170" spans="1:9" ht="28.5" x14ac:dyDescent="0.25">
      <c r="A170" t="s">
        <v>78</v>
      </c>
      <c r="B170" t="s">
        <v>58</v>
      </c>
      <c r="C170" s="7" t="s">
        <v>141</v>
      </c>
      <c r="D170" t="s">
        <v>147</v>
      </c>
      <c r="E170" s="12">
        <v>45581</v>
      </c>
      <c r="F170">
        <v>4</v>
      </c>
      <c r="G170">
        <f t="shared" si="6"/>
        <v>0.5714285714285714</v>
      </c>
      <c r="H170">
        <f t="shared" si="7"/>
        <v>748</v>
      </c>
      <c r="I170">
        <f t="shared" si="8"/>
        <v>106.85714285714275</v>
      </c>
    </row>
    <row r="171" spans="1:9" ht="28.5" x14ac:dyDescent="0.25">
      <c r="A171" t="s">
        <v>78</v>
      </c>
      <c r="B171" t="s">
        <v>58</v>
      </c>
      <c r="C171" s="7" t="s">
        <v>141</v>
      </c>
      <c r="D171" t="s">
        <v>147</v>
      </c>
      <c r="E171" s="12">
        <v>45582</v>
      </c>
      <c r="F171">
        <v>4</v>
      </c>
      <c r="G171">
        <f t="shared" si="6"/>
        <v>0.5714285714285714</v>
      </c>
      <c r="H171">
        <f t="shared" si="7"/>
        <v>752</v>
      </c>
      <c r="I171">
        <f t="shared" si="8"/>
        <v>107.42857142857132</v>
      </c>
    </row>
    <row r="172" spans="1:9" ht="28.5" x14ac:dyDescent="0.25">
      <c r="A172" t="s">
        <v>78</v>
      </c>
      <c r="B172" t="s">
        <v>58</v>
      </c>
      <c r="C172" s="7" t="s">
        <v>141</v>
      </c>
      <c r="D172" t="s">
        <v>147</v>
      </c>
      <c r="E172" s="12">
        <v>45583</v>
      </c>
      <c r="F172">
        <v>4</v>
      </c>
      <c r="G172">
        <f t="shared" si="6"/>
        <v>0.5714285714285714</v>
      </c>
      <c r="H172">
        <f t="shared" si="7"/>
        <v>756</v>
      </c>
      <c r="I172">
        <f t="shared" si="8"/>
        <v>107.99999999999989</v>
      </c>
    </row>
    <row r="173" spans="1:9" ht="28.5" x14ac:dyDescent="0.25">
      <c r="A173" t="s">
        <v>78</v>
      </c>
      <c r="B173" t="s">
        <v>58</v>
      </c>
      <c r="C173" s="7" t="s">
        <v>141</v>
      </c>
      <c r="D173" t="s">
        <v>147</v>
      </c>
      <c r="E173" s="12">
        <v>45586</v>
      </c>
      <c r="F173">
        <v>4</v>
      </c>
      <c r="G173">
        <f t="shared" si="6"/>
        <v>0.5714285714285714</v>
      </c>
      <c r="H173">
        <f t="shared" si="7"/>
        <v>760</v>
      </c>
      <c r="I173">
        <f t="shared" si="8"/>
        <v>108.57142857142846</v>
      </c>
    </row>
    <row r="174" spans="1:9" ht="28.5" x14ac:dyDescent="0.25">
      <c r="A174" t="s">
        <v>78</v>
      </c>
      <c r="B174" t="s">
        <v>58</v>
      </c>
      <c r="C174" s="7" t="s">
        <v>141</v>
      </c>
      <c r="D174" t="s">
        <v>147</v>
      </c>
      <c r="E174" s="12">
        <v>45587</v>
      </c>
      <c r="F174">
        <v>4</v>
      </c>
      <c r="G174">
        <f t="shared" si="6"/>
        <v>0.5714285714285714</v>
      </c>
      <c r="H174">
        <f t="shared" si="7"/>
        <v>764</v>
      </c>
      <c r="I174">
        <f t="shared" si="8"/>
        <v>109.14285714285703</v>
      </c>
    </row>
    <row r="175" spans="1:9" ht="28.5" x14ac:dyDescent="0.25">
      <c r="A175" t="s">
        <v>78</v>
      </c>
      <c r="B175" t="s">
        <v>58</v>
      </c>
      <c r="C175" s="7" t="s">
        <v>141</v>
      </c>
      <c r="D175" t="s">
        <v>147</v>
      </c>
      <c r="E175" s="12">
        <v>45588</v>
      </c>
      <c r="F175">
        <v>4</v>
      </c>
      <c r="G175">
        <f t="shared" si="6"/>
        <v>0.5714285714285714</v>
      </c>
      <c r="H175">
        <f t="shared" si="7"/>
        <v>768</v>
      </c>
      <c r="I175">
        <f t="shared" si="8"/>
        <v>109.71428571428559</v>
      </c>
    </row>
    <row r="176" spans="1:9" ht="28.5" x14ac:dyDescent="0.25">
      <c r="A176" t="s">
        <v>78</v>
      </c>
      <c r="B176" t="s">
        <v>58</v>
      </c>
      <c r="C176" s="7" t="s">
        <v>141</v>
      </c>
      <c r="D176" t="s">
        <v>147</v>
      </c>
      <c r="E176" s="12">
        <v>45589</v>
      </c>
      <c r="F176">
        <v>4</v>
      </c>
      <c r="G176">
        <f t="shared" si="6"/>
        <v>0.5714285714285714</v>
      </c>
      <c r="H176">
        <f t="shared" si="7"/>
        <v>772</v>
      </c>
      <c r="I176">
        <f t="shared" si="8"/>
        <v>110.28571428571416</v>
      </c>
    </row>
    <row r="177" spans="1:9" ht="28.5" x14ac:dyDescent="0.25">
      <c r="A177" t="s">
        <v>78</v>
      </c>
      <c r="B177" t="s">
        <v>58</v>
      </c>
      <c r="C177" s="7" t="s">
        <v>141</v>
      </c>
      <c r="D177" t="s">
        <v>147</v>
      </c>
      <c r="E177" s="12">
        <v>45590</v>
      </c>
      <c r="F177">
        <v>4</v>
      </c>
      <c r="G177">
        <f t="shared" si="6"/>
        <v>0.5714285714285714</v>
      </c>
      <c r="H177">
        <f t="shared" si="7"/>
        <v>776</v>
      </c>
      <c r="I177">
        <f t="shared" si="8"/>
        <v>110.85714285714273</v>
      </c>
    </row>
    <row r="178" spans="1:9" ht="28.5" x14ac:dyDescent="0.25">
      <c r="A178" t="s">
        <v>78</v>
      </c>
      <c r="B178" t="s">
        <v>58</v>
      </c>
      <c r="C178" s="7" t="s">
        <v>141</v>
      </c>
      <c r="D178" t="s">
        <v>147</v>
      </c>
      <c r="E178" s="12">
        <v>45593</v>
      </c>
      <c r="F178">
        <v>4</v>
      </c>
      <c r="G178">
        <f t="shared" si="6"/>
        <v>0.5714285714285714</v>
      </c>
      <c r="H178">
        <f t="shared" si="7"/>
        <v>780</v>
      </c>
      <c r="I178">
        <f t="shared" si="8"/>
        <v>111.4285714285713</v>
      </c>
    </row>
    <row r="179" spans="1:9" ht="28.5" x14ac:dyDescent="0.25">
      <c r="A179" t="s">
        <v>78</v>
      </c>
      <c r="B179" t="s">
        <v>58</v>
      </c>
      <c r="C179" s="7" t="s">
        <v>141</v>
      </c>
      <c r="D179" t="s">
        <v>147</v>
      </c>
      <c r="E179" s="12">
        <v>45594</v>
      </c>
      <c r="F179">
        <v>4</v>
      </c>
      <c r="G179">
        <f t="shared" si="6"/>
        <v>0.5714285714285714</v>
      </c>
      <c r="H179">
        <f t="shared" si="7"/>
        <v>784</v>
      </c>
      <c r="I179">
        <f t="shared" si="8"/>
        <v>111.99999999999987</v>
      </c>
    </row>
    <row r="180" spans="1:9" ht="28.5" x14ac:dyDescent="0.25">
      <c r="A180" t="s">
        <v>78</v>
      </c>
      <c r="B180" t="s">
        <v>58</v>
      </c>
      <c r="C180" s="7" t="s">
        <v>141</v>
      </c>
      <c r="D180" t="s">
        <v>147</v>
      </c>
      <c r="E180" s="12">
        <v>45595</v>
      </c>
      <c r="F180">
        <v>4</v>
      </c>
      <c r="G180">
        <f t="shared" si="6"/>
        <v>0.5714285714285714</v>
      </c>
      <c r="H180">
        <f t="shared" si="7"/>
        <v>788</v>
      </c>
      <c r="I180">
        <f t="shared" si="8"/>
        <v>112.57142857142844</v>
      </c>
    </row>
    <row r="181" spans="1:9" ht="28.5" x14ac:dyDescent="0.25">
      <c r="A181" t="s">
        <v>78</v>
      </c>
      <c r="B181" t="s">
        <v>58</v>
      </c>
      <c r="C181" s="7" t="s">
        <v>141</v>
      </c>
      <c r="D181" t="s">
        <v>147</v>
      </c>
      <c r="E181" s="12">
        <v>45596</v>
      </c>
      <c r="F181">
        <v>4</v>
      </c>
      <c r="G181">
        <f t="shared" si="6"/>
        <v>0.5714285714285714</v>
      </c>
      <c r="H181">
        <f t="shared" si="7"/>
        <v>792</v>
      </c>
      <c r="I181">
        <f t="shared" si="8"/>
        <v>113.14285714285701</v>
      </c>
    </row>
    <row r="182" spans="1:9" ht="28.5" x14ac:dyDescent="0.25">
      <c r="A182" t="s">
        <v>78</v>
      </c>
      <c r="B182" t="s">
        <v>58</v>
      </c>
      <c r="C182" s="7" t="s">
        <v>141</v>
      </c>
      <c r="D182" t="s">
        <v>147</v>
      </c>
      <c r="E182" s="12">
        <v>45600</v>
      </c>
      <c r="F182">
        <v>3</v>
      </c>
      <c r="G182">
        <f t="shared" si="6"/>
        <v>0.42857142857142855</v>
      </c>
      <c r="H182">
        <f t="shared" si="7"/>
        <v>795</v>
      </c>
      <c r="I182">
        <f t="shared" si="8"/>
        <v>113.57142857142844</v>
      </c>
    </row>
    <row r="183" spans="1:9" x14ac:dyDescent="0.25">
      <c r="A183" t="s">
        <v>78</v>
      </c>
      <c r="B183" t="s">
        <v>72</v>
      </c>
      <c r="C183" s="7" t="s">
        <v>148</v>
      </c>
      <c r="D183" t="s">
        <v>149</v>
      </c>
      <c r="E183" s="12">
        <v>45600</v>
      </c>
      <c r="F183">
        <v>2</v>
      </c>
      <c r="G183">
        <f t="shared" si="6"/>
        <v>0.2857142857142857</v>
      </c>
      <c r="H183">
        <f t="shared" si="7"/>
        <v>797</v>
      </c>
      <c r="I183">
        <f t="shared" si="8"/>
        <v>113.85714285714273</v>
      </c>
    </row>
    <row r="184" spans="1:9" ht="28.5" x14ac:dyDescent="0.25">
      <c r="A184" t="s">
        <v>78</v>
      </c>
      <c r="B184" t="s">
        <v>58</v>
      </c>
      <c r="C184" s="7" t="s">
        <v>141</v>
      </c>
      <c r="D184" t="s">
        <v>147</v>
      </c>
      <c r="E184" s="12">
        <v>45601</v>
      </c>
      <c r="F184">
        <v>3</v>
      </c>
      <c r="G184">
        <f t="shared" si="6"/>
        <v>0.42857142857142855</v>
      </c>
      <c r="H184">
        <f t="shared" si="7"/>
        <v>800</v>
      </c>
      <c r="I184">
        <f t="shared" si="8"/>
        <v>114.28571428571416</v>
      </c>
    </row>
    <row r="185" spans="1:9" x14ac:dyDescent="0.25">
      <c r="A185" t="s">
        <v>78</v>
      </c>
      <c r="B185" t="s">
        <v>72</v>
      </c>
      <c r="C185" s="7" t="s">
        <v>148</v>
      </c>
      <c r="D185" t="s">
        <v>149</v>
      </c>
      <c r="E185" s="12">
        <v>45601</v>
      </c>
      <c r="F185">
        <v>2</v>
      </c>
      <c r="G185">
        <f t="shared" si="6"/>
        <v>0.2857142857142857</v>
      </c>
      <c r="H185">
        <f t="shared" si="7"/>
        <v>802</v>
      </c>
      <c r="I185">
        <f t="shared" si="8"/>
        <v>114.57142857142846</v>
      </c>
    </row>
    <row r="186" spans="1:9" ht="28.5" x14ac:dyDescent="0.25">
      <c r="A186" t="s">
        <v>78</v>
      </c>
      <c r="B186" t="s">
        <v>58</v>
      </c>
      <c r="C186" s="7" t="s">
        <v>141</v>
      </c>
      <c r="D186" t="s">
        <v>147</v>
      </c>
      <c r="E186" s="12">
        <v>45602</v>
      </c>
      <c r="F186">
        <v>3</v>
      </c>
      <c r="G186">
        <f t="shared" si="6"/>
        <v>0.42857142857142855</v>
      </c>
      <c r="H186">
        <f t="shared" si="7"/>
        <v>805</v>
      </c>
      <c r="I186">
        <f t="shared" si="8"/>
        <v>114.99999999999989</v>
      </c>
    </row>
    <row r="187" spans="1:9" x14ac:dyDescent="0.25">
      <c r="A187" t="s">
        <v>78</v>
      </c>
      <c r="B187" t="s">
        <v>72</v>
      </c>
      <c r="C187" s="7" t="s">
        <v>148</v>
      </c>
      <c r="D187" t="s">
        <v>149</v>
      </c>
      <c r="E187" s="12">
        <v>45602</v>
      </c>
      <c r="F187">
        <v>2</v>
      </c>
      <c r="G187">
        <f t="shared" si="6"/>
        <v>0.2857142857142857</v>
      </c>
      <c r="H187">
        <f t="shared" si="7"/>
        <v>807</v>
      </c>
      <c r="I187">
        <f t="shared" si="8"/>
        <v>115.28571428571418</v>
      </c>
    </row>
    <row r="188" spans="1:9" ht="28.5" x14ac:dyDescent="0.25">
      <c r="A188" t="s">
        <v>78</v>
      </c>
      <c r="B188" t="s">
        <v>58</v>
      </c>
      <c r="C188" s="7" t="s">
        <v>141</v>
      </c>
      <c r="D188" t="s">
        <v>147</v>
      </c>
      <c r="E188" s="12">
        <v>45603</v>
      </c>
      <c r="F188">
        <v>3</v>
      </c>
      <c r="G188">
        <f t="shared" si="6"/>
        <v>0.42857142857142855</v>
      </c>
      <c r="H188">
        <f t="shared" si="7"/>
        <v>810</v>
      </c>
      <c r="I188">
        <f t="shared" si="8"/>
        <v>115.71428571428561</v>
      </c>
    </row>
    <row r="189" spans="1:9" x14ac:dyDescent="0.25">
      <c r="A189" t="s">
        <v>78</v>
      </c>
      <c r="B189" t="s">
        <v>72</v>
      </c>
      <c r="C189" s="7" t="s">
        <v>148</v>
      </c>
      <c r="D189" t="s">
        <v>149</v>
      </c>
      <c r="E189" s="12">
        <v>45603</v>
      </c>
      <c r="F189">
        <v>2</v>
      </c>
      <c r="G189">
        <f t="shared" si="6"/>
        <v>0.2857142857142857</v>
      </c>
      <c r="H189">
        <f t="shared" si="7"/>
        <v>812</v>
      </c>
      <c r="I189">
        <f t="shared" si="8"/>
        <v>115.9999999999999</v>
      </c>
    </row>
    <row r="190" spans="1:9" ht="28.5" x14ac:dyDescent="0.25">
      <c r="A190" t="s">
        <v>78</v>
      </c>
      <c r="B190" t="s">
        <v>58</v>
      </c>
      <c r="C190" s="7" t="s">
        <v>141</v>
      </c>
      <c r="D190" t="s">
        <v>147</v>
      </c>
      <c r="E190" s="12">
        <v>45604</v>
      </c>
      <c r="F190">
        <v>3</v>
      </c>
      <c r="G190">
        <f t="shared" si="6"/>
        <v>0.42857142857142855</v>
      </c>
      <c r="H190">
        <f t="shared" si="7"/>
        <v>815</v>
      </c>
      <c r="I190">
        <f t="shared" si="8"/>
        <v>116.42857142857133</v>
      </c>
    </row>
    <row r="191" spans="1:9" x14ac:dyDescent="0.25">
      <c r="A191" t="s">
        <v>78</v>
      </c>
      <c r="B191" t="s">
        <v>72</v>
      </c>
      <c r="C191" s="7" t="s">
        <v>148</v>
      </c>
      <c r="D191" t="s">
        <v>149</v>
      </c>
      <c r="E191" s="12">
        <v>45604</v>
      </c>
      <c r="F191">
        <v>2</v>
      </c>
      <c r="G191">
        <f t="shared" si="6"/>
        <v>0.2857142857142857</v>
      </c>
      <c r="H191">
        <f t="shared" si="7"/>
        <v>817</v>
      </c>
      <c r="I191">
        <f t="shared" si="8"/>
        <v>116.71428571428562</v>
      </c>
    </row>
    <row r="192" spans="1:9" ht="28.5" x14ac:dyDescent="0.25">
      <c r="A192" t="s">
        <v>78</v>
      </c>
      <c r="B192" t="s">
        <v>58</v>
      </c>
      <c r="C192" s="7" t="s">
        <v>141</v>
      </c>
      <c r="D192" t="s">
        <v>147</v>
      </c>
      <c r="E192" s="12">
        <v>45610</v>
      </c>
      <c r="F192">
        <v>3</v>
      </c>
      <c r="G192">
        <f t="shared" si="6"/>
        <v>0.42857142857142855</v>
      </c>
      <c r="H192">
        <f t="shared" si="7"/>
        <v>820</v>
      </c>
      <c r="I192">
        <f t="shared" si="8"/>
        <v>117.14285714285705</v>
      </c>
    </row>
    <row r="193" spans="1:9" x14ac:dyDescent="0.25">
      <c r="A193" t="s">
        <v>78</v>
      </c>
      <c r="B193" t="s">
        <v>72</v>
      </c>
      <c r="C193" s="7" t="s">
        <v>148</v>
      </c>
      <c r="D193" t="s">
        <v>149</v>
      </c>
      <c r="E193" s="12">
        <v>45610</v>
      </c>
      <c r="F193">
        <v>2</v>
      </c>
      <c r="G193">
        <f t="shared" si="6"/>
        <v>0.2857142857142857</v>
      </c>
      <c r="H193">
        <f t="shared" si="7"/>
        <v>822</v>
      </c>
      <c r="I193">
        <f t="shared" si="8"/>
        <v>117.42857142857135</v>
      </c>
    </row>
    <row r="194" spans="1:9" ht="28.5" x14ac:dyDescent="0.25">
      <c r="A194" t="s">
        <v>78</v>
      </c>
      <c r="B194" t="s">
        <v>58</v>
      </c>
      <c r="C194" s="7" t="s">
        <v>141</v>
      </c>
      <c r="D194" t="s">
        <v>147</v>
      </c>
      <c r="E194" s="12">
        <v>45611</v>
      </c>
      <c r="F194">
        <v>3</v>
      </c>
      <c r="G194">
        <f t="shared" ref="G194:G247" si="9">F194/7</f>
        <v>0.42857142857142855</v>
      </c>
      <c r="H194">
        <f t="shared" si="7"/>
        <v>825</v>
      </c>
      <c r="I194">
        <f t="shared" si="8"/>
        <v>117.85714285714278</v>
      </c>
    </row>
    <row r="195" spans="1:9" x14ac:dyDescent="0.25">
      <c r="A195" t="s">
        <v>78</v>
      </c>
      <c r="B195" t="s">
        <v>72</v>
      </c>
      <c r="C195" s="7" t="s">
        <v>148</v>
      </c>
      <c r="D195" t="s">
        <v>149</v>
      </c>
      <c r="E195" s="12">
        <v>45611</v>
      </c>
      <c r="F195">
        <v>2</v>
      </c>
      <c r="G195">
        <f t="shared" si="9"/>
        <v>0.2857142857142857</v>
      </c>
      <c r="H195">
        <f t="shared" ref="H195:H243" si="10">+H194+F195</f>
        <v>827</v>
      </c>
      <c r="I195">
        <f t="shared" ref="I195:I243" si="11">+I194+G195</f>
        <v>118.14285714285707</v>
      </c>
    </row>
    <row r="196" spans="1:9" ht="28.5" x14ac:dyDescent="0.25">
      <c r="A196" t="s">
        <v>78</v>
      </c>
      <c r="B196" t="s">
        <v>58</v>
      </c>
      <c r="C196" s="7" t="s">
        <v>141</v>
      </c>
      <c r="D196" t="s">
        <v>147</v>
      </c>
      <c r="E196" s="12">
        <v>45614</v>
      </c>
      <c r="F196">
        <v>3</v>
      </c>
      <c r="G196">
        <f t="shared" si="9"/>
        <v>0.42857142857142855</v>
      </c>
      <c r="H196">
        <f t="shared" si="10"/>
        <v>830</v>
      </c>
      <c r="I196">
        <f t="shared" si="11"/>
        <v>118.5714285714285</v>
      </c>
    </row>
    <row r="197" spans="1:9" x14ac:dyDescent="0.25">
      <c r="A197" t="s">
        <v>78</v>
      </c>
      <c r="B197" t="s">
        <v>72</v>
      </c>
      <c r="C197" s="7" t="s">
        <v>148</v>
      </c>
      <c r="D197" t="s">
        <v>149</v>
      </c>
      <c r="E197" s="12">
        <v>45614</v>
      </c>
      <c r="F197">
        <v>2</v>
      </c>
      <c r="G197">
        <f t="shared" si="9"/>
        <v>0.2857142857142857</v>
      </c>
      <c r="H197">
        <f t="shared" si="10"/>
        <v>832</v>
      </c>
      <c r="I197">
        <f t="shared" si="11"/>
        <v>118.85714285714279</v>
      </c>
    </row>
    <row r="198" spans="1:9" ht="28.5" x14ac:dyDescent="0.25">
      <c r="A198" t="s">
        <v>78</v>
      </c>
      <c r="B198" t="s">
        <v>58</v>
      </c>
      <c r="C198" s="7" t="s">
        <v>141</v>
      </c>
      <c r="D198" t="s">
        <v>147</v>
      </c>
      <c r="E198" s="12">
        <v>45615</v>
      </c>
      <c r="F198">
        <v>3</v>
      </c>
      <c r="G198">
        <f t="shared" si="9"/>
        <v>0.42857142857142855</v>
      </c>
      <c r="H198">
        <f t="shared" si="10"/>
        <v>835</v>
      </c>
      <c r="I198">
        <f t="shared" si="11"/>
        <v>119.28571428571422</v>
      </c>
    </row>
    <row r="199" spans="1:9" x14ac:dyDescent="0.25">
      <c r="A199" t="s">
        <v>78</v>
      </c>
      <c r="B199" t="s">
        <v>72</v>
      </c>
      <c r="C199" s="7" t="s">
        <v>148</v>
      </c>
      <c r="D199" t="s">
        <v>149</v>
      </c>
      <c r="E199" s="12">
        <v>45615</v>
      </c>
      <c r="F199">
        <v>2</v>
      </c>
      <c r="G199">
        <f t="shared" si="9"/>
        <v>0.2857142857142857</v>
      </c>
      <c r="H199">
        <f t="shared" si="10"/>
        <v>837</v>
      </c>
      <c r="I199">
        <f t="shared" si="11"/>
        <v>119.57142857142851</v>
      </c>
    </row>
    <row r="200" spans="1:9" ht="28.5" x14ac:dyDescent="0.25">
      <c r="A200" t="s">
        <v>78</v>
      </c>
      <c r="B200" t="s">
        <v>58</v>
      </c>
      <c r="C200" s="7" t="s">
        <v>141</v>
      </c>
      <c r="D200" t="s">
        <v>147</v>
      </c>
      <c r="E200" s="12">
        <v>45616</v>
      </c>
      <c r="F200">
        <v>3</v>
      </c>
      <c r="G200">
        <f t="shared" si="9"/>
        <v>0.42857142857142855</v>
      </c>
      <c r="H200">
        <f t="shared" si="10"/>
        <v>840</v>
      </c>
      <c r="I200">
        <f t="shared" si="11"/>
        <v>119.99999999999994</v>
      </c>
    </row>
    <row r="201" spans="1:9" x14ac:dyDescent="0.25">
      <c r="A201" t="s">
        <v>78</v>
      </c>
      <c r="B201" t="s">
        <v>72</v>
      </c>
      <c r="C201" s="7" t="s">
        <v>148</v>
      </c>
      <c r="D201" t="s">
        <v>149</v>
      </c>
      <c r="E201" s="12">
        <v>45616</v>
      </c>
      <c r="F201">
        <v>2</v>
      </c>
      <c r="G201">
        <f t="shared" si="9"/>
        <v>0.2857142857142857</v>
      </c>
      <c r="H201">
        <f t="shared" si="10"/>
        <v>842</v>
      </c>
      <c r="I201">
        <f t="shared" si="11"/>
        <v>120.28571428571423</v>
      </c>
    </row>
    <row r="202" spans="1:9" ht="28.5" x14ac:dyDescent="0.25">
      <c r="A202" t="s">
        <v>78</v>
      </c>
      <c r="B202" t="s">
        <v>58</v>
      </c>
      <c r="C202" s="7" t="s">
        <v>141</v>
      </c>
      <c r="D202" t="s">
        <v>147</v>
      </c>
      <c r="E202" s="12">
        <v>45617</v>
      </c>
      <c r="F202">
        <v>3</v>
      </c>
      <c r="G202">
        <f t="shared" si="9"/>
        <v>0.42857142857142855</v>
      </c>
      <c r="H202">
        <f t="shared" si="10"/>
        <v>845</v>
      </c>
      <c r="I202">
        <f t="shared" si="11"/>
        <v>120.71428571428567</v>
      </c>
    </row>
    <row r="203" spans="1:9" x14ac:dyDescent="0.25">
      <c r="A203" t="s">
        <v>78</v>
      </c>
      <c r="B203" t="s">
        <v>72</v>
      </c>
      <c r="C203" s="7" t="s">
        <v>148</v>
      </c>
      <c r="D203" t="s">
        <v>149</v>
      </c>
      <c r="E203" s="12">
        <v>45617</v>
      </c>
      <c r="F203">
        <v>2</v>
      </c>
      <c r="G203">
        <f t="shared" si="9"/>
        <v>0.2857142857142857</v>
      </c>
      <c r="H203">
        <f t="shared" si="10"/>
        <v>847</v>
      </c>
      <c r="I203">
        <f t="shared" si="11"/>
        <v>120.99999999999996</v>
      </c>
    </row>
    <row r="204" spans="1:9" ht="28.5" x14ac:dyDescent="0.25">
      <c r="A204" t="s">
        <v>78</v>
      </c>
      <c r="B204" t="s">
        <v>58</v>
      </c>
      <c r="C204" s="7" t="s">
        <v>141</v>
      </c>
      <c r="D204" t="s">
        <v>147</v>
      </c>
      <c r="E204" s="12">
        <v>45618</v>
      </c>
      <c r="F204">
        <v>3</v>
      </c>
      <c r="G204">
        <f t="shared" si="9"/>
        <v>0.42857142857142855</v>
      </c>
      <c r="H204">
        <f t="shared" si="10"/>
        <v>850</v>
      </c>
      <c r="I204">
        <f t="shared" si="11"/>
        <v>121.42857142857139</v>
      </c>
    </row>
    <row r="205" spans="1:9" x14ac:dyDescent="0.25">
      <c r="A205" t="s">
        <v>78</v>
      </c>
      <c r="B205" t="s">
        <v>72</v>
      </c>
      <c r="C205" s="7" t="s">
        <v>148</v>
      </c>
      <c r="D205" t="s">
        <v>149</v>
      </c>
      <c r="E205" s="12">
        <v>45618</v>
      </c>
      <c r="F205">
        <v>2</v>
      </c>
      <c r="G205">
        <f t="shared" si="9"/>
        <v>0.2857142857142857</v>
      </c>
      <c r="H205">
        <f t="shared" si="10"/>
        <v>852</v>
      </c>
      <c r="I205">
        <f t="shared" si="11"/>
        <v>121.71428571428568</v>
      </c>
    </row>
    <row r="206" spans="1:9" ht="28.5" x14ac:dyDescent="0.25">
      <c r="A206" t="s">
        <v>78</v>
      </c>
      <c r="B206" t="s">
        <v>58</v>
      </c>
      <c r="C206" s="7" t="s">
        <v>141</v>
      </c>
      <c r="D206" t="s">
        <v>147</v>
      </c>
      <c r="E206" s="12">
        <v>45622</v>
      </c>
      <c r="F206">
        <v>3</v>
      </c>
      <c r="G206">
        <f t="shared" si="9"/>
        <v>0.42857142857142855</v>
      </c>
      <c r="H206">
        <f t="shared" si="10"/>
        <v>855</v>
      </c>
      <c r="I206">
        <f t="shared" si="11"/>
        <v>122.14285714285711</v>
      </c>
    </row>
    <row r="207" spans="1:9" x14ac:dyDescent="0.25">
      <c r="A207" t="s">
        <v>78</v>
      </c>
      <c r="B207" t="s">
        <v>72</v>
      </c>
      <c r="C207" s="7" t="s">
        <v>148</v>
      </c>
      <c r="D207" t="s">
        <v>149</v>
      </c>
      <c r="E207" s="12">
        <v>45622</v>
      </c>
      <c r="F207">
        <v>2</v>
      </c>
      <c r="G207">
        <f t="shared" si="9"/>
        <v>0.2857142857142857</v>
      </c>
      <c r="H207">
        <f t="shared" si="10"/>
        <v>857</v>
      </c>
      <c r="I207">
        <f t="shared" si="11"/>
        <v>122.4285714285714</v>
      </c>
    </row>
    <row r="208" spans="1:9" ht="28.5" x14ac:dyDescent="0.25">
      <c r="A208" t="s">
        <v>78</v>
      </c>
      <c r="B208" t="s">
        <v>58</v>
      </c>
      <c r="C208" s="7" t="s">
        <v>141</v>
      </c>
      <c r="D208" t="s">
        <v>147</v>
      </c>
      <c r="E208" s="12">
        <v>45623</v>
      </c>
      <c r="F208">
        <v>3</v>
      </c>
      <c r="G208">
        <f t="shared" si="9"/>
        <v>0.42857142857142855</v>
      </c>
      <c r="H208">
        <f t="shared" si="10"/>
        <v>860</v>
      </c>
      <c r="I208">
        <f t="shared" si="11"/>
        <v>122.85714285714283</v>
      </c>
    </row>
    <row r="209" spans="1:9" x14ac:dyDescent="0.25">
      <c r="A209" t="s">
        <v>78</v>
      </c>
      <c r="B209" t="s">
        <v>72</v>
      </c>
      <c r="C209" s="7" t="s">
        <v>148</v>
      </c>
      <c r="D209" t="s">
        <v>149</v>
      </c>
      <c r="E209" s="12">
        <v>45623</v>
      </c>
      <c r="F209">
        <v>2</v>
      </c>
      <c r="G209">
        <f t="shared" si="9"/>
        <v>0.2857142857142857</v>
      </c>
      <c r="H209">
        <f t="shared" si="10"/>
        <v>862</v>
      </c>
      <c r="I209">
        <f t="shared" si="11"/>
        <v>123.14285714285712</v>
      </c>
    </row>
    <row r="210" spans="1:9" ht="28.5" x14ac:dyDescent="0.25">
      <c r="A210" t="s">
        <v>78</v>
      </c>
      <c r="B210" t="s">
        <v>58</v>
      </c>
      <c r="C210" s="7" t="s">
        <v>141</v>
      </c>
      <c r="D210" t="s">
        <v>147</v>
      </c>
      <c r="E210" s="12">
        <v>45624</v>
      </c>
      <c r="F210">
        <v>3</v>
      </c>
      <c r="G210">
        <f t="shared" si="9"/>
        <v>0.42857142857142855</v>
      </c>
      <c r="H210">
        <f t="shared" si="10"/>
        <v>865</v>
      </c>
      <c r="I210">
        <f t="shared" si="11"/>
        <v>123.57142857142856</v>
      </c>
    </row>
    <row r="211" spans="1:9" x14ac:dyDescent="0.25">
      <c r="A211" t="s">
        <v>78</v>
      </c>
      <c r="B211" t="s">
        <v>72</v>
      </c>
      <c r="C211" s="7" t="s">
        <v>148</v>
      </c>
      <c r="D211" t="s">
        <v>149</v>
      </c>
      <c r="E211" s="12">
        <v>45624</v>
      </c>
      <c r="F211">
        <v>2</v>
      </c>
      <c r="G211">
        <f t="shared" si="9"/>
        <v>0.2857142857142857</v>
      </c>
      <c r="H211">
        <f t="shared" si="10"/>
        <v>867</v>
      </c>
      <c r="I211">
        <f t="shared" si="11"/>
        <v>123.85714285714285</v>
      </c>
    </row>
    <row r="212" spans="1:9" ht="28.5" x14ac:dyDescent="0.25">
      <c r="A212" t="s">
        <v>78</v>
      </c>
      <c r="B212" t="s">
        <v>58</v>
      </c>
      <c r="C212" s="7" t="s">
        <v>141</v>
      </c>
      <c r="D212" t="s">
        <v>147</v>
      </c>
      <c r="E212" s="12">
        <v>45625</v>
      </c>
      <c r="F212">
        <v>3</v>
      </c>
      <c r="G212">
        <f t="shared" si="9"/>
        <v>0.42857142857142855</v>
      </c>
      <c r="H212">
        <f t="shared" si="10"/>
        <v>870</v>
      </c>
      <c r="I212">
        <f t="shared" si="11"/>
        <v>124.28571428571428</v>
      </c>
    </row>
    <row r="213" spans="1:9" x14ac:dyDescent="0.25">
      <c r="A213" t="s">
        <v>78</v>
      </c>
      <c r="B213" t="s">
        <v>72</v>
      </c>
      <c r="C213" s="7" t="s">
        <v>148</v>
      </c>
      <c r="D213" t="s">
        <v>149</v>
      </c>
      <c r="E213" s="12">
        <v>45625</v>
      </c>
      <c r="F213">
        <v>2</v>
      </c>
      <c r="G213">
        <f t="shared" si="9"/>
        <v>0.2857142857142857</v>
      </c>
      <c r="H213">
        <f t="shared" si="10"/>
        <v>872</v>
      </c>
      <c r="I213">
        <f t="shared" si="11"/>
        <v>124.57142857142857</v>
      </c>
    </row>
    <row r="214" spans="1:9" ht="28.5" x14ac:dyDescent="0.25">
      <c r="A214" t="s">
        <v>78</v>
      </c>
      <c r="B214" t="s">
        <v>58</v>
      </c>
      <c r="C214" s="7" t="s">
        <v>141</v>
      </c>
      <c r="D214" t="s">
        <v>147</v>
      </c>
      <c r="E214" s="12">
        <v>45628</v>
      </c>
      <c r="F214">
        <v>3</v>
      </c>
      <c r="G214">
        <f t="shared" si="9"/>
        <v>0.42857142857142855</v>
      </c>
      <c r="H214">
        <f t="shared" si="10"/>
        <v>875</v>
      </c>
      <c r="I214">
        <f t="shared" si="11"/>
        <v>125</v>
      </c>
    </row>
    <row r="215" spans="1:9" x14ac:dyDescent="0.25">
      <c r="A215" t="s">
        <v>78</v>
      </c>
      <c r="B215" t="s">
        <v>72</v>
      </c>
      <c r="C215" s="7" t="s">
        <v>148</v>
      </c>
      <c r="D215" t="s">
        <v>149</v>
      </c>
      <c r="E215" s="12">
        <v>45628</v>
      </c>
      <c r="F215">
        <v>2</v>
      </c>
      <c r="G215">
        <f t="shared" si="9"/>
        <v>0.2857142857142857</v>
      </c>
      <c r="H215">
        <f t="shared" si="10"/>
        <v>877</v>
      </c>
      <c r="I215">
        <f t="shared" si="11"/>
        <v>125.28571428571429</v>
      </c>
    </row>
    <row r="216" spans="1:9" ht="28.5" x14ac:dyDescent="0.25">
      <c r="A216" t="s">
        <v>78</v>
      </c>
      <c r="B216" t="s">
        <v>58</v>
      </c>
      <c r="C216" s="7" t="s">
        <v>141</v>
      </c>
      <c r="D216" t="s">
        <v>147</v>
      </c>
      <c r="E216" s="12">
        <v>45629</v>
      </c>
      <c r="F216">
        <v>3</v>
      </c>
      <c r="G216">
        <f t="shared" si="9"/>
        <v>0.42857142857142855</v>
      </c>
      <c r="H216">
        <f t="shared" si="10"/>
        <v>880</v>
      </c>
      <c r="I216">
        <f t="shared" si="11"/>
        <v>125.71428571428572</v>
      </c>
    </row>
    <row r="217" spans="1:9" x14ac:dyDescent="0.25">
      <c r="A217" t="s">
        <v>78</v>
      </c>
      <c r="B217" t="s">
        <v>72</v>
      </c>
      <c r="C217" s="7" t="s">
        <v>148</v>
      </c>
      <c r="D217" t="s">
        <v>149</v>
      </c>
      <c r="E217" s="12">
        <v>45629</v>
      </c>
      <c r="F217">
        <v>2</v>
      </c>
      <c r="G217">
        <f t="shared" si="9"/>
        <v>0.2857142857142857</v>
      </c>
      <c r="H217">
        <f t="shared" si="10"/>
        <v>882</v>
      </c>
      <c r="I217">
        <f t="shared" si="11"/>
        <v>126.00000000000001</v>
      </c>
    </row>
    <row r="218" spans="1:9" ht="28.5" x14ac:dyDescent="0.25">
      <c r="A218" t="s">
        <v>78</v>
      </c>
      <c r="B218" t="s">
        <v>58</v>
      </c>
      <c r="C218" s="7" t="s">
        <v>141</v>
      </c>
      <c r="D218" t="s">
        <v>147</v>
      </c>
      <c r="E218" s="12">
        <v>45630</v>
      </c>
      <c r="F218">
        <v>3</v>
      </c>
      <c r="G218">
        <f t="shared" si="9"/>
        <v>0.42857142857142855</v>
      </c>
      <c r="H218">
        <f t="shared" si="10"/>
        <v>885</v>
      </c>
      <c r="I218">
        <f t="shared" si="11"/>
        <v>126.42857142857144</v>
      </c>
    </row>
    <row r="219" spans="1:9" x14ac:dyDescent="0.25">
      <c r="A219" t="s">
        <v>78</v>
      </c>
      <c r="B219" t="s">
        <v>72</v>
      </c>
      <c r="C219" s="7" t="s">
        <v>148</v>
      </c>
      <c r="D219" t="s">
        <v>149</v>
      </c>
      <c r="E219" s="12">
        <v>45630</v>
      </c>
      <c r="F219">
        <v>2</v>
      </c>
      <c r="G219">
        <f t="shared" si="9"/>
        <v>0.2857142857142857</v>
      </c>
      <c r="H219">
        <f t="shared" si="10"/>
        <v>887</v>
      </c>
      <c r="I219">
        <f t="shared" si="11"/>
        <v>126.71428571428574</v>
      </c>
    </row>
    <row r="220" spans="1:9" ht="28.5" x14ac:dyDescent="0.25">
      <c r="A220" t="s">
        <v>78</v>
      </c>
      <c r="B220" t="s">
        <v>58</v>
      </c>
      <c r="C220" s="7" t="s">
        <v>141</v>
      </c>
      <c r="D220" t="s">
        <v>147</v>
      </c>
      <c r="E220" s="12">
        <v>45631</v>
      </c>
      <c r="F220">
        <v>3</v>
      </c>
      <c r="G220">
        <f t="shared" si="9"/>
        <v>0.42857142857142855</v>
      </c>
      <c r="H220">
        <f t="shared" si="10"/>
        <v>890</v>
      </c>
      <c r="I220">
        <f t="shared" si="11"/>
        <v>127.14285714285717</v>
      </c>
    </row>
    <row r="221" spans="1:9" x14ac:dyDescent="0.25">
      <c r="A221" t="s">
        <v>78</v>
      </c>
      <c r="B221" t="s">
        <v>72</v>
      </c>
      <c r="C221" s="7" t="s">
        <v>148</v>
      </c>
      <c r="D221" t="s">
        <v>149</v>
      </c>
      <c r="E221" s="12">
        <v>45631</v>
      </c>
      <c r="F221">
        <v>2</v>
      </c>
      <c r="G221">
        <f t="shared" si="9"/>
        <v>0.2857142857142857</v>
      </c>
      <c r="H221">
        <f t="shared" si="10"/>
        <v>892</v>
      </c>
      <c r="I221">
        <f t="shared" si="11"/>
        <v>127.42857142857146</v>
      </c>
    </row>
    <row r="222" spans="1:9" ht="28.5" x14ac:dyDescent="0.25">
      <c r="A222" t="s">
        <v>78</v>
      </c>
      <c r="B222" t="s">
        <v>58</v>
      </c>
      <c r="C222" s="7" t="s">
        <v>141</v>
      </c>
      <c r="D222" t="s">
        <v>147</v>
      </c>
      <c r="E222" s="12">
        <v>45632</v>
      </c>
      <c r="F222">
        <v>3</v>
      </c>
      <c r="G222">
        <f t="shared" si="9"/>
        <v>0.42857142857142855</v>
      </c>
      <c r="H222">
        <f t="shared" si="10"/>
        <v>895</v>
      </c>
      <c r="I222">
        <f t="shared" si="11"/>
        <v>127.85714285714289</v>
      </c>
    </row>
    <row r="223" spans="1:9" x14ac:dyDescent="0.25">
      <c r="A223" t="s">
        <v>78</v>
      </c>
      <c r="B223" t="s">
        <v>72</v>
      </c>
      <c r="C223" s="7" t="s">
        <v>148</v>
      </c>
      <c r="D223" t="s">
        <v>149</v>
      </c>
      <c r="E223" s="12">
        <v>45632</v>
      </c>
      <c r="F223">
        <v>2</v>
      </c>
      <c r="G223">
        <f t="shared" si="9"/>
        <v>0.2857142857142857</v>
      </c>
      <c r="H223">
        <f t="shared" si="10"/>
        <v>897</v>
      </c>
      <c r="I223">
        <f t="shared" si="11"/>
        <v>128.14285714285717</v>
      </c>
    </row>
    <row r="224" spans="1:9" ht="28.5" x14ac:dyDescent="0.25">
      <c r="A224" t="s">
        <v>78</v>
      </c>
      <c r="B224" t="s">
        <v>58</v>
      </c>
      <c r="C224" s="7" t="s">
        <v>141</v>
      </c>
      <c r="D224" t="s">
        <v>147</v>
      </c>
      <c r="E224" s="12">
        <v>45635</v>
      </c>
      <c r="F224">
        <v>3</v>
      </c>
      <c r="G224">
        <f t="shared" si="9"/>
        <v>0.42857142857142855</v>
      </c>
      <c r="H224">
        <f t="shared" si="10"/>
        <v>900</v>
      </c>
      <c r="I224">
        <f t="shared" si="11"/>
        <v>128.57142857142858</v>
      </c>
    </row>
    <row r="225" spans="1:9" x14ac:dyDescent="0.25">
      <c r="A225" t="s">
        <v>78</v>
      </c>
      <c r="B225" t="s">
        <v>72</v>
      </c>
      <c r="C225" s="7" t="s">
        <v>148</v>
      </c>
      <c r="D225" t="s">
        <v>149</v>
      </c>
      <c r="E225" s="12">
        <v>45635</v>
      </c>
      <c r="F225">
        <v>2</v>
      </c>
      <c r="G225">
        <f t="shared" si="9"/>
        <v>0.2857142857142857</v>
      </c>
      <c r="H225">
        <f t="shared" si="10"/>
        <v>902</v>
      </c>
      <c r="I225">
        <f t="shared" si="11"/>
        <v>128.85714285714286</v>
      </c>
    </row>
    <row r="226" spans="1:9" ht="28.5" x14ac:dyDescent="0.25">
      <c r="A226" t="s">
        <v>78</v>
      </c>
      <c r="B226" t="s">
        <v>58</v>
      </c>
      <c r="C226" s="7" t="s">
        <v>141</v>
      </c>
      <c r="D226" t="s">
        <v>147</v>
      </c>
      <c r="E226" s="12">
        <v>45636</v>
      </c>
      <c r="F226">
        <v>3</v>
      </c>
      <c r="G226">
        <f t="shared" si="9"/>
        <v>0.42857142857142855</v>
      </c>
      <c r="H226">
        <f t="shared" si="10"/>
        <v>905</v>
      </c>
      <c r="I226">
        <f t="shared" si="11"/>
        <v>129.28571428571428</v>
      </c>
    </row>
    <row r="227" spans="1:9" x14ac:dyDescent="0.25">
      <c r="A227" t="s">
        <v>78</v>
      </c>
      <c r="B227" t="s">
        <v>72</v>
      </c>
      <c r="C227" s="7" t="s">
        <v>148</v>
      </c>
      <c r="D227" t="s">
        <v>149</v>
      </c>
      <c r="E227" s="12">
        <v>45636</v>
      </c>
      <c r="F227">
        <v>2</v>
      </c>
      <c r="G227">
        <f t="shared" si="9"/>
        <v>0.2857142857142857</v>
      </c>
      <c r="H227">
        <f t="shared" si="10"/>
        <v>907</v>
      </c>
      <c r="I227">
        <f t="shared" si="11"/>
        <v>129.57142857142856</v>
      </c>
    </row>
    <row r="228" spans="1:9" ht="28.5" x14ac:dyDescent="0.25">
      <c r="A228" t="s">
        <v>78</v>
      </c>
      <c r="B228" t="s">
        <v>58</v>
      </c>
      <c r="C228" s="7" t="s">
        <v>141</v>
      </c>
      <c r="D228" t="s">
        <v>147</v>
      </c>
      <c r="E228" s="12">
        <v>45637</v>
      </c>
      <c r="F228">
        <v>3</v>
      </c>
      <c r="G228">
        <f t="shared" si="9"/>
        <v>0.42857142857142855</v>
      </c>
      <c r="H228">
        <f t="shared" si="10"/>
        <v>910</v>
      </c>
      <c r="I228">
        <f t="shared" si="11"/>
        <v>129.99999999999997</v>
      </c>
    </row>
    <row r="229" spans="1:9" x14ac:dyDescent="0.25">
      <c r="A229" t="s">
        <v>78</v>
      </c>
      <c r="B229" t="s">
        <v>72</v>
      </c>
      <c r="C229" s="7" t="s">
        <v>148</v>
      </c>
      <c r="D229" t="s">
        <v>149</v>
      </c>
      <c r="E229" s="12">
        <v>45637</v>
      </c>
      <c r="F229">
        <v>2</v>
      </c>
      <c r="G229">
        <f t="shared" si="9"/>
        <v>0.2857142857142857</v>
      </c>
      <c r="H229">
        <f t="shared" si="10"/>
        <v>912</v>
      </c>
      <c r="I229">
        <f t="shared" si="11"/>
        <v>130.28571428571425</v>
      </c>
    </row>
    <row r="230" spans="1:9" ht="28.5" x14ac:dyDescent="0.25">
      <c r="A230" t="s">
        <v>78</v>
      </c>
      <c r="B230" t="s">
        <v>58</v>
      </c>
      <c r="C230" s="7" t="s">
        <v>141</v>
      </c>
      <c r="D230" t="s">
        <v>147</v>
      </c>
      <c r="E230" s="12">
        <v>45638</v>
      </c>
      <c r="F230">
        <v>3</v>
      </c>
      <c r="G230">
        <f t="shared" si="9"/>
        <v>0.42857142857142855</v>
      </c>
      <c r="H230">
        <f t="shared" si="10"/>
        <v>915</v>
      </c>
      <c r="I230">
        <f t="shared" si="11"/>
        <v>130.71428571428567</v>
      </c>
    </row>
    <row r="231" spans="1:9" x14ac:dyDescent="0.25">
      <c r="A231" t="s">
        <v>78</v>
      </c>
      <c r="B231" t="s">
        <v>72</v>
      </c>
      <c r="C231" s="7" t="s">
        <v>148</v>
      </c>
      <c r="D231" t="s">
        <v>149</v>
      </c>
      <c r="E231" s="12">
        <v>45638</v>
      </c>
      <c r="F231">
        <v>2</v>
      </c>
      <c r="G231">
        <f t="shared" si="9"/>
        <v>0.2857142857142857</v>
      </c>
      <c r="H231">
        <f t="shared" si="10"/>
        <v>917</v>
      </c>
      <c r="I231">
        <f t="shared" si="11"/>
        <v>130.99999999999994</v>
      </c>
    </row>
    <row r="232" spans="1:9" ht="28.5" x14ac:dyDescent="0.25">
      <c r="A232" t="s">
        <v>78</v>
      </c>
      <c r="B232" t="s">
        <v>58</v>
      </c>
      <c r="C232" s="7" t="s">
        <v>141</v>
      </c>
      <c r="D232" t="s">
        <v>147</v>
      </c>
      <c r="E232" s="12">
        <v>45639</v>
      </c>
      <c r="F232">
        <v>3</v>
      </c>
      <c r="G232">
        <f t="shared" si="9"/>
        <v>0.42857142857142855</v>
      </c>
      <c r="H232">
        <f t="shared" si="10"/>
        <v>920</v>
      </c>
      <c r="I232">
        <f t="shared" si="11"/>
        <v>131.42857142857136</v>
      </c>
    </row>
    <row r="233" spans="1:9" x14ac:dyDescent="0.25">
      <c r="A233" t="s">
        <v>78</v>
      </c>
      <c r="B233" t="s">
        <v>72</v>
      </c>
      <c r="C233" s="7" t="s">
        <v>148</v>
      </c>
      <c r="D233" t="s">
        <v>149</v>
      </c>
      <c r="E233" s="12">
        <v>45639</v>
      </c>
      <c r="F233">
        <v>2</v>
      </c>
      <c r="G233">
        <f t="shared" si="9"/>
        <v>0.2857142857142857</v>
      </c>
      <c r="H233">
        <f t="shared" si="10"/>
        <v>922</v>
      </c>
      <c r="I233">
        <f t="shared" si="11"/>
        <v>131.71428571428564</v>
      </c>
    </row>
    <row r="234" spans="1:9" ht="28.5" x14ac:dyDescent="0.25">
      <c r="A234" t="s">
        <v>78</v>
      </c>
      <c r="B234" t="s">
        <v>58</v>
      </c>
      <c r="C234" s="7" t="s">
        <v>141</v>
      </c>
      <c r="D234" t="s">
        <v>147</v>
      </c>
      <c r="E234" s="12">
        <v>45642</v>
      </c>
      <c r="F234">
        <v>3</v>
      </c>
      <c r="G234">
        <f t="shared" si="9"/>
        <v>0.42857142857142855</v>
      </c>
      <c r="H234">
        <f t="shared" si="10"/>
        <v>925</v>
      </c>
      <c r="I234">
        <f t="shared" si="11"/>
        <v>132.14285714285705</v>
      </c>
    </row>
    <row r="235" spans="1:9" x14ac:dyDescent="0.25">
      <c r="A235" t="s">
        <v>78</v>
      </c>
      <c r="B235" t="s">
        <v>72</v>
      </c>
      <c r="C235" s="7" t="s">
        <v>148</v>
      </c>
      <c r="D235" t="s">
        <v>149</v>
      </c>
      <c r="E235" s="12">
        <v>45642</v>
      </c>
      <c r="F235">
        <v>2</v>
      </c>
      <c r="G235">
        <f t="shared" si="9"/>
        <v>0.2857142857142857</v>
      </c>
      <c r="H235">
        <f t="shared" si="10"/>
        <v>927</v>
      </c>
      <c r="I235">
        <f t="shared" si="11"/>
        <v>132.42857142857133</v>
      </c>
    </row>
    <row r="236" spans="1:9" ht="28.5" x14ac:dyDescent="0.25">
      <c r="A236" t="s">
        <v>78</v>
      </c>
      <c r="B236" t="s">
        <v>58</v>
      </c>
      <c r="C236" s="7" t="s">
        <v>141</v>
      </c>
      <c r="D236" t="s">
        <v>147</v>
      </c>
      <c r="E236" s="12">
        <v>45643</v>
      </c>
      <c r="F236">
        <v>3</v>
      </c>
      <c r="G236">
        <f t="shared" si="9"/>
        <v>0.42857142857142855</v>
      </c>
      <c r="H236">
        <f t="shared" si="10"/>
        <v>930</v>
      </c>
      <c r="I236">
        <f t="shared" si="11"/>
        <v>132.85714285714275</v>
      </c>
    </row>
    <row r="237" spans="1:9" x14ac:dyDescent="0.25">
      <c r="A237" t="s">
        <v>78</v>
      </c>
      <c r="B237" t="s">
        <v>72</v>
      </c>
      <c r="C237" s="7" t="s">
        <v>148</v>
      </c>
      <c r="D237" t="s">
        <v>149</v>
      </c>
      <c r="E237" s="12">
        <v>45643</v>
      </c>
      <c r="F237">
        <v>2</v>
      </c>
      <c r="G237">
        <f t="shared" si="9"/>
        <v>0.2857142857142857</v>
      </c>
      <c r="H237">
        <f t="shared" si="10"/>
        <v>932</v>
      </c>
      <c r="I237">
        <f t="shared" si="11"/>
        <v>133.14285714285703</v>
      </c>
    </row>
    <row r="238" spans="1:9" ht="28.5" x14ac:dyDescent="0.25">
      <c r="A238" t="s">
        <v>78</v>
      </c>
      <c r="B238" t="s">
        <v>58</v>
      </c>
      <c r="C238" s="7" t="s">
        <v>141</v>
      </c>
      <c r="D238" t="s">
        <v>147</v>
      </c>
      <c r="E238" s="12">
        <v>45644</v>
      </c>
      <c r="F238">
        <v>3</v>
      </c>
      <c r="G238">
        <f t="shared" si="9"/>
        <v>0.42857142857142855</v>
      </c>
      <c r="H238">
        <f t="shared" si="10"/>
        <v>935</v>
      </c>
      <c r="I238">
        <f t="shared" si="11"/>
        <v>133.57142857142844</v>
      </c>
    </row>
    <row r="239" spans="1:9" x14ac:dyDescent="0.25">
      <c r="A239" t="s">
        <v>78</v>
      </c>
      <c r="B239" t="s">
        <v>72</v>
      </c>
      <c r="C239" s="7" t="s">
        <v>148</v>
      </c>
      <c r="D239" t="s">
        <v>149</v>
      </c>
      <c r="E239" s="12">
        <v>45644</v>
      </c>
      <c r="F239">
        <v>2</v>
      </c>
      <c r="G239">
        <f t="shared" si="9"/>
        <v>0.2857142857142857</v>
      </c>
      <c r="H239">
        <f t="shared" si="10"/>
        <v>937</v>
      </c>
      <c r="I239">
        <f t="shared" si="11"/>
        <v>133.85714285714272</v>
      </c>
    </row>
    <row r="240" spans="1:9" ht="28.5" x14ac:dyDescent="0.25">
      <c r="A240" t="s">
        <v>78</v>
      </c>
      <c r="B240" t="s">
        <v>58</v>
      </c>
      <c r="C240" s="7" t="s">
        <v>141</v>
      </c>
      <c r="D240" t="s">
        <v>147</v>
      </c>
      <c r="E240" s="12">
        <v>45645</v>
      </c>
      <c r="F240">
        <v>3</v>
      </c>
      <c r="G240">
        <f t="shared" si="9"/>
        <v>0.42857142857142855</v>
      </c>
      <c r="H240">
        <f t="shared" si="10"/>
        <v>940</v>
      </c>
      <c r="I240">
        <f t="shared" si="11"/>
        <v>134.28571428571414</v>
      </c>
    </row>
    <row r="241" spans="1:9" x14ac:dyDescent="0.25">
      <c r="A241" t="s">
        <v>78</v>
      </c>
      <c r="B241" t="s">
        <v>72</v>
      </c>
      <c r="C241" s="7" t="s">
        <v>148</v>
      </c>
      <c r="D241" t="s">
        <v>149</v>
      </c>
      <c r="E241" s="12">
        <v>45645</v>
      </c>
      <c r="F241">
        <v>2</v>
      </c>
      <c r="G241">
        <f t="shared" si="9"/>
        <v>0.2857142857142857</v>
      </c>
      <c r="H241">
        <f t="shared" si="10"/>
        <v>942</v>
      </c>
      <c r="I241">
        <f t="shared" si="11"/>
        <v>134.57142857142841</v>
      </c>
    </row>
    <row r="242" spans="1:9" ht="28.5" x14ac:dyDescent="0.25">
      <c r="A242" t="s">
        <v>78</v>
      </c>
      <c r="B242" t="s">
        <v>58</v>
      </c>
      <c r="C242" s="7" t="s">
        <v>141</v>
      </c>
      <c r="D242" t="s">
        <v>147</v>
      </c>
      <c r="E242" s="12">
        <v>45646</v>
      </c>
      <c r="F242">
        <v>3</v>
      </c>
      <c r="G242">
        <f t="shared" si="9"/>
        <v>0.42857142857142855</v>
      </c>
      <c r="H242">
        <f t="shared" si="10"/>
        <v>945</v>
      </c>
      <c r="I242">
        <f t="shared" si="11"/>
        <v>134.99999999999983</v>
      </c>
    </row>
    <row r="243" spans="1:9" x14ac:dyDescent="0.25">
      <c r="A243" t="s">
        <v>78</v>
      </c>
      <c r="B243" t="s">
        <v>72</v>
      </c>
      <c r="C243" s="7" t="s">
        <v>148</v>
      </c>
      <c r="D243" t="s">
        <v>149</v>
      </c>
      <c r="E243" s="12">
        <v>45646</v>
      </c>
      <c r="F243">
        <v>2</v>
      </c>
      <c r="G243">
        <f t="shared" si="9"/>
        <v>0.2857142857142857</v>
      </c>
      <c r="H243">
        <f t="shared" si="10"/>
        <v>947</v>
      </c>
      <c r="I243">
        <f t="shared" si="11"/>
        <v>135.28571428571411</v>
      </c>
    </row>
    <row r="244" spans="1:9" ht="28.5" x14ac:dyDescent="0.25">
      <c r="A244" t="s">
        <v>78</v>
      </c>
      <c r="B244" t="s">
        <v>58</v>
      </c>
      <c r="C244" s="7" t="s">
        <v>141</v>
      </c>
      <c r="D244" t="s">
        <v>147</v>
      </c>
      <c r="E244" s="12">
        <v>45656</v>
      </c>
      <c r="F244">
        <v>3</v>
      </c>
      <c r="G244">
        <f t="shared" si="9"/>
        <v>0.42857142857142855</v>
      </c>
      <c r="H244">
        <f>+H231+F244</f>
        <v>920</v>
      </c>
      <c r="I244">
        <f>+I231+G244</f>
        <v>131.42857142857136</v>
      </c>
    </row>
    <row r="245" spans="1:9" x14ac:dyDescent="0.25">
      <c r="A245" t="s">
        <v>78</v>
      </c>
      <c r="B245" t="s">
        <v>72</v>
      </c>
      <c r="C245" s="7" t="s">
        <v>148</v>
      </c>
      <c r="D245" t="s">
        <v>149</v>
      </c>
      <c r="E245" s="12">
        <v>45656</v>
      </c>
      <c r="F245">
        <v>2</v>
      </c>
      <c r="G245">
        <f t="shared" si="9"/>
        <v>0.2857142857142857</v>
      </c>
      <c r="H245">
        <f t="shared" ref="H245:I247" si="12">+H244+F245</f>
        <v>922</v>
      </c>
      <c r="I245">
        <f t="shared" si="12"/>
        <v>131.71428571428564</v>
      </c>
    </row>
    <row r="246" spans="1:9" ht="28.5" x14ac:dyDescent="0.25">
      <c r="A246" t="s">
        <v>78</v>
      </c>
      <c r="B246" t="s">
        <v>58</v>
      </c>
      <c r="C246" s="7" t="s">
        <v>141</v>
      </c>
      <c r="D246" t="s">
        <v>147</v>
      </c>
      <c r="E246" s="12">
        <v>45657</v>
      </c>
      <c r="F246">
        <v>3</v>
      </c>
      <c r="G246">
        <f t="shared" si="9"/>
        <v>0.42857142857142855</v>
      </c>
      <c r="H246">
        <f t="shared" si="12"/>
        <v>925</v>
      </c>
      <c r="I246">
        <f t="shared" si="12"/>
        <v>132.14285714285705</v>
      </c>
    </row>
    <row r="247" spans="1:9" x14ac:dyDescent="0.25">
      <c r="A247" t="s">
        <v>78</v>
      </c>
      <c r="B247" t="s">
        <v>72</v>
      </c>
      <c r="C247" s="7" t="s">
        <v>148</v>
      </c>
      <c r="D247" t="s">
        <v>149</v>
      </c>
      <c r="E247" s="12">
        <v>45657</v>
      </c>
      <c r="F247">
        <v>1</v>
      </c>
      <c r="G247">
        <f t="shared" si="9"/>
        <v>0.14285714285714285</v>
      </c>
      <c r="H247">
        <f t="shared" si="12"/>
        <v>926</v>
      </c>
      <c r="I247">
        <f t="shared" si="12"/>
        <v>132.28571428571419</v>
      </c>
    </row>
  </sheetData>
  <sortState ref="B2:I247">
    <sortCondition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173" workbookViewId="0">
      <selection activeCell="A2" sqref="A2:H200"/>
    </sheetView>
  </sheetViews>
  <sheetFormatPr baseColWidth="10" defaultRowHeight="15" x14ac:dyDescent="0.25"/>
  <cols>
    <col min="1" max="2" width="54.140625" customWidth="1"/>
    <col min="3" max="3" width="61" customWidth="1"/>
    <col min="4" max="4" width="14.140625" customWidth="1"/>
  </cols>
  <sheetData>
    <row r="1" spans="1:8" ht="42" x14ac:dyDescent="0.25">
      <c r="A1" s="3" t="s">
        <v>2</v>
      </c>
      <c r="B1" s="3" t="s">
        <v>1</v>
      </c>
      <c r="C1" s="3" t="s">
        <v>13</v>
      </c>
      <c r="D1" s="3" t="s">
        <v>12</v>
      </c>
      <c r="E1" s="3" t="s">
        <v>14</v>
      </c>
      <c r="F1" s="3" t="s">
        <v>37</v>
      </c>
      <c r="G1" s="3" t="s">
        <v>38</v>
      </c>
      <c r="H1" s="3" t="s">
        <v>39</v>
      </c>
    </row>
    <row r="2" spans="1:8" x14ac:dyDescent="0.25">
      <c r="A2" s="7" t="s">
        <v>81</v>
      </c>
      <c r="B2" s="7" t="s">
        <v>89</v>
      </c>
      <c r="C2" t="s">
        <v>83</v>
      </c>
      <c r="D2" s="12">
        <v>45293</v>
      </c>
      <c r="E2">
        <v>7</v>
      </c>
      <c r="F2">
        <f>E2/7</f>
        <v>1</v>
      </c>
      <c r="G2">
        <f>E2</f>
        <v>7</v>
      </c>
      <c r="H2">
        <f>F2</f>
        <v>1</v>
      </c>
    </row>
    <row r="3" spans="1:8" x14ac:dyDescent="0.25">
      <c r="A3" s="7" t="s">
        <v>81</v>
      </c>
      <c r="B3" s="7" t="s">
        <v>89</v>
      </c>
      <c r="C3" s="1" t="s">
        <v>84</v>
      </c>
      <c r="D3" s="12">
        <v>45294</v>
      </c>
      <c r="E3">
        <v>7</v>
      </c>
      <c r="F3">
        <f>E3/7</f>
        <v>1</v>
      </c>
      <c r="G3">
        <f>G2+E3</f>
        <v>14</v>
      </c>
      <c r="H3">
        <f>H2+F3</f>
        <v>2</v>
      </c>
    </row>
    <row r="4" spans="1:8" x14ac:dyDescent="0.25">
      <c r="A4" s="7" t="s">
        <v>81</v>
      </c>
      <c r="B4" s="7" t="s">
        <v>89</v>
      </c>
      <c r="C4" t="s">
        <v>85</v>
      </c>
      <c r="D4" s="12">
        <v>45295</v>
      </c>
      <c r="E4">
        <v>7</v>
      </c>
      <c r="F4">
        <f t="shared" ref="F4:F67" si="0">E4/7</f>
        <v>1</v>
      </c>
      <c r="G4">
        <f t="shared" ref="G4:G67" si="1">G3+E4</f>
        <v>21</v>
      </c>
      <c r="H4">
        <f t="shared" ref="H4:H67" si="2">H3+F4</f>
        <v>3</v>
      </c>
    </row>
    <row r="5" spans="1:8" x14ac:dyDescent="0.25">
      <c r="A5" s="7" t="s">
        <v>81</v>
      </c>
      <c r="B5" s="7" t="s">
        <v>89</v>
      </c>
      <c r="C5" s="7" t="s">
        <v>82</v>
      </c>
      <c r="D5" s="12">
        <v>45296</v>
      </c>
      <c r="E5">
        <v>7</v>
      </c>
      <c r="F5">
        <f t="shared" si="0"/>
        <v>1</v>
      </c>
      <c r="G5">
        <f t="shared" si="1"/>
        <v>28</v>
      </c>
      <c r="H5">
        <f t="shared" si="2"/>
        <v>4</v>
      </c>
    </row>
    <row r="6" spans="1:8" x14ac:dyDescent="0.25">
      <c r="A6" s="7" t="s">
        <v>81</v>
      </c>
      <c r="B6" s="7" t="s">
        <v>89</v>
      </c>
      <c r="C6" s="7" t="s">
        <v>82</v>
      </c>
      <c r="D6" s="12">
        <v>45299</v>
      </c>
      <c r="E6">
        <v>7</v>
      </c>
      <c r="F6">
        <f t="shared" si="0"/>
        <v>1</v>
      </c>
      <c r="G6">
        <f t="shared" si="1"/>
        <v>35</v>
      </c>
      <c r="H6">
        <f t="shared" si="2"/>
        <v>5</v>
      </c>
    </row>
    <row r="7" spans="1:8" x14ac:dyDescent="0.25">
      <c r="A7" s="7" t="s">
        <v>81</v>
      </c>
      <c r="B7" t="s">
        <v>86</v>
      </c>
      <c r="C7" t="s">
        <v>87</v>
      </c>
      <c r="D7" s="12">
        <v>45300</v>
      </c>
      <c r="E7">
        <v>7</v>
      </c>
      <c r="F7">
        <f t="shared" si="0"/>
        <v>1</v>
      </c>
      <c r="G7">
        <f t="shared" si="1"/>
        <v>42</v>
      </c>
      <c r="H7">
        <f t="shared" si="2"/>
        <v>6</v>
      </c>
    </row>
    <row r="8" spans="1:8" x14ac:dyDescent="0.25">
      <c r="A8" s="7" t="s">
        <v>81</v>
      </c>
      <c r="B8" t="s">
        <v>86</v>
      </c>
      <c r="C8" t="s">
        <v>87</v>
      </c>
      <c r="D8" s="12">
        <v>45301</v>
      </c>
      <c r="E8">
        <v>7</v>
      </c>
      <c r="F8">
        <f t="shared" si="0"/>
        <v>1</v>
      </c>
      <c r="G8">
        <f t="shared" si="1"/>
        <v>49</v>
      </c>
      <c r="H8">
        <f t="shared" si="2"/>
        <v>7</v>
      </c>
    </row>
    <row r="9" spans="1:8" x14ac:dyDescent="0.25">
      <c r="A9" s="7" t="s">
        <v>81</v>
      </c>
      <c r="B9" t="s">
        <v>86</v>
      </c>
      <c r="C9" t="s">
        <v>88</v>
      </c>
      <c r="D9" s="12">
        <v>45302</v>
      </c>
      <c r="E9">
        <v>7</v>
      </c>
      <c r="F9">
        <f t="shared" si="0"/>
        <v>1</v>
      </c>
      <c r="G9">
        <f t="shared" si="1"/>
        <v>56</v>
      </c>
      <c r="H9">
        <f t="shared" si="2"/>
        <v>8</v>
      </c>
    </row>
    <row r="10" spans="1:8" x14ac:dyDescent="0.25">
      <c r="A10" s="7" t="s">
        <v>81</v>
      </c>
      <c r="B10" t="s">
        <v>86</v>
      </c>
      <c r="C10" t="s">
        <v>88</v>
      </c>
      <c r="D10" s="12">
        <v>45303</v>
      </c>
      <c r="E10">
        <v>7</v>
      </c>
      <c r="F10">
        <f t="shared" si="0"/>
        <v>1</v>
      </c>
      <c r="G10">
        <f t="shared" si="1"/>
        <v>63</v>
      </c>
      <c r="H10">
        <f t="shared" si="2"/>
        <v>9</v>
      </c>
    </row>
    <row r="11" spans="1:8" x14ac:dyDescent="0.25">
      <c r="A11" s="7" t="s">
        <v>81</v>
      </c>
      <c r="B11" t="s">
        <v>86</v>
      </c>
      <c r="C11" t="s">
        <v>88</v>
      </c>
      <c r="D11" s="12">
        <v>45305</v>
      </c>
      <c r="E11">
        <v>7</v>
      </c>
      <c r="F11">
        <f t="shared" si="0"/>
        <v>1</v>
      </c>
      <c r="G11">
        <f t="shared" si="1"/>
        <v>70</v>
      </c>
      <c r="H11">
        <f t="shared" si="2"/>
        <v>10</v>
      </c>
    </row>
    <row r="12" spans="1:8" x14ac:dyDescent="0.25">
      <c r="A12" s="7" t="s">
        <v>81</v>
      </c>
      <c r="B12" t="s">
        <v>86</v>
      </c>
      <c r="C12" t="s">
        <v>88</v>
      </c>
      <c r="D12" s="12">
        <v>45306</v>
      </c>
      <c r="E12">
        <v>7</v>
      </c>
      <c r="F12">
        <f t="shared" si="0"/>
        <v>1</v>
      </c>
      <c r="G12">
        <f t="shared" si="1"/>
        <v>77</v>
      </c>
      <c r="H12">
        <f t="shared" si="2"/>
        <v>11</v>
      </c>
    </row>
    <row r="13" spans="1:8" x14ac:dyDescent="0.25">
      <c r="A13" s="7" t="s">
        <v>81</v>
      </c>
      <c r="B13" t="s">
        <v>86</v>
      </c>
      <c r="C13" t="s">
        <v>90</v>
      </c>
      <c r="D13" s="12">
        <v>45307</v>
      </c>
      <c r="E13">
        <v>7</v>
      </c>
      <c r="F13">
        <f t="shared" si="0"/>
        <v>1</v>
      </c>
      <c r="G13">
        <f t="shared" si="1"/>
        <v>84</v>
      </c>
      <c r="H13">
        <f t="shared" si="2"/>
        <v>12</v>
      </c>
    </row>
    <row r="14" spans="1:8" x14ac:dyDescent="0.25">
      <c r="A14" s="7" t="s">
        <v>81</v>
      </c>
      <c r="B14" t="s">
        <v>86</v>
      </c>
      <c r="C14" t="s">
        <v>90</v>
      </c>
      <c r="D14" s="12">
        <v>45308</v>
      </c>
      <c r="E14">
        <v>7</v>
      </c>
      <c r="F14">
        <f t="shared" si="0"/>
        <v>1</v>
      </c>
      <c r="G14">
        <f t="shared" si="1"/>
        <v>91</v>
      </c>
      <c r="H14">
        <f t="shared" si="2"/>
        <v>13</v>
      </c>
    </row>
    <row r="15" spans="1:8" x14ac:dyDescent="0.25">
      <c r="A15" s="7" t="s">
        <v>81</v>
      </c>
      <c r="B15" t="s">
        <v>86</v>
      </c>
      <c r="C15" t="s">
        <v>91</v>
      </c>
      <c r="D15" s="12">
        <v>45309</v>
      </c>
      <c r="E15">
        <v>7</v>
      </c>
      <c r="F15">
        <f t="shared" si="0"/>
        <v>1</v>
      </c>
      <c r="G15">
        <f t="shared" si="1"/>
        <v>98</v>
      </c>
      <c r="H15">
        <f t="shared" si="2"/>
        <v>14</v>
      </c>
    </row>
    <row r="16" spans="1:8" x14ac:dyDescent="0.25">
      <c r="A16" s="7" t="s">
        <v>81</v>
      </c>
      <c r="B16" t="s">
        <v>86</v>
      </c>
      <c r="C16" t="s">
        <v>91</v>
      </c>
      <c r="D16" s="12">
        <v>45314</v>
      </c>
      <c r="E16">
        <v>7</v>
      </c>
      <c r="F16">
        <f t="shared" si="0"/>
        <v>1</v>
      </c>
      <c r="G16">
        <f t="shared" si="1"/>
        <v>105</v>
      </c>
      <c r="H16">
        <f t="shared" si="2"/>
        <v>15</v>
      </c>
    </row>
    <row r="17" spans="1:8" x14ac:dyDescent="0.25">
      <c r="A17" s="7" t="s">
        <v>81</v>
      </c>
      <c r="B17" s="7" t="s">
        <v>56</v>
      </c>
      <c r="C17" t="s">
        <v>92</v>
      </c>
      <c r="D17" s="12">
        <v>45315</v>
      </c>
      <c r="E17">
        <v>7</v>
      </c>
      <c r="F17">
        <f t="shared" si="0"/>
        <v>1</v>
      </c>
      <c r="G17">
        <f t="shared" si="1"/>
        <v>112</v>
      </c>
      <c r="H17">
        <f t="shared" si="2"/>
        <v>16</v>
      </c>
    </row>
    <row r="18" spans="1:8" x14ac:dyDescent="0.25">
      <c r="A18" s="7" t="s">
        <v>81</v>
      </c>
      <c r="B18" s="7" t="s">
        <v>56</v>
      </c>
      <c r="C18" t="s">
        <v>92</v>
      </c>
      <c r="D18" s="12">
        <v>45316</v>
      </c>
      <c r="E18">
        <v>7</v>
      </c>
      <c r="F18">
        <f t="shared" si="0"/>
        <v>1</v>
      </c>
      <c r="G18">
        <f t="shared" si="1"/>
        <v>119</v>
      </c>
      <c r="H18">
        <f t="shared" si="2"/>
        <v>17</v>
      </c>
    </row>
    <row r="19" spans="1:8" x14ac:dyDescent="0.25">
      <c r="A19" s="7" t="s">
        <v>81</v>
      </c>
      <c r="B19" s="7" t="s">
        <v>56</v>
      </c>
      <c r="C19" t="s">
        <v>56</v>
      </c>
      <c r="D19" s="12">
        <v>45317</v>
      </c>
      <c r="E19">
        <v>7</v>
      </c>
      <c r="F19">
        <f t="shared" si="0"/>
        <v>1</v>
      </c>
      <c r="G19">
        <f t="shared" si="1"/>
        <v>126</v>
      </c>
      <c r="H19">
        <f t="shared" si="2"/>
        <v>18</v>
      </c>
    </row>
    <row r="20" spans="1:8" x14ac:dyDescent="0.25">
      <c r="A20" s="7" t="s">
        <v>81</v>
      </c>
      <c r="B20" s="7" t="s">
        <v>56</v>
      </c>
      <c r="C20" t="s">
        <v>93</v>
      </c>
      <c r="D20" s="12">
        <v>45320</v>
      </c>
      <c r="E20">
        <v>7</v>
      </c>
      <c r="F20">
        <f t="shared" si="0"/>
        <v>1</v>
      </c>
      <c r="G20">
        <f t="shared" si="1"/>
        <v>133</v>
      </c>
      <c r="H20">
        <f t="shared" si="2"/>
        <v>19</v>
      </c>
    </row>
    <row r="21" spans="1:8" x14ac:dyDescent="0.25">
      <c r="A21" s="7" t="s">
        <v>81</v>
      </c>
      <c r="B21" s="7" t="s">
        <v>56</v>
      </c>
      <c r="C21" t="s">
        <v>93</v>
      </c>
      <c r="D21" s="12">
        <v>45321</v>
      </c>
      <c r="E21">
        <v>7</v>
      </c>
      <c r="F21">
        <f t="shared" si="0"/>
        <v>1</v>
      </c>
      <c r="G21">
        <f t="shared" si="1"/>
        <v>140</v>
      </c>
      <c r="H21">
        <f t="shared" si="2"/>
        <v>20</v>
      </c>
    </row>
    <row r="22" spans="1:8" x14ac:dyDescent="0.25">
      <c r="A22" s="7" t="s">
        <v>63</v>
      </c>
      <c r="B22" s="7" t="s">
        <v>101</v>
      </c>
      <c r="C22" t="s">
        <v>102</v>
      </c>
      <c r="D22" s="12">
        <v>45322</v>
      </c>
      <c r="E22">
        <v>7</v>
      </c>
      <c r="F22">
        <f t="shared" si="0"/>
        <v>1</v>
      </c>
      <c r="G22">
        <f t="shared" si="1"/>
        <v>147</v>
      </c>
      <c r="H22">
        <f t="shared" si="2"/>
        <v>21</v>
      </c>
    </row>
    <row r="23" spans="1:8" x14ac:dyDescent="0.25">
      <c r="A23" s="7" t="s">
        <v>63</v>
      </c>
      <c r="B23" s="7" t="s">
        <v>101</v>
      </c>
      <c r="C23" t="s">
        <v>102</v>
      </c>
      <c r="D23" s="12">
        <v>45323</v>
      </c>
      <c r="E23">
        <v>7</v>
      </c>
      <c r="F23">
        <f t="shared" si="0"/>
        <v>1</v>
      </c>
      <c r="G23">
        <f t="shared" si="1"/>
        <v>154</v>
      </c>
      <c r="H23">
        <f t="shared" si="2"/>
        <v>22</v>
      </c>
    </row>
    <row r="24" spans="1:8" x14ac:dyDescent="0.25">
      <c r="A24" s="7" t="s">
        <v>63</v>
      </c>
      <c r="B24" s="7" t="s">
        <v>101</v>
      </c>
      <c r="C24" t="s">
        <v>102</v>
      </c>
      <c r="D24" s="12">
        <v>45324</v>
      </c>
      <c r="E24">
        <v>7</v>
      </c>
      <c r="F24">
        <f t="shared" si="0"/>
        <v>1</v>
      </c>
      <c r="G24">
        <f t="shared" si="1"/>
        <v>161</v>
      </c>
      <c r="H24">
        <f t="shared" si="2"/>
        <v>23</v>
      </c>
    </row>
    <row r="25" spans="1:8" x14ac:dyDescent="0.25">
      <c r="A25" s="7" t="s">
        <v>63</v>
      </c>
      <c r="B25" s="7" t="s">
        <v>101</v>
      </c>
      <c r="C25" t="s">
        <v>102</v>
      </c>
      <c r="D25" s="12">
        <v>45327</v>
      </c>
      <c r="E25">
        <v>7</v>
      </c>
      <c r="F25">
        <f t="shared" si="0"/>
        <v>1</v>
      </c>
      <c r="G25">
        <f t="shared" si="1"/>
        <v>168</v>
      </c>
      <c r="H25">
        <f t="shared" si="2"/>
        <v>24</v>
      </c>
    </row>
    <row r="26" spans="1:8" x14ac:dyDescent="0.25">
      <c r="A26" s="7" t="s">
        <v>63</v>
      </c>
      <c r="B26" s="7" t="s">
        <v>101</v>
      </c>
      <c r="C26" t="s">
        <v>102</v>
      </c>
      <c r="D26" s="12">
        <v>45328</v>
      </c>
      <c r="E26">
        <v>7</v>
      </c>
      <c r="F26">
        <f t="shared" si="0"/>
        <v>1</v>
      </c>
      <c r="G26">
        <f t="shared" si="1"/>
        <v>175</v>
      </c>
      <c r="H26">
        <f t="shared" si="2"/>
        <v>25</v>
      </c>
    </row>
    <row r="27" spans="1:8" x14ac:dyDescent="0.25">
      <c r="A27" s="7" t="s">
        <v>94</v>
      </c>
      <c r="B27" s="7" t="s">
        <v>53</v>
      </c>
      <c r="C27" t="s">
        <v>95</v>
      </c>
      <c r="D27" s="12">
        <v>45329</v>
      </c>
      <c r="E27">
        <v>7</v>
      </c>
      <c r="F27">
        <f t="shared" si="0"/>
        <v>1</v>
      </c>
      <c r="G27">
        <f t="shared" si="1"/>
        <v>182</v>
      </c>
      <c r="H27">
        <f t="shared" si="2"/>
        <v>26</v>
      </c>
    </row>
    <row r="28" spans="1:8" x14ac:dyDescent="0.25">
      <c r="A28" s="7" t="s">
        <v>94</v>
      </c>
      <c r="B28" s="7" t="s">
        <v>53</v>
      </c>
      <c r="C28" t="s">
        <v>95</v>
      </c>
      <c r="D28" s="12">
        <v>45330</v>
      </c>
      <c r="E28">
        <v>7</v>
      </c>
      <c r="F28">
        <f t="shared" si="0"/>
        <v>1</v>
      </c>
      <c r="G28">
        <f t="shared" si="1"/>
        <v>189</v>
      </c>
      <c r="H28">
        <f t="shared" si="2"/>
        <v>27</v>
      </c>
    </row>
    <row r="29" spans="1:8" x14ac:dyDescent="0.25">
      <c r="A29" s="7" t="s">
        <v>94</v>
      </c>
      <c r="B29" s="7" t="s">
        <v>53</v>
      </c>
      <c r="C29" t="s">
        <v>95</v>
      </c>
      <c r="D29" s="12">
        <v>45331</v>
      </c>
      <c r="E29">
        <v>7</v>
      </c>
      <c r="F29">
        <f t="shared" si="0"/>
        <v>1</v>
      </c>
      <c r="G29">
        <f t="shared" si="1"/>
        <v>196</v>
      </c>
      <c r="H29">
        <f t="shared" si="2"/>
        <v>28</v>
      </c>
    </row>
    <row r="30" spans="1:8" x14ac:dyDescent="0.25">
      <c r="A30" s="7" t="s">
        <v>94</v>
      </c>
      <c r="B30" s="7" t="s">
        <v>53</v>
      </c>
      <c r="C30" t="s">
        <v>53</v>
      </c>
      <c r="D30" s="12">
        <v>45334</v>
      </c>
      <c r="E30">
        <v>7</v>
      </c>
      <c r="F30">
        <f t="shared" si="0"/>
        <v>1</v>
      </c>
      <c r="G30">
        <f t="shared" si="1"/>
        <v>203</v>
      </c>
      <c r="H30">
        <f t="shared" si="2"/>
        <v>29</v>
      </c>
    </row>
    <row r="31" spans="1:8" x14ac:dyDescent="0.25">
      <c r="A31" s="7" t="s">
        <v>94</v>
      </c>
      <c r="B31" s="7" t="s">
        <v>53</v>
      </c>
      <c r="C31" t="s">
        <v>53</v>
      </c>
      <c r="D31" s="12">
        <v>45335</v>
      </c>
      <c r="E31">
        <v>7</v>
      </c>
      <c r="F31">
        <f t="shared" si="0"/>
        <v>1</v>
      </c>
      <c r="G31">
        <f t="shared" si="1"/>
        <v>210</v>
      </c>
      <c r="H31">
        <f t="shared" si="2"/>
        <v>30</v>
      </c>
    </row>
    <row r="32" spans="1:8" x14ac:dyDescent="0.25">
      <c r="A32" s="7" t="s">
        <v>94</v>
      </c>
      <c r="B32" s="7" t="s">
        <v>53</v>
      </c>
      <c r="C32" t="s">
        <v>53</v>
      </c>
      <c r="D32" s="12">
        <v>45336</v>
      </c>
      <c r="E32">
        <v>7</v>
      </c>
      <c r="F32">
        <f t="shared" si="0"/>
        <v>1</v>
      </c>
      <c r="G32">
        <f t="shared" si="1"/>
        <v>217</v>
      </c>
      <c r="H32">
        <f t="shared" si="2"/>
        <v>31</v>
      </c>
    </row>
    <row r="33" spans="1:8" x14ac:dyDescent="0.25">
      <c r="A33" s="7" t="s">
        <v>94</v>
      </c>
      <c r="B33" s="7" t="s">
        <v>54</v>
      </c>
      <c r="C33" t="s">
        <v>97</v>
      </c>
      <c r="D33" s="12">
        <v>45337</v>
      </c>
      <c r="E33">
        <v>7</v>
      </c>
      <c r="F33">
        <f t="shared" si="0"/>
        <v>1</v>
      </c>
      <c r="G33">
        <f t="shared" si="1"/>
        <v>224</v>
      </c>
      <c r="H33">
        <f t="shared" si="2"/>
        <v>32</v>
      </c>
    </row>
    <row r="34" spans="1:8" x14ac:dyDescent="0.25">
      <c r="A34" s="7" t="s">
        <v>94</v>
      </c>
      <c r="B34" s="7" t="s">
        <v>54</v>
      </c>
      <c r="C34" t="s">
        <v>97</v>
      </c>
      <c r="D34" s="12">
        <v>45338</v>
      </c>
      <c r="E34">
        <v>7</v>
      </c>
      <c r="F34">
        <f t="shared" si="0"/>
        <v>1</v>
      </c>
      <c r="G34">
        <f t="shared" si="1"/>
        <v>231</v>
      </c>
      <c r="H34">
        <f t="shared" si="2"/>
        <v>33</v>
      </c>
    </row>
    <row r="35" spans="1:8" x14ac:dyDescent="0.25">
      <c r="A35" s="7" t="s">
        <v>94</v>
      </c>
      <c r="B35" s="7" t="s">
        <v>54</v>
      </c>
      <c r="C35" t="s">
        <v>97</v>
      </c>
      <c r="D35" s="12">
        <v>45341</v>
      </c>
      <c r="E35">
        <v>7</v>
      </c>
      <c r="F35">
        <f t="shared" si="0"/>
        <v>1</v>
      </c>
      <c r="G35">
        <f t="shared" si="1"/>
        <v>238</v>
      </c>
      <c r="H35">
        <f t="shared" si="2"/>
        <v>34</v>
      </c>
    </row>
    <row r="36" spans="1:8" x14ac:dyDescent="0.25">
      <c r="A36" s="7" t="s">
        <v>94</v>
      </c>
      <c r="B36" s="7" t="s">
        <v>54</v>
      </c>
      <c r="C36" t="s">
        <v>96</v>
      </c>
      <c r="D36" s="12">
        <v>45342</v>
      </c>
      <c r="E36">
        <v>7</v>
      </c>
      <c r="F36">
        <f t="shared" si="0"/>
        <v>1</v>
      </c>
      <c r="G36">
        <f t="shared" si="1"/>
        <v>245</v>
      </c>
      <c r="H36">
        <f t="shared" si="2"/>
        <v>35</v>
      </c>
    </row>
    <row r="37" spans="1:8" x14ac:dyDescent="0.25">
      <c r="A37" s="7" t="s">
        <v>94</v>
      </c>
      <c r="B37" s="7" t="s">
        <v>54</v>
      </c>
      <c r="C37" t="s">
        <v>96</v>
      </c>
      <c r="D37" s="12">
        <v>45343</v>
      </c>
      <c r="E37">
        <v>7</v>
      </c>
      <c r="F37">
        <f t="shared" si="0"/>
        <v>1</v>
      </c>
      <c r="G37">
        <f t="shared" si="1"/>
        <v>252</v>
      </c>
      <c r="H37">
        <f t="shared" si="2"/>
        <v>36</v>
      </c>
    </row>
    <row r="38" spans="1:8" x14ac:dyDescent="0.25">
      <c r="A38" s="7" t="s">
        <v>94</v>
      </c>
      <c r="B38" s="7" t="s">
        <v>54</v>
      </c>
      <c r="C38" t="s">
        <v>96</v>
      </c>
      <c r="D38" s="12">
        <v>45344</v>
      </c>
      <c r="E38">
        <v>7</v>
      </c>
      <c r="F38">
        <f t="shared" si="0"/>
        <v>1</v>
      </c>
      <c r="G38">
        <f t="shared" si="1"/>
        <v>259</v>
      </c>
      <c r="H38">
        <f t="shared" si="2"/>
        <v>37</v>
      </c>
    </row>
    <row r="39" spans="1:8" x14ac:dyDescent="0.25">
      <c r="A39" s="7" t="s">
        <v>94</v>
      </c>
      <c r="B39" s="7" t="s">
        <v>54</v>
      </c>
      <c r="C39" t="s">
        <v>96</v>
      </c>
      <c r="D39" s="12">
        <v>45345</v>
      </c>
      <c r="E39">
        <v>7</v>
      </c>
      <c r="F39">
        <f t="shared" si="0"/>
        <v>1</v>
      </c>
      <c r="G39">
        <f t="shared" si="1"/>
        <v>266</v>
      </c>
      <c r="H39">
        <f t="shared" si="2"/>
        <v>38</v>
      </c>
    </row>
    <row r="40" spans="1:8" x14ac:dyDescent="0.25">
      <c r="A40" s="7" t="s">
        <v>94</v>
      </c>
      <c r="B40" s="7" t="s">
        <v>54</v>
      </c>
      <c r="C40" t="s">
        <v>98</v>
      </c>
      <c r="D40" s="12">
        <v>45348</v>
      </c>
      <c r="E40">
        <v>7</v>
      </c>
      <c r="F40">
        <f t="shared" si="0"/>
        <v>1</v>
      </c>
      <c r="G40">
        <f t="shared" si="1"/>
        <v>273</v>
      </c>
      <c r="H40">
        <f t="shared" si="2"/>
        <v>39</v>
      </c>
    </row>
    <row r="41" spans="1:8" x14ac:dyDescent="0.25">
      <c r="A41" s="7" t="s">
        <v>94</v>
      </c>
      <c r="B41" s="7" t="s">
        <v>54</v>
      </c>
      <c r="C41" t="s">
        <v>98</v>
      </c>
      <c r="D41" s="12">
        <v>45349</v>
      </c>
      <c r="E41">
        <v>7</v>
      </c>
      <c r="F41">
        <f t="shared" si="0"/>
        <v>1</v>
      </c>
      <c r="G41">
        <f t="shared" si="1"/>
        <v>280</v>
      </c>
      <c r="H41">
        <f t="shared" si="2"/>
        <v>40</v>
      </c>
    </row>
    <row r="42" spans="1:8" x14ac:dyDescent="0.25">
      <c r="A42" s="7" t="s">
        <v>94</v>
      </c>
      <c r="B42" s="7" t="s">
        <v>54</v>
      </c>
      <c r="C42" t="s">
        <v>98</v>
      </c>
      <c r="D42" s="12">
        <v>45350</v>
      </c>
      <c r="E42">
        <v>7</v>
      </c>
      <c r="F42">
        <f t="shared" si="0"/>
        <v>1</v>
      </c>
      <c r="G42">
        <f t="shared" si="1"/>
        <v>287</v>
      </c>
      <c r="H42">
        <f t="shared" si="2"/>
        <v>41</v>
      </c>
    </row>
    <row r="43" spans="1:8" x14ac:dyDescent="0.25">
      <c r="A43" s="7" t="s">
        <v>94</v>
      </c>
      <c r="B43" s="7" t="s">
        <v>54</v>
      </c>
      <c r="C43" t="s">
        <v>98</v>
      </c>
      <c r="D43" s="12">
        <v>45351</v>
      </c>
      <c r="E43">
        <v>7</v>
      </c>
      <c r="F43">
        <f t="shared" si="0"/>
        <v>1</v>
      </c>
      <c r="G43">
        <f t="shared" si="1"/>
        <v>294</v>
      </c>
      <c r="H43">
        <f t="shared" si="2"/>
        <v>42</v>
      </c>
    </row>
    <row r="44" spans="1:8" x14ac:dyDescent="0.25">
      <c r="A44" s="7" t="s">
        <v>94</v>
      </c>
      <c r="B44" s="7" t="s">
        <v>54</v>
      </c>
      <c r="C44" t="s">
        <v>99</v>
      </c>
      <c r="D44" s="12">
        <v>45363</v>
      </c>
      <c r="E44">
        <v>7</v>
      </c>
      <c r="F44">
        <f t="shared" si="0"/>
        <v>1</v>
      </c>
      <c r="G44">
        <f t="shared" si="1"/>
        <v>301</v>
      </c>
      <c r="H44">
        <f t="shared" si="2"/>
        <v>43</v>
      </c>
    </row>
    <row r="45" spans="1:8" x14ac:dyDescent="0.25">
      <c r="A45" s="7" t="s">
        <v>94</v>
      </c>
      <c r="B45" s="7" t="s">
        <v>54</v>
      </c>
      <c r="C45" t="s">
        <v>99</v>
      </c>
      <c r="D45" s="12">
        <v>45364</v>
      </c>
      <c r="E45">
        <v>7</v>
      </c>
      <c r="F45">
        <f t="shared" si="0"/>
        <v>1</v>
      </c>
      <c r="G45">
        <f t="shared" si="1"/>
        <v>308</v>
      </c>
      <c r="H45">
        <f t="shared" si="2"/>
        <v>44</v>
      </c>
    </row>
    <row r="46" spans="1:8" x14ac:dyDescent="0.25">
      <c r="A46" s="7" t="s">
        <v>94</v>
      </c>
      <c r="B46" s="7" t="s">
        <v>54</v>
      </c>
      <c r="C46" t="s">
        <v>100</v>
      </c>
      <c r="D46" s="12">
        <v>45365</v>
      </c>
      <c r="E46">
        <v>7</v>
      </c>
      <c r="F46">
        <f t="shared" si="0"/>
        <v>1</v>
      </c>
      <c r="G46">
        <f t="shared" si="1"/>
        <v>315</v>
      </c>
      <c r="H46">
        <f t="shared" si="2"/>
        <v>45</v>
      </c>
    </row>
    <row r="47" spans="1:8" x14ac:dyDescent="0.25">
      <c r="A47" s="7" t="s">
        <v>94</v>
      </c>
      <c r="B47" s="7" t="s">
        <v>54</v>
      </c>
      <c r="C47" t="s">
        <v>100</v>
      </c>
      <c r="D47" s="12">
        <v>45366</v>
      </c>
      <c r="E47">
        <v>7</v>
      </c>
      <c r="F47">
        <f t="shared" si="0"/>
        <v>1</v>
      </c>
      <c r="G47">
        <f t="shared" si="1"/>
        <v>322</v>
      </c>
      <c r="H47">
        <f t="shared" si="2"/>
        <v>46</v>
      </c>
    </row>
    <row r="48" spans="1:8" x14ac:dyDescent="0.25">
      <c r="A48" s="7" t="s">
        <v>63</v>
      </c>
      <c r="B48" s="7" t="s">
        <v>101</v>
      </c>
      <c r="C48" t="s">
        <v>103</v>
      </c>
      <c r="D48" s="12">
        <v>45369</v>
      </c>
      <c r="E48">
        <v>7</v>
      </c>
      <c r="F48">
        <f t="shared" si="0"/>
        <v>1</v>
      </c>
      <c r="G48">
        <f t="shared" si="1"/>
        <v>329</v>
      </c>
      <c r="H48">
        <f t="shared" si="2"/>
        <v>47</v>
      </c>
    </row>
    <row r="49" spans="1:8" x14ac:dyDescent="0.25">
      <c r="A49" s="7" t="s">
        <v>63</v>
      </c>
      <c r="B49" s="7" t="s">
        <v>101</v>
      </c>
      <c r="C49" t="s">
        <v>103</v>
      </c>
      <c r="D49" s="12">
        <v>45370</v>
      </c>
      <c r="E49">
        <v>7</v>
      </c>
      <c r="F49">
        <f t="shared" si="0"/>
        <v>1</v>
      </c>
      <c r="G49">
        <f t="shared" si="1"/>
        <v>336</v>
      </c>
      <c r="H49">
        <f t="shared" si="2"/>
        <v>48</v>
      </c>
    </row>
    <row r="50" spans="1:8" x14ac:dyDescent="0.25">
      <c r="A50" s="7" t="s">
        <v>63</v>
      </c>
      <c r="B50" s="7" t="s">
        <v>101</v>
      </c>
      <c r="C50" t="s">
        <v>104</v>
      </c>
      <c r="D50" s="12">
        <v>45371</v>
      </c>
      <c r="E50">
        <v>7</v>
      </c>
      <c r="F50">
        <f t="shared" si="0"/>
        <v>1</v>
      </c>
      <c r="G50">
        <f t="shared" si="1"/>
        <v>343</v>
      </c>
      <c r="H50">
        <f t="shared" si="2"/>
        <v>49</v>
      </c>
    </row>
    <row r="51" spans="1:8" x14ac:dyDescent="0.25">
      <c r="A51" s="7" t="s">
        <v>63</v>
      </c>
      <c r="B51" s="7" t="s">
        <v>101</v>
      </c>
      <c r="C51" t="s">
        <v>104</v>
      </c>
      <c r="D51" s="12">
        <v>45372</v>
      </c>
      <c r="E51">
        <v>7</v>
      </c>
      <c r="F51">
        <f t="shared" si="0"/>
        <v>1</v>
      </c>
      <c r="G51">
        <f t="shared" si="1"/>
        <v>350</v>
      </c>
      <c r="H51">
        <f t="shared" si="2"/>
        <v>50</v>
      </c>
    </row>
    <row r="52" spans="1:8" x14ac:dyDescent="0.25">
      <c r="A52" s="7" t="s">
        <v>63</v>
      </c>
      <c r="B52" s="7" t="s">
        <v>101</v>
      </c>
      <c r="C52" t="s">
        <v>104</v>
      </c>
      <c r="D52" s="12">
        <v>45373</v>
      </c>
      <c r="E52">
        <v>7</v>
      </c>
      <c r="F52">
        <f t="shared" si="0"/>
        <v>1</v>
      </c>
      <c r="G52">
        <f t="shared" si="1"/>
        <v>357</v>
      </c>
      <c r="H52">
        <f t="shared" si="2"/>
        <v>51</v>
      </c>
    </row>
    <row r="53" spans="1:8" ht="28.5" x14ac:dyDescent="0.25">
      <c r="A53" s="7" t="s">
        <v>94</v>
      </c>
      <c r="B53" s="7" t="s">
        <v>105</v>
      </c>
      <c r="C53" t="s">
        <v>106</v>
      </c>
      <c r="D53" s="12">
        <v>45376</v>
      </c>
      <c r="E53">
        <v>7</v>
      </c>
      <c r="F53">
        <f t="shared" si="0"/>
        <v>1</v>
      </c>
      <c r="G53">
        <f t="shared" si="1"/>
        <v>364</v>
      </c>
      <c r="H53">
        <f t="shared" si="2"/>
        <v>52</v>
      </c>
    </row>
    <row r="54" spans="1:8" ht="28.5" x14ac:dyDescent="0.25">
      <c r="A54" s="7" t="s">
        <v>94</v>
      </c>
      <c r="B54" s="7" t="s">
        <v>105</v>
      </c>
      <c r="C54" t="s">
        <v>106</v>
      </c>
      <c r="D54" s="12">
        <v>45377</v>
      </c>
      <c r="E54">
        <v>7</v>
      </c>
      <c r="F54">
        <f t="shared" si="0"/>
        <v>1</v>
      </c>
      <c r="G54">
        <f t="shared" si="1"/>
        <v>371</v>
      </c>
      <c r="H54">
        <f t="shared" si="2"/>
        <v>53</v>
      </c>
    </row>
    <row r="55" spans="1:8" ht="28.5" x14ac:dyDescent="0.25">
      <c r="A55" s="7" t="s">
        <v>94</v>
      </c>
      <c r="B55" s="7" t="s">
        <v>105</v>
      </c>
      <c r="C55" t="s">
        <v>107</v>
      </c>
      <c r="D55" s="12">
        <v>45378</v>
      </c>
      <c r="E55">
        <v>7</v>
      </c>
      <c r="F55">
        <f t="shared" si="0"/>
        <v>1</v>
      </c>
      <c r="G55">
        <f t="shared" si="1"/>
        <v>378</v>
      </c>
      <c r="H55">
        <f t="shared" si="2"/>
        <v>54</v>
      </c>
    </row>
    <row r="56" spans="1:8" ht="28.5" x14ac:dyDescent="0.25">
      <c r="A56" s="7" t="s">
        <v>94</v>
      </c>
      <c r="B56" s="7" t="s">
        <v>105</v>
      </c>
      <c r="C56" t="s">
        <v>107</v>
      </c>
      <c r="D56" s="12">
        <v>45379</v>
      </c>
      <c r="E56">
        <v>7</v>
      </c>
      <c r="F56">
        <f t="shared" si="0"/>
        <v>1</v>
      </c>
      <c r="G56">
        <f t="shared" si="1"/>
        <v>385</v>
      </c>
      <c r="H56">
        <f t="shared" si="2"/>
        <v>55</v>
      </c>
    </row>
    <row r="57" spans="1:8" ht="28.5" x14ac:dyDescent="0.25">
      <c r="A57" s="7" t="s">
        <v>94</v>
      </c>
      <c r="B57" s="7" t="s">
        <v>105</v>
      </c>
      <c r="C57" t="s">
        <v>108</v>
      </c>
      <c r="D57" s="12">
        <v>45380</v>
      </c>
      <c r="E57">
        <v>7</v>
      </c>
      <c r="F57">
        <f t="shared" si="0"/>
        <v>1</v>
      </c>
      <c r="G57">
        <f t="shared" si="1"/>
        <v>392</v>
      </c>
      <c r="H57">
        <f t="shared" si="2"/>
        <v>56</v>
      </c>
    </row>
    <row r="58" spans="1:8" ht="28.5" x14ac:dyDescent="0.25">
      <c r="A58" s="7" t="s">
        <v>94</v>
      </c>
      <c r="B58" s="7" t="s">
        <v>105</v>
      </c>
      <c r="C58" t="s">
        <v>108</v>
      </c>
      <c r="D58" s="12">
        <v>45384</v>
      </c>
      <c r="E58">
        <v>7</v>
      </c>
      <c r="F58">
        <f t="shared" si="0"/>
        <v>1</v>
      </c>
      <c r="G58">
        <f t="shared" si="1"/>
        <v>399</v>
      </c>
      <c r="H58">
        <f t="shared" si="2"/>
        <v>57</v>
      </c>
    </row>
    <row r="59" spans="1:8" ht="28.5" x14ac:dyDescent="0.25">
      <c r="A59" s="7" t="s">
        <v>94</v>
      </c>
      <c r="B59" s="7" t="s">
        <v>105</v>
      </c>
      <c r="C59" t="s">
        <v>108</v>
      </c>
      <c r="D59" s="12">
        <v>45385</v>
      </c>
      <c r="E59">
        <v>7</v>
      </c>
      <c r="F59">
        <f t="shared" si="0"/>
        <v>1</v>
      </c>
      <c r="G59">
        <f t="shared" si="1"/>
        <v>406</v>
      </c>
      <c r="H59">
        <f t="shared" si="2"/>
        <v>58</v>
      </c>
    </row>
    <row r="60" spans="1:8" ht="28.5" x14ac:dyDescent="0.25">
      <c r="A60" s="7" t="s">
        <v>72</v>
      </c>
      <c r="B60" s="7" t="s">
        <v>109</v>
      </c>
      <c r="C60" t="s">
        <v>110</v>
      </c>
      <c r="D60" s="12">
        <v>45386</v>
      </c>
      <c r="E60">
        <v>7</v>
      </c>
      <c r="F60">
        <f t="shared" si="0"/>
        <v>1</v>
      </c>
      <c r="G60">
        <f t="shared" si="1"/>
        <v>413</v>
      </c>
      <c r="H60">
        <f t="shared" si="2"/>
        <v>59</v>
      </c>
    </row>
    <row r="61" spans="1:8" ht="28.5" x14ac:dyDescent="0.25">
      <c r="A61" s="7" t="s">
        <v>72</v>
      </c>
      <c r="B61" s="7" t="s">
        <v>109</v>
      </c>
      <c r="C61" t="s">
        <v>110</v>
      </c>
      <c r="D61" s="12">
        <v>45387</v>
      </c>
      <c r="E61">
        <v>7</v>
      </c>
      <c r="F61">
        <f t="shared" si="0"/>
        <v>1</v>
      </c>
      <c r="G61">
        <f t="shared" si="1"/>
        <v>420</v>
      </c>
      <c r="H61">
        <f t="shared" si="2"/>
        <v>60</v>
      </c>
    </row>
    <row r="62" spans="1:8" ht="28.5" x14ac:dyDescent="0.25">
      <c r="A62" s="7" t="s">
        <v>72</v>
      </c>
      <c r="B62" s="7" t="s">
        <v>109</v>
      </c>
      <c r="C62" t="s">
        <v>110</v>
      </c>
      <c r="D62" s="12">
        <v>45390</v>
      </c>
      <c r="E62">
        <v>7</v>
      </c>
      <c r="F62">
        <f t="shared" si="0"/>
        <v>1</v>
      </c>
      <c r="G62">
        <f t="shared" si="1"/>
        <v>427</v>
      </c>
      <c r="H62">
        <f t="shared" si="2"/>
        <v>61</v>
      </c>
    </row>
    <row r="63" spans="1:8" ht="28.5" x14ac:dyDescent="0.25">
      <c r="A63" s="7" t="s">
        <v>72</v>
      </c>
      <c r="B63" s="7" t="s">
        <v>109</v>
      </c>
      <c r="C63" t="s">
        <v>110</v>
      </c>
      <c r="D63" s="12">
        <v>45391</v>
      </c>
      <c r="E63">
        <v>7</v>
      </c>
      <c r="F63">
        <f t="shared" si="0"/>
        <v>1</v>
      </c>
      <c r="G63">
        <f t="shared" si="1"/>
        <v>434</v>
      </c>
      <c r="H63">
        <f t="shared" si="2"/>
        <v>62</v>
      </c>
    </row>
    <row r="64" spans="1:8" ht="28.5" x14ac:dyDescent="0.25">
      <c r="A64" s="7" t="s">
        <v>72</v>
      </c>
      <c r="B64" s="7" t="s">
        <v>109</v>
      </c>
      <c r="C64" t="s">
        <v>110</v>
      </c>
      <c r="D64" s="12">
        <v>45392</v>
      </c>
      <c r="E64">
        <v>7</v>
      </c>
      <c r="F64">
        <f t="shared" si="0"/>
        <v>1</v>
      </c>
      <c r="G64">
        <f t="shared" si="1"/>
        <v>441</v>
      </c>
      <c r="H64">
        <f t="shared" si="2"/>
        <v>63</v>
      </c>
    </row>
    <row r="65" spans="1:8" ht="28.5" x14ac:dyDescent="0.25">
      <c r="A65" s="7" t="s">
        <v>72</v>
      </c>
      <c r="B65" s="7" t="s">
        <v>109</v>
      </c>
      <c r="C65" t="s">
        <v>110</v>
      </c>
      <c r="D65" s="12">
        <v>45393</v>
      </c>
      <c r="E65">
        <v>7</v>
      </c>
      <c r="F65">
        <f t="shared" si="0"/>
        <v>1</v>
      </c>
      <c r="G65">
        <f t="shared" si="1"/>
        <v>448</v>
      </c>
      <c r="H65">
        <f t="shared" si="2"/>
        <v>64</v>
      </c>
    </row>
    <row r="66" spans="1:8" ht="28.5" x14ac:dyDescent="0.25">
      <c r="A66" s="7" t="s">
        <v>72</v>
      </c>
      <c r="B66" s="7" t="s">
        <v>109</v>
      </c>
      <c r="C66" t="s">
        <v>110</v>
      </c>
      <c r="D66" s="12">
        <v>45394</v>
      </c>
      <c r="E66">
        <v>7</v>
      </c>
      <c r="F66">
        <f t="shared" si="0"/>
        <v>1</v>
      </c>
      <c r="G66">
        <f t="shared" si="1"/>
        <v>455</v>
      </c>
      <c r="H66">
        <f t="shared" si="2"/>
        <v>65</v>
      </c>
    </row>
    <row r="67" spans="1:8" ht="28.5" x14ac:dyDescent="0.25">
      <c r="A67" s="7" t="s">
        <v>72</v>
      </c>
      <c r="B67" s="7" t="s">
        <v>109</v>
      </c>
      <c r="C67" t="s">
        <v>110</v>
      </c>
      <c r="D67" s="12">
        <v>45397</v>
      </c>
      <c r="E67">
        <v>7</v>
      </c>
      <c r="F67">
        <f t="shared" si="0"/>
        <v>1</v>
      </c>
      <c r="G67">
        <f t="shared" si="1"/>
        <v>462</v>
      </c>
      <c r="H67">
        <f t="shared" si="2"/>
        <v>66</v>
      </c>
    </row>
    <row r="68" spans="1:8" ht="28.5" x14ac:dyDescent="0.25">
      <c r="A68" s="7" t="s">
        <v>72</v>
      </c>
      <c r="B68" s="7" t="s">
        <v>109</v>
      </c>
      <c r="C68" t="s">
        <v>110</v>
      </c>
      <c r="D68" s="12">
        <v>45398</v>
      </c>
      <c r="E68">
        <v>7</v>
      </c>
      <c r="F68">
        <f t="shared" ref="F68:F131" si="3">E68/7</f>
        <v>1</v>
      </c>
      <c r="G68">
        <f t="shared" ref="G68:G131" si="4">G67+E68</f>
        <v>469</v>
      </c>
      <c r="H68">
        <f t="shared" ref="H68:H131" si="5">H67+F68</f>
        <v>67</v>
      </c>
    </row>
    <row r="69" spans="1:8" ht="28.5" x14ac:dyDescent="0.25">
      <c r="A69" s="7" t="s">
        <v>72</v>
      </c>
      <c r="B69" s="7" t="s">
        <v>109</v>
      </c>
      <c r="C69" t="s">
        <v>110</v>
      </c>
      <c r="D69" s="12">
        <v>45399</v>
      </c>
      <c r="E69">
        <v>7</v>
      </c>
      <c r="F69">
        <f t="shared" si="3"/>
        <v>1</v>
      </c>
      <c r="G69">
        <f t="shared" si="4"/>
        <v>476</v>
      </c>
      <c r="H69">
        <f t="shared" si="5"/>
        <v>68</v>
      </c>
    </row>
    <row r="70" spans="1:8" x14ac:dyDescent="0.25">
      <c r="A70" s="7" t="s">
        <v>81</v>
      </c>
      <c r="B70" s="7" t="s">
        <v>89</v>
      </c>
      <c r="C70" t="s">
        <v>83</v>
      </c>
      <c r="D70" s="12">
        <v>45400</v>
      </c>
      <c r="E70">
        <v>7</v>
      </c>
      <c r="F70">
        <f t="shared" si="3"/>
        <v>1</v>
      </c>
      <c r="G70">
        <f t="shared" si="4"/>
        <v>483</v>
      </c>
      <c r="H70">
        <f t="shared" si="5"/>
        <v>69</v>
      </c>
    </row>
    <row r="71" spans="1:8" x14ac:dyDescent="0.25">
      <c r="A71" s="7" t="s">
        <v>81</v>
      </c>
      <c r="B71" s="7" t="s">
        <v>89</v>
      </c>
      <c r="C71" s="1" t="s">
        <v>84</v>
      </c>
      <c r="D71" s="12">
        <v>45401</v>
      </c>
      <c r="E71">
        <v>7</v>
      </c>
      <c r="F71">
        <f t="shared" si="3"/>
        <v>1</v>
      </c>
      <c r="G71">
        <f t="shared" si="4"/>
        <v>490</v>
      </c>
      <c r="H71">
        <f t="shared" si="5"/>
        <v>70</v>
      </c>
    </row>
    <row r="72" spans="1:8" x14ac:dyDescent="0.25">
      <c r="A72" s="7" t="s">
        <v>81</v>
      </c>
      <c r="B72" s="7" t="s">
        <v>89</v>
      </c>
      <c r="C72" t="s">
        <v>85</v>
      </c>
      <c r="D72" s="12">
        <v>45404</v>
      </c>
      <c r="E72">
        <v>7</v>
      </c>
      <c r="F72">
        <f t="shared" si="3"/>
        <v>1</v>
      </c>
      <c r="G72">
        <f t="shared" si="4"/>
        <v>497</v>
      </c>
      <c r="H72">
        <f t="shared" si="5"/>
        <v>71</v>
      </c>
    </row>
    <row r="73" spans="1:8" x14ac:dyDescent="0.25">
      <c r="A73" s="7" t="s">
        <v>81</v>
      </c>
      <c r="B73" s="7" t="s">
        <v>89</v>
      </c>
      <c r="C73" s="7" t="s">
        <v>82</v>
      </c>
      <c r="D73" s="12">
        <v>45405</v>
      </c>
      <c r="E73">
        <v>7</v>
      </c>
      <c r="F73">
        <f t="shared" si="3"/>
        <v>1</v>
      </c>
      <c r="G73">
        <f t="shared" si="4"/>
        <v>504</v>
      </c>
      <c r="H73">
        <f t="shared" si="5"/>
        <v>72</v>
      </c>
    </row>
    <row r="74" spans="1:8" x14ac:dyDescent="0.25">
      <c r="A74" s="7" t="s">
        <v>58</v>
      </c>
      <c r="B74" s="7" t="s">
        <v>55</v>
      </c>
      <c r="C74" t="s">
        <v>111</v>
      </c>
      <c r="D74" s="12">
        <v>45434</v>
      </c>
      <c r="E74">
        <v>7</v>
      </c>
      <c r="F74">
        <f t="shared" si="3"/>
        <v>1</v>
      </c>
      <c r="G74">
        <f t="shared" si="4"/>
        <v>511</v>
      </c>
      <c r="H74">
        <f t="shared" si="5"/>
        <v>73</v>
      </c>
    </row>
    <row r="75" spans="1:8" x14ac:dyDescent="0.25">
      <c r="A75" s="7" t="s">
        <v>58</v>
      </c>
      <c r="B75" s="7" t="s">
        <v>55</v>
      </c>
      <c r="C75" t="s">
        <v>111</v>
      </c>
      <c r="D75" s="12">
        <v>45435</v>
      </c>
      <c r="E75">
        <v>7</v>
      </c>
      <c r="F75">
        <f t="shared" si="3"/>
        <v>1</v>
      </c>
      <c r="G75">
        <f t="shared" si="4"/>
        <v>518</v>
      </c>
      <c r="H75">
        <f t="shared" si="5"/>
        <v>74</v>
      </c>
    </row>
    <row r="76" spans="1:8" x14ac:dyDescent="0.25">
      <c r="A76" s="7" t="s">
        <v>58</v>
      </c>
      <c r="B76" s="7" t="s">
        <v>55</v>
      </c>
      <c r="C76" t="s">
        <v>111</v>
      </c>
      <c r="D76" s="12">
        <v>45436</v>
      </c>
      <c r="E76">
        <v>7</v>
      </c>
      <c r="F76">
        <f t="shared" si="3"/>
        <v>1</v>
      </c>
      <c r="G76">
        <f t="shared" si="4"/>
        <v>525</v>
      </c>
      <c r="H76">
        <f t="shared" si="5"/>
        <v>75</v>
      </c>
    </row>
    <row r="77" spans="1:8" x14ac:dyDescent="0.25">
      <c r="A77" s="7" t="s">
        <v>58</v>
      </c>
      <c r="B77" s="7" t="s">
        <v>55</v>
      </c>
      <c r="C77" t="s">
        <v>111</v>
      </c>
      <c r="D77" s="12">
        <v>45441</v>
      </c>
      <c r="E77">
        <v>7</v>
      </c>
      <c r="F77">
        <f t="shared" si="3"/>
        <v>1</v>
      </c>
      <c r="G77">
        <f t="shared" si="4"/>
        <v>532</v>
      </c>
      <c r="H77">
        <f t="shared" si="5"/>
        <v>76</v>
      </c>
    </row>
    <row r="78" spans="1:8" x14ac:dyDescent="0.25">
      <c r="A78" s="7" t="s">
        <v>58</v>
      </c>
      <c r="B78" s="7" t="s">
        <v>55</v>
      </c>
      <c r="C78" t="s">
        <v>111</v>
      </c>
      <c r="D78" s="12">
        <v>45442</v>
      </c>
      <c r="E78">
        <v>7</v>
      </c>
      <c r="F78">
        <f t="shared" si="3"/>
        <v>1</v>
      </c>
      <c r="G78">
        <f t="shared" si="4"/>
        <v>539</v>
      </c>
      <c r="H78">
        <f t="shared" si="5"/>
        <v>77</v>
      </c>
    </row>
    <row r="79" spans="1:8" x14ac:dyDescent="0.25">
      <c r="A79" s="7" t="s">
        <v>58</v>
      </c>
      <c r="B79" s="7" t="s">
        <v>55</v>
      </c>
      <c r="C79" t="s">
        <v>111</v>
      </c>
      <c r="D79" s="12">
        <v>45443</v>
      </c>
      <c r="E79">
        <v>7</v>
      </c>
      <c r="F79">
        <f t="shared" si="3"/>
        <v>1</v>
      </c>
      <c r="G79">
        <f t="shared" si="4"/>
        <v>546</v>
      </c>
      <c r="H79">
        <f t="shared" si="5"/>
        <v>78</v>
      </c>
    </row>
    <row r="80" spans="1:8" x14ac:dyDescent="0.25">
      <c r="A80" s="7" t="s">
        <v>58</v>
      </c>
      <c r="B80" s="7" t="s">
        <v>55</v>
      </c>
      <c r="C80" t="s">
        <v>111</v>
      </c>
      <c r="D80" s="12">
        <v>45446</v>
      </c>
      <c r="E80">
        <v>7</v>
      </c>
      <c r="F80">
        <f t="shared" si="3"/>
        <v>1</v>
      </c>
      <c r="G80">
        <f t="shared" si="4"/>
        <v>553</v>
      </c>
      <c r="H80">
        <f t="shared" si="5"/>
        <v>79</v>
      </c>
    </row>
    <row r="81" spans="1:8" x14ac:dyDescent="0.25">
      <c r="A81" s="7" t="s">
        <v>58</v>
      </c>
      <c r="B81" s="7" t="s">
        <v>55</v>
      </c>
      <c r="C81" t="s">
        <v>111</v>
      </c>
      <c r="D81" s="12">
        <v>45447</v>
      </c>
      <c r="E81">
        <v>7</v>
      </c>
      <c r="F81">
        <f t="shared" si="3"/>
        <v>1</v>
      </c>
      <c r="G81">
        <f t="shared" si="4"/>
        <v>560</v>
      </c>
      <c r="H81">
        <f t="shared" si="5"/>
        <v>80</v>
      </c>
    </row>
    <row r="82" spans="1:8" x14ac:dyDescent="0.25">
      <c r="A82" s="7" t="s">
        <v>58</v>
      </c>
      <c r="B82" s="7" t="s">
        <v>55</v>
      </c>
      <c r="C82" t="s">
        <v>111</v>
      </c>
      <c r="D82" s="12">
        <v>45448</v>
      </c>
      <c r="E82">
        <v>7</v>
      </c>
      <c r="F82">
        <f t="shared" si="3"/>
        <v>1</v>
      </c>
      <c r="G82">
        <f t="shared" si="4"/>
        <v>567</v>
      </c>
      <c r="H82">
        <f t="shared" si="5"/>
        <v>81</v>
      </c>
    </row>
    <row r="83" spans="1:8" x14ac:dyDescent="0.25">
      <c r="A83" s="7" t="s">
        <v>58</v>
      </c>
      <c r="B83" s="7" t="s">
        <v>55</v>
      </c>
      <c r="C83" t="s">
        <v>111</v>
      </c>
      <c r="D83" s="12">
        <v>45449</v>
      </c>
      <c r="E83">
        <v>7</v>
      </c>
      <c r="F83">
        <f t="shared" si="3"/>
        <v>1</v>
      </c>
      <c r="G83">
        <f t="shared" si="4"/>
        <v>574</v>
      </c>
      <c r="H83">
        <f t="shared" si="5"/>
        <v>82</v>
      </c>
    </row>
    <row r="84" spans="1:8" x14ac:dyDescent="0.25">
      <c r="A84" s="7" t="s">
        <v>94</v>
      </c>
      <c r="B84" s="7" t="s">
        <v>53</v>
      </c>
      <c r="C84" t="s">
        <v>53</v>
      </c>
      <c r="D84" s="12">
        <v>45450</v>
      </c>
      <c r="E84">
        <v>7</v>
      </c>
      <c r="F84">
        <f t="shared" si="3"/>
        <v>1</v>
      </c>
      <c r="G84">
        <f t="shared" si="4"/>
        <v>581</v>
      </c>
      <c r="H84">
        <f t="shared" si="5"/>
        <v>83</v>
      </c>
    </row>
    <row r="85" spans="1:8" x14ac:dyDescent="0.25">
      <c r="A85" s="7" t="s">
        <v>58</v>
      </c>
      <c r="B85" s="7" t="s">
        <v>55</v>
      </c>
      <c r="C85" t="s">
        <v>111</v>
      </c>
      <c r="D85" s="12">
        <v>45454</v>
      </c>
      <c r="E85">
        <v>7</v>
      </c>
      <c r="F85">
        <f t="shared" si="3"/>
        <v>1</v>
      </c>
      <c r="G85">
        <f t="shared" si="4"/>
        <v>588</v>
      </c>
      <c r="H85">
        <f t="shared" si="5"/>
        <v>84</v>
      </c>
    </row>
    <row r="86" spans="1:8" x14ac:dyDescent="0.25">
      <c r="A86" s="7" t="s">
        <v>58</v>
      </c>
      <c r="B86" s="7" t="s">
        <v>55</v>
      </c>
      <c r="C86" t="s">
        <v>111</v>
      </c>
      <c r="D86" s="12">
        <v>45455</v>
      </c>
      <c r="E86">
        <v>7</v>
      </c>
      <c r="F86">
        <f t="shared" si="3"/>
        <v>1</v>
      </c>
      <c r="G86">
        <f t="shared" si="4"/>
        <v>595</v>
      </c>
      <c r="H86">
        <f t="shared" si="5"/>
        <v>85</v>
      </c>
    </row>
    <row r="87" spans="1:8" x14ac:dyDescent="0.25">
      <c r="A87" s="7" t="s">
        <v>58</v>
      </c>
      <c r="B87" s="7" t="s">
        <v>55</v>
      </c>
      <c r="C87" t="s">
        <v>111</v>
      </c>
      <c r="D87" s="12">
        <v>45456</v>
      </c>
      <c r="E87">
        <v>7</v>
      </c>
      <c r="F87">
        <f t="shared" si="3"/>
        <v>1</v>
      </c>
      <c r="G87">
        <f t="shared" si="4"/>
        <v>602</v>
      </c>
      <c r="H87">
        <f t="shared" si="5"/>
        <v>86</v>
      </c>
    </row>
    <row r="88" spans="1:8" x14ac:dyDescent="0.25">
      <c r="A88" s="7" t="s">
        <v>94</v>
      </c>
      <c r="B88" s="7" t="s">
        <v>53</v>
      </c>
      <c r="C88" t="s">
        <v>53</v>
      </c>
      <c r="D88" s="12">
        <v>45457</v>
      </c>
      <c r="E88">
        <v>7</v>
      </c>
      <c r="F88">
        <f t="shared" si="3"/>
        <v>1</v>
      </c>
      <c r="G88">
        <f t="shared" si="4"/>
        <v>609</v>
      </c>
      <c r="H88">
        <f t="shared" si="5"/>
        <v>87</v>
      </c>
    </row>
    <row r="89" spans="1:8" x14ac:dyDescent="0.25">
      <c r="A89" s="7" t="s">
        <v>58</v>
      </c>
      <c r="B89" s="7" t="s">
        <v>55</v>
      </c>
      <c r="C89" t="s">
        <v>111</v>
      </c>
      <c r="D89" s="12">
        <v>45460</v>
      </c>
      <c r="E89">
        <v>7</v>
      </c>
      <c r="F89">
        <f t="shared" si="3"/>
        <v>1</v>
      </c>
      <c r="G89">
        <f t="shared" si="4"/>
        <v>616</v>
      </c>
      <c r="H89">
        <f t="shared" si="5"/>
        <v>88</v>
      </c>
    </row>
    <row r="90" spans="1:8" x14ac:dyDescent="0.25">
      <c r="A90" s="7" t="s">
        <v>58</v>
      </c>
      <c r="B90" s="7" t="s">
        <v>55</v>
      </c>
      <c r="C90" t="s">
        <v>111</v>
      </c>
      <c r="D90" s="12">
        <v>45461</v>
      </c>
      <c r="E90">
        <v>7</v>
      </c>
      <c r="F90">
        <f t="shared" si="3"/>
        <v>1</v>
      </c>
      <c r="G90">
        <f t="shared" si="4"/>
        <v>623</v>
      </c>
      <c r="H90">
        <f t="shared" si="5"/>
        <v>89</v>
      </c>
    </row>
    <row r="91" spans="1:8" x14ac:dyDescent="0.25">
      <c r="A91" s="7" t="s">
        <v>58</v>
      </c>
      <c r="B91" s="7" t="s">
        <v>55</v>
      </c>
      <c r="C91" t="s">
        <v>112</v>
      </c>
      <c r="D91" s="12">
        <v>45462</v>
      </c>
      <c r="E91">
        <v>7</v>
      </c>
      <c r="F91">
        <f t="shared" si="3"/>
        <v>1</v>
      </c>
      <c r="G91">
        <f t="shared" si="4"/>
        <v>630</v>
      </c>
      <c r="H91">
        <f t="shared" si="5"/>
        <v>90</v>
      </c>
    </row>
    <row r="92" spans="1:8" x14ac:dyDescent="0.25">
      <c r="A92" s="7" t="s">
        <v>58</v>
      </c>
      <c r="B92" s="7" t="s">
        <v>55</v>
      </c>
      <c r="C92" t="s">
        <v>112</v>
      </c>
      <c r="D92" s="12">
        <v>45463</v>
      </c>
      <c r="E92">
        <v>7</v>
      </c>
      <c r="F92">
        <f t="shared" si="3"/>
        <v>1</v>
      </c>
      <c r="G92">
        <f t="shared" si="4"/>
        <v>637</v>
      </c>
      <c r="H92">
        <f t="shared" si="5"/>
        <v>91</v>
      </c>
    </row>
    <row r="93" spans="1:8" x14ac:dyDescent="0.25">
      <c r="A93" s="7" t="s">
        <v>94</v>
      </c>
      <c r="B93" s="7" t="s">
        <v>53</v>
      </c>
      <c r="C93" t="s">
        <v>53</v>
      </c>
      <c r="D93" s="12">
        <v>45464</v>
      </c>
      <c r="E93">
        <v>7</v>
      </c>
      <c r="F93">
        <f t="shared" si="3"/>
        <v>1</v>
      </c>
      <c r="G93">
        <f t="shared" si="4"/>
        <v>644</v>
      </c>
      <c r="H93">
        <f t="shared" si="5"/>
        <v>92</v>
      </c>
    </row>
    <row r="94" spans="1:8" x14ac:dyDescent="0.25">
      <c r="A94" s="7" t="s">
        <v>58</v>
      </c>
      <c r="B94" s="7" t="s">
        <v>55</v>
      </c>
      <c r="C94" t="s">
        <v>112</v>
      </c>
      <c r="D94" s="12">
        <v>45467</v>
      </c>
      <c r="E94">
        <v>7</v>
      </c>
      <c r="F94">
        <f t="shared" si="3"/>
        <v>1</v>
      </c>
      <c r="G94">
        <f t="shared" si="4"/>
        <v>651</v>
      </c>
      <c r="H94">
        <f t="shared" si="5"/>
        <v>93</v>
      </c>
    </row>
    <row r="95" spans="1:8" x14ac:dyDescent="0.25">
      <c r="A95" s="7" t="s">
        <v>58</v>
      </c>
      <c r="B95" s="7" t="s">
        <v>55</v>
      </c>
      <c r="C95" t="s">
        <v>112</v>
      </c>
      <c r="D95" s="12">
        <v>45468</v>
      </c>
      <c r="E95">
        <v>7</v>
      </c>
      <c r="F95">
        <f t="shared" si="3"/>
        <v>1</v>
      </c>
      <c r="G95">
        <f t="shared" si="4"/>
        <v>658</v>
      </c>
      <c r="H95">
        <f t="shared" si="5"/>
        <v>94</v>
      </c>
    </row>
    <row r="96" spans="1:8" x14ac:dyDescent="0.25">
      <c r="A96" s="7" t="s">
        <v>58</v>
      </c>
      <c r="B96" s="7" t="s">
        <v>55</v>
      </c>
      <c r="C96" t="s">
        <v>112</v>
      </c>
      <c r="D96" s="12">
        <v>45469</v>
      </c>
      <c r="E96">
        <v>7</v>
      </c>
      <c r="F96">
        <f t="shared" si="3"/>
        <v>1</v>
      </c>
      <c r="G96">
        <f t="shared" si="4"/>
        <v>665</v>
      </c>
      <c r="H96">
        <f t="shared" si="5"/>
        <v>95</v>
      </c>
    </row>
    <row r="97" spans="1:8" x14ac:dyDescent="0.25">
      <c r="A97" s="7" t="s">
        <v>58</v>
      </c>
      <c r="B97" s="7" t="s">
        <v>55</v>
      </c>
      <c r="C97" t="s">
        <v>113</v>
      </c>
      <c r="D97" s="12">
        <v>45470</v>
      </c>
      <c r="E97">
        <v>7</v>
      </c>
      <c r="F97">
        <f t="shared" si="3"/>
        <v>1</v>
      </c>
      <c r="G97">
        <f t="shared" si="4"/>
        <v>672</v>
      </c>
      <c r="H97">
        <f t="shared" si="5"/>
        <v>96</v>
      </c>
    </row>
    <row r="98" spans="1:8" x14ac:dyDescent="0.25">
      <c r="A98" s="7" t="s">
        <v>94</v>
      </c>
      <c r="B98" s="7" t="s">
        <v>53</v>
      </c>
      <c r="C98" t="s">
        <v>53</v>
      </c>
      <c r="D98" s="12">
        <v>45471</v>
      </c>
      <c r="E98">
        <v>7</v>
      </c>
      <c r="F98">
        <f t="shared" si="3"/>
        <v>1</v>
      </c>
      <c r="G98">
        <f t="shared" si="4"/>
        <v>679</v>
      </c>
      <c r="H98">
        <f t="shared" si="5"/>
        <v>97</v>
      </c>
    </row>
    <row r="99" spans="1:8" x14ac:dyDescent="0.25">
      <c r="A99" s="7" t="s">
        <v>58</v>
      </c>
      <c r="B99" s="7" t="s">
        <v>55</v>
      </c>
      <c r="C99" t="s">
        <v>113</v>
      </c>
      <c r="D99" s="12">
        <v>45474</v>
      </c>
      <c r="E99">
        <v>7</v>
      </c>
      <c r="F99">
        <f t="shared" si="3"/>
        <v>1</v>
      </c>
      <c r="G99">
        <f t="shared" si="4"/>
        <v>686</v>
      </c>
      <c r="H99">
        <f t="shared" si="5"/>
        <v>98</v>
      </c>
    </row>
    <row r="100" spans="1:8" x14ac:dyDescent="0.25">
      <c r="A100" s="7" t="s">
        <v>58</v>
      </c>
      <c r="B100" s="7" t="s">
        <v>55</v>
      </c>
      <c r="C100" t="s">
        <v>113</v>
      </c>
      <c r="D100" s="12">
        <v>45475</v>
      </c>
      <c r="E100">
        <v>7</v>
      </c>
      <c r="F100">
        <f t="shared" si="3"/>
        <v>1</v>
      </c>
      <c r="G100">
        <f t="shared" si="4"/>
        <v>693</v>
      </c>
      <c r="H100">
        <f t="shared" si="5"/>
        <v>99</v>
      </c>
    </row>
    <row r="101" spans="1:8" x14ac:dyDescent="0.25">
      <c r="A101" s="7" t="s">
        <v>58</v>
      </c>
      <c r="B101" s="7" t="s">
        <v>55</v>
      </c>
      <c r="C101" t="s">
        <v>113</v>
      </c>
      <c r="D101" s="12">
        <v>45476</v>
      </c>
      <c r="E101">
        <v>7</v>
      </c>
      <c r="F101">
        <f t="shared" si="3"/>
        <v>1</v>
      </c>
      <c r="G101">
        <f t="shared" si="4"/>
        <v>700</v>
      </c>
      <c r="H101">
        <f t="shared" si="5"/>
        <v>100</v>
      </c>
    </row>
    <row r="102" spans="1:8" x14ac:dyDescent="0.25">
      <c r="A102" s="7" t="s">
        <v>58</v>
      </c>
      <c r="B102" s="7" t="s">
        <v>55</v>
      </c>
      <c r="C102" t="s">
        <v>113</v>
      </c>
      <c r="D102" s="12">
        <v>45477</v>
      </c>
      <c r="E102">
        <v>7</v>
      </c>
      <c r="F102">
        <f t="shared" si="3"/>
        <v>1</v>
      </c>
      <c r="G102">
        <f t="shared" si="4"/>
        <v>707</v>
      </c>
      <c r="H102">
        <f t="shared" si="5"/>
        <v>101</v>
      </c>
    </row>
    <row r="103" spans="1:8" x14ac:dyDescent="0.25">
      <c r="A103" s="7" t="s">
        <v>94</v>
      </c>
      <c r="B103" s="7" t="s">
        <v>53</v>
      </c>
      <c r="C103" t="s">
        <v>53</v>
      </c>
      <c r="D103" s="12">
        <v>45478</v>
      </c>
      <c r="E103">
        <v>7</v>
      </c>
      <c r="F103">
        <f t="shared" si="3"/>
        <v>1</v>
      </c>
      <c r="G103">
        <f t="shared" si="4"/>
        <v>714</v>
      </c>
      <c r="H103">
        <f t="shared" si="5"/>
        <v>102</v>
      </c>
    </row>
    <row r="104" spans="1:8" x14ac:dyDescent="0.25">
      <c r="A104" s="7" t="s">
        <v>58</v>
      </c>
      <c r="B104" s="7" t="s">
        <v>55</v>
      </c>
      <c r="C104" t="s">
        <v>113</v>
      </c>
      <c r="D104" s="12">
        <v>45481</v>
      </c>
      <c r="E104">
        <v>7</v>
      </c>
      <c r="F104">
        <f t="shared" si="3"/>
        <v>1</v>
      </c>
      <c r="G104">
        <f t="shared" si="4"/>
        <v>721</v>
      </c>
      <c r="H104">
        <f t="shared" si="5"/>
        <v>103</v>
      </c>
    </row>
    <row r="105" spans="1:8" x14ac:dyDescent="0.25">
      <c r="A105" s="7" t="s">
        <v>58</v>
      </c>
      <c r="B105" s="7" t="s">
        <v>55</v>
      </c>
      <c r="C105" t="s">
        <v>113</v>
      </c>
      <c r="D105" s="12">
        <v>45482</v>
      </c>
      <c r="E105">
        <v>7</v>
      </c>
      <c r="F105">
        <f t="shared" si="3"/>
        <v>1</v>
      </c>
      <c r="G105">
        <f t="shared" si="4"/>
        <v>728</v>
      </c>
      <c r="H105">
        <f t="shared" si="5"/>
        <v>104</v>
      </c>
    </row>
    <row r="106" spans="1:8" ht="28.5" x14ac:dyDescent="0.25">
      <c r="A106" s="7" t="s">
        <v>94</v>
      </c>
      <c r="B106" s="7" t="s">
        <v>105</v>
      </c>
      <c r="C106" t="s">
        <v>115</v>
      </c>
      <c r="D106" s="12">
        <v>45483</v>
      </c>
      <c r="E106">
        <v>7</v>
      </c>
      <c r="F106">
        <f t="shared" si="3"/>
        <v>1</v>
      </c>
      <c r="G106">
        <f t="shared" si="4"/>
        <v>735</v>
      </c>
      <c r="H106">
        <f t="shared" si="5"/>
        <v>105</v>
      </c>
    </row>
    <row r="107" spans="1:8" ht="28.5" x14ac:dyDescent="0.25">
      <c r="A107" s="7" t="s">
        <v>94</v>
      </c>
      <c r="B107" s="7" t="s">
        <v>105</v>
      </c>
      <c r="C107" t="s">
        <v>115</v>
      </c>
      <c r="D107" s="12">
        <v>45484</v>
      </c>
      <c r="E107">
        <v>7</v>
      </c>
      <c r="F107">
        <f t="shared" si="3"/>
        <v>1</v>
      </c>
      <c r="G107">
        <f t="shared" si="4"/>
        <v>742</v>
      </c>
      <c r="H107">
        <f t="shared" si="5"/>
        <v>106</v>
      </c>
    </row>
    <row r="108" spans="1:8" x14ac:dyDescent="0.25">
      <c r="A108" s="7" t="s">
        <v>94</v>
      </c>
      <c r="B108" s="7" t="s">
        <v>53</v>
      </c>
      <c r="C108" t="s">
        <v>53</v>
      </c>
      <c r="D108" s="12">
        <v>45485</v>
      </c>
      <c r="E108">
        <v>7</v>
      </c>
      <c r="F108">
        <f t="shared" si="3"/>
        <v>1</v>
      </c>
      <c r="G108">
        <f t="shared" si="4"/>
        <v>749</v>
      </c>
      <c r="H108">
        <f t="shared" si="5"/>
        <v>107</v>
      </c>
    </row>
    <row r="109" spans="1:8" ht="28.5" x14ac:dyDescent="0.25">
      <c r="A109" s="7" t="s">
        <v>94</v>
      </c>
      <c r="B109" s="7" t="s">
        <v>105</v>
      </c>
      <c r="C109" t="s">
        <v>116</v>
      </c>
      <c r="D109" s="12">
        <v>45488</v>
      </c>
      <c r="E109">
        <v>7</v>
      </c>
      <c r="F109">
        <f t="shared" si="3"/>
        <v>1</v>
      </c>
      <c r="G109">
        <f t="shared" si="4"/>
        <v>756</v>
      </c>
      <c r="H109">
        <f t="shared" si="5"/>
        <v>108</v>
      </c>
    </row>
    <row r="110" spans="1:8" ht="28.5" x14ac:dyDescent="0.25">
      <c r="A110" s="7" t="s">
        <v>94</v>
      </c>
      <c r="B110" s="7" t="s">
        <v>105</v>
      </c>
      <c r="C110" t="s">
        <v>116</v>
      </c>
      <c r="D110" s="12">
        <v>45489</v>
      </c>
      <c r="E110">
        <v>7</v>
      </c>
      <c r="F110">
        <f t="shared" si="3"/>
        <v>1</v>
      </c>
      <c r="G110">
        <f t="shared" si="4"/>
        <v>763</v>
      </c>
      <c r="H110">
        <f t="shared" si="5"/>
        <v>109</v>
      </c>
    </row>
    <row r="111" spans="1:8" ht="28.5" x14ac:dyDescent="0.25">
      <c r="A111" s="7" t="s">
        <v>94</v>
      </c>
      <c r="B111" s="7" t="s">
        <v>105</v>
      </c>
      <c r="C111" t="s">
        <v>116</v>
      </c>
      <c r="D111" s="12">
        <v>45490</v>
      </c>
      <c r="E111">
        <v>7</v>
      </c>
      <c r="F111">
        <f t="shared" si="3"/>
        <v>1</v>
      </c>
      <c r="G111">
        <f t="shared" si="4"/>
        <v>770</v>
      </c>
      <c r="H111">
        <f t="shared" si="5"/>
        <v>110</v>
      </c>
    </row>
    <row r="112" spans="1:8" ht="28.5" x14ac:dyDescent="0.25">
      <c r="A112" s="7" t="s">
        <v>94</v>
      </c>
      <c r="B112" s="7" t="s">
        <v>105</v>
      </c>
      <c r="C112" t="s">
        <v>116</v>
      </c>
      <c r="D112" s="12">
        <v>45491</v>
      </c>
      <c r="E112">
        <v>7</v>
      </c>
      <c r="F112">
        <f t="shared" si="3"/>
        <v>1</v>
      </c>
      <c r="G112">
        <f t="shared" si="4"/>
        <v>777</v>
      </c>
      <c r="H112">
        <f t="shared" si="5"/>
        <v>111</v>
      </c>
    </row>
    <row r="113" spans="1:8" x14ac:dyDescent="0.25">
      <c r="A113" s="7" t="s">
        <v>94</v>
      </c>
      <c r="B113" s="7" t="s">
        <v>53</v>
      </c>
      <c r="C113" t="s">
        <v>53</v>
      </c>
      <c r="D113" s="12">
        <v>45492</v>
      </c>
      <c r="E113">
        <v>7</v>
      </c>
      <c r="F113">
        <f t="shared" si="3"/>
        <v>1</v>
      </c>
      <c r="G113">
        <f t="shared" si="4"/>
        <v>784</v>
      </c>
      <c r="H113">
        <f t="shared" si="5"/>
        <v>112</v>
      </c>
    </row>
    <row r="114" spans="1:8" x14ac:dyDescent="0.25">
      <c r="A114" s="7" t="s">
        <v>117</v>
      </c>
      <c r="B114" s="7" t="s">
        <v>118</v>
      </c>
      <c r="C114" t="s">
        <v>119</v>
      </c>
      <c r="D114" s="12">
        <v>45495</v>
      </c>
      <c r="E114">
        <v>7</v>
      </c>
      <c r="F114">
        <f t="shared" si="3"/>
        <v>1</v>
      </c>
      <c r="G114">
        <f t="shared" si="4"/>
        <v>791</v>
      </c>
      <c r="H114">
        <f t="shared" si="5"/>
        <v>113</v>
      </c>
    </row>
    <row r="115" spans="1:8" x14ac:dyDescent="0.25">
      <c r="A115" s="7" t="s">
        <v>117</v>
      </c>
      <c r="B115" s="7" t="s">
        <v>118</v>
      </c>
      <c r="C115" t="s">
        <v>119</v>
      </c>
      <c r="D115" s="12">
        <v>45496</v>
      </c>
      <c r="E115">
        <v>7</v>
      </c>
      <c r="F115">
        <f t="shared" si="3"/>
        <v>1</v>
      </c>
      <c r="G115">
        <f t="shared" si="4"/>
        <v>798</v>
      </c>
      <c r="H115">
        <f t="shared" si="5"/>
        <v>114</v>
      </c>
    </row>
    <row r="116" spans="1:8" x14ac:dyDescent="0.25">
      <c r="A116" s="7" t="s">
        <v>117</v>
      </c>
      <c r="B116" s="7" t="s">
        <v>118</v>
      </c>
      <c r="C116" t="s">
        <v>119</v>
      </c>
      <c r="D116" s="12">
        <v>45497</v>
      </c>
      <c r="E116">
        <v>7</v>
      </c>
      <c r="F116">
        <f t="shared" si="3"/>
        <v>1</v>
      </c>
      <c r="G116">
        <f t="shared" si="4"/>
        <v>805</v>
      </c>
      <c r="H116">
        <f t="shared" si="5"/>
        <v>115</v>
      </c>
    </row>
    <row r="117" spans="1:8" x14ac:dyDescent="0.25">
      <c r="A117" s="7" t="s">
        <v>117</v>
      </c>
      <c r="B117" s="7" t="s">
        <v>118</v>
      </c>
      <c r="C117" t="s">
        <v>119</v>
      </c>
      <c r="D117" s="12">
        <v>45498</v>
      </c>
      <c r="E117">
        <v>7</v>
      </c>
      <c r="F117">
        <f t="shared" si="3"/>
        <v>1</v>
      </c>
      <c r="G117">
        <f t="shared" si="4"/>
        <v>812</v>
      </c>
      <c r="H117">
        <f t="shared" si="5"/>
        <v>116</v>
      </c>
    </row>
    <row r="118" spans="1:8" x14ac:dyDescent="0.25">
      <c r="A118" s="7" t="s">
        <v>94</v>
      </c>
      <c r="B118" s="7" t="s">
        <v>53</v>
      </c>
      <c r="C118" t="s">
        <v>53</v>
      </c>
      <c r="D118" s="12">
        <v>45499</v>
      </c>
      <c r="E118">
        <v>7</v>
      </c>
      <c r="F118">
        <f t="shared" si="3"/>
        <v>1</v>
      </c>
      <c r="G118">
        <f t="shared" si="4"/>
        <v>819</v>
      </c>
      <c r="H118">
        <f t="shared" si="5"/>
        <v>117</v>
      </c>
    </row>
    <row r="119" spans="1:8" x14ac:dyDescent="0.25">
      <c r="A119" s="7" t="s">
        <v>117</v>
      </c>
      <c r="B119" s="7" t="s">
        <v>118</v>
      </c>
      <c r="C119" t="s">
        <v>120</v>
      </c>
      <c r="D119" s="12">
        <v>45502</v>
      </c>
      <c r="E119">
        <v>7</v>
      </c>
      <c r="F119">
        <f t="shared" si="3"/>
        <v>1</v>
      </c>
      <c r="G119">
        <f t="shared" si="4"/>
        <v>826</v>
      </c>
      <c r="H119">
        <f t="shared" si="5"/>
        <v>118</v>
      </c>
    </row>
    <row r="120" spans="1:8" x14ac:dyDescent="0.25">
      <c r="A120" s="7" t="s">
        <v>117</v>
      </c>
      <c r="B120" s="7" t="s">
        <v>118</v>
      </c>
      <c r="C120" t="s">
        <v>120</v>
      </c>
      <c r="D120" s="12">
        <v>45503</v>
      </c>
      <c r="E120">
        <v>7</v>
      </c>
      <c r="F120">
        <f t="shared" si="3"/>
        <v>1</v>
      </c>
      <c r="G120">
        <f t="shared" si="4"/>
        <v>833</v>
      </c>
      <c r="H120">
        <f t="shared" si="5"/>
        <v>119</v>
      </c>
    </row>
    <row r="121" spans="1:8" x14ac:dyDescent="0.25">
      <c r="A121" s="7" t="s">
        <v>117</v>
      </c>
      <c r="B121" s="7" t="s">
        <v>118</v>
      </c>
      <c r="C121" t="s">
        <v>120</v>
      </c>
      <c r="D121" s="12">
        <v>45504</v>
      </c>
      <c r="E121">
        <v>7</v>
      </c>
      <c r="F121">
        <f t="shared" si="3"/>
        <v>1</v>
      </c>
      <c r="G121">
        <f t="shared" si="4"/>
        <v>840</v>
      </c>
      <c r="H121">
        <f t="shared" si="5"/>
        <v>120</v>
      </c>
    </row>
    <row r="122" spans="1:8" x14ac:dyDescent="0.25">
      <c r="A122" s="7" t="s">
        <v>117</v>
      </c>
      <c r="B122" s="7" t="s">
        <v>118</v>
      </c>
      <c r="C122" t="s">
        <v>120</v>
      </c>
      <c r="D122" s="12">
        <v>45505</v>
      </c>
      <c r="E122">
        <v>7</v>
      </c>
      <c r="F122">
        <f t="shared" si="3"/>
        <v>1</v>
      </c>
      <c r="G122">
        <f t="shared" si="4"/>
        <v>847</v>
      </c>
      <c r="H122">
        <f t="shared" si="5"/>
        <v>121</v>
      </c>
    </row>
    <row r="123" spans="1:8" x14ac:dyDescent="0.25">
      <c r="A123" s="7" t="s">
        <v>94</v>
      </c>
      <c r="B123" s="7" t="s">
        <v>53</v>
      </c>
      <c r="C123" t="s">
        <v>53</v>
      </c>
      <c r="D123" s="12">
        <v>45506</v>
      </c>
      <c r="E123">
        <v>7</v>
      </c>
      <c r="F123">
        <f t="shared" si="3"/>
        <v>1</v>
      </c>
      <c r="G123">
        <f t="shared" si="4"/>
        <v>854</v>
      </c>
      <c r="H123">
        <f t="shared" si="5"/>
        <v>122</v>
      </c>
    </row>
    <row r="124" spans="1:8" x14ac:dyDescent="0.25">
      <c r="A124" s="7" t="s">
        <v>117</v>
      </c>
      <c r="B124" s="7" t="s">
        <v>118</v>
      </c>
      <c r="C124" t="s">
        <v>121</v>
      </c>
      <c r="D124" s="12">
        <v>45509</v>
      </c>
      <c r="E124">
        <v>7</v>
      </c>
      <c r="F124">
        <f t="shared" si="3"/>
        <v>1</v>
      </c>
      <c r="G124">
        <f t="shared" si="4"/>
        <v>861</v>
      </c>
      <c r="H124">
        <f t="shared" si="5"/>
        <v>123</v>
      </c>
    </row>
    <row r="125" spans="1:8" x14ac:dyDescent="0.25">
      <c r="A125" s="7" t="s">
        <v>117</v>
      </c>
      <c r="B125" s="7" t="s">
        <v>118</v>
      </c>
      <c r="C125" t="s">
        <v>121</v>
      </c>
      <c r="D125" s="12">
        <v>45510</v>
      </c>
      <c r="E125">
        <v>7</v>
      </c>
      <c r="F125">
        <f t="shared" si="3"/>
        <v>1</v>
      </c>
      <c r="G125">
        <f t="shared" si="4"/>
        <v>868</v>
      </c>
      <c r="H125">
        <f t="shared" si="5"/>
        <v>124</v>
      </c>
    </row>
    <row r="126" spans="1:8" x14ac:dyDescent="0.25">
      <c r="A126" s="7" t="s">
        <v>81</v>
      </c>
      <c r="B126" s="7" t="s">
        <v>89</v>
      </c>
      <c r="C126" t="s">
        <v>83</v>
      </c>
      <c r="D126" s="12">
        <v>45511</v>
      </c>
      <c r="E126">
        <v>7</v>
      </c>
      <c r="F126">
        <f t="shared" si="3"/>
        <v>1</v>
      </c>
      <c r="G126">
        <f t="shared" si="4"/>
        <v>875</v>
      </c>
      <c r="H126">
        <f t="shared" si="5"/>
        <v>125</v>
      </c>
    </row>
    <row r="127" spans="1:8" x14ac:dyDescent="0.25">
      <c r="A127" s="7" t="s">
        <v>81</v>
      </c>
      <c r="B127" s="7" t="s">
        <v>89</v>
      </c>
      <c r="C127" s="1" t="s">
        <v>84</v>
      </c>
      <c r="D127" s="12">
        <v>45512</v>
      </c>
      <c r="E127">
        <v>7</v>
      </c>
      <c r="F127">
        <f t="shared" si="3"/>
        <v>1</v>
      </c>
      <c r="G127">
        <f t="shared" si="4"/>
        <v>882</v>
      </c>
      <c r="H127">
        <f t="shared" si="5"/>
        <v>126</v>
      </c>
    </row>
    <row r="128" spans="1:8" x14ac:dyDescent="0.25">
      <c r="A128" s="7" t="s">
        <v>94</v>
      </c>
      <c r="B128" s="7" t="s">
        <v>53</v>
      </c>
      <c r="C128" t="s">
        <v>53</v>
      </c>
      <c r="D128" s="12">
        <v>45513</v>
      </c>
      <c r="E128">
        <v>7</v>
      </c>
      <c r="F128">
        <f t="shared" si="3"/>
        <v>1</v>
      </c>
      <c r="G128">
        <f t="shared" si="4"/>
        <v>889</v>
      </c>
      <c r="H128">
        <f t="shared" si="5"/>
        <v>127</v>
      </c>
    </row>
    <row r="129" spans="1:8" x14ac:dyDescent="0.25">
      <c r="A129" s="7" t="s">
        <v>81</v>
      </c>
      <c r="B129" s="7" t="s">
        <v>89</v>
      </c>
      <c r="C129" t="s">
        <v>114</v>
      </c>
      <c r="D129" s="12">
        <v>45516</v>
      </c>
      <c r="E129">
        <v>7</v>
      </c>
      <c r="F129">
        <f t="shared" si="3"/>
        <v>1</v>
      </c>
      <c r="G129">
        <f t="shared" si="4"/>
        <v>896</v>
      </c>
      <c r="H129">
        <f t="shared" si="5"/>
        <v>128</v>
      </c>
    </row>
    <row r="130" spans="1:8" x14ac:dyDescent="0.25">
      <c r="A130" s="7" t="s">
        <v>81</v>
      </c>
      <c r="B130" s="7" t="s">
        <v>89</v>
      </c>
      <c r="C130" s="7" t="s">
        <v>82</v>
      </c>
      <c r="D130" s="12">
        <v>45517</v>
      </c>
      <c r="E130">
        <v>7</v>
      </c>
      <c r="F130">
        <f t="shared" si="3"/>
        <v>1</v>
      </c>
      <c r="G130">
        <f t="shared" si="4"/>
        <v>903</v>
      </c>
      <c r="H130">
        <f t="shared" si="5"/>
        <v>129</v>
      </c>
    </row>
    <row r="131" spans="1:8" x14ac:dyDescent="0.25">
      <c r="A131" s="7" t="s">
        <v>81</v>
      </c>
      <c r="B131" s="7" t="s">
        <v>89</v>
      </c>
      <c r="C131" s="7" t="s">
        <v>82</v>
      </c>
      <c r="D131" s="12">
        <v>45518</v>
      </c>
      <c r="E131">
        <v>7</v>
      </c>
      <c r="F131">
        <f t="shared" si="3"/>
        <v>1</v>
      </c>
      <c r="G131">
        <f t="shared" si="4"/>
        <v>910</v>
      </c>
      <c r="H131">
        <f t="shared" si="5"/>
        <v>130</v>
      </c>
    </row>
    <row r="132" spans="1:8" x14ac:dyDescent="0.25">
      <c r="A132" s="7" t="s">
        <v>81</v>
      </c>
      <c r="B132" s="7" t="s">
        <v>56</v>
      </c>
      <c r="C132" t="s">
        <v>92</v>
      </c>
      <c r="D132" s="12">
        <v>45523</v>
      </c>
      <c r="E132">
        <v>7</v>
      </c>
      <c r="F132">
        <f t="shared" ref="F132:F195" si="6">E132/7</f>
        <v>1</v>
      </c>
      <c r="G132">
        <f t="shared" ref="G132:G195" si="7">G131+E132</f>
        <v>917</v>
      </c>
      <c r="H132">
        <f t="shared" ref="H132:H195" si="8">H131+F132</f>
        <v>131</v>
      </c>
    </row>
    <row r="133" spans="1:8" x14ac:dyDescent="0.25">
      <c r="A133" s="7" t="s">
        <v>81</v>
      </c>
      <c r="B133" s="7" t="s">
        <v>56</v>
      </c>
      <c r="C133" t="s">
        <v>56</v>
      </c>
      <c r="D133" s="12">
        <v>45524</v>
      </c>
      <c r="E133">
        <v>7</v>
      </c>
      <c r="F133">
        <f t="shared" si="6"/>
        <v>1</v>
      </c>
      <c r="G133">
        <f t="shared" si="7"/>
        <v>924</v>
      </c>
      <c r="H133">
        <f t="shared" si="8"/>
        <v>132</v>
      </c>
    </row>
    <row r="134" spans="1:8" x14ac:dyDescent="0.25">
      <c r="A134" s="7" t="s">
        <v>81</v>
      </c>
      <c r="B134" s="7" t="s">
        <v>56</v>
      </c>
      <c r="C134" t="s">
        <v>93</v>
      </c>
      <c r="D134" s="12">
        <v>45525</v>
      </c>
      <c r="E134">
        <v>7</v>
      </c>
      <c r="F134">
        <f t="shared" si="6"/>
        <v>1</v>
      </c>
      <c r="G134">
        <f t="shared" si="7"/>
        <v>931</v>
      </c>
      <c r="H134">
        <f t="shared" si="8"/>
        <v>133</v>
      </c>
    </row>
    <row r="135" spans="1:8" x14ac:dyDescent="0.25">
      <c r="A135" s="7" t="s">
        <v>117</v>
      </c>
      <c r="B135" s="7" t="s">
        <v>122</v>
      </c>
      <c r="C135" t="s">
        <v>154</v>
      </c>
      <c r="D135" s="12">
        <v>45526</v>
      </c>
      <c r="E135">
        <v>7</v>
      </c>
      <c r="F135">
        <f t="shared" si="6"/>
        <v>1</v>
      </c>
      <c r="G135">
        <f t="shared" si="7"/>
        <v>938</v>
      </c>
      <c r="H135">
        <f t="shared" si="8"/>
        <v>134</v>
      </c>
    </row>
    <row r="136" spans="1:8" x14ac:dyDescent="0.25">
      <c r="A136" s="7" t="s">
        <v>94</v>
      </c>
      <c r="B136" s="7" t="s">
        <v>53</v>
      </c>
      <c r="C136" t="s">
        <v>53</v>
      </c>
      <c r="D136" s="12">
        <v>45527</v>
      </c>
      <c r="E136">
        <v>7</v>
      </c>
      <c r="F136">
        <f t="shared" si="6"/>
        <v>1</v>
      </c>
      <c r="G136">
        <f t="shared" si="7"/>
        <v>945</v>
      </c>
      <c r="H136">
        <f t="shared" si="8"/>
        <v>135</v>
      </c>
    </row>
    <row r="137" spans="1:8" x14ac:dyDescent="0.25">
      <c r="A137" s="7" t="s">
        <v>117</v>
      </c>
      <c r="B137" s="7" t="s">
        <v>122</v>
      </c>
      <c r="C137" t="s">
        <v>154</v>
      </c>
      <c r="D137" s="12">
        <v>45530</v>
      </c>
      <c r="E137">
        <v>7</v>
      </c>
      <c r="F137">
        <f t="shared" si="6"/>
        <v>1</v>
      </c>
      <c r="G137">
        <f t="shared" si="7"/>
        <v>952</v>
      </c>
      <c r="H137">
        <f t="shared" si="8"/>
        <v>136</v>
      </c>
    </row>
    <row r="138" spans="1:8" x14ac:dyDescent="0.25">
      <c r="A138" s="7" t="s">
        <v>117</v>
      </c>
      <c r="B138" s="7" t="s">
        <v>122</v>
      </c>
      <c r="C138" t="s">
        <v>154</v>
      </c>
      <c r="D138" s="12">
        <v>45531</v>
      </c>
      <c r="E138">
        <v>7</v>
      </c>
      <c r="F138">
        <f t="shared" si="6"/>
        <v>1</v>
      </c>
      <c r="G138">
        <f t="shared" si="7"/>
        <v>959</v>
      </c>
      <c r="H138">
        <f t="shared" si="8"/>
        <v>137</v>
      </c>
    </row>
    <row r="139" spans="1:8" x14ac:dyDescent="0.25">
      <c r="A139" s="7" t="s">
        <v>117</v>
      </c>
      <c r="B139" s="7" t="s">
        <v>122</v>
      </c>
      <c r="C139" t="s">
        <v>154</v>
      </c>
      <c r="D139" s="12">
        <v>45532</v>
      </c>
      <c r="E139">
        <v>7</v>
      </c>
      <c r="F139">
        <f t="shared" si="6"/>
        <v>1</v>
      </c>
      <c r="G139">
        <f t="shared" si="7"/>
        <v>966</v>
      </c>
      <c r="H139">
        <f t="shared" si="8"/>
        <v>138</v>
      </c>
    </row>
    <row r="140" spans="1:8" x14ac:dyDescent="0.25">
      <c r="A140" s="7" t="s">
        <v>117</v>
      </c>
      <c r="B140" s="7" t="s">
        <v>122</v>
      </c>
      <c r="C140" t="s">
        <v>154</v>
      </c>
      <c r="D140" s="12">
        <v>45533</v>
      </c>
      <c r="E140">
        <v>7</v>
      </c>
      <c r="F140">
        <f t="shared" si="6"/>
        <v>1</v>
      </c>
      <c r="G140">
        <f t="shared" si="7"/>
        <v>973</v>
      </c>
      <c r="H140">
        <f t="shared" si="8"/>
        <v>139</v>
      </c>
    </row>
    <row r="141" spans="1:8" x14ac:dyDescent="0.25">
      <c r="A141" s="7" t="s">
        <v>94</v>
      </c>
      <c r="B141" s="7" t="s">
        <v>53</v>
      </c>
      <c r="C141" t="s">
        <v>53</v>
      </c>
      <c r="D141" s="12">
        <v>45534</v>
      </c>
      <c r="E141">
        <v>7</v>
      </c>
      <c r="F141">
        <f t="shared" si="6"/>
        <v>1</v>
      </c>
      <c r="G141">
        <f t="shared" si="7"/>
        <v>980</v>
      </c>
      <c r="H141">
        <f t="shared" si="8"/>
        <v>140</v>
      </c>
    </row>
    <row r="142" spans="1:8" x14ac:dyDescent="0.25">
      <c r="A142" s="7" t="s">
        <v>117</v>
      </c>
      <c r="B142" s="7" t="s">
        <v>122</v>
      </c>
      <c r="C142" t="s">
        <v>123</v>
      </c>
      <c r="D142" s="12">
        <v>45537</v>
      </c>
      <c r="E142">
        <v>7</v>
      </c>
      <c r="F142">
        <f t="shared" si="6"/>
        <v>1</v>
      </c>
      <c r="G142">
        <f t="shared" si="7"/>
        <v>987</v>
      </c>
      <c r="H142">
        <f t="shared" si="8"/>
        <v>141</v>
      </c>
    </row>
    <row r="143" spans="1:8" x14ac:dyDescent="0.25">
      <c r="A143" s="7" t="s">
        <v>117</v>
      </c>
      <c r="B143" s="7" t="s">
        <v>122</v>
      </c>
      <c r="C143" t="s">
        <v>123</v>
      </c>
      <c r="D143" s="12">
        <v>45538</v>
      </c>
      <c r="E143">
        <v>7</v>
      </c>
      <c r="F143">
        <f t="shared" si="6"/>
        <v>1</v>
      </c>
      <c r="G143">
        <f t="shared" si="7"/>
        <v>994</v>
      </c>
      <c r="H143">
        <f t="shared" si="8"/>
        <v>142</v>
      </c>
    </row>
    <row r="144" spans="1:8" x14ac:dyDescent="0.25">
      <c r="A144" s="7" t="s">
        <v>117</v>
      </c>
      <c r="B144" s="7" t="s">
        <v>122</v>
      </c>
      <c r="C144" t="s">
        <v>123</v>
      </c>
      <c r="D144" s="12">
        <v>45539</v>
      </c>
      <c r="E144">
        <v>7</v>
      </c>
      <c r="F144">
        <f t="shared" si="6"/>
        <v>1</v>
      </c>
      <c r="G144">
        <f t="shared" si="7"/>
        <v>1001</v>
      </c>
      <c r="H144">
        <f t="shared" si="8"/>
        <v>143</v>
      </c>
    </row>
    <row r="145" spans="1:8" x14ac:dyDescent="0.25">
      <c r="A145" s="7" t="s">
        <v>117</v>
      </c>
      <c r="B145" s="7" t="s">
        <v>122</v>
      </c>
      <c r="C145" t="s">
        <v>123</v>
      </c>
      <c r="D145" s="12">
        <v>45544</v>
      </c>
      <c r="E145">
        <v>7</v>
      </c>
      <c r="F145">
        <f t="shared" si="6"/>
        <v>1</v>
      </c>
      <c r="G145">
        <f t="shared" si="7"/>
        <v>1008</v>
      </c>
      <c r="H145">
        <f t="shared" si="8"/>
        <v>144</v>
      </c>
    </row>
    <row r="146" spans="1:8" x14ac:dyDescent="0.25">
      <c r="A146" s="7" t="s">
        <v>117</v>
      </c>
      <c r="B146" s="7" t="s">
        <v>122</v>
      </c>
      <c r="C146" t="s">
        <v>123</v>
      </c>
      <c r="D146" s="12">
        <v>45545</v>
      </c>
      <c r="E146">
        <v>7</v>
      </c>
      <c r="F146">
        <f t="shared" si="6"/>
        <v>1</v>
      </c>
      <c r="G146">
        <f t="shared" si="7"/>
        <v>1015</v>
      </c>
      <c r="H146">
        <f t="shared" si="8"/>
        <v>145</v>
      </c>
    </row>
    <row r="147" spans="1:8" x14ac:dyDescent="0.25">
      <c r="A147" s="7" t="s">
        <v>117</v>
      </c>
      <c r="B147" s="7" t="s">
        <v>122</v>
      </c>
      <c r="C147" t="s">
        <v>124</v>
      </c>
      <c r="D147" s="12">
        <v>45546</v>
      </c>
      <c r="E147">
        <v>7</v>
      </c>
      <c r="F147">
        <f t="shared" si="6"/>
        <v>1</v>
      </c>
      <c r="G147">
        <f t="shared" si="7"/>
        <v>1022</v>
      </c>
      <c r="H147">
        <f t="shared" si="8"/>
        <v>146</v>
      </c>
    </row>
    <row r="148" spans="1:8" x14ac:dyDescent="0.25">
      <c r="A148" s="7" t="s">
        <v>117</v>
      </c>
      <c r="B148" s="7" t="s">
        <v>122</v>
      </c>
      <c r="C148" t="s">
        <v>124</v>
      </c>
      <c r="D148" s="12">
        <v>45547</v>
      </c>
      <c r="E148">
        <v>7</v>
      </c>
      <c r="F148">
        <f t="shared" si="6"/>
        <v>1</v>
      </c>
      <c r="G148">
        <f t="shared" si="7"/>
        <v>1029</v>
      </c>
      <c r="H148">
        <f t="shared" si="8"/>
        <v>147</v>
      </c>
    </row>
    <row r="149" spans="1:8" x14ac:dyDescent="0.25">
      <c r="A149" s="7" t="s">
        <v>94</v>
      </c>
      <c r="B149" s="7" t="s">
        <v>53</v>
      </c>
      <c r="C149" t="s">
        <v>53</v>
      </c>
      <c r="D149" s="12">
        <v>45548</v>
      </c>
      <c r="E149">
        <v>7</v>
      </c>
      <c r="F149">
        <f t="shared" si="6"/>
        <v>1</v>
      </c>
      <c r="G149">
        <f t="shared" si="7"/>
        <v>1036</v>
      </c>
      <c r="H149">
        <f t="shared" si="8"/>
        <v>148</v>
      </c>
    </row>
    <row r="150" spans="1:8" x14ac:dyDescent="0.25">
      <c r="A150" s="7" t="s">
        <v>125</v>
      </c>
      <c r="B150" s="7" t="s">
        <v>126</v>
      </c>
      <c r="C150" t="s">
        <v>127</v>
      </c>
      <c r="D150" s="12">
        <v>45551</v>
      </c>
      <c r="E150">
        <v>7</v>
      </c>
      <c r="F150">
        <f t="shared" si="6"/>
        <v>1</v>
      </c>
      <c r="G150">
        <f t="shared" si="7"/>
        <v>1043</v>
      </c>
      <c r="H150">
        <f t="shared" si="8"/>
        <v>149</v>
      </c>
    </row>
    <row r="151" spans="1:8" x14ac:dyDescent="0.25">
      <c r="A151" s="7" t="s">
        <v>125</v>
      </c>
      <c r="B151" s="7" t="s">
        <v>126</v>
      </c>
      <c r="C151" t="s">
        <v>127</v>
      </c>
      <c r="D151" s="12">
        <v>45552</v>
      </c>
      <c r="E151">
        <v>7</v>
      </c>
      <c r="F151">
        <f t="shared" si="6"/>
        <v>1</v>
      </c>
      <c r="G151">
        <f t="shared" si="7"/>
        <v>1050</v>
      </c>
      <c r="H151">
        <f t="shared" si="8"/>
        <v>150</v>
      </c>
    </row>
    <row r="152" spans="1:8" x14ac:dyDescent="0.25">
      <c r="A152" s="7" t="s">
        <v>125</v>
      </c>
      <c r="B152" s="7" t="s">
        <v>126</v>
      </c>
      <c r="C152" t="s">
        <v>127</v>
      </c>
      <c r="D152" s="12">
        <v>45553</v>
      </c>
      <c r="E152">
        <v>7</v>
      </c>
      <c r="F152">
        <f t="shared" si="6"/>
        <v>1</v>
      </c>
      <c r="G152">
        <f t="shared" si="7"/>
        <v>1057</v>
      </c>
      <c r="H152">
        <f t="shared" si="8"/>
        <v>151</v>
      </c>
    </row>
    <row r="153" spans="1:8" x14ac:dyDescent="0.25">
      <c r="A153" s="7" t="s">
        <v>94</v>
      </c>
      <c r="B153" s="7" t="s">
        <v>53</v>
      </c>
      <c r="C153" t="s">
        <v>53</v>
      </c>
      <c r="D153" s="12">
        <v>45554</v>
      </c>
      <c r="E153">
        <v>7</v>
      </c>
      <c r="F153">
        <f t="shared" si="6"/>
        <v>1</v>
      </c>
      <c r="G153">
        <f t="shared" si="7"/>
        <v>1064</v>
      </c>
      <c r="H153">
        <f t="shared" si="8"/>
        <v>152</v>
      </c>
    </row>
    <row r="154" spans="1:8" x14ac:dyDescent="0.25">
      <c r="A154" s="7" t="s">
        <v>125</v>
      </c>
      <c r="B154" s="7" t="s">
        <v>126</v>
      </c>
      <c r="C154" t="s">
        <v>127</v>
      </c>
      <c r="D154" s="12">
        <v>45559</v>
      </c>
      <c r="E154">
        <v>7</v>
      </c>
      <c r="F154">
        <f t="shared" si="6"/>
        <v>1</v>
      </c>
      <c r="G154">
        <f t="shared" si="7"/>
        <v>1071</v>
      </c>
      <c r="H154">
        <f t="shared" si="8"/>
        <v>153</v>
      </c>
    </row>
    <row r="155" spans="1:8" x14ac:dyDescent="0.25">
      <c r="A155" s="7" t="s">
        <v>125</v>
      </c>
      <c r="B155" s="7" t="s">
        <v>126</v>
      </c>
      <c r="C155" t="s">
        <v>127</v>
      </c>
      <c r="D155" s="12">
        <v>45560</v>
      </c>
      <c r="E155">
        <v>7</v>
      </c>
      <c r="F155">
        <f t="shared" si="6"/>
        <v>1</v>
      </c>
      <c r="G155">
        <f t="shared" si="7"/>
        <v>1078</v>
      </c>
      <c r="H155">
        <f t="shared" si="8"/>
        <v>154</v>
      </c>
    </row>
    <row r="156" spans="1:8" x14ac:dyDescent="0.25">
      <c r="A156" s="7" t="s">
        <v>125</v>
      </c>
      <c r="B156" s="7" t="s">
        <v>126</v>
      </c>
      <c r="C156" t="s">
        <v>128</v>
      </c>
      <c r="D156" s="12">
        <v>45561</v>
      </c>
      <c r="E156">
        <v>7</v>
      </c>
      <c r="F156">
        <f t="shared" si="6"/>
        <v>1</v>
      </c>
      <c r="G156">
        <f t="shared" si="7"/>
        <v>1085</v>
      </c>
      <c r="H156">
        <f t="shared" si="8"/>
        <v>155</v>
      </c>
    </row>
    <row r="157" spans="1:8" x14ac:dyDescent="0.25">
      <c r="A157" s="7" t="s">
        <v>94</v>
      </c>
      <c r="B157" s="7" t="s">
        <v>53</v>
      </c>
      <c r="C157" t="s">
        <v>53</v>
      </c>
      <c r="D157" s="12">
        <v>45562</v>
      </c>
      <c r="E157">
        <v>7</v>
      </c>
      <c r="F157">
        <f t="shared" si="6"/>
        <v>1</v>
      </c>
      <c r="G157">
        <f t="shared" si="7"/>
        <v>1092</v>
      </c>
      <c r="H157">
        <f t="shared" si="8"/>
        <v>156</v>
      </c>
    </row>
    <row r="158" spans="1:8" x14ac:dyDescent="0.25">
      <c r="A158" s="7" t="s">
        <v>125</v>
      </c>
      <c r="B158" s="7" t="s">
        <v>126</v>
      </c>
      <c r="C158" t="s">
        <v>129</v>
      </c>
      <c r="D158" s="12">
        <v>45565</v>
      </c>
      <c r="E158">
        <v>7</v>
      </c>
      <c r="F158">
        <f t="shared" si="6"/>
        <v>1</v>
      </c>
      <c r="G158">
        <f t="shared" si="7"/>
        <v>1099</v>
      </c>
      <c r="H158">
        <f t="shared" si="8"/>
        <v>157</v>
      </c>
    </row>
    <row r="159" spans="1:8" x14ac:dyDescent="0.25">
      <c r="A159" s="7" t="s">
        <v>125</v>
      </c>
      <c r="B159" s="7" t="s">
        <v>126</v>
      </c>
      <c r="C159" t="s">
        <v>129</v>
      </c>
      <c r="D159" s="12">
        <v>45566</v>
      </c>
      <c r="E159">
        <v>7</v>
      </c>
      <c r="F159">
        <f t="shared" si="6"/>
        <v>1</v>
      </c>
      <c r="G159">
        <f t="shared" si="7"/>
        <v>1106</v>
      </c>
      <c r="H159">
        <f t="shared" si="8"/>
        <v>158</v>
      </c>
    </row>
    <row r="160" spans="1:8" x14ac:dyDescent="0.25">
      <c r="A160" s="7" t="s">
        <v>125</v>
      </c>
      <c r="B160" s="7" t="s">
        <v>126</v>
      </c>
      <c r="C160" t="s">
        <v>129</v>
      </c>
      <c r="D160" s="12">
        <v>45567</v>
      </c>
      <c r="E160">
        <v>7</v>
      </c>
      <c r="F160">
        <f t="shared" si="6"/>
        <v>1</v>
      </c>
      <c r="G160">
        <f t="shared" si="7"/>
        <v>1113</v>
      </c>
      <c r="H160">
        <f t="shared" si="8"/>
        <v>159</v>
      </c>
    </row>
    <row r="161" spans="1:8" x14ac:dyDescent="0.25">
      <c r="A161" s="7" t="s">
        <v>125</v>
      </c>
      <c r="B161" s="7" t="s">
        <v>126</v>
      </c>
      <c r="C161" t="s">
        <v>129</v>
      </c>
      <c r="D161" s="12">
        <v>45568</v>
      </c>
      <c r="E161">
        <v>7</v>
      </c>
      <c r="F161">
        <f t="shared" si="6"/>
        <v>1</v>
      </c>
      <c r="G161">
        <f t="shared" si="7"/>
        <v>1120</v>
      </c>
      <c r="H161">
        <f t="shared" si="8"/>
        <v>160</v>
      </c>
    </row>
    <row r="162" spans="1:8" x14ac:dyDescent="0.25">
      <c r="A162" s="7" t="s">
        <v>94</v>
      </c>
      <c r="B162" s="7" t="s">
        <v>53</v>
      </c>
      <c r="C162" t="s">
        <v>53</v>
      </c>
      <c r="D162" s="12">
        <v>45569</v>
      </c>
      <c r="E162">
        <v>7</v>
      </c>
      <c r="F162">
        <f t="shared" si="6"/>
        <v>1</v>
      </c>
      <c r="G162">
        <f t="shared" si="7"/>
        <v>1127</v>
      </c>
      <c r="H162">
        <f t="shared" si="8"/>
        <v>161</v>
      </c>
    </row>
    <row r="163" spans="1:8" ht="28.5" x14ac:dyDescent="0.25">
      <c r="A163" s="7" t="s">
        <v>125</v>
      </c>
      <c r="B163" s="7" t="s">
        <v>130</v>
      </c>
      <c r="C163" t="s">
        <v>131</v>
      </c>
      <c r="D163" s="12">
        <v>45572</v>
      </c>
      <c r="E163">
        <v>7</v>
      </c>
      <c r="F163">
        <f t="shared" si="6"/>
        <v>1</v>
      </c>
      <c r="G163">
        <f t="shared" si="7"/>
        <v>1134</v>
      </c>
      <c r="H163">
        <f t="shared" si="8"/>
        <v>162</v>
      </c>
    </row>
    <row r="164" spans="1:8" ht="28.5" x14ac:dyDescent="0.25">
      <c r="A164" s="7" t="s">
        <v>125</v>
      </c>
      <c r="B164" s="7" t="s">
        <v>130</v>
      </c>
      <c r="C164" t="s">
        <v>131</v>
      </c>
      <c r="D164" s="12">
        <v>45573</v>
      </c>
      <c r="E164">
        <v>7</v>
      </c>
      <c r="F164">
        <f t="shared" si="6"/>
        <v>1</v>
      </c>
      <c r="G164">
        <f t="shared" si="7"/>
        <v>1141</v>
      </c>
      <c r="H164">
        <f t="shared" si="8"/>
        <v>163</v>
      </c>
    </row>
    <row r="165" spans="1:8" ht="28.5" x14ac:dyDescent="0.25">
      <c r="A165" s="7" t="s">
        <v>125</v>
      </c>
      <c r="B165" s="7" t="s">
        <v>130</v>
      </c>
      <c r="C165" t="s">
        <v>131</v>
      </c>
      <c r="D165" s="12">
        <v>45574</v>
      </c>
      <c r="E165">
        <v>7</v>
      </c>
      <c r="F165">
        <f t="shared" si="6"/>
        <v>1</v>
      </c>
      <c r="G165">
        <f t="shared" si="7"/>
        <v>1148</v>
      </c>
      <c r="H165">
        <f t="shared" si="8"/>
        <v>164</v>
      </c>
    </row>
    <row r="166" spans="1:8" ht="28.5" x14ac:dyDescent="0.25">
      <c r="A166" s="7" t="s">
        <v>125</v>
      </c>
      <c r="B166" s="7" t="s">
        <v>130</v>
      </c>
      <c r="C166" t="s">
        <v>131</v>
      </c>
      <c r="D166" s="12">
        <v>45575</v>
      </c>
      <c r="E166">
        <v>7</v>
      </c>
      <c r="F166">
        <f t="shared" si="6"/>
        <v>1</v>
      </c>
      <c r="G166">
        <f t="shared" si="7"/>
        <v>1155</v>
      </c>
      <c r="H166">
        <f t="shared" si="8"/>
        <v>165</v>
      </c>
    </row>
    <row r="167" spans="1:8" x14ac:dyDescent="0.25">
      <c r="A167" s="7" t="s">
        <v>94</v>
      </c>
      <c r="B167" s="7" t="s">
        <v>53</v>
      </c>
      <c r="C167" t="s">
        <v>53</v>
      </c>
      <c r="D167" s="12">
        <v>45576</v>
      </c>
      <c r="E167">
        <v>7</v>
      </c>
      <c r="F167">
        <f t="shared" si="6"/>
        <v>1</v>
      </c>
      <c r="G167">
        <f t="shared" si="7"/>
        <v>1162</v>
      </c>
      <c r="H167">
        <f t="shared" si="8"/>
        <v>166</v>
      </c>
    </row>
    <row r="168" spans="1:8" ht="28.5" x14ac:dyDescent="0.25">
      <c r="A168" s="7" t="s">
        <v>125</v>
      </c>
      <c r="B168" s="7" t="s">
        <v>130</v>
      </c>
      <c r="C168" t="s">
        <v>132</v>
      </c>
      <c r="D168" s="12">
        <v>45579</v>
      </c>
      <c r="E168">
        <v>7</v>
      </c>
      <c r="F168">
        <f t="shared" si="6"/>
        <v>1</v>
      </c>
      <c r="G168">
        <f t="shared" si="7"/>
        <v>1169</v>
      </c>
      <c r="H168">
        <f t="shared" si="8"/>
        <v>167</v>
      </c>
    </row>
    <row r="169" spans="1:8" ht="28.5" x14ac:dyDescent="0.25">
      <c r="A169" s="7" t="s">
        <v>125</v>
      </c>
      <c r="B169" s="7" t="s">
        <v>130</v>
      </c>
      <c r="C169" t="s">
        <v>132</v>
      </c>
      <c r="D169" s="12">
        <v>45580</v>
      </c>
      <c r="E169">
        <v>7</v>
      </c>
      <c r="F169">
        <f t="shared" si="6"/>
        <v>1</v>
      </c>
      <c r="G169">
        <f t="shared" si="7"/>
        <v>1176</v>
      </c>
      <c r="H169">
        <f t="shared" si="8"/>
        <v>168</v>
      </c>
    </row>
    <row r="170" spans="1:8" ht="28.5" x14ac:dyDescent="0.25">
      <c r="A170" s="7" t="s">
        <v>125</v>
      </c>
      <c r="B170" s="7" t="s">
        <v>130</v>
      </c>
      <c r="C170" t="s">
        <v>132</v>
      </c>
      <c r="D170" s="12">
        <v>45581</v>
      </c>
      <c r="E170">
        <v>7</v>
      </c>
      <c r="F170">
        <f t="shared" si="6"/>
        <v>1</v>
      </c>
      <c r="G170">
        <f t="shared" si="7"/>
        <v>1183</v>
      </c>
      <c r="H170">
        <f t="shared" si="8"/>
        <v>169</v>
      </c>
    </row>
    <row r="171" spans="1:8" ht="28.5" x14ac:dyDescent="0.25">
      <c r="A171" s="7" t="s">
        <v>125</v>
      </c>
      <c r="B171" s="7" t="s">
        <v>130</v>
      </c>
      <c r="C171" t="s">
        <v>132</v>
      </c>
      <c r="D171" s="12">
        <v>45582</v>
      </c>
      <c r="E171">
        <v>7</v>
      </c>
      <c r="F171">
        <f t="shared" si="6"/>
        <v>1</v>
      </c>
      <c r="G171">
        <f t="shared" si="7"/>
        <v>1190</v>
      </c>
      <c r="H171">
        <f t="shared" si="8"/>
        <v>170</v>
      </c>
    </row>
    <row r="172" spans="1:8" x14ac:dyDescent="0.25">
      <c r="A172" s="7" t="s">
        <v>94</v>
      </c>
      <c r="B172" s="7" t="s">
        <v>53</v>
      </c>
      <c r="C172" t="s">
        <v>53</v>
      </c>
      <c r="D172" s="12">
        <v>45583</v>
      </c>
      <c r="E172">
        <v>7</v>
      </c>
      <c r="F172">
        <f t="shared" si="6"/>
        <v>1</v>
      </c>
      <c r="G172">
        <f t="shared" si="7"/>
        <v>1197</v>
      </c>
      <c r="H172">
        <f t="shared" si="8"/>
        <v>171</v>
      </c>
    </row>
    <row r="173" spans="1:8" ht="28.5" x14ac:dyDescent="0.25">
      <c r="A173" s="7" t="s">
        <v>125</v>
      </c>
      <c r="B173" s="7" t="s">
        <v>130</v>
      </c>
      <c r="C173" t="s">
        <v>132</v>
      </c>
      <c r="D173" s="12">
        <v>45586</v>
      </c>
      <c r="E173">
        <v>7</v>
      </c>
      <c r="F173">
        <f t="shared" si="6"/>
        <v>1</v>
      </c>
      <c r="G173">
        <f t="shared" si="7"/>
        <v>1204</v>
      </c>
      <c r="H173">
        <f t="shared" si="8"/>
        <v>172</v>
      </c>
    </row>
    <row r="174" spans="1:8" ht="28.5" x14ac:dyDescent="0.25">
      <c r="A174" s="7" t="s">
        <v>125</v>
      </c>
      <c r="B174" s="7" t="s">
        <v>130</v>
      </c>
      <c r="C174" t="s">
        <v>132</v>
      </c>
      <c r="D174" s="12">
        <v>45587</v>
      </c>
      <c r="E174">
        <v>7</v>
      </c>
      <c r="F174">
        <f t="shared" si="6"/>
        <v>1</v>
      </c>
      <c r="G174">
        <f t="shared" si="7"/>
        <v>1211</v>
      </c>
      <c r="H174">
        <f t="shared" si="8"/>
        <v>173</v>
      </c>
    </row>
    <row r="175" spans="1:8" ht="28.5" x14ac:dyDescent="0.25">
      <c r="A175" s="7" t="s">
        <v>125</v>
      </c>
      <c r="B175" s="7" t="s">
        <v>130</v>
      </c>
      <c r="C175" t="s">
        <v>132</v>
      </c>
      <c r="D175" s="12">
        <v>45588</v>
      </c>
      <c r="E175">
        <v>7</v>
      </c>
      <c r="F175">
        <f t="shared" si="6"/>
        <v>1</v>
      </c>
      <c r="G175">
        <f t="shared" si="7"/>
        <v>1218</v>
      </c>
      <c r="H175">
        <f t="shared" si="8"/>
        <v>174</v>
      </c>
    </row>
    <row r="176" spans="1:8" ht="28.5" x14ac:dyDescent="0.25">
      <c r="A176" s="7" t="s">
        <v>125</v>
      </c>
      <c r="B176" s="7" t="s">
        <v>130</v>
      </c>
      <c r="C176" t="s">
        <v>132</v>
      </c>
      <c r="D176" s="12">
        <v>45589</v>
      </c>
      <c r="E176">
        <v>7</v>
      </c>
      <c r="F176">
        <f t="shared" si="6"/>
        <v>1</v>
      </c>
      <c r="G176">
        <f t="shared" si="7"/>
        <v>1225</v>
      </c>
      <c r="H176">
        <f t="shared" si="8"/>
        <v>175</v>
      </c>
    </row>
    <row r="177" spans="1:8" x14ac:dyDescent="0.25">
      <c r="A177" s="7" t="s">
        <v>94</v>
      </c>
      <c r="B177" s="7" t="s">
        <v>53</v>
      </c>
      <c r="C177" t="s">
        <v>53</v>
      </c>
      <c r="D177" s="12">
        <v>45590</v>
      </c>
      <c r="E177">
        <v>7</v>
      </c>
      <c r="F177">
        <f t="shared" si="6"/>
        <v>1</v>
      </c>
      <c r="G177">
        <f t="shared" si="7"/>
        <v>1232</v>
      </c>
      <c r="H177">
        <f t="shared" si="8"/>
        <v>176</v>
      </c>
    </row>
    <row r="178" spans="1:8" ht="28.5" x14ac:dyDescent="0.25">
      <c r="A178" s="7" t="s">
        <v>125</v>
      </c>
      <c r="B178" s="7" t="s">
        <v>130</v>
      </c>
      <c r="C178" t="s">
        <v>132</v>
      </c>
      <c r="D178" s="12">
        <v>45593</v>
      </c>
      <c r="E178">
        <v>7</v>
      </c>
      <c r="F178">
        <f t="shared" si="6"/>
        <v>1</v>
      </c>
      <c r="G178">
        <f t="shared" si="7"/>
        <v>1239</v>
      </c>
      <c r="H178">
        <f t="shared" si="8"/>
        <v>177</v>
      </c>
    </row>
    <row r="179" spans="1:8" ht="28.5" x14ac:dyDescent="0.25">
      <c r="A179" s="7" t="s">
        <v>125</v>
      </c>
      <c r="B179" s="7" t="s">
        <v>130</v>
      </c>
      <c r="C179" t="s">
        <v>132</v>
      </c>
      <c r="D179" s="12">
        <v>45594</v>
      </c>
      <c r="E179">
        <v>7</v>
      </c>
      <c r="F179">
        <f t="shared" si="6"/>
        <v>1</v>
      </c>
      <c r="G179">
        <f t="shared" si="7"/>
        <v>1246</v>
      </c>
      <c r="H179">
        <f t="shared" si="8"/>
        <v>178</v>
      </c>
    </row>
    <row r="180" spans="1:8" ht="28.5" x14ac:dyDescent="0.25">
      <c r="A180" s="7" t="s">
        <v>125</v>
      </c>
      <c r="B180" s="7" t="s">
        <v>130</v>
      </c>
      <c r="C180" t="s">
        <v>132</v>
      </c>
      <c r="D180" s="12">
        <v>45595</v>
      </c>
      <c r="E180">
        <v>7</v>
      </c>
      <c r="F180">
        <f t="shared" si="6"/>
        <v>1</v>
      </c>
      <c r="G180">
        <f t="shared" si="7"/>
        <v>1253</v>
      </c>
      <c r="H180">
        <f t="shared" si="8"/>
        <v>179</v>
      </c>
    </row>
    <row r="181" spans="1:8" x14ac:dyDescent="0.25">
      <c r="A181" s="7" t="s">
        <v>94</v>
      </c>
      <c r="B181" s="7" t="s">
        <v>53</v>
      </c>
      <c r="C181" t="s">
        <v>53</v>
      </c>
      <c r="D181" s="12">
        <v>45596</v>
      </c>
      <c r="E181">
        <v>7</v>
      </c>
      <c r="F181">
        <f t="shared" si="6"/>
        <v>1</v>
      </c>
      <c r="G181">
        <f t="shared" si="7"/>
        <v>1260</v>
      </c>
      <c r="H181">
        <f t="shared" si="8"/>
        <v>180</v>
      </c>
    </row>
    <row r="182" spans="1:8" x14ac:dyDescent="0.25">
      <c r="A182" s="7" t="s">
        <v>72</v>
      </c>
      <c r="B182" s="7" t="s">
        <v>133</v>
      </c>
      <c r="C182" t="s">
        <v>134</v>
      </c>
      <c r="D182" s="12">
        <v>45600</v>
      </c>
      <c r="E182">
        <v>7</v>
      </c>
      <c r="F182">
        <f t="shared" si="6"/>
        <v>1</v>
      </c>
      <c r="G182">
        <f t="shared" si="7"/>
        <v>1267</v>
      </c>
      <c r="H182">
        <f t="shared" si="8"/>
        <v>181</v>
      </c>
    </row>
    <row r="183" spans="1:8" x14ac:dyDescent="0.25">
      <c r="A183" s="7" t="s">
        <v>72</v>
      </c>
      <c r="B183" s="7" t="s">
        <v>133</v>
      </c>
      <c r="C183" t="s">
        <v>135</v>
      </c>
      <c r="D183" s="12">
        <v>45601</v>
      </c>
      <c r="E183">
        <v>7</v>
      </c>
      <c r="F183">
        <f t="shared" si="6"/>
        <v>1</v>
      </c>
      <c r="G183">
        <f t="shared" si="7"/>
        <v>1274</v>
      </c>
      <c r="H183">
        <f t="shared" si="8"/>
        <v>182</v>
      </c>
    </row>
    <row r="184" spans="1:8" x14ac:dyDescent="0.25">
      <c r="A184" s="7" t="s">
        <v>72</v>
      </c>
      <c r="B184" s="7" t="s">
        <v>133</v>
      </c>
      <c r="C184" t="s">
        <v>135</v>
      </c>
      <c r="D184" s="12">
        <v>45602</v>
      </c>
      <c r="E184">
        <v>7</v>
      </c>
      <c r="F184">
        <f t="shared" si="6"/>
        <v>1</v>
      </c>
      <c r="G184">
        <f t="shared" si="7"/>
        <v>1281</v>
      </c>
      <c r="H184">
        <f t="shared" si="8"/>
        <v>183</v>
      </c>
    </row>
    <row r="185" spans="1:8" x14ac:dyDescent="0.25">
      <c r="A185" s="7" t="s">
        <v>72</v>
      </c>
      <c r="B185" s="7" t="s">
        <v>133</v>
      </c>
      <c r="C185" t="s">
        <v>135</v>
      </c>
      <c r="D185" s="12">
        <v>45603</v>
      </c>
      <c r="E185">
        <v>7</v>
      </c>
      <c r="F185">
        <f t="shared" si="6"/>
        <v>1</v>
      </c>
      <c r="G185">
        <f t="shared" si="7"/>
        <v>1288</v>
      </c>
      <c r="H185">
        <f t="shared" si="8"/>
        <v>184</v>
      </c>
    </row>
    <row r="186" spans="1:8" x14ac:dyDescent="0.25">
      <c r="A186" s="7" t="s">
        <v>94</v>
      </c>
      <c r="B186" s="7" t="s">
        <v>53</v>
      </c>
      <c r="C186" t="s">
        <v>53</v>
      </c>
      <c r="D186" s="12">
        <v>45604</v>
      </c>
      <c r="E186">
        <v>7</v>
      </c>
      <c r="F186">
        <f t="shared" si="6"/>
        <v>1</v>
      </c>
      <c r="G186">
        <f t="shared" si="7"/>
        <v>1295</v>
      </c>
      <c r="H186">
        <f t="shared" si="8"/>
        <v>185</v>
      </c>
    </row>
    <row r="187" spans="1:8" x14ac:dyDescent="0.25">
      <c r="A187" s="7" t="s">
        <v>72</v>
      </c>
      <c r="B187" s="7" t="s">
        <v>133</v>
      </c>
      <c r="C187" t="s">
        <v>136</v>
      </c>
      <c r="D187" s="12">
        <v>45610</v>
      </c>
      <c r="E187">
        <v>7</v>
      </c>
      <c r="F187">
        <f t="shared" si="6"/>
        <v>1</v>
      </c>
      <c r="G187">
        <f t="shared" si="7"/>
        <v>1302</v>
      </c>
      <c r="H187">
        <f t="shared" si="8"/>
        <v>186</v>
      </c>
    </row>
    <row r="188" spans="1:8" x14ac:dyDescent="0.25">
      <c r="A188" s="7" t="s">
        <v>72</v>
      </c>
      <c r="B188" s="7" t="s">
        <v>133</v>
      </c>
      <c r="C188" t="s">
        <v>136</v>
      </c>
      <c r="D188" s="12">
        <v>45611</v>
      </c>
      <c r="E188">
        <v>7</v>
      </c>
      <c r="F188">
        <f t="shared" si="6"/>
        <v>1</v>
      </c>
      <c r="G188">
        <f t="shared" si="7"/>
        <v>1309</v>
      </c>
      <c r="H188">
        <f t="shared" si="8"/>
        <v>187</v>
      </c>
    </row>
    <row r="189" spans="1:8" x14ac:dyDescent="0.25">
      <c r="A189" s="7" t="s">
        <v>72</v>
      </c>
      <c r="B189" s="7" t="s">
        <v>133</v>
      </c>
      <c r="C189" t="s">
        <v>137</v>
      </c>
      <c r="D189" s="12">
        <v>45614</v>
      </c>
      <c r="E189">
        <v>7</v>
      </c>
      <c r="F189">
        <f t="shared" si="6"/>
        <v>1</v>
      </c>
      <c r="G189">
        <f t="shared" si="7"/>
        <v>1316</v>
      </c>
      <c r="H189">
        <f t="shared" si="8"/>
        <v>188</v>
      </c>
    </row>
    <row r="190" spans="1:8" x14ac:dyDescent="0.25">
      <c r="A190" s="7" t="s">
        <v>72</v>
      </c>
      <c r="B190" s="7" t="s">
        <v>133</v>
      </c>
      <c r="C190" t="s">
        <v>137</v>
      </c>
      <c r="D190" s="12">
        <v>45615</v>
      </c>
      <c r="E190">
        <v>7</v>
      </c>
      <c r="F190">
        <f t="shared" si="6"/>
        <v>1</v>
      </c>
      <c r="G190">
        <f t="shared" si="7"/>
        <v>1323</v>
      </c>
      <c r="H190">
        <f t="shared" si="8"/>
        <v>189</v>
      </c>
    </row>
    <row r="191" spans="1:8" x14ac:dyDescent="0.25">
      <c r="A191" s="7" t="s">
        <v>72</v>
      </c>
      <c r="B191" s="7" t="s">
        <v>133</v>
      </c>
      <c r="C191" t="s">
        <v>137</v>
      </c>
      <c r="D191" s="12">
        <v>45616</v>
      </c>
      <c r="E191">
        <v>7</v>
      </c>
      <c r="F191">
        <f t="shared" si="6"/>
        <v>1</v>
      </c>
      <c r="G191">
        <f t="shared" si="7"/>
        <v>1330</v>
      </c>
      <c r="H191">
        <f t="shared" si="8"/>
        <v>190</v>
      </c>
    </row>
    <row r="192" spans="1:8" x14ac:dyDescent="0.25">
      <c r="A192" s="7" t="s">
        <v>94</v>
      </c>
      <c r="B192" s="7" t="s">
        <v>53</v>
      </c>
      <c r="C192" t="s">
        <v>53</v>
      </c>
      <c r="D192" s="12">
        <v>45617</v>
      </c>
      <c r="E192">
        <v>7</v>
      </c>
      <c r="F192">
        <f t="shared" si="6"/>
        <v>1</v>
      </c>
      <c r="G192">
        <f t="shared" si="7"/>
        <v>1337</v>
      </c>
      <c r="H192">
        <f t="shared" si="8"/>
        <v>191</v>
      </c>
    </row>
    <row r="193" spans="1:8" ht="28.5" x14ac:dyDescent="0.25">
      <c r="A193" s="7" t="s">
        <v>125</v>
      </c>
      <c r="B193" s="7" t="s">
        <v>130</v>
      </c>
      <c r="C193" t="s">
        <v>132</v>
      </c>
      <c r="D193" s="12">
        <v>45621</v>
      </c>
      <c r="E193">
        <v>7</v>
      </c>
      <c r="F193">
        <f t="shared" si="6"/>
        <v>1</v>
      </c>
      <c r="G193">
        <f t="shared" si="7"/>
        <v>1344</v>
      </c>
      <c r="H193">
        <f t="shared" si="8"/>
        <v>192</v>
      </c>
    </row>
    <row r="194" spans="1:8" ht="28.5" x14ac:dyDescent="0.25">
      <c r="A194" s="7" t="s">
        <v>125</v>
      </c>
      <c r="B194" s="7" t="s">
        <v>130</v>
      </c>
      <c r="C194" t="s">
        <v>132</v>
      </c>
      <c r="D194" s="12">
        <v>45622</v>
      </c>
      <c r="E194">
        <v>7</v>
      </c>
      <c r="F194">
        <f t="shared" si="6"/>
        <v>1</v>
      </c>
      <c r="G194">
        <f t="shared" si="7"/>
        <v>1351</v>
      </c>
      <c r="H194">
        <f t="shared" si="8"/>
        <v>193</v>
      </c>
    </row>
    <row r="195" spans="1:8" ht="28.5" x14ac:dyDescent="0.25">
      <c r="A195" s="7" t="s">
        <v>125</v>
      </c>
      <c r="B195" s="7" t="s">
        <v>130</v>
      </c>
      <c r="C195" t="s">
        <v>132</v>
      </c>
      <c r="D195" s="12">
        <v>45623</v>
      </c>
      <c r="E195">
        <v>7</v>
      </c>
      <c r="F195">
        <f t="shared" si="6"/>
        <v>1</v>
      </c>
      <c r="G195">
        <f t="shared" si="7"/>
        <v>1358</v>
      </c>
      <c r="H195">
        <f t="shared" si="8"/>
        <v>194</v>
      </c>
    </row>
    <row r="196" spans="1:8" ht="28.5" x14ac:dyDescent="0.25">
      <c r="A196" s="7" t="s">
        <v>125</v>
      </c>
      <c r="B196" s="7" t="s">
        <v>130</v>
      </c>
      <c r="C196" t="s">
        <v>132</v>
      </c>
      <c r="D196" s="12">
        <v>45624</v>
      </c>
      <c r="E196">
        <v>7</v>
      </c>
      <c r="F196">
        <f t="shared" ref="F196:F200" si="9">E196/7</f>
        <v>1</v>
      </c>
      <c r="G196">
        <f t="shared" ref="G196:G200" si="10">G195+E196</f>
        <v>1365</v>
      </c>
      <c r="H196">
        <f t="shared" ref="H196:H200" si="11">H195+F196</f>
        <v>195</v>
      </c>
    </row>
    <row r="197" spans="1:8" x14ac:dyDescent="0.25">
      <c r="A197" s="7" t="s">
        <v>94</v>
      </c>
      <c r="B197" s="7" t="s">
        <v>53</v>
      </c>
      <c r="C197" t="s">
        <v>53</v>
      </c>
      <c r="D197" s="12">
        <v>45625</v>
      </c>
      <c r="E197">
        <v>7</v>
      </c>
      <c r="F197">
        <f t="shared" si="9"/>
        <v>1</v>
      </c>
      <c r="G197">
        <f t="shared" si="10"/>
        <v>1372</v>
      </c>
      <c r="H197">
        <f t="shared" si="11"/>
        <v>196</v>
      </c>
    </row>
    <row r="198" spans="1:8" ht="28.5" x14ac:dyDescent="0.25">
      <c r="A198" s="7" t="s">
        <v>125</v>
      </c>
      <c r="B198" s="7" t="s">
        <v>130</v>
      </c>
      <c r="C198" t="s">
        <v>132</v>
      </c>
      <c r="D198" s="12">
        <v>45628</v>
      </c>
      <c r="E198">
        <v>7</v>
      </c>
      <c r="F198">
        <f t="shared" si="9"/>
        <v>1</v>
      </c>
      <c r="G198">
        <f t="shared" si="10"/>
        <v>1379</v>
      </c>
      <c r="H198">
        <f t="shared" si="11"/>
        <v>197</v>
      </c>
    </row>
    <row r="199" spans="1:8" ht="28.5" x14ac:dyDescent="0.25">
      <c r="A199" s="7" t="s">
        <v>125</v>
      </c>
      <c r="B199" s="7" t="s">
        <v>130</v>
      </c>
      <c r="C199" t="s">
        <v>132</v>
      </c>
      <c r="D199" s="12">
        <v>45629</v>
      </c>
      <c r="E199">
        <v>7</v>
      </c>
      <c r="F199">
        <f t="shared" si="9"/>
        <v>1</v>
      </c>
      <c r="G199">
        <f t="shared" si="10"/>
        <v>1386</v>
      </c>
      <c r="H199">
        <f t="shared" si="11"/>
        <v>198</v>
      </c>
    </row>
    <row r="200" spans="1:8" x14ac:dyDescent="0.25">
      <c r="A200" s="7" t="s">
        <v>81</v>
      </c>
      <c r="B200" s="7" t="s">
        <v>89</v>
      </c>
      <c r="C200" s="7" t="s">
        <v>82</v>
      </c>
      <c r="D200" s="12">
        <v>45630</v>
      </c>
      <c r="E200">
        <v>7</v>
      </c>
      <c r="F200">
        <f t="shared" si="9"/>
        <v>1</v>
      </c>
      <c r="G200">
        <f t="shared" si="10"/>
        <v>1393</v>
      </c>
      <c r="H200">
        <f t="shared" si="11"/>
        <v>199</v>
      </c>
    </row>
  </sheetData>
  <autoFilter ref="A1:H20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topLeftCell="A76" zoomScale="85" zoomScaleNormal="85" workbookViewId="0">
      <selection activeCell="E85" sqref="E85"/>
    </sheetView>
  </sheetViews>
  <sheetFormatPr baseColWidth="10" defaultRowHeight="15" x14ac:dyDescent="0.25"/>
  <cols>
    <col min="1" max="1" width="56.42578125" bestFit="1" customWidth="1"/>
    <col min="2" max="2" width="56.42578125" customWidth="1"/>
    <col min="3" max="3" width="60.5703125" customWidth="1"/>
    <col min="4" max="4" width="23.28515625" bestFit="1" customWidth="1"/>
  </cols>
  <sheetData>
    <row r="1" spans="1:8" ht="42" x14ac:dyDescent="0.25">
      <c r="A1" s="3" t="s">
        <v>2</v>
      </c>
      <c r="B1" s="3" t="s">
        <v>1</v>
      </c>
      <c r="C1" s="3" t="s">
        <v>13</v>
      </c>
      <c r="D1" s="3" t="s">
        <v>12</v>
      </c>
      <c r="E1" s="3" t="s">
        <v>14</v>
      </c>
      <c r="F1" s="3" t="s">
        <v>37</v>
      </c>
      <c r="G1" s="3" t="s">
        <v>38</v>
      </c>
      <c r="H1" s="3" t="s">
        <v>39</v>
      </c>
    </row>
    <row r="2" spans="1:8" ht="30" x14ac:dyDescent="0.25">
      <c r="A2" s="7" t="s">
        <v>63</v>
      </c>
      <c r="B2" s="7" t="s">
        <v>64</v>
      </c>
      <c r="C2" s="1" t="s">
        <v>40</v>
      </c>
      <c r="D2" s="12">
        <v>45299</v>
      </c>
      <c r="E2">
        <v>4</v>
      </c>
      <c r="F2">
        <f t="shared" ref="F2:F65" si="0">E2*0.142</f>
        <v>0.56799999999999995</v>
      </c>
      <c r="G2">
        <f>E2</f>
        <v>4</v>
      </c>
      <c r="H2">
        <f>F2</f>
        <v>0.56799999999999995</v>
      </c>
    </row>
    <row r="3" spans="1:8" ht="30" x14ac:dyDescent="0.25">
      <c r="A3" s="7" t="s">
        <v>63</v>
      </c>
      <c r="B3" s="7" t="s">
        <v>64</v>
      </c>
      <c r="C3" s="1" t="s">
        <v>40</v>
      </c>
      <c r="D3" s="12">
        <v>45300</v>
      </c>
      <c r="E3">
        <v>2</v>
      </c>
      <c r="F3">
        <f t="shared" si="0"/>
        <v>0.28399999999999997</v>
      </c>
      <c r="G3">
        <f t="shared" ref="G3:G66" si="1">G2+E3</f>
        <v>6</v>
      </c>
      <c r="H3">
        <f t="shared" ref="H3:H66" si="2">H2+F3</f>
        <v>0.85199999999999987</v>
      </c>
    </row>
    <row r="4" spans="1:8" ht="30" x14ac:dyDescent="0.25">
      <c r="A4" s="7" t="s">
        <v>63</v>
      </c>
      <c r="B4" s="7" t="s">
        <v>64</v>
      </c>
      <c r="C4" s="1" t="s">
        <v>40</v>
      </c>
      <c r="D4" s="12">
        <v>45301</v>
      </c>
      <c r="E4">
        <v>2</v>
      </c>
      <c r="F4">
        <f t="shared" si="0"/>
        <v>0.28399999999999997</v>
      </c>
      <c r="G4">
        <f t="shared" si="1"/>
        <v>8</v>
      </c>
      <c r="H4">
        <f t="shared" si="2"/>
        <v>1.1359999999999999</v>
      </c>
    </row>
    <row r="5" spans="1:8" ht="30" x14ac:dyDescent="0.25">
      <c r="A5" s="7" t="s">
        <v>63</v>
      </c>
      <c r="B5" s="7" t="s">
        <v>64</v>
      </c>
      <c r="C5" s="1" t="s">
        <v>40</v>
      </c>
      <c r="D5" s="12">
        <v>45302</v>
      </c>
      <c r="E5">
        <v>2</v>
      </c>
      <c r="F5">
        <f t="shared" si="0"/>
        <v>0.28399999999999997</v>
      </c>
      <c r="G5">
        <f t="shared" si="1"/>
        <v>10</v>
      </c>
      <c r="H5">
        <f t="shared" si="2"/>
        <v>1.42</v>
      </c>
    </row>
    <row r="6" spans="1:8" ht="30" x14ac:dyDescent="0.25">
      <c r="A6" s="7" t="s">
        <v>63</v>
      </c>
      <c r="B6" s="7" t="s">
        <v>64</v>
      </c>
      <c r="C6" s="1" t="s">
        <v>40</v>
      </c>
      <c r="D6" s="12">
        <v>45303</v>
      </c>
      <c r="E6">
        <v>2</v>
      </c>
      <c r="F6">
        <f t="shared" si="0"/>
        <v>0.28399999999999997</v>
      </c>
      <c r="G6">
        <f t="shared" si="1"/>
        <v>12</v>
      </c>
      <c r="H6">
        <f t="shared" si="2"/>
        <v>1.704</v>
      </c>
    </row>
    <row r="7" spans="1:8" ht="30" x14ac:dyDescent="0.25">
      <c r="A7" s="7" t="s">
        <v>63</v>
      </c>
      <c r="B7" s="7" t="s">
        <v>64</v>
      </c>
      <c r="C7" s="1" t="s">
        <v>40</v>
      </c>
      <c r="D7" s="12">
        <v>45306</v>
      </c>
      <c r="E7">
        <v>2</v>
      </c>
      <c r="F7">
        <f t="shared" si="0"/>
        <v>0.28399999999999997</v>
      </c>
      <c r="G7">
        <f t="shared" si="1"/>
        <v>14</v>
      </c>
      <c r="H7">
        <f t="shared" si="2"/>
        <v>1.988</v>
      </c>
    </row>
    <row r="8" spans="1:8" ht="30" x14ac:dyDescent="0.25">
      <c r="A8" s="7" t="s">
        <v>63</v>
      </c>
      <c r="B8" s="7" t="s">
        <v>64</v>
      </c>
      <c r="C8" s="1" t="s">
        <v>40</v>
      </c>
      <c r="D8" s="12">
        <v>45308</v>
      </c>
      <c r="E8">
        <v>2</v>
      </c>
      <c r="F8">
        <f t="shared" si="0"/>
        <v>0.28399999999999997</v>
      </c>
      <c r="G8">
        <f t="shared" si="1"/>
        <v>16</v>
      </c>
      <c r="H8">
        <f t="shared" si="2"/>
        <v>2.2719999999999998</v>
      </c>
    </row>
    <row r="9" spans="1:8" ht="30" x14ac:dyDescent="0.25">
      <c r="A9" s="7" t="s">
        <v>63</v>
      </c>
      <c r="B9" s="7" t="s">
        <v>64</v>
      </c>
      <c r="C9" s="1" t="s">
        <v>40</v>
      </c>
      <c r="D9" s="12">
        <v>45309</v>
      </c>
      <c r="E9">
        <v>2</v>
      </c>
      <c r="F9">
        <f t="shared" si="0"/>
        <v>0.28399999999999997</v>
      </c>
      <c r="G9">
        <f t="shared" si="1"/>
        <v>18</v>
      </c>
      <c r="H9">
        <f t="shared" si="2"/>
        <v>2.5559999999999996</v>
      </c>
    </row>
    <row r="10" spans="1:8" ht="30" x14ac:dyDescent="0.25">
      <c r="A10" s="7" t="s">
        <v>63</v>
      </c>
      <c r="B10" s="7" t="s">
        <v>64</v>
      </c>
      <c r="C10" s="1" t="s">
        <v>40</v>
      </c>
      <c r="D10" s="12">
        <v>45310</v>
      </c>
      <c r="E10">
        <v>2</v>
      </c>
      <c r="F10">
        <f t="shared" si="0"/>
        <v>0.28399999999999997</v>
      </c>
      <c r="G10">
        <f t="shared" si="1"/>
        <v>20</v>
      </c>
      <c r="H10">
        <f t="shared" si="2"/>
        <v>2.8399999999999994</v>
      </c>
    </row>
    <row r="11" spans="1:8" ht="30" x14ac:dyDescent="0.25">
      <c r="A11" s="7" t="s">
        <v>63</v>
      </c>
      <c r="B11" s="7" t="s">
        <v>64</v>
      </c>
      <c r="C11" s="1" t="s">
        <v>40</v>
      </c>
      <c r="D11" s="12">
        <v>45313</v>
      </c>
      <c r="E11">
        <v>2</v>
      </c>
      <c r="F11">
        <f t="shared" si="0"/>
        <v>0.28399999999999997</v>
      </c>
      <c r="G11">
        <f t="shared" si="1"/>
        <v>22</v>
      </c>
      <c r="H11">
        <f t="shared" si="2"/>
        <v>3.1239999999999992</v>
      </c>
    </row>
    <row r="12" spans="1:8" ht="30" x14ac:dyDescent="0.25">
      <c r="A12" s="7" t="s">
        <v>63</v>
      </c>
      <c r="B12" s="7" t="s">
        <v>64</v>
      </c>
      <c r="C12" s="1" t="s">
        <v>40</v>
      </c>
      <c r="D12" s="12">
        <v>45314</v>
      </c>
      <c r="E12">
        <v>2</v>
      </c>
      <c r="F12">
        <f t="shared" si="0"/>
        <v>0.28399999999999997</v>
      </c>
      <c r="G12">
        <f t="shared" si="1"/>
        <v>24</v>
      </c>
      <c r="H12">
        <f t="shared" si="2"/>
        <v>3.407999999999999</v>
      </c>
    </row>
    <row r="13" spans="1:8" ht="30" x14ac:dyDescent="0.25">
      <c r="A13" s="7" t="s">
        <v>63</v>
      </c>
      <c r="B13" s="7" t="s">
        <v>64</v>
      </c>
      <c r="C13" s="1" t="s">
        <v>40</v>
      </c>
      <c r="D13" s="12">
        <v>45315</v>
      </c>
      <c r="E13">
        <v>2</v>
      </c>
      <c r="F13">
        <f t="shared" si="0"/>
        <v>0.28399999999999997</v>
      </c>
      <c r="G13">
        <f t="shared" si="1"/>
        <v>26</v>
      </c>
      <c r="H13">
        <f t="shared" si="2"/>
        <v>3.6919999999999988</v>
      </c>
    </row>
    <row r="14" spans="1:8" ht="30" x14ac:dyDescent="0.25">
      <c r="A14" s="7" t="s">
        <v>63</v>
      </c>
      <c r="B14" s="7" t="s">
        <v>64</v>
      </c>
      <c r="C14" s="1" t="s">
        <v>40</v>
      </c>
      <c r="D14" s="12">
        <v>45317</v>
      </c>
      <c r="E14">
        <v>2</v>
      </c>
      <c r="F14">
        <f t="shared" si="0"/>
        <v>0.28399999999999997</v>
      </c>
      <c r="G14">
        <f t="shared" si="1"/>
        <v>28</v>
      </c>
      <c r="H14">
        <f t="shared" si="2"/>
        <v>3.9759999999999986</v>
      </c>
    </row>
    <row r="15" spans="1:8" ht="30" x14ac:dyDescent="0.25">
      <c r="A15" s="7" t="s">
        <v>63</v>
      </c>
      <c r="B15" s="7" t="s">
        <v>64</v>
      </c>
      <c r="C15" s="1" t="s">
        <v>40</v>
      </c>
      <c r="D15" s="12">
        <v>45320</v>
      </c>
      <c r="E15">
        <v>2</v>
      </c>
      <c r="F15">
        <f t="shared" si="0"/>
        <v>0.28399999999999997</v>
      </c>
      <c r="G15">
        <f t="shared" si="1"/>
        <v>30</v>
      </c>
      <c r="H15">
        <f t="shared" si="2"/>
        <v>4.2599999999999989</v>
      </c>
    </row>
    <row r="16" spans="1:8" ht="30" x14ac:dyDescent="0.25">
      <c r="A16" s="7" t="s">
        <v>63</v>
      </c>
      <c r="B16" s="7" t="s">
        <v>64</v>
      </c>
      <c r="C16" s="1" t="s">
        <v>40</v>
      </c>
      <c r="D16" s="12">
        <v>45321</v>
      </c>
      <c r="E16">
        <v>4</v>
      </c>
      <c r="F16">
        <f t="shared" si="0"/>
        <v>0.56799999999999995</v>
      </c>
      <c r="G16">
        <f t="shared" si="1"/>
        <v>34</v>
      </c>
      <c r="H16">
        <f t="shared" si="2"/>
        <v>4.8279999999999985</v>
      </c>
    </row>
    <row r="17" spans="1:8" ht="30" x14ac:dyDescent="0.25">
      <c r="A17" s="7" t="s">
        <v>63</v>
      </c>
      <c r="B17" s="7" t="s">
        <v>64</v>
      </c>
      <c r="C17" s="1" t="s">
        <v>41</v>
      </c>
      <c r="D17" s="12">
        <v>45322</v>
      </c>
      <c r="E17">
        <v>3</v>
      </c>
      <c r="F17">
        <f t="shared" si="0"/>
        <v>0.42599999999999993</v>
      </c>
      <c r="G17">
        <f t="shared" si="1"/>
        <v>37</v>
      </c>
      <c r="H17">
        <f t="shared" si="2"/>
        <v>5.2539999999999987</v>
      </c>
    </row>
    <row r="18" spans="1:8" ht="30" x14ac:dyDescent="0.25">
      <c r="A18" s="7" t="s">
        <v>63</v>
      </c>
      <c r="B18" s="7" t="s">
        <v>64</v>
      </c>
      <c r="C18" s="1" t="s">
        <v>41</v>
      </c>
      <c r="D18" s="12">
        <v>45323</v>
      </c>
      <c r="E18">
        <v>4</v>
      </c>
      <c r="F18">
        <f t="shared" si="0"/>
        <v>0.56799999999999995</v>
      </c>
      <c r="G18">
        <f t="shared" si="1"/>
        <v>41</v>
      </c>
      <c r="H18">
        <f t="shared" si="2"/>
        <v>5.8219999999999983</v>
      </c>
    </row>
    <row r="19" spans="1:8" ht="30" x14ac:dyDescent="0.25">
      <c r="A19" s="7" t="s">
        <v>63</v>
      </c>
      <c r="B19" s="7" t="s">
        <v>64</v>
      </c>
      <c r="C19" s="1" t="s">
        <v>41</v>
      </c>
      <c r="D19" s="12">
        <v>45324</v>
      </c>
      <c r="E19">
        <v>3</v>
      </c>
      <c r="F19">
        <f t="shared" si="0"/>
        <v>0.42599999999999993</v>
      </c>
      <c r="G19">
        <f t="shared" si="1"/>
        <v>44</v>
      </c>
      <c r="H19">
        <f t="shared" si="2"/>
        <v>6.2479999999999984</v>
      </c>
    </row>
    <row r="20" spans="1:8" ht="30" x14ac:dyDescent="0.25">
      <c r="A20" s="7" t="s">
        <v>63</v>
      </c>
      <c r="B20" s="7" t="s">
        <v>64</v>
      </c>
      <c r="C20" s="1" t="s">
        <v>41</v>
      </c>
      <c r="D20" s="12">
        <v>45327</v>
      </c>
      <c r="E20">
        <v>4</v>
      </c>
      <c r="F20">
        <f t="shared" si="0"/>
        <v>0.56799999999999995</v>
      </c>
      <c r="G20">
        <f t="shared" si="1"/>
        <v>48</v>
      </c>
      <c r="H20">
        <f t="shared" si="2"/>
        <v>6.8159999999999981</v>
      </c>
    </row>
    <row r="21" spans="1:8" ht="30" x14ac:dyDescent="0.25">
      <c r="A21" s="7" t="s">
        <v>63</v>
      </c>
      <c r="B21" s="7" t="s">
        <v>64</v>
      </c>
      <c r="C21" s="1" t="s">
        <v>41</v>
      </c>
      <c r="D21" s="12">
        <v>45328</v>
      </c>
      <c r="E21">
        <v>4</v>
      </c>
      <c r="F21">
        <f t="shared" si="0"/>
        <v>0.56799999999999995</v>
      </c>
      <c r="G21">
        <f t="shared" si="1"/>
        <v>52</v>
      </c>
      <c r="H21">
        <f t="shared" si="2"/>
        <v>7.3839999999999977</v>
      </c>
    </row>
    <row r="22" spans="1:8" ht="30" x14ac:dyDescent="0.25">
      <c r="A22" s="7" t="s">
        <v>63</v>
      </c>
      <c r="B22" s="7" t="s">
        <v>64</v>
      </c>
      <c r="C22" s="1" t="s">
        <v>41</v>
      </c>
      <c r="D22" s="12">
        <v>45329</v>
      </c>
      <c r="E22">
        <v>2</v>
      </c>
      <c r="F22">
        <f t="shared" si="0"/>
        <v>0.28399999999999997</v>
      </c>
      <c r="G22">
        <f t="shared" si="1"/>
        <v>54</v>
      </c>
      <c r="H22">
        <f t="shared" si="2"/>
        <v>7.6679999999999975</v>
      </c>
    </row>
    <row r="23" spans="1:8" ht="30" x14ac:dyDescent="0.25">
      <c r="A23" s="7" t="s">
        <v>63</v>
      </c>
      <c r="B23" s="7" t="s">
        <v>64</v>
      </c>
      <c r="C23" s="1" t="s">
        <v>41</v>
      </c>
      <c r="D23" s="12">
        <v>45330</v>
      </c>
      <c r="E23">
        <v>2</v>
      </c>
      <c r="F23">
        <f t="shared" si="0"/>
        <v>0.28399999999999997</v>
      </c>
      <c r="G23">
        <f t="shared" si="1"/>
        <v>56</v>
      </c>
      <c r="H23">
        <f t="shared" si="2"/>
        <v>7.9519999999999973</v>
      </c>
    </row>
    <row r="24" spans="1:8" ht="30" x14ac:dyDescent="0.25">
      <c r="A24" s="7" t="s">
        <v>63</v>
      </c>
      <c r="B24" s="7" t="s">
        <v>64</v>
      </c>
      <c r="C24" s="1" t="s">
        <v>41</v>
      </c>
      <c r="D24" s="12">
        <v>45331</v>
      </c>
      <c r="E24">
        <v>2</v>
      </c>
      <c r="F24">
        <f t="shared" si="0"/>
        <v>0.28399999999999997</v>
      </c>
      <c r="G24">
        <f t="shared" si="1"/>
        <v>58</v>
      </c>
      <c r="H24">
        <f t="shared" si="2"/>
        <v>8.2359999999999971</v>
      </c>
    </row>
    <row r="25" spans="1:8" ht="30" x14ac:dyDescent="0.25">
      <c r="A25" s="7" t="s">
        <v>63</v>
      </c>
      <c r="B25" s="7" t="s">
        <v>64</v>
      </c>
      <c r="C25" s="1" t="s">
        <v>42</v>
      </c>
      <c r="D25" s="12">
        <v>45334</v>
      </c>
      <c r="E25">
        <v>6</v>
      </c>
      <c r="F25">
        <f t="shared" si="0"/>
        <v>0.85199999999999987</v>
      </c>
      <c r="G25">
        <f t="shared" si="1"/>
        <v>64</v>
      </c>
      <c r="H25">
        <f t="shared" si="2"/>
        <v>9.0879999999999974</v>
      </c>
    </row>
    <row r="26" spans="1:8" ht="30" x14ac:dyDescent="0.25">
      <c r="A26" s="7" t="s">
        <v>63</v>
      </c>
      <c r="B26" s="7" t="s">
        <v>64</v>
      </c>
      <c r="C26" s="1" t="s">
        <v>42</v>
      </c>
      <c r="D26" s="12">
        <v>45335</v>
      </c>
      <c r="E26">
        <v>4</v>
      </c>
      <c r="F26">
        <f t="shared" si="0"/>
        <v>0.56799999999999995</v>
      </c>
      <c r="G26">
        <f t="shared" si="1"/>
        <v>68</v>
      </c>
      <c r="H26">
        <f t="shared" si="2"/>
        <v>9.655999999999997</v>
      </c>
    </row>
    <row r="27" spans="1:8" ht="30" x14ac:dyDescent="0.25">
      <c r="A27" s="7" t="s">
        <v>63</v>
      </c>
      <c r="B27" s="7" t="s">
        <v>64</v>
      </c>
      <c r="C27" s="1" t="s">
        <v>42</v>
      </c>
      <c r="D27" s="12">
        <v>45336</v>
      </c>
      <c r="E27">
        <v>5</v>
      </c>
      <c r="F27">
        <f t="shared" si="0"/>
        <v>0.71</v>
      </c>
      <c r="G27">
        <f t="shared" si="1"/>
        <v>73</v>
      </c>
      <c r="H27">
        <f t="shared" si="2"/>
        <v>10.365999999999996</v>
      </c>
    </row>
    <row r="28" spans="1:8" ht="30" x14ac:dyDescent="0.25">
      <c r="A28" s="7" t="s">
        <v>63</v>
      </c>
      <c r="B28" s="7" t="s">
        <v>64</v>
      </c>
      <c r="C28" s="1" t="s">
        <v>42</v>
      </c>
      <c r="D28" s="12">
        <v>45337</v>
      </c>
      <c r="E28">
        <v>5</v>
      </c>
      <c r="F28">
        <f t="shared" si="0"/>
        <v>0.71</v>
      </c>
      <c r="G28">
        <f t="shared" si="1"/>
        <v>78</v>
      </c>
      <c r="H28">
        <f t="shared" si="2"/>
        <v>11.075999999999997</v>
      </c>
    </row>
    <row r="29" spans="1:8" ht="30" x14ac:dyDescent="0.25">
      <c r="A29" s="7" t="s">
        <v>63</v>
      </c>
      <c r="B29" s="7" t="s">
        <v>64</v>
      </c>
      <c r="C29" s="1" t="s">
        <v>42</v>
      </c>
      <c r="D29" s="12">
        <v>45338</v>
      </c>
      <c r="E29">
        <v>4</v>
      </c>
      <c r="F29">
        <f t="shared" si="0"/>
        <v>0.56799999999999995</v>
      </c>
      <c r="G29">
        <f t="shared" si="1"/>
        <v>82</v>
      </c>
      <c r="H29">
        <f t="shared" si="2"/>
        <v>11.643999999999997</v>
      </c>
    </row>
    <row r="30" spans="1:8" ht="30" x14ac:dyDescent="0.25">
      <c r="A30" s="7" t="s">
        <v>63</v>
      </c>
      <c r="B30" s="7" t="s">
        <v>64</v>
      </c>
      <c r="C30" s="1" t="s">
        <v>42</v>
      </c>
      <c r="D30" s="12">
        <v>45342</v>
      </c>
      <c r="E30">
        <v>2</v>
      </c>
      <c r="F30">
        <f t="shared" si="0"/>
        <v>0.28399999999999997</v>
      </c>
      <c r="G30">
        <f t="shared" si="1"/>
        <v>84</v>
      </c>
      <c r="H30">
        <f t="shared" si="2"/>
        <v>11.927999999999997</v>
      </c>
    </row>
    <row r="31" spans="1:8" ht="30" x14ac:dyDescent="0.25">
      <c r="A31" s="7" t="s">
        <v>63</v>
      </c>
      <c r="B31" s="7" t="s">
        <v>64</v>
      </c>
      <c r="C31" s="1" t="s">
        <v>43</v>
      </c>
      <c r="D31" s="12">
        <v>45343</v>
      </c>
      <c r="E31">
        <v>4</v>
      </c>
      <c r="F31">
        <f t="shared" si="0"/>
        <v>0.56799999999999995</v>
      </c>
      <c r="G31">
        <f t="shared" si="1"/>
        <v>88</v>
      </c>
      <c r="H31">
        <f t="shared" si="2"/>
        <v>12.495999999999997</v>
      </c>
    </row>
    <row r="32" spans="1:8" ht="30" x14ac:dyDescent="0.25">
      <c r="A32" s="7" t="s">
        <v>63</v>
      </c>
      <c r="B32" s="7" t="s">
        <v>64</v>
      </c>
      <c r="C32" s="1" t="s">
        <v>43</v>
      </c>
      <c r="D32" s="12">
        <v>45344</v>
      </c>
      <c r="E32">
        <v>3</v>
      </c>
      <c r="F32">
        <f t="shared" si="0"/>
        <v>0.42599999999999993</v>
      </c>
      <c r="G32">
        <f t="shared" si="1"/>
        <v>91</v>
      </c>
      <c r="H32">
        <f t="shared" si="2"/>
        <v>12.921999999999997</v>
      </c>
    </row>
    <row r="33" spans="1:8" ht="30" x14ac:dyDescent="0.25">
      <c r="A33" s="7" t="s">
        <v>63</v>
      </c>
      <c r="B33" s="7" t="s">
        <v>64</v>
      </c>
      <c r="C33" s="1" t="s">
        <v>43</v>
      </c>
      <c r="D33" s="12">
        <v>45345</v>
      </c>
      <c r="E33">
        <v>4</v>
      </c>
      <c r="F33">
        <f t="shared" si="0"/>
        <v>0.56799999999999995</v>
      </c>
      <c r="G33">
        <f t="shared" si="1"/>
        <v>95</v>
      </c>
      <c r="H33">
        <f t="shared" si="2"/>
        <v>13.489999999999997</v>
      </c>
    </row>
    <row r="34" spans="1:8" ht="60" x14ac:dyDescent="0.25">
      <c r="A34" s="7" t="s">
        <v>63</v>
      </c>
      <c r="B34" s="7" t="s">
        <v>64</v>
      </c>
      <c r="C34" s="1" t="s">
        <v>49</v>
      </c>
      <c r="D34" s="12">
        <v>45348</v>
      </c>
      <c r="E34">
        <v>2</v>
      </c>
      <c r="F34">
        <f t="shared" si="0"/>
        <v>0.28399999999999997</v>
      </c>
      <c r="G34">
        <f t="shared" si="1"/>
        <v>97</v>
      </c>
      <c r="H34">
        <f t="shared" si="2"/>
        <v>13.773999999999997</v>
      </c>
    </row>
    <row r="35" spans="1:8" ht="60" x14ac:dyDescent="0.25">
      <c r="A35" s="7" t="s">
        <v>63</v>
      </c>
      <c r="B35" s="7" t="s">
        <v>64</v>
      </c>
      <c r="C35" s="1" t="s">
        <v>49</v>
      </c>
      <c r="D35" s="12">
        <v>45349</v>
      </c>
      <c r="E35">
        <v>5</v>
      </c>
      <c r="F35">
        <f t="shared" si="0"/>
        <v>0.71</v>
      </c>
      <c r="G35">
        <f t="shared" si="1"/>
        <v>102</v>
      </c>
      <c r="H35">
        <f t="shared" si="2"/>
        <v>14.483999999999998</v>
      </c>
    </row>
    <row r="36" spans="1:8" ht="60" x14ac:dyDescent="0.25">
      <c r="A36" s="7" t="s">
        <v>63</v>
      </c>
      <c r="B36" s="7" t="s">
        <v>64</v>
      </c>
      <c r="C36" s="1" t="s">
        <v>49</v>
      </c>
      <c r="D36" s="12">
        <v>45350</v>
      </c>
      <c r="E36">
        <v>5</v>
      </c>
      <c r="F36">
        <f t="shared" si="0"/>
        <v>0.71</v>
      </c>
      <c r="G36">
        <f t="shared" si="1"/>
        <v>107</v>
      </c>
      <c r="H36">
        <f t="shared" si="2"/>
        <v>15.193999999999999</v>
      </c>
    </row>
    <row r="37" spans="1:8" ht="60" x14ac:dyDescent="0.25">
      <c r="A37" s="7" t="s">
        <v>63</v>
      </c>
      <c r="B37" s="7" t="s">
        <v>64</v>
      </c>
      <c r="C37" s="1" t="s">
        <v>49</v>
      </c>
      <c r="D37" s="12">
        <v>45351</v>
      </c>
      <c r="E37">
        <v>4</v>
      </c>
      <c r="F37">
        <f t="shared" si="0"/>
        <v>0.56799999999999995</v>
      </c>
      <c r="G37">
        <f t="shared" si="1"/>
        <v>111</v>
      </c>
      <c r="H37">
        <f t="shared" si="2"/>
        <v>15.761999999999999</v>
      </c>
    </row>
    <row r="38" spans="1:8" ht="60" x14ac:dyDescent="0.25">
      <c r="A38" s="7" t="s">
        <v>63</v>
      </c>
      <c r="B38" s="7" t="s">
        <v>64</v>
      </c>
      <c r="C38" s="1" t="s">
        <v>49</v>
      </c>
      <c r="D38" s="12">
        <v>45362</v>
      </c>
      <c r="E38">
        <v>4</v>
      </c>
      <c r="F38">
        <f t="shared" si="0"/>
        <v>0.56799999999999995</v>
      </c>
      <c r="G38">
        <f t="shared" si="1"/>
        <v>115</v>
      </c>
      <c r="H38">
        <f t="shared" si="2"/>
        <v>16.329999999999998</v>
      </c>
    </row>
    <row r="39" spans="1:8" ht="30" x14ac:dyDescent="0.25">
      <c r="A39" s="7" t="s">
        <v>63</v>
      </c>
      <c r="B39" s="7" t="s">
        <v>64</v>
      </c>
      <c r="C39" s="1" t="s">
        <v>44</v>
      </c>
      <c r="D39" s="12">
        <v>45363</v>
      </c>
      <c r="E39">
        <v>4</v>
      </c>
      <c r="F39">
        <f t="shared" si="0"/>
        <v>0.56799999999999995</v>
      </c>
      <c r="G39">
        <f t="shared" si="1"/>
        <v>119</v>
      </c>
      <c r="H39">
        <f t="shared" si="2"/>
        <v>16.898</v>
      </c>
    </row>
    <row r="40" spans="1:8" ht="30" x14ac:dyDescent="0.25">
      <c r="A40" s="7" t="s">
        <v>63</v>
      </c>
      <c r="B40" s="7" t="s">
        <v>64</v>
      </c>
      <c r="C40" s="1" t="s">
        <v>44</v>
      </c>
      <c r="D40" s="12">
        <v>45364</v>
      </c>
      <c r="E40">
        <v>4</v>
      </c>
      <c r="F40">
        <f t="shared" si="0"/>
        <v>0.56799999999999995</v>
      </c>
      <c r="G40">
        <f t="shared" si="1"/>
        <v>123</v>
      </c>
      <c r="H40">
        <f t="shared" si="2"/>
        <v>17.466000000000001</v>
      </c>
    </row>
    <row r="41" spans="1:8" ht="30" x14ac:dyDescent="0.25">
      <c r="A41" s="7" t="s">
        <v>63</v>
      </c>
      <c r="B41" s="7" t="s">
        <v>64</v>
      </c>
      <c r="C41" s="1" t="s">
        <v>44</v>
      </c>
      <c r="D41" s="12">
        <v>45365</v>
      </c>
      <c r="E41">
        <v>3</v>
      </c>
      <c r="F41">
        <f t="shared" si="0"/>
        <v>0.42599999999999993</v>
      </c>
      <c r="G41">
        <f t="shared" si="1"/>
        <v>126</v>
      </c>
      <c r="H41">
        <f t="shared" si="2"/>
        <v>17.891999999999999</v>
      </c>
    </row>
    <row r="42" spans="1:8" ht="30" x14ac:dyDescent="0.25">
      <c r="A42" s="7" t="s">
        <v>63</v>
      </c>
      <c r="B42" s="7" t="s">
        <v>64</v>
      </c>
      <c r="C42" s="1" t="s">
        <v>44</v>
      </c>
      <c r="D42" s="12">
        <v>45366</v>
      </c>
      <c r="E42">
        <v>3</v>
      </c>
      <c r="F42">
        <f t="shared" si="0"/>
        <v>0.42599999999999993</v>
      </c>
      <c r="G42">
        <f t="shared" si="1"/>
        <v>129</v>
      </c>
      <c r="H42">
        <f t="shared" si="2"/>
        <v>18.317999999999998</v>
      </c>
    </row>
    <row r="43" spans="1:8" ht="45" x14ac:dyDescent="0.25">
      <c r="A43" s="7" t="s">
        <v>63</v>
      </c>
      <c r="B43" s="7" t="s">
        <v>64</v>
      </c>
      <c r="C43" s="1" t="s">
        <v>45</v>
      </c>
      <c r="D43" s="12">
        <v>45370</v>
      </c>
      <c r="E43">
        <v>3</v>
      </c>
      <c r="F43">
        <f t="shared" si="0"/>
        <v>0.42599999999999993</v>
      </c>
      <c r="G43">
        <f t="shared" si="1"/>
        <v>132</v>
      </c>
      <c r="H43">
        <f t="shared" si="2"/>
        <v>18.743999999999996</v>
      </c>
    </row>
    <row r="44" spans="1:8" ht="45" x14ac:dyDescent="0.25">
      <c r="A44" s="7" t="s">
        <v>63</v>
      </c>
      <c r="B44" s="7" t="s">
        <v>64</v>
      </c>
      <c r="C44" s="1" t="s">
        <v>45</v>
      </c>
      <c r="D44" s="12">
        <v>45371</v>
      </c>
      <c r="E44">
        <v>2</v>
      </c>
      <c r="F44">
        <f t="shared" si="0"/>
        <v>0.28399999999999997</v>
      </c>
      <c r="G44">
        <f t="shared" si="1"/>
        <v>134</v>
      </c>
      <c r="H44">
        <f t="shared" si="2"/>
        <v>19.027999999999995</v>
      </c>
    </row>
    <row r="45" spans="1:8" ht="45" x14ac:dyDescent="0.25">
      <c r="A45" s="7" t="s">
        <v>63</v>
      </c>
      <c r="B45" s="7" t="s">
        <v>64</v>
      </c>
      <c r="C45" s="1" t="s">
        <v>45</v>
      </c>
      <c r="D45" s="12">
        <v>45372</v>
      </c>
      <c r="E45">
        <v>4</v>
      </c>
      <c r="F45">
        <f t="shared" si="0"/>
        <v>0.56799999999999995</v>
      </c>
      <c r="G45">
        <f t="shared" si="1"/>
        <v>138</v>
      </c>
      <c r="H45">
        <f t="shared" si="2"/>
        <v>19.595999999999997</v>
      </c>
    </row>
    <row r="46" spans="1:8" ht="45" x14ac:dyDescent="0.25">
      <c r="A46" s="7" t="s">
        <v>63</v>
      </c>
      <c r="B46" s="7" t="s">
        <v>64</v>
      </c>
      <c r="C46" s="1" t="s">
        <v>45</v>
      </c>
      <c r="D46" s="12">
        <v>45373</v>
      </c>
      <c r="E46">
        <v>3</v>
      </c>
      <c r="F46">
        <f t="shared" si="0"/>
        <v>0.42599999999999993</v>
      </c>
      <c r="G46">
        <f t="shared" si="1"/>
        <v>141</v>
      </c>
      <c r="H46">
        <f t="shared" si="2"/>
        <v>20.021999999999995</v>
      </c>
    </row>
    <row r="47" spans="1:8" ht="45" x14ac:dyDescent="0.25">
      <c r="A47" s="7" t="s">
        <v>63</v>
      </c>
      <c r="B47" s="7" t="s">
        <v>64</v>
      </c>
      <c r="C47" s="1" t="s">
        <v>45</v>
      </c>
      <c r="D47" s="12">
        <v>45376</v>
      </c>
      <c r="E47">
        <v>3</v>
      </c>
      <c r="F47">
        <f t="shared" si="0"/>
        <v>0.42599999999999993</v>
      </c>
      <c r="G47">
        <f t="shared" si="1"/>
        <v>144</v>
      </c>
      <c r="H47">
        <f t="shared" si="2"/>
        <v>20.447999999999993</v>
      </c>
    </row>
    <row r="48" spans="1:8" ht="45" x14ac:dyDescent="0.25">
      <c r="A48" s="7" t="s">
        <v>63</v>
      </c>
      <c r="B48" s="7" t="s">
        <v>64</v>
      </c>
      <c r="C48" s="1" t="s">
        <v>45</v>
      </c>
      <c r="D48" s="12">
        <v>45377</v>
      </c>
      <c r="E48">
        <v>4</v>
      </c>
      <c r="F48">
        <f t="shared" si="0"/>
        <v>0.56799999999999995</v>
      </c>
      <c r="G48">
        <f t="shared" si="1"/>
        <v>148</v>
      </c>
      <c r="H48">
        <f t="shared" si="2"/>
        <v>21.015999999999995</v>
      </c>
    </row>
    <row r="49" spans="1:8" ht="45" x14ac:dyDescent="0.25">
      <c r="A49" s="7" t="s">
        <v>63</v>
      </c>
      <c r="B49" s="7" t="s">
        <v>64</v>
      </c>
      <c r="C49" s="1" t="s">
        <v>45</v>
      </c>
      <c r="D49" s="12">
        <v>45378</v>
      </c>
      <c r="E49">
        <v>2</v>
      </c>
      <c r="F49">
        <f t="shared" si="0"/>
        <v>0.28399999999999997</v>
      </c>
      <c r="G49">
        <f t="shared" si="1"/>
        <v>150</v>
      </c>
      <c r="H49">
        <f t="shared" si="2"/>
        <v>21.299999999999994</v>
      </c>
    </row>
    <row r="50" spans="1:8" ht="45" x14ac:dyDescent="0.25">
      <c r="A50" s="7" t="s">
        <v>63</v>
      </c>
      <c r="B50" s="7" t="s">
        <v>64</v>
      </c>
      <c r="C50" s="1" t="s">
        <v>45</v>
      </c>
      <c r="D50" s="12">
        <v>45379</v>
      </c>
      <c r="E50">
        <v>4</v>
      </c>
      <c r="F50">
        <f t="shared" si="0"/>
        <v>0.56799999999999995</v>
      </c>
      <c r="G50">
        <f t="shared" si="1"/>
        <v>154</v>
      </c>
      <c r="H50">
        <f t="shared" si="2"/>
        <v>21.867999999999995</v>
      </c>
    </row>
    <row r="51" spans="1:8" ht="45" x14ac:dyDescent="0.25">
      <c r="A51" s="7" t="s">
        <v>63</v>
      </c>
      <c r="B51" s="7" t="s">
        <v>64</v>
      </c>
      <c r="C51" s="1" t="s">
        <v>45</v>
      </c>
      <c r="D51" s="12">
        <v>45380</v>
      </c>
      <c r="E51">
        <v>3</v>
      </c>
      <c r="F51">
        <f t="shared" si="0"/>
        <v>0.42599999999999993</v>
      </c>
      <c r="G51">
        <f t="shared" si="1"/>
        <v>157</v>
      </c>
      <c r="H51">
        <f t="shared" si="2"/>
        <v>22.293999999999993</v>
      </c>
    </row>
    <row r="52" spans="1:8" ht="45" x14ac:dyDescent="0.25">
      <c r="A52" s="7" t="s">
        <v>63</v>
      </c>
      <c r="B52" s="7" t="s">
        <v>64</v>
      </c>
      <c r="C52" s="1" t="s">
        <v>45</v>
      </c>
      <c r="D52" s="12">
        <v>45384</v>
      </c>
      <c r="E52">
        <v>4</v>
      </c>
      <c r="F52">
        <f t="shared" si="0"/>
        <v>0.56799999999999995</v>
      </c>
      <c r="G52">
        <f t="shared" si="1"/>
        <v>161</v>
      </c>
      <c r="H52">
        <f t="shared" si="2"/>
        <v>22.861999999999995</v>
      </c>
    </row>
    <row r="53" spans="1:8" ht="45" x14ac:dyDescent="0.25">
      <c r="A53" s="7" t="s">
        <v>63</v>
      </c>
      <c r="B53" s="7" t="s">
        <v>64</v>
      </c>
      <c r="C53" s="1" t="s">
        <v>45</v>
      </c>
      <c r="D53" s="12">
        <v>45385</v>
      </c>
      <c r="E53">
        <v>4</v>
      </c>
      <c r="F53">
        <f t="shared" si="0"/>
        <v>0.56799999999999995</v>
      </c>
      <c r="G53">
        <f t="shared" si="1"/>
        <v>165</v>
      </c>
      <c r="H53">
        <f t="shared" si="2"/>
        <v>23.429999999999996</v>
      </c>
    </row>
    <row r="54" spans="1:8" ht="30" x14ac:dyDescent="0.25">
      <c r="A54" s="7" t="s">
        <v>63</v>
      </c>
      <c r="B54" s="7" t="s">
        <v>64</v>
      </c>
      <c r="C54" s="1" t="s">
        <v>46</v>
      </c>
      <c r="D54" s="12">
        <v>45386</v>
      </c>
      <c r="E54">
        <v>3</v>
      </c>
      <c r="F54">
        <f t="shared" si="0"/>
        <v>0.42599999999999993</v>
      </c>
      <c r="G54">
        <f t="shared" si="1"/>
        <v>168</v>
      </c>
      <c r="H54">
        <f t="shared" si="2"/>
        <v>23.855999999999995</v>
      </c>
    </row>
    <row r="55" spans="1:8" ht="30" x14ac:dyDescent="0.25">
      <c r="A55" s="7" t="s">
        <v>63</v>
      </c>
      <c r="B55" s="7" t="s">
        <v>64</v>
      </c>
      <c r="C55" s="1" t="s">
        <v>46</v>
      </c>
      <c r="D55" s="12">
        <v>45387</v>
      </c>
      <c r="E55">
        <v>2</v>
      </c>
      <c r="F55">
        <f t="shared" si="0"/>
        <v>0.28399999999999997</v>
      </c>
      <c r="G55">
        <f t="shared" si="1"/>
        <v>170</v>
      </c>
      <c r="H55">
        <f t="shared" si="2"/>
        <v>24.139999999999993</v>
      </c>
    </row>
    <row r="56" spans="1:8" ht="30" x14ac:dyDescent="0.25">
      <c r="A56" s="7" t="s">
        <v>63</v>
      </c>
      <c r="B56" s="7" t="s">
        <v>64</v>
      </c>
      <c r="C56" s="1" t="s">
        <v>46</v>
      </c>
      <c r="D56" s="12">
        <v>45390</v>
      </c>
      <c r="E56">
        <v>3</v>
      </c>
      <c r="F56">
        <f t="shared" si="0"/>
        <v>0.42599999999999993</v>
      </c>
      <c r="G56">
        <f t="shared" si="1"/>
        <v>173</v>
      </c>
      <c r="H56">
        <f t="shared" si="2"/>
        <v>24.565999999999992</v>
      </c>
    </row>
    <row r="57" spans="1:8" ht="30" x14ac:dyDescent="0.25">
      <c r="A57" s="7" t="s">
        <v>63</v>
      </c>
      <c r="B57" s="7" t="s">
        <v>64</v>
      </c>
      <c r="C57" s="1" t="s">
        <v>46</v>
      </c>
      <c r="D57" s="12">
        <v>45391</v>
      </c>
      <c r="E57">
        <v>4</v>
      </c>
      <c r="F57">
        <f t="shared" si="0"/>
        <v>0.56799999999999995</v>
      </c>
      <c r="G57">
        <f t="shared" si="1"/>
        <v>177</v>
      </c>
      <c r="H57">
        <f t="shared" si="2"/>
        <v>25.133999999999993</v>
      </c>
    </row>
    <row r="58" spans="1:8" ht="30" x14ac:dyDescent="0.25">
      <c r="A58" s="7" t="s">
        <v>63</v>
      </c>
      <c r="B58" s="7" t="s">
        <v>64</v>
      </c>
      <c r="C58" s="1" t="s">
        <v>46</v>
      </c>
      <c r="D58" s="12">
        <v>45392</v>
      </c>
      <c r="E58">
        <v>3</v>
      </c>
      <c r="F58">
        <f t="shared" si="0"/>
        <v>0.42599999999999993</v>
      </c>
      <c r="G58">
        <f t="shared" si="1"/>
        <v>180</v>
      </c>
      <c r="H58">
        <f t="shared" si="2"/>
        <v>25.559999999999992</v>
      </c>
    </row>
    <row r="59" spans="1:8" ht="30" x14ac:dyDescent="0.25">
      <c r="A59" s="7" t="s">
        <v>63</v>
      </c>
      <c r="B59" s="7" t="s">
        <v>64</v>
      </c>
      <c r="C59" s="1" t="s">
        <v>46</v>
      </c>
      <c r="D59" s="12">
        <v>45393</v>
      </c>
      <c r="E59">
        <v>3</v>
      </c>
      <c r="F59">
        <f t="shared" si="0"/>
        <v>0.42599999999999993</v>
      </c>
      <c r="G59">
        <f t="shared" si="1"/>
        <v>183</v>
      </c>
      <c r="H59">
        <f t="shared" si="2"/>
        <v>25.98599999999999</v>
      </c>
    </row>
    <row r="60" spans="1:8" ht="30" x14ac:dyDescent="0.25">
      <c r="A60" s="7" t="s">
        <v>63</v>
      </c>
      <c r="B60" s="7" t="s">
        <v>64</v>
      </c>
      <c r="C60" s="1" t="s">
        <v>46</v>
      </c>
      <c r="D60" s="12">
        <v>45394</v>
      </c>
      <c r="E60">
        <v>4</v>
      </c>
      <c r="F60">
        <f t="shared" si="0"/>
        <v>0.56799999999999995</v>
      </c>
      <c r="G60">
        <f t="shared" si="1"/>
        <v>187</v>
      </c>
      <c r="H60">
        <f t="shared" si="2"/>
        <v>26.553999999999991</v>
      </c>
    </row>
    <row r="61" spans="1:8" ht="30" x14ac:dyDescent="0.25">
      <c r="A61" s="7" t="s">
        <v>63</v>
      </c>
      <c r="B61" s="7" t="s">
        <v>64</v>
      </c>
      <c r="C61" s="1" t="s">
        <v>46</v>
      </c>
      <c r="D61" s="12">
        <v>45397</v>
      </c>
      <c r="E61">
        <v>3</v>
      </c>
      <c r="F61">
        <f t="shared" si="0"/>
        <v>0.42599999999999993</v>
      </c>
      <c r="G61">
        <f t="shared" si="1"/>
        <v>190</v>
      </c>
      <c r="H61">
        <f t="shared" si="2"/>
        <v>26.97999999999999</v>
      </c>
    </row>
    <row r="62" spans="1:8" ht="30" x14ac:dyDescent="0.25">
      <c r="A62" s="7" t="s">
        <v>63</v>
      </c>
      <c r="B62" s="7" t="s">
        <v>64</v>
      </c>
      <c r="C62" s="1" t="s">
        <v>46</v>
      </c>
      <c r="D62" s="12">
        <v>45398</v>
      </c>
      <c r="E62">
        <v>3</v>
      </c>
      <c r="F62">
        <f t="shared" si="0"/>
        <v>0.42599999999999993</v>
      </c>
      <c r="G62">
        <f t="shared" si="1"/>
        <v>193</v>
      </c>
      <c r="H62">
        <f t="shared" si="2"/>
        <v>27.405999999999988</v>
      </c>
    </row>
    <row r="63" spans="1:8" ht="30" x14ac:dyDescent="0.25">
      <c r="A63" s="7" t="s">
        <v>63</v>
      </c>
      <c r="B63" s="7" t="s">
        <v>64</v>
      </c>
      <c r="C63" s="1" t="s">
        <v>46</v>
      </c>
      <c r="D63" s="12">
        <v>45399</v>
      </c>
      <c r="E63">
        <v>3</v>
      </c>
      <c r="F63">
        <f t="shared" si="0"/>
        <v>0.42599999999999993</v>
      </c>
      <c r="G63">
        <f t="shared" si="1"/>
        <v>196</v>
      </c>
      <c r="H63">
        <f t="shared" si="2"/>
        <v>27.831999999999987</v>
      </c>
    </row>
    <row r="64" spans="1:8" ht="30" x14ac:dyDescent="0.25">
      <c r="A64" s="7" t="s">
        <v>63</v>
      </c>
      <c r="B64" s="7" t="s">
        <v>64</v>
      </c>
      <c r="C64" s="1" t="s">
        <v>46</v>
      </c>
      <c r="D64" s="12">
        <v>45400</v>
      </c>
      <c r="E64">
        <v>3</v>
      </c>
      <c r="F64">
        <f t="shared" si="0"/>
        <v>0.42599999999999993</v>
      </c>
      <c r="G64">
        <f t="shared" si="1"/>
        <v>199</v>
      </c>
      <c r="H64">
        <f t="shared" si="2"/>
        <v>28.257999999999985</v>
      </c>
    </row>
    <row r="65" spans="1:8" ht="30" x14ac:dyDescent="0.25">
      <c r="A65" s="7" t="s">
        <v>63</v>
      </c>
      <c r="B65" s="7" t="s">
        <v>64</v>
      </c>
      <c r="C65" s="1" t="s">
        <v>46</v>
      </c>
      <c r="D65" s="12">
        <v>45401</v>
      </c>
      <c r="E65">
        <v>3</v>
      </c>
      <c r="F65">
        <f t="shared" si="0"/>
        <v>0.42599999999999993</v>
      </c>
      <c r="G65">
        <f t="shared" si="1"/>
        <v>202</v>
      </c>
      <c r="H65">
        <f t="shared" si="2"/>
        <v>28.683999999999983</v>
      </c>
    </row>
    <row r="66" spans="1:8" ht="30" x14ac:dyDescent="0.25">
      <c r="A66" s="7" t="s">
        <v>63</v>
      </c>
      <c r="B66" s="7" t="s">
        <v>64</v>
      </c>
      <c r="C66" s="1" t="s">
        <v>46</v>
      </c>
      <c r="D66" s="12">
        <v>45404</v>
      </c>
      <c r="E66">
        <v>3</v>
      </c>
      <c r="F66">
        <f t="shared" ref="F66:F70" si="3">E66*0.142</f>
        <v>0.42599999999999993</v>
      </c>
      <c r="G66">
        <f t="shared" si="1"/>
        <v>205</v>
      </c>
      <c r="H66">
        <f t="shared" si="2"/>
        <v>29.109999999999982</v>
      </c>
    </row>
    <row r="67" spans="1:8" ht="30" x14ac:dyDescent="0.25">
      <c r="A67" s="7" t="s">
        <v>63</v>
      </c>
      <c r="B67" s="7" t="s">
        <v>64</v>
      </c>
      <c r="C67" s="1" t="s">
        <v>46</v>
      </c>
      <c r="D67" s="12">
        <v>45405</v>
      </c>
      <c r="E67">
        <v>3</v>
      </c>
      <c r="F67">
        <f t="shared" si="3"/>
        <v>0.42599999999999993</v>
      </c>
      <c r="G67">
        <f t="shared" ref="G67:G70" si="4">G66+E67</f>
        <v>208</v>
      </c>
      <c r="H67">
        <f t="shared" ref="H67:H70" si="5">H66+F67</f>
        <v>29.53599999999998</v>
      </c>
    </row>
    <row r="68" spans="1:8" ht="30" x14ac:dyDescent="0.25">
      <c r="A68" s="7" t="s">
        <v>63</v>
      </c>
      <c r="B68" s="7" t="s">
        <v>64</v>
      </c>
      <c r="C68" s="1" t="s">
        <v>46</v>
      </c>
      <c r="D68" s="12">
        <v>45406</v>
      </c>
      <c r="E68">
        <v>3</v>
      </c>
      <c r="F68">
        <f t="shared" si="3"/>
        <v>0.42599999999999993</v>
      </c>
      <c r="G68">
        <f t="shared" si="4"/>
        <v>211</v>
      </c>
      <c r="H68">
        <f t="shared" si="5"/>
        <v>29.961999999999978</v>
      </c>
    </row>
    <row r="69" spans="1:8" ht="30" x14ac:dyDescent="0.25">
      <c r="A69" s="7" t="s">
        <v>63</v>
      </c>
      <c r="B69" s="7" t="s">
        <v>64</v>
      </c>
      <c r="C69" s="1" t="s">
        <v>46</v>
      </c>
      <c r="D69" s="12">
        <v>45407</v>
      </c>
      <c r="E69">
        <v>3</v>
      </c>
      <c r="F69">
        <f t="shared" si="3"/>
        <v>0.42599999999999993</v>
      </c>
      <c r="G69">
        <f t="shared" si="4"/>
        <v>214</v>
      </c>
      <c r="H69">
        <f t="shared" si="5"/>
        <v>30.387999999999977</v>
      </c>
    </row>
    <row r="70" spans="1:8" ht="30" x14ac:dyDescent="0.25">
      <c r="A70" s="7" t="s">
        <v>63</v>
      </c>
      <c r="B70" s="7" t="s">
        <v>64</v>
      </c>
      <c r="C70" s="1" t="s">
        <v>46</v>
      </c>
      <c r="D70" s="12">
        <v>45408</v>
      </c>
      <c r="E70">
        <v>3</v>
      </c>
      <c r="F70">
        <f t="shared" si="3"/>
        <v>0.42599999999999993</v>
      </c>
      <c r="G70">
        <f t="shared" si="4"/>
        <v>217</v>
      </c>
      <c r="H70">
        <f t="shared" si="5"/>
        <v>30.813999999999975</v>
      </c>
    </row>
    <row r="71" spans="1:8" ht="30" x14ac:dyDescent="0.25">
      <c r="A71" s="7" t="s">
        <v>63</v>
      </c>
      <c r="B71" s="7" t="s">
        <v>64</v>
      </c>
      <c r="C71" s="1" t="s">
        <v>46</v>
      </c>
      <c r="D71" s="12">
        <v>45414</v>
      </c>
      <c r="E71">
        <v>3</v>
      </c>
      <c r="F71">
        <f t="shared" ref="F71:F134" si="6">E71*0.142</f>
        <v>0.42599999999999993</v>
      </c>
      <c r="G71">
        <f t="shared" ref="G71:G134" si="7">G70+E71</f>
        <v>220</v>
      </c>
      <c r="H71">
        <f t="shared" ref="H71:H134" si="8">H70+F71</f>
        <v>31.239999999999974</v>
      </c>
    </row>
    <row r="72" spans="1:8" ht="30" x14ac:dyDescent="0.25">
      <c r="A72" s="7" t="s">
        <v>63</v>
      </c>
      <c r="B72" s="7" t="s">
        <v>64</v>
      </c>
      <c r="C72" s="1" t="s">
        <v>46</v>
      </c>
      <c r="D72" s="12">
        <v>45415</v>
      </c>
      <c r="E72">
        <v>3</v>
      </c>
      <c r="F72">
        <f t="shared" si="6"/>
        <v>0.42599999999999993</v>
      </c>
      <c r="G72">
        <f t="shared" si="7"/>
        <v>223</v>
      </c>
      <c r="H72">
        <f t="shared" si="8"/>
        <v>31.665999999999972</v>
      </c>
    </row>
    <row r="73" spans="1:8" ht="30" x14ac:dyDescent="0.25">
      <c r="A73" s="7" t="s">
        <v>63</v>
      </c>
      <c r="B73" s="7" t="s">
        <v>64</v>
      </c>
      <c r="C73" s="1" t="s">
        <v>46</v>
      </c>
      <c r="D73" s="12">
        <v>45418</v>
      </c>
      <c r="E73">
        <v>3</v>
      </c>
      <c r="F73">
        <f t="shared" si="6"/>
        <v>0.42599999999999993</v>
      </c>
      <c r="G73">
        <f t="shared" si="7"/>
        <v>226</v>
      </c>
      <c r="H73">
        <f t="shared" si="8"/>
        <v>32.09199999999997</v>
      </c>
    </row>
    <row r="74" spans="1:8" ht="30" x14ac:dyDescent="0.25">
      <c r="A74" s="7" t="s">
        <v>63</v>
      </c>
      <c r="B74" s="7" t="s">
        <v>64</v>
      </c>
      <c r="C74" s="1" t="s">
        <v>46</v>
      </c>
      <c r="D74" s="12">
        <v>45419</v>
      </c>
      <c r="E74">
        <v>4</v>
      </c>
      <c r="F74">
        <f t="shared" si="6"/>
        <v>0.56799999999999995</v>
      </c>
      <c r="G74">
        <f t="shared" si="7"/>
        <v>230</v>
      </c>
      <c r="H74">
        <f t="shared" si="8"/>
        <v>32.659999999999968</v>
      </c>
    </row>
    <row r="75" spans="1:8" ht="30" x14ac:dyDescent="0.25">
      <c r="A75" s="7" t="s">
        <v>63</v>
      </c>
      <c r="B75" s="7" t="s">
        <v>64</v>
      </c>
      <c r="C75" s="1" t="s">
        <v>46</v>
      </c>
      <c r="D75" s="12">
        <v>45425</v>
      </c>
      <c r="E75">
        <v>3</v>
      </c>
      <c r="F75">
        <f t="shared" si="6"/>
        <v>0.42599999999999993</v>
      </c>
      <c r="G75">
        <f t="shared" si="7"/>
        <v>233</v>
      </c>
      <c r="H75">
        <f t="shared" si="8"/>
        <v>33.08599999999997</v>
      </c>
    </row>
    <row r="76" spans="1:8" ht="45" x14ac:dyDescent="0.25">
      <c r="A76" s="7" t="s">
        <v>63</v>
      </c>
      <c r="B76" s="7" t="s">
        <v>64</v>
      </c>
      <c r="C76" s="1" t="s">
        <v>50</v>
      </c>
      <c r="D76" s="12">
        <v>45426</v>
      </c>
      <c r="E76">
        <v>3</v>
      </c>
      <c r="F76">
        <f t="shared" si="6"/>
        <v>0.42599999999999993</v>
      </c>
      <c r="G76">
        <f t="shared" si="7"/>
        <v>236</v>
      </c>
      <c r="H76">
        <f t="shared" si="8"/>
        <v>33.511999999999972</v>
      </c>
    </row>
    <row r="77" spans="1:8" ht="45" x14ac:dyDescent="0.25">
      <c r="A77" s="7" t="s">
        <v>63</v>
      </c>
      <c r="B77" s="7" t="s">
        <v>64</v>
      </c>
      <c r="C77" s="1" t="s">
        <v>50</v>
      </c>
      <c r="D77" s="12">
        <v>45427</v>
      </c>
      <c r="E77">
        <v>3</v>
      </c>
      <c r="F77">
        <f t="shared" si="6"/>
        <v>0.42599999999999993</v>
      </c>
      <c r="G77">
        <f t="shared" si="7"/>
        <v>239</v>
      </c>
      <c r="H77">
        <f t="shared" si="8"/>
        <v>33.937999999999974</v>
      </c>
    </row>
    <row r="78" spans="1:8" ht="45" x14ac:dyDescent="0.25">
      <c r="A78" s="7" t="s">
        <v>63</v>
      </c>
      <c r="B78" s="7" t="s">
        <v>64</v>
      </c>
      <c r="C78" s="1" t="s">
        <v>50</v>
      </c>
      <c r="D78" s="12">
        <v>45428</v>
      </c>
      <c r="E78">
        <v>3</v>
      </c>
      <c r="F78">
        <f t="shared" si="6"/>
        <v>0.42599999999999993</v>
      </c>
      <c r="G78">
        <f t="shared" si="7"/>
        <v>242</v>
      </c>
      <c r="H78">
        <f t="shared" si="8"/>
        <v>34.363999999999976</v>
      </c>
    </row>
    <row r="79" spans="1:8" ht="45" x14ac:dyDescent="0.25">
      <c r="A79" s="7" t="s">
        <v>63</v>
      </c>
      <c r="B79" s="7" t="s">
        <v>64</v>
      </c>
      <c r="C79" s="1" t="s">
        <v>50</v>
      </c>
      <c r="D79" s="12">
        <v>45429</v>
      </c>
      <c r="E79">
        <v>3</v>
      </c>
      <c r="F79">
        <f t="shared" si="6"/>
        <v>0.42599999999999993</v>
      </c>
      <c r="G79">
        <f t="shared" si="7"/>
        <v>245</v>
      </c>
      <c r="H79">
        <f t="shared" si="8"/>
        <v>34.789999999999978</v>
      </c>
    </row>
    <row r="80" spans="1:8" ht="45" x14ac:dyDescent="0.25">
      <c r="A80" s="7" t="s">
        <v>63</v>
      </c>
      <c r="B80" s="7" t="s">
        <v>64</v>
      </c>
      <c r="C80" s="1" t="s">
        <v>50</v>
      </c>
      <c r="D80" s="12">
        <v>45433</v>
      </c>
      <c r="E80">
        <v>3</v>
      </c>
      <c r="F80">
        <f t="shared" si="6"/>
        <v>0.42599999999999993</v>
      </c>
      <c r="G80">
        <f t="shared" si="7"/>
        <v>248</v>
      </c>
      <c r="H80">
        <f t="shared" si="8"/>
        <v>35.21599999999998</v>
      </c>
    </row>
    <row r="81" spans="1:8" ht="45" x14ac:dyDescent="0.25">
      <c r="A81" s="7" t="s">
        <v>63</v>
      </c>
      <c r="B81" s="7" t="s">
        <v>64</v>
      </c>
      <c r="C81" s="1" t="s">
        <v>50</v>
      </c>
      <c r="D81" s="12">
        <v>45434</v>
      </c>
      <c r="E81">
        <v>4</v>
      </c>
      <c r="F81">
        <f t="shared" si="6"/>
        <v>0.56799999999999995</v>
      </c>
      <c r="G81">
        <f t="shared" si="7"/>
        <v>252</v>
      </c>
      <c r="H81">
        <f t="shared" si="8"/>
        <v>35.783999999999978</v>
      </c>
    </row>
    <row r="82" spans="1:8" ht="45" x14ac:dyDescent="0.25">
      <c r="A82" s="7" t="s">
        <v>63</v>
      </c>
      <c r="B82" s="7" t="s">
        <v>64</v>
      </c>
      <c r="C82" s="1" t="s">
        <v>50</v>
      </c>
      <c r="D82" s="12">
        <v>45435</v>
      </c>
      <c r="E82">
        <v>3</v>
      </c>
      <c r="F82">
        <f t="shared" si="6"/>
        <v>0.42599999999999993</v>
      </c>
      <c r="G82">
        <f t="shared" si="7"/>
        <v>255</v>
      </c>
      <c r="H82">
        <f t="shared" si="8"/>
        <v>36.20999999999998</v>
      </c>
    </row>
    <row r="83" spans="1:8" ht="45" x14ac:dyDescent="0.25">
      <c r="A83" s="7" t="s">
        <v>63</v>
      </c>
      <c r="B83" s="7" t="s">
        <v>64</v>
      </c>
      <c r="C83" s="1" t="s">
        <v>50</v>
      </c>
      <c r="D83" s="12">
        <v>45436</v>
      </c>
      <c r="E83">
        <v>3</v>
      </c>
      <c r="F83">
        <f t="shared" si="6"/>
        <v>0.42599999999999993</v>
      </c>
      <c r="G83">
        <f t="shared" si="7"/>
        <v>258</v>
      </c>
      <c r="H83">
        <f t="shared" si="8"/>
        <v>36.635999999999981</v>
      </c>
    </row>
    <row r="84" spans="1:8" ht="45" x14ac:dyDescent="0.25">
      <c r="A84" s="7" t="s">
        <v>63</v>
      </c>
      <c r="B84" s="7" t="s">
        <v>64</v>
      </c>
      <c r="C84" s="1" t="s">
        <v>50</v>
      </c>
      <c r="D84" s="12">
        <v>45439</v>
      </c>
      <c r="E84">
        <v>4</v>
      </c>
      <c r="F84">
        <f t="shared" si="6"/>
        <v>0.56799999999999995</v>
      </c>
      <c r="G84">
        <f t="shared" si="7"/>
        <v>262</v>
      </c>
      <c r="H84">
        <f t="shared" si="8"/>
        <v>37.203999999999979</v>
      </c>
    </row>
    <row r="85" spans="1:8" ht="45" x14ac:dyDescent="0.25">
      <c r="A85" s="7" t="s">
        <v>63</v>
      </c>
      <c r="B85" s="7" t="s">
        <v>64</v>
      </c>
      <c r="C85" s="1" t="s">
        <v>50</v>
      </c>
      <c r="D85" s="12">
        <v>45440</v>
      </c>
      <c r="E85">
        <v>4</v>
      </c>
      <c r="F85">
        <f t="shared" si="6"/>
        <v>0.56799999999999995</v>
      </c>
      <c r="G85">
        <f t="shared" si="7"/>
        <v>266</v>
      </c>
      <c r="H85">
        <f t="shared" si="8"/>
        <v>37.771999999999977</v>
      </c>
    </row>
    <row r="86" spans="1:8" ht="45" x14ac:dyDescent="0.25">
      <c r="A86" s="7" t="s">
        <v>63</v>
      </c>
      <c r="B86" s="7" t="s">
        <v>64</v>
      </c>
      <c r="C86" s="1" t="s">
        <v>50</v>
      </c>
      <c r="D86" s="12">
        <v>45441</v>
      </c>
      <c r="E86">
        <v>4</v>
      </c>
      <c r="F86">
        <f t="shared" si="6"/>
        <v>0.56799999999999995</v>
      </c>
      <c r="G86">
        <f t="shared" si="7"/>
        <v>270</v>
      </c>
      <c r="H86">
        <f t="shared" si="8"/>
        <v>38.339999999999975</v>
      </c>
    </row>
    <row r="87" spans="1:8" ht="45" x14ac:dyDescent="0.25">
      <c r="A87" s="7" t="s">
        <v>63</v>
      </c>
      <c r="B87" s="7" t="s">
        <v>64</v>
      </c>
      <c r="C87" s="1" t="s">
        <v>50</v>
      </c>
      <c r="D87" s="12">
        <v>45442</v>
      </c>
      <c r="E87">
        <v>3</v>
      </c>
      <c r="F87">
        <f t="shared" si="6"/>
        <v>0.42599999999999993</v>
      </c>
      <c r="G87">
        <f t="shared" si="7"/>
        <v>273</v>
      </c>
      <c r="H87">
        <f t="shared" si="8"/>
        <v>38.765999999999977</v>
      </c>
    </row>
    <row r="88" spans="1:8" ht="45" x14ac:dyDescent="0.25">
      <c r="A88" s="7" t="s">
        <v>63</v>
      </c>
      <c r="B88" s="7" t="s">
        <v>64</v>
      </c>
      <c r="C88" s="1" t="s">
        <v>50</v>
      </c>
      <c r="D88" s="12">
        <v>45443</v>
      </c>
      <c r="E88">
        <v>4</v>
      </c>
      <c r="F88">
        <f t="shared" si="6"/>
        <v>0.56799999999999995</v>
      </c>
      <c r="G88">
        <f t="shared" si="7"/>
        <v>277</v>
      </c>
      <c r="H88">
        <f t="shared" si="8"/>
        <v>39.333999999999975</v>
      </c>
    </row>
    <row r="89" spans="1:8" ht="45" x14ac:dyDescent="0.25">
      <c r="A89" s="7" t="s">
        <v>63</v>
      </c>
      <c r="B89" s="7" t="s">
        <v>64</v>
      </c>
      <c r="C89" s="1" t="s">
        <v>50</v>
      </c>
      <c r="D89" s="12">
        <v>45446</v>
      </c>
      <c r="E89">
        <v>4</v>
      </c>
      <c r="F89">
        <f t="shared" si="6"/>
        <v>0.56799999999999995</v>
      </c>
      <c r="G89">
        <f t="shared" si="7"/>
        <v>281</v>
      </c>
      <c r="H89">
        <f t="shared" si="8"/>
        <v>39.901999999999973</v>
      </c>
    </row>
    <row r="90" spans="1:8" x14ac:dyDescent="0.25">
      <c r="A90" t="s">
        <v>58</v>
      </c>
      <c r="B90" s="7" t="s">
        <v>141</v>
      </c>
      <c r="C90" s="1" t="s">
        <v>59</v>
      </c>
      <c r="D90" s="12">
        <v>45446</v>
      </c>
      <c r="E90">
        <v>1</v>
      </c>
      <c r="F90">
        <f t="shared" si="6"/>
        <v>0.14199999999999999</v>
      </c>
      <c r="G90">
        <f t="shared" si="7"/>
        <v>282</v>
      </c>
      <c r="H90">
        <f t="shared" si="8"/>
        <v>40.043999999999976</v>
      </c>
    </row>
    <row r="91" spans="1:8" ht="45" x14ac:dyDescent="0.25">
      <c r="A91" s="7" t="s">
        <v>63</v>
      </c>
      <c r="B91" s="7" t="s">
        <v>64</v>
      </c>
      <c r="C91" s="1" t="s">
        <v>50</v>
      </c>
      <c r="D91" s="12">
        <v>45447</v>
      </c>
      <c r="E91">
        <v>4</v>
      </c>
      <c r="F91">
        <f t="shared" si="6"/>
        <v>0.56799999999999995</v>
      </c>
      <c r="G91">
        <f t="shared" si="7"/>
        <v>286</v>
      </c>
      <c r="H91">
        <f t="shared" si="8"/>
        <v>40.611999999999973</v>
      </c>
    </row>
    <row r="92" spans="1:8" x14ac:dyDescent="0.25">
      <c r="A92" t="s">
        <v>58</v>
      </c>
      <c r="B92" s="7" t="s">
        <v>141</v>
      </c>
      <c r="C92" s="1" t="s">
        <v>59</v>
      </c>
      <c r="D92" s="12">
        <v>45447</v>
      </c>
      <c r="E92">
        <v>1</v>
      </c>
      <c r="F92">
        <f t="shared" si="6"/>
        <v>0.14199999999999999</v>
      </c>
      <c r="G92">
        <f t="shared" si="7"/>
        <v>287</v>
      </c>
      <c r="H92">
        <f t="shared" si="8"/>
        <v>40.753999999999976</v>
      </c>
    </row>
    <row r="93" spans="1:8" ht="45" x14ac:dyDescent="0.25">
      <c r="A93" s="7" t="s">
        <v>63</v>
      </c>
      <c r="B93" s="7" t="s">
        <v>64</v>
      </c>
      <c r="C93" s="1" t="s">
        <v>50</v>
      </c>
      <c r="D93" s="12">
        <v>45448</v>
      </c>
      <c r="E93">
        <v>3</v>
      </c>
      <c r="F93">
        <f t="shared" si="6"/>
        <v>0.42599999999999993</v>
      </c>
      <c r="G93">
        <f t="shared" si="7"/>
        <v>290</v>
      </c>
      <c r="H93">
        <f t="shared" si="8"/>
        <v>41.179999999999978</v>
      </c>
    </row>
    <row r="94" spans="1:8" x14ac:dyDescent="0.25">
      <c r="A94" t="s">
        <v>58</v>
      </c>
      <c r="B94" s="7" t="s">
        <v>141</v>
      </c>
      <c r="C94" s="1" t="s">
        <v>59</v>
      </c>
      <c r="D94" s="12">
        <v>45448</v>
      </c>
      <c r="E94">
        <v>1</v>
      </c>
      <c r="F94">
        <f t="shared" si="6"/>
        <v>0.14199999999999999</v>
      </c>
      <c r="G94">
        <f t="shared" si="7"/>
        <v>291</v>
      </c>
      <c r="H94">
        <f t="shared" si="8"/>
        <v>41.321999999999981</v>
      </c>
    </row>
    <row r="95" spans="1:8" ht="45" x14ac:dyDescent="0.25">
      <c r="A95" s="7" t="s">
        <v>63</v>
      </c>
      <c r="B95" s="7" t="s">
        <v>64</v>
      </c>
      <c r="C95" s="1" t="s">
        <v>50</v>
      </c>
      <c r="D95" s="12">
        <v>45450</v>
      </c>
      <c r="E95">
        <v>3</v>
      </c>
      <c r="F95">
        <f t="shared" si="6"/>
        <v>0.42599999999999993</v>
      </c>
      <c r="G95">
        <f t="shared" si="7"/>
        <v>294</v>
      </c>
      <c r="H95">
        <f t="shared" si="8"/>
        <v>41.747999999999983</v>
      </c>
    </row>
    <row r="96" spans="1:8" x14ac:dyDescent="0.25">
      <c r="A96" t="s">
        <v>58</v>
      </c>
      <c r="B96" s="7" t="s">
        <v>141</v>
      </c>
      <c r="C96" s="1" t="s">
        <v>59</v>
      </c>
      <c r="D96" s="12">
        <v>45450</v>
      </c>
      <c r="E96">
        <v>1</v>
      </c>
      <c r="F96">
        <f t="shared" si="6"/>
        <v>0.14199999999999999</v>
      </c>
      <c r="G96">
        <f t="shared" si="7"/>
        <v>295</v>
      </c>
      <c r="H96">
        <f t="shared" si="8"/>
        <v>41.889999999999986</v>
      </c>
    </row>
    <row r="97" spans="1:8" ht="30" x14ac:dyDescent="0.25">
      <c r="A97" s="7" t="s">
        <v>63</v>
      </c>
      <c r="B97" s="7" t="s">
        <v>64</v>
      </c>
      <c r="C97" s="1" t="s">
        <v>47</v>
      </c>
      <c r="D97" s="12">
        <v>45453</v>
      </c>
      <c r="E97">
        <v>4</v>
      </c>
      <c r="F97">
        <f t="shared" si="6"/>
        <v>0.56799999999999995</v>
      </c>
      <c r="G97">
        <f t="shared" si="7"/>
        <v>299</v>
      </c>
      <c r="H97">
        <f t="shared" si="8"/>
        <v>42.457999999999984</v>
      </c>
    </row>
    <row r="98" spans="1:8" x14ac:dyDescent="0.25">
      <c r="A98" t="s">
        <v>58</v>
      </c>
      <c r="B98" s="7" t="s">
        <v>141</v>
      </c>
      <c r="C98" s="1" t="s">
        <v>59</v>
      </c>
      <c r="D98" s="12">
        <v>45453</v>
      </c>
      <c r="E98">
        <v>1</v>
      </c>
      <c r="F98">
        <f t="shared" si="6"/>
        <v>0.14199999999999999</v>
      </c>
      <c r="G98">
        <f t="shared" si="7"/>
        <v>300</v>
      </c>
      <c r="H98">
        <f t="shared" si="8"/>
        <v>42.599999999999987</v>
      </c>
    </row>
    <row r="99" spans="1:8" ht="75" x14ac:dyDescent="0.25">
      <c r="A99" s="7" t="s">
        <v>63</v>
      </c>
      <c r="B99" s="7" t="s">
        <v>64</v>
      </c>
      <c r="C99" s="1" t="s">
        <v>48</v>
      </c>
      <c r="D99" s="12">
        <v>45454</v>
      </c>
      <c r="E99">
        <v>6</v>
      </c>
      <c r="F99">
        <f t="shared" si="6"/>
        <v>0.85199999999999987</v>
      </c>
      <c r="G99">
        <f t="shared" si="7"/>
        <v>306</v>
      </c>
      <c r="H99">
        <f t="shared" si="8"/>
        <v>43.451999999999984</v>
      </c>
    </row>
    <row r="100" spans="1:8" x14ac:dyDescent="0.25">
      <c r="A100" t="s">
        <v>58</v>
      </c>
      <c r="B100" s="7" t="s">
        <v>141</v>
      </c>
      <c r="C100" s="1" t="s">
        <v>59</v>
      </c>
      <c r="D100" s="12">
        <v>45454</v>
      </c>
      <c r="E100">
        <v>1</v>
      </c>
      <c r="F100">
        <f t="shared" si="6"/>
        <v>0.14199999999999999</v>
      </c>
      <c r="G100">
        <f t="shared" si="7"/>
        <v>307</v>
      </c>
      <c r="H100">
        <f t="shared" si="8"/>
        <v>43.593999999999987</v>
      </c>
    </row>
    <row r="101" spans="1:8" ht="75" x14ac:dyDescent="0.25">
      <c r="A101" s="7" t="s">
        <v>63</v>
      </c>
      <c r="B101" s="7" t="s">
        <v>64</v>
      </c>
      <c r="C101" s="1" t="s">
        <v>48</v>
      </c>
      <c r="D101" s="12">
        <v>45455</v>
      </c>
      <c r="E101">
        <v>5</v>
      </c>
      <c r="F101">
        <f t="shared" si="6"/>
        <v>0.71</v>
      </c>
      <c r="G101">
        <f t="shared" si="7"/>
        <v>312</v>
      </c>
      <c r="H101">
        <f t="shared" si="8"/>
        <v>44.303999999999988</v>
      </c>
    </row>
    <row r="102" spans="1:8" x14ac:dyDescent="0.25">
      <c r="A102" t="s">
        <v>58</v>
      </c>
      <c r="B102" s="7" t="s">
        <v>141</v>
      </c>
      <c r="C102" s="1" t="s">
        <v>59</v>
      </c>
      <c r="D102" s="12">
        <v>45455</v>
      </c>
      <c r="E102">
        <v>1</v>
      </c>
      <c r="F102">
        <f t="shared" si="6"/>
        <v>0.14199999999999999</v>
      </c>
      <c r="G102">
        <f t="shared" si="7"/>
        <v>313</v>
      </c>
      <c r="H102">
        <f t="shared" si="8"/>
        <v>44.445999999999991</v>
      </c>
    </row>
    <row r="103" spans="1:8" ht="75" x14ac:dyDescent="0.25">
      <c r="A103" s="7" t="s">
        <v>63</v>
      </c>
      <c r="B103" s="7" t="s">
        <v>64</v>
      </c>
      <c r="C103" s="1" t="s">
        <v>48</v>
      </c>
      <c r="D103" s="12">
        <v>45456</v>
      </c>
      <c r="E103">
        <v>6</v>
      </c>
      <c r="F103">
        <f t="shared" si="6"/>
        <v>0.85199999999999987</v>
      </c>
      <c r="G103">
        <f t="shared" si="7"/>
        <v>319</v>
      </c>
      <c r="H103">
        <f t="shared" si="8"/>
        <v>45.297999999999988</v>
      </c>
    </row>
    <row r="104" spans="1:8" x14ac:dyDescent="0.25">
      <c r="A104" t="s">
        <v>58</v>
      </c>
      <c r="B104" s="7" t="s">
        <v>141</v>
      </c>
      <c r="C104" s="1" t="s">
        <v>59</v>
      </c>
      <c r="D104" s="12">
        <v>45456</v>
      </c>
      <c r="E104">
        <v>1</v>
      </c>
      <c r="F104">
        <f t="shared" si="6"/>
        <v>0.14199999999999999</v>
      </c>
      <c r="G104">
        <f t="shared" si="7"/>
        <v>320</v>
      </c>
      <c r="H104">
        <f t="shared" si="8"/>
        <v>45.439999999999991</v>
      </c>
    </row>
    <row r="105" spans="1:8" ht="75" x14ac:dyDescent="0.25">
      <c r="A105" s="7" t="s">
        <v>63</v>
      </c>
      <c r="B105" s="7" t="s">
        <v>64</v>
      </c>
      <c r="C105" s="1" t="s">
        <v>48</v>
      </c>
      <c r="D105" s="12">
        <v>45457</v>
      </c>
      <c r="E105">
        <v>4</v>
      </c>
      <c r="F105">
        <f t="shared" si="6"/>
        <v>0.56799999999999995</v>
      </c>
      <c r="G105">
        <f t="shared" si="7"/>
        <v>324</v>
      </c>
      <c r="H105">
        <f t="shared" si="8"/>
        <v>46.007999999999988</v>
      </c>
    </row>
    <row r="106" spans="1:8" x14ac:dyDescent="0.25">
      <c r="A106" t="s">
        <v>58</v>
      </c>
      <c r="B106" s="7" t="s">
        <v>141</v>
      </c>
      <c r="C106" s="1" t="s">
        <v>59</v>
      </c>
      <c r="D106" s="12">
        <v>45457</v>
      </c>
      <c r="E106">
        <v>1</v>
      </c>
      <c r="F106">
        <f t="shared" si="6"/>
        <v>0.14199999999999999</v>
      </c>
      <c r="G106">
        <f t="shared" si="7"/>
        <v>325</v>
      </c>
      <c r="H106">
        <f t="shared" si="8"/>
        <v>46.149999999999991</v>
      </c>
    </row>
    <row r="107" spans="1:8" ht="75" x14ac:dyDescent="0.25">
      <c r="A107" s="7" t="s">
        <v>63</v>
      </c>
      <c r="B107" s="7" t="s">
        <v>64</v>
      </c>
      <c r="C107" s="1" t="s">
        <v>48</v>
      </c>
      <c r="D107" s="12">
        <v>45460</v>
      </c>
      <c r="E107">
        <v>4</v>
      </c>
      <c r="F107">
        <f t="shared" si="6"/>
        <v>0.56799999999999995</v>
      </c>
      <c r="G107">
        <f t="shared" si="7"/>
        <v>329</v>
      </c>
      <c r="H107">
        <f t="shared" si="8"/>
        <v>46.717999999999989</v>
      </c>
    </row>
    <row r="108" spans="1:8" x14ac:dyDescent="0.25">
      <c r="A108" t="s">
        <v>58</v>
      </c>
      <c r="B108" s="7" t="s">
        <v>141</v>
      </c>
      <c r="C108" s="1" t="s">
        <v>59</v>
      </c>
      <c r="D108" s="12">
        <v>45460</v>
      </c>
      <c r="E108">
        <v>1</v>
      </c>
      <c r="F108">
        <f t="shared" si="6"/>
        <v>0.14199999999999999</v>
      </c>
      <c r="G108">
        <f t="shared" si="7"/>
        <v>330</v>
      </c>
      <c r="H108">
        <f t="shared" si="8"/>
        <v>46.859999999999992</v>
      </c>
    </row>
    <row r="109" spans="1:8" ht="75" x14ac:dyDescent="0.25">
      <c r="A109" s="7" t="s">
        <v>63</v>
      </c>
      <c r="B109" s="7" t="s">
        <v>64</v>
      </c>
      <c r="C109" s="1" t="s">
        <v>48</v>
      </c>
      <c r="D109" s="12">
        <v>45461</v>
      </c>
      <c r="E109">
        <v>6</v>
      </c>
      <c r="F109">
        <f t="shared" si="6"/>
        <v>0.85199999999999987</v>
      </c>
      <c r="G109">
        <f t="shared" si="7"/>
        <v>336</v>
      </c>
      <c r="H109">
        <f t="shared" si="8"/>
        <v>47.711999999999989</v>
      </c>
    </row>
    <row r="110" spans="1:8" x14ac:dyDescent="0.25">
      <c r="A110" t="s">
        <v>58</v>
      </c>
      <c r="B110" s="7" t="s">
        <v>141</v>
      </c>
      <c r="C110" s="1" t="s">
        <v>59</v>
      </c>
      <c r="D110" s="12">
        <v>45461</v>
      </c>
      <c r="E110">
        <v>1</v>
      </c>
      <c r="F110">
        <f t="shared" si="6"/>
        <v>0.14199999999999999</v>
      </c>
      <c r="G110">
        <f t="shared" si="7"/>
        <v>337</v>
      </c>
      <c r="H110">
        <f t="shared" si="8"/>
        <v>47.853999999999992</v>
      </c>
    </row>
    <row r="111" spans="1:8" ht="75" x14ac:dyDescent="0.25">
      <c r="A111" s="7" t="s">
        <v>63</v>
      </c>
      <c r="B111" s="7" t="s">
        <v>64</v>
      </c>
      <c r="C111" s="1" t="s">
        <v>48</v>
      </c>
      <c r="D111" s="12">
        <v>45462</v>
      </c>
      <c r="E111">
        <v>5</v>
      </c>
      <c r="F111">
        <f t="shared" si="6"/>
        <v>0.71</v>
      </c>
      <c r="G111">
        <f t="shared" si="7"/>
        <v>342</v>
      </c>
      <c r="H111">
        <f t="shared" si="8"/>
        <v>48.563999999999993</v>
      </c>
    </row>
    <row r="112" spans="1:8" x14ac:dyDescent="0.25">
      <c r="A112" t="s">
        <v>58</v>
      </c>
      <c r="B112" s="7" t="s">
        <v>141</v>
      </c>
      <c r="C112" s="1" t="s">
        <v>59</v>
      </c>
      <c r="D112" s="12">
        <v>45462</v>
      </c>
      <c r="E112">
        <v>1</v>
      </c>
      <c r="F112">
        <f t="shared" si="6"/>
        <v>0.14199999999999999</v>
      </c>
      <c r="G112">
        <f t="shared" si="7"/>
        <v>343</v>
      </c>
      <c r="H112">
        <f t="shared" si="8"/>
        <v>48.705999999999996</v>
      </c>
    </row>
    <row r="113" spans="1:8" ht="75" x14ac:dyDescent="0.25">
      <c r="A113" s="7" t="s">
        <v>63</v>
      </c>
      <c r="B113" s="7" t="s">
        <v>64</v>
      </c>
      <c r="C113" s="1" t="s">
        <v>48</v>
      </c>
      <c r="D113" s="12">
        <v>45463</v>
      </c>
      <c r="E113">
        <v>6</v>
      </c>
      <c r="F113">
        <f t="shared" si="6"/>
        <v>0.85199999999999987</v>
      </c>
      <c r="G113">
        <f t="shared" si="7"/>
        <v>349</v>
      </c>
      <c r="H113">
        <f t="shared" si="8"/>
        <v>49.557999999999993</v>
      </c>
    </row>
    <row r="114" spans="1:8" x14ac:dyDescent="0.25">
      <c r="A114" t="s">
        <v>58</v>
      </c>
      <c r="B114" s="7" t="s">
        <v>141</v>
      </c>
      <c r="C114" s="1" t="s">
        <v>59</v>
      </c>
      <c r="D114" s="12">
        <v>45463</v>
      </c>
      <c r="E114">
        <v>1</v>
      </c>
      <c r="F114">
        <f t="shared" si="6"/>
        <v>0.14199999999999999</v>
      </c>
      <c r="G114">
        <f t="shared" si="7"/>
        <v>350</v>
      </c>
      <c r="H114">
        <f t="shared" si="8"/>
        <v>49.699999999999996</v>
      </c>
    </row>
    <row r="115" spans="1:8" ht="75" x14ac:dyDescent="0.25">
      <c r="A115" s="7" t="s">
        <v>63</v>
      </c>
      <c r="B115" s="7" t="s">
        <v>64</v>
      </c>
      <c r="C115" s="1" t="s">
        <v>48</v>
      </c>
      <c r="D115" s="12">
        <v>45464</v>
      </c>
      <c r="E115">
        <v>6</v>
      </c>
      <c r="F115">
        <f t="shared" si="6"/>
        <v>0.85199999999999987</v>
      </c>
      <c r="G115">
        <f t="shared" si="7"/>
        <v>356</v>
      </c>
      <c r="H115">
        <f t="shared" si="8"/>
        <v>50.551999999999992</v>
      </c>
    </row>
    <row r="116" spans="1:8" x14ac:dyDescent="0.25">
      <c r="A116" t="s">
        <v>58</v>
      </c>
      <c r="B116" s="7" t="s">
        <v>141</v>
      </c>
      <c r="C116" s="1" t="s">
        <v>59</v>
      </c>
      <c r="D116" s="12">
        <v>45464</v>
      </c>
      <c r="E116">
        <v>1</v>
      </c>
      <c r="F116">
        <f t="shared" si="6"/>
        <v>0.14199999999999999</v>
      </c>
      <c r="G116">
        <f t="shared" si="7"/>
        <v>357</v>
      </c>
      <c r="H116">
        <f t="shared" si="8"/>
        <v>50.693999999999996</v>
      </c>
    </row>
    <row r="117" spans="1:8" ht="75" x14ac:dyDescent="0.25">
      <c r="A117" s="7" t="s">
        <v>63</v>
      </c>
      <c r="B117" s="7" t="s">
        <v>64</v>
      </c>
      <c r="C117" s="1" t="s">
        <v>48</v>
      </c>
      <c r="D117" s="12">
        <v>45467</v>
      </c>
      <c r="E117">
        <v>6</v>
      </c>
      <c r="F117">
        <f t="shared" si="6"/>
        <v>0.85199999999999987</v>
      </c>
      <c r="G117">
        <f t="shared" si="7"/>
        <v>363</v>
      </c>
      <c r="H117">
        <f t="shared" si="8"/>
        <v>51.545999999999992</v>
      </c>
    </row>
    <row r="118" spans="1:8" x14ac:dyDescent="0.25">
      <c r="A118" t="s">
        <v>58</v>
      </c>
      <c r="B118" s="7" t="s">
        <v>141</v>
      </c>
      <c r="C118" s="1" t="s">
        <v>59</v>
      </c>
      <c r="D118" s="12">
        <v>45467</v>
      </c>
      <c r="E118">
        <v>1</v>
      </c>
      <c r="F118">
        <f t="shared" si="6"/>
        <v>0.14199999999999999</v>
      </c>
      <c r="G118">
        <f t="shared" si="7"/>
        <v>364</v>
      </c>
      <c r="H118">
        <f t="shared" si="8"/>
        <v>51.687999999999995</v>
      </c>
    </row>
    <row r="119" spans="1:8" ht="75" x14ac:dyDescent="0.25">
      <c r="A119" s="7" t="s">
        <v>63</v>
      </c>
      <c r="B119" s="7" t="s">
        <v>64</v>
      </c>
      <c r="C119" s="1" t="s">
        <v>48</v>
      </c>
      <c r="D119" s="12">
        <v>45468</v>
      </c>
      <c r="E119">
        <v>5</v>
      </c>
      <c r="F119">
        <f t="shared" si="6"/>
        <v>0.71</v>
      </c>
      <c r="G119">
        <f t="shared" si="7"/>
        <v>369</v>
      </c>
      <c r="H119">
        <f t="shared" si="8"/>
        <v>52.397999999999996</v>
      </c>
    </row>
    <row r="120" spans="1:8" x14ac:dyDescent="0.25">
      <c r="A120" t="s">
        <v>58</v>
      </c>
      <c r="B120" s="7" t="s">
        <v>141</v>
      </c>
      <c r="C120" s="1" t="s">
        <v>59</v>
      </c>
      <c r="D120" s="12">
        <v>45468</v>
      </c>
      <c r="E120">
        <v>1</v>
      </c>
      <c r="F120">
        <f t="shared" si="6"/>
        <v>0.14199999999999999</v>
      </c>
      <c r="G120">
        <f t="shared" si="7"/>
        <v>370</v>
      </c>
      <c r="H120">
        <f t="shared" si="8"/>
        <v>52.54</v>
      </c>
    </row>
    <row r="121" spans="1:8" ht="75" x14ac:dyDescent="0.25">
      <c r="A121" s="7" t="s">
        <v>63</v>
      </c>
      <c r="B121" s="7" t="s">
        <v>64</v>
      </c>
      <c r="C121" s="1" t="s">
        <v>48</v>
      </c>
      <c r="D121" s="12">
        <v>45469</v>
      </c>
      <c r="E121">
        <v>5</v>
      </c>
      <c r="F121">
        <f t="shared" si="6"/>
        <v>0.71</v>
      </c>
      <c r="G121">
        <f t="shared" si="7"/>
        <v>375</v>
      </c>
      <c r="H121">
        <f t="shared" si="8"/>
        <v>53.25</v>
      </c>
    </row>
    <row r="122" spans="1:8" x14ac:dyDescent="0.25">
      <c r="A122" t="s">
        <v>58</v>
      </c>
      <c r="B122" s="7" t="s">
        <v>141</v>
      </c>
      <c r="C122" s="1" t="s">
        <v>59</v>
      </c>
      <c r="D122" s="12">
        <v>45469</v>
      </c>
      <c r="E122">
        <v>1</v>
      </c>
      <c r="F122">
        <f t="shared" si="6"/>
        <v>0.14199999999999999</v>
      </c>
      <c r="G122">
        <f t="shared" si="7"/>
        <v>376</v>
      </c>
      <c r="H122">
        <f t="shared" si="8"/>
        <v>53.392000000000003</v>
      </c>
    </row>
    <row r="123" spans="1:8" ht="75" x14ac:dyDescent="0.25">
      <c r="A123" s="7" t="s">
        <v>63</v>
      </c>
      <c r="B123" s="7" t="s">
        <v>64</v>
      </c>
      <c r="C123" s="1" t="s">
        <v>48</v>
      </c>
      <c r="D123" s="12">
        <v>45470</v>
      </c>
      <c r="E123">
        <v>4</v>
      </c>
      <c r="F123">
        <f t="shared" si="6"/>
        <v>0.56799999999999995</v>
      </c>
      <c r="G123">
        <f t="shared" si="7"/>
        <v>380</v>
      </c>
      <c r="H123">
        <f t="shared" si="8"/>
        <v>53.96</v>
      </c>
    </row>
    <row r="124" spans="1:8" x14ac:dyDescent="0.25">
      <c r="A124" t="s">
        <v>58</v>
      </c>
      <c r="B124" s="7" t="s">
        <v>141</v>
      </c>
      <c r="C124" s="1" t="s">
        <v>59</v>
      </c>
      <c r="D124" s="12">
        <v>45470</v>
      </c>
      <c r="E124">
        <v>1</v>
      </c>
      <c r="F124">
        <f t="shared" si="6"/>
        <v>0.14199999999999999</v>
      </c>
      <c r="G124">
        <f t="shared" si="7"/>
        <v>381</v>
      </c>
      <c r="H124">
        <f t="shared" si="8"/>
        <v>54.102000000000004</v>
      </c>
    </row>
    <row r="125" spans="1:8" ht="75" x14ac:dyDescent="0.25">
      <c r="A125" s="7" t="s">
        <v>63</v>
      </c>
      <c r="B125" s="7" t="s">
        <v>64</v>
      </c>
      <c r="C125" s="1" t="s">
        <v>48</v>
      </c>
      <c r="D125" s="12">
        <v>45471</v>
      </c>
      <c r="E125">
        <v>4</v>
      </c>
      <c r="F125">
        <f t="shared" si="6"/>
        <v>0.56799999999999995</v>
      </c>
      <c r="G125">
        <f t="shared" si="7"/>
        <v>385</v>
      </c>
      <c r="H125">
        <f t="shared" si="8"/>
        <v>54.67</v>
      </c>
    </row>
    <row r="126" spans="1:8" x14ac:dyDescent="0.25">
      <c r="A126" t="s">
        <v>58</v>
      </c>
      <c r="B126" s="7" t="s">
        <v>141</v>
      </c>
      <c r="C126" s="1" t="s">
        <v>59</v>
      </c>
      <c r="D126" s="12">
        <v>45471</v>
      </c>
      <c r="E126">
        <v>1</v>
      </c>
      <c r="F126">
        <f t="shared" si="6"/>
        <v>0.14199999999999999</v>
      </c>
      <c r="G126">
        <f t="shared" si="7"/>
        <v>386</v>
      </c>
      <c r="H126">
        <f t="shared" si="8"/>
        <v>54.812000000000005</v>
      </c>
    </row>
    <row r="127" spans="1:8" ht="75" x14ac:dyDescent="0.25">
      <c r="A127" s="7" t="s">
        <v>63</v>
      </c>
      <c r="B127" s="7" t="s">
        <v>64</v>
      </c>
      <c r="C127" s="1" t="s">
        <v>48</v>
      </c>
      <c r="D127" s="12">
        <v>45474</v>
      </c>
      <c r="E127">
        <v>4</v>
      </c>
      <c r="F127">
        <f t="shared" si="6"/>
        <v>0.56799999999999995</v>
      </c>
      <c r="G127">
        <f t="shared" si="7"/>
        <v>390</v>
      </c>
      <c r="H127">
        <f t="shared" si="8"/>
        <v>55.38</v>
      </c>
    </row>
    <row r="128" spans="1:8" x14ac:dyDescent="0.25">
      <c r="A128" t="s">
        <v>58</v>
      </c>
      <c r="B128" s="7" t="s">
        <v>141</v>
      </c>
      <c r="C128" s="1" t="s">
        <v>59</v>
      </c>
      <c r="D128" s="12">
        <v>45474</v>
      </c>
      <c r="E128">
        <v>1</v>
      </c>
      <c r="F128">
        <f t="shared" si="6"/>
        <v>0.14199999999999999</v>
      </c>
      <c r="G128">
        <f t="shared" si="7"/>
        <v>391</v>
      </c>
      <c r="H128">
        <f t="shared" si="8"/>
        <v>55.522000000000006</v>
      </c>
    </row>
    <row r="129" spans="1:8" ht="75" x14ac:dyDescent="0.25">
      <c r="A129" s="7" t="s">
        <v>63</v>
      </c>
      <c r="B129" s="7" t="s">
        <v>64</v>
      </c>
      <c r="C129" s="1" t="s">
        <v>48</v>
      </c>
      <c r="D129" s="12">
        <v>45475</v>
      </c>
      <c r="E129">
        <v>6</v>
      </c>
      <c r="F129">
        <f t="shared" si="6"/>
        <v>0.85199999999999987</v>
      </c>
      <c r="G129">
        <f t="shared" si="7"/>
        <v>397</v>
      </c>
      <c r="H129">
        <f t="shared" si="8"/>
        <v>56.374000000000002</v>
      </c>
    </row>
    <row r="130" spans="1:8" x14ac:dyDescent="0.25">
      <c r="A130" t="s">
        <v>58</v>
      </c>
      <c r="B130" s="7" t="s">
        <v>141</v>
      </c>
      <c r="C130" s="1" t="s">
        <v>59</v>
      </c>
      <c r="D130" s="12">
        <v>45475</v>
      </c>
      <c r="E130">
        <v>1</v>
      </c>
      <c r="F130">
        <f t="shared" si="6"/>
        <v>0.14199999999999999</v>
      </c>
      <c r="G130">
        <f t="shared" si="7"/>
        <v>398</v>
      </c>
      <c r="H130">
        <f t="shared" si="8"/>
        <v>56.516000000000005</v>
      </c>
    </row>
    <row r="131" spans="1:8" ht="75" x14ac:dyDescent="0.25">
      <c r="A131" s="7" t="s">
        <v>63</v>
      </c>
      <c r="B131" s="7" t="s">
        <v>64</v>
      </c>
      <c r="C131" s="1" t="s">
        <v>48</v>
      </c>
      <c r="D131" s="12">
        <v>45476</v>
      </c>
      <c r="E131">
        <v>6</v>
      </c>
      <c r="F131">
        <f t="shared" si="6"/>
        <v>0.85199999999999987</v>
      </c>
      <c r="G131">
        <f t="shared" si="7"/>
        <v>404</v>
      </c>
      <c r="H131">
        <f t="shared" si="8"/>
        <v>57.368000000000002</v>
      </c>
    </row>
    <row r="132" spans="1:8" x14ac:dyDescent="0.25">
      <c r="A132" t="s">
        <v>58</v>
      </c>
      <c r="B132" s="7" t="s">
        <v>141</v>
      </c>
      <c r="C132" s="1" t="s">
        <v>59</v>
      </c>
      <c r="D132" s="12">
        <v>45476</v>
      </c>
      <c r="E132">
        <v>1</v>
      </c>
      <c r="F132">
        <f t="shared" si="6"/>
        <v>0.14199999999999999</v>
      </c>
      <c r="G132">
        <f t="shared" si="7"/>
        <v>405</v>
      </c>
      <c r="H132">
        <f t="shared" si="8"/>
        <v>57.510000000000005</v>
      </c>
    </row>
    <row r="133" spans="1:8" ht="75" x14ac:dyDescent="0.25">
      <c r="A133" s="7" t="s">
        <v>63</v>
      </c>
      <c r="B133" s="7" t="s">
        <v>64</v>
      </c>
      <c r="C133" s="1" t="s">
        <v>48</v>
      </c>
      <c r="D133" s="12">
        <v>45477</v>
      </c>
      <c r="E133">
        <v>5</v>
      </c>
      <c r="F133">
        <f t="shared" si="6"/>
        <v>0.71</v>
      </c>
      <c r="G133">
        <f t="shared" si="7"/>
        <v>410</v>
      </c>
      <c r="H133">
        <f t="shared" si="8"/>
        <v>58.220000000000006</v>
      </c>
    </row>
    <row r="134" spans="1:8" x14ac:dyDescent="0.25">
      <c r="A134" t="s">
        <v>58</v>
      </c>
      <c r="B134" s="7" t="s">
        <v>141</v>
      </c>
      <c r="C134" s="1" t="s">
        <v>59</v>
      </c>
      <c r="D134" s="12">
        <v>45477</v>
      </c>
      <c r="E134">
        <v>1</v>
      </c>
      <c r="F134">
        <f t="shared" si="6"/>
        <v>0.14199999999999999</v>
      </c>
      <c r="G134">
        <f t="shared" si="7"/>
        <v>411</v>
      </c>
      <c r="H134">
        <f t="shared" si="8"/>
        <v>58.362000000000009</v>
      </c>
    </row>
    <row r="135" spans="1:8" ht="75" x14ac:dyDescent="0.25">
      <c r="A135" s="7" t="s">
        <v>63</v>
      </c>
      <c r="B135" s="7" t="s">
        <v>64</v>
      </c>
      <c r="C135" s="1" t="s">
        <v>48</v>
      </c>
      <c r="D135" s="12">
        <v>45478</v>
      </c>
      <c r="E135">
        <v>5</v>
      </c>
      <c r="F135">
        <f t="shared" ref="F135:F198" si="9">E135*0.142</f>
        <v>0.71</v>
      </c>
      <c r="G135">
        <f t="shared" ref="G135:G198" si="10">G134+E135</f>
        <v>416</v>
      </c>
      <c r="H135">
        <f t="shared" ref="H135:H198" si="11">H134+F135</f>
        <v>59.07200000000001</v>
      </c>
    </row>
    <row r="136" spans="1:8" x14ac:dyDescent="0.25">
      <c r="A136" t="s">
        <v>58</v>
      </c>
      <c r="B136" s="7" t="s">
        <v>141</v>
      </c>
      <c r="C136" s="1" t="s">
        <v>59</v>
      </c>
      <c r="D136" s="12">
        <v>45478</v>
      </c>
      <c r="E136">
        <v>1</v>
      </c>
      <c r="F136">
        <f t="shared" si="9"/>
        <v>0.14199999999999999</v>
      </c>
      <c r="G136">
        <f t="shared" si="10"/>
        <v>417</v>
      </c>
      <c r="H136">
        <f t="shared" si="11"/>
        <v>59.214000000000013</v>
      </c>
    </row>
    <row r="137" spans="1:8" ht="75" x14ac:dyDescent="0.25">
      <c r="A137" s="7" t="s">
        <v>63</v>
      </c>
      <c r="B137" s="7" t="s">
        <v>64</v>
      </c>
      <c r="C137" s="1" t="s">
        <v>48</v>
      </c>
      <c r="D137" s="12">
        <v>45481</v>
      </c>
      <c r="E137">
        <v>4</v>
      </c>
      <c r="F137">
        <f t="shared" si="9"/>
        <v>0.56799999999999995</v>
      </c>
      <c r="G137">
        <f t="shared" si="10"/>
        <v>421</v>
      </c>
      <c r="H137">
        <f t="shared" si="11"/>
        <v>59.782000000000011</v>
      </c>
    </row>
    <row r="138" spans="1:8" x14ac:dyDescent="0.25">
      <c r="A138" t="s">
        <v>58</v>
      </c>
      <c r="B138" s="7" t="s">
        <v>141</v>
      </c>
      <c r="C138" s="1" t="s">
        <v>59</v>
      </c>
      <c r="D138" s="12">
        <v>45481</v>
      </c>
      <c r="E138">
        <v>1</v>
      </c>
      <c r="F138">
        <f t="shared" si="9"/>
        <v>0.14199999999999999</v>
      </c>
      <c r="G138">
        <f t="shared" si="10"/>
        <v>422</v>
      </c>
      <c r="H138">
        <f t="shared" si="11"/>
        <v>59.924000000000014</v>
      </c>
    </row>
    <row r="139" spans="1:8" ht="75" x14ac:dyDescent="0.25">
      <c r="A139" s="7" t="s">
        <v>63</v>
      </c>
      <c r="B139" s="7" t="s">
        <v>64</v>
      </c>
      <c r="C139" s="1" t="s">
        <v>48</v>
      </c>
      <c r="D139" s="12">
        <v>45482</v>
      </c>
      <c r="E139">
        <v>6</v>
      </c>
      <c r="F139">
        <f t="shared" si="9"/>
        <v>0.85199999999999987</v>
      </c>
      <c r="G139">
        <f t="shared" si="10"/>
        <v>428</v>
      </c>
      <c r="H139">
        <f t="shared" si="11"/>
        <v>60.77600000000001</v>
      </c>
    </row>
    <row r="140" spans="1:8" x14ac:dyDescent="0.25">
      <c r="A140" t="s">
        <v>58</v>
      </c>
      <c r="B140" s="7" t="s">
        <v>141</v>
      </c>
      <c r="C140" s="1" t="s">
        <v>59</v>
      </c>
      <c r="D140" s="12">
        <v>45482</v>
      </c>
      <c r="E140">
        <v>1</v>
      </c>
      <c r="F140">
        <f t="shared" si="9"/>
        <v>0.14199999999999999</v>
      </c>
      <c r="G140">
        <f t="shared" si="10"/>
        <v>429</v>
      </c>
      <c r="H140">
        <f t="shared" si="11"/>
        <v>60.918000000000013</v>
      </c>
    </row>
    <row r="141" spans="1:8" ht="75" x14ac:dyDescent="0.25">
      <c r="A141" s="7" t="s">
        <v>63</v>
      </c>
      <c r="B141" s="7" t="s">
        <v>64</v>
      </c>
      <c r="C141" s="1" t="s">
        <v>48</v>
      </c>
      <c r="D141" s="12">
        <v>45483</v>
      </c>
      <c r="E141">
        <v>6</v>
      </c>
      <c r="F141">
        <f t="shared" si="9"/>
        <v>0.85199999999999987</v>
      </c>
      <c r="G141">
        <f t="shared" si="10"/>
        <v>435</v>
      </c>
      <c r="H141">
        <f t="shared" si="11"/>
        <v>61.77000000000001</v>
      </c>
    </row>
    <row r="142" spans="1:8" x14ac:dyDescent="0.25">
      <c r="A142" t="s">
        <v>58</v>
      </c>
      <c r="B142" s="7" t="s">
        <v>141</v>
      </c>
      <c r="C142" s="1" t="s">
        <v>59</v>
      </c>
      <c r="D142" s="12">
        <v>45483</v>
      </c>
      <c r="E142">
        <v>1</v>
      </c>
      <c r="F142">
        <f t="shared" si="9"/>
        <v>0.14199999999999999</v>
      </c>
      <c r="G142">
        <f t="shared" si="10"/>
        <v>436</v>
      </c>
      <c r="H142">
        <f t="shared" si="11"/>
        <v>61.912000000000013</v>
      </c>
    </row>
    <row r="143" spans="1:8" ht="75" x14ac:dyDescent="0.25">
      <c r="A143" s="7" t="s">
        <v>63</v>
      </c>
      <c r="B143" s="7" t="s">
        <v>64</v>
      </c>
      <c r="C143" s="1" t="s">
        <v>48</v>
      </c>
      <c r="D143" s="12">
        <v>45489</v>
      </c>
      <c r="E143">
        <v>5</v>
      </c>
      <c r="F143">
        <f t="shared" si="9"/>
        <v>0.71</v>
      </c>
      <c r="G143">
        <f t="shared" si="10"/>
        <v>441</v>
      </c>
      <c r="H143">
        <f t="shared" si="11"/>
        <v>62.622000000000014</v>
      </c>
    </row>
    <row r="144" spans="1:8" x14ac:dyDescent="0.25">
      <c r="A144" t="s">
        <v>58</v>
      </c>
      <c r="B144" s="7" t="s">
        <v>141</v>
      </c>
      <c r="C144" s="1" t="s">
        <v>59</v>
      </c>
      <c r="D144" s="12">
        <v>45489</v>
      </c>
      <c r="E144">
        <v>1</v>
      </c>
      <c r="F144">
        <f t="shared" si="9"/>
        <v>0.14199999999999999</v>
      </c>
      <c r="G144">
        <f t="shared" si="10"/>
        <v>442</v>
      </c>
      <c r="H144">
        <f t="shared" si="11"/>
        <v>62.764000000000017</v>
      </c>
    </row>
    <row r="145" spans="1:8" ht="75" x14ac:dyDescent="0.25">
      <c r="A145" s="7" t="s">
        <v>63</v>
      </c>
      <c r="B145" s="7" t="s">
        <v>64</v>
      </c>
      <c r="C145" s="1" t="s">
        <v>48</v>
      </c>
      <c r="D145" s="12">
        <v>45490</v>
      </c>
      <c r="E145">
        <v>6</v>
      </c>
      <c r="F145">
        <f t="shared" si="9"/>
        <v>0.85199999999999987</v>
      </c>
      <c r="G145">
        <f t="shared" si="10"/>
        <v>448</v>
      </c>
      <c r="H145">
        <f t="shared" si="11"/>
        <v>63.616000000000014</v>
      </c>
    </row>
    <row r="146" spans="1:8" x14ac:dyDescent="0.25">
      <c r="A146" t="s">
        <v>58</v>
      </c>
      <c r="B146" s="7" t="s">
        <v>141</v>
      </c>
      <c r="C146" s="1" t="s">
        <v>59</v>
      </c>
      <c r="D146" s="12">
        <v>45490</v>
      </c>
      <c r="E146">
        <v>1</v>
      </c>
      <c r="F146">
        <f t="shared" si="9"/>
        <v>0.14199999999999999</v>
      </c>
      <c r="G146">
        <f t="shared" si="10"/>
        <v>449</v>
      </c>
      <c r="H146">
        <f t="shared" si="11"/>
        <v>63.758000000000017</v>
      </c>
    </row>
    <row r="147" spans="1:8" ht="75" x14ac:dyDescent="0.25">
      <c r="A147" s="7" t="s">
        <v>63</v>
      </c>
      <c r="B147" s="7" t="s">
        <v>64</v>
      </c>
      <c r="C147" s="1" t="s">
        <v>48</v>
      </c>
      <c r="D147" s="12">
        <v>45491</v>
      </c>
      <c r="E147">
        <v>5</v>
      </c>
      <c r="F147">
        <f t="shared" si="9"/>
        <v>0.71</v>
      </c>
      <c r="G147">
        <f t="shared" si="10"/>
        <v>454</v>
      </c>
      <c r="H147">
        <f t="shared" si="11"/>
        <v>64.468000000000018</v>
      </c>
    </row>
    <row r="148" spans="1:8" x14ac:dyDescent="0.25">
      <c r="A148" t="s">
        <v>58</v>
      </c>
      <c r="B148" s="7" t="s">
        <v>141</v>
      </c>
      <c r="C148" s="1" t="s">
        <v>59</v>
      </c>
      <c r="D148" s="12">
        <v>45491</v>
      </c>
      <c r="E148">
        <v>1</v>
      </c>
      <c r="F148">
        <f t="shared" si="9"/>
        <v>0.14199999999999999</v>
      </c>
      <c r="G148">
        <f t="shared" si="10"/>
        <v>455</v>
      </c>
      <c r="H148">
        <f t="shared" si="11"/>
        <v>64.610000000000014</v>
      </c>
    </row>
    <row r="149" spans="1:8" ht="75" x14ac:dyDescent="0.25">
      <c r="A149" s="7" t="s">
        <v>63</v>
      </c>
      <c r="B149" s="7" t="s">
        <v>64</v>
      </c>
      <c r="C149" s="1" t="s">
        <v>48</v>
      </c>
      <c r="D149" s="12">
        <v>45492</v>
      </c>
      <c r="E149">
        <v>4</v>
      </c>
      <c r="F149">
        <f t="shared" si="9"/>
        <v>0.56799999999999995</v>
      </c>
      <c r="G149">
        <f t="shared" si="10"/>
        <v>459</v>
      </c>
      <c r="H149">
        <f t="shared" si="11"/>
        <v>65.178000000000011</v>
      </c>
    </row>
    <row r="150" spans="1:8" x14ac:dyDescent="0.25">
      <c r="A150" t="s">
        <v>58</v>
      </c>
      <c r="B150" s="7" t="s">
        <v>141</v>
      </c>
      <c r="C150" s="1" t="s">
        <v>59</v>
      </c>
      <c r="D150" s="12">
        <v>45492</v>
      </c>
      <c r="E150">
        <v>1</v>
      </c>
      <c r="F150">
        <f t="shared" si="9"/>
        <v>0.14199999999999999</v>
      </c>
      <c r="G150">
        <f t="shared" si="10"/>
        <v>460</v>
      </c>
      <c r="H150">
        <f t="shared" si="11"/>
        <v>65.320000000000007</v>
      </c>
    </row>
    <row r="151" spans="1:8" ht="75" x14ac:dyDescent="0.25">
      <c r="A151" s="7" t="s">
        <v>63</v>
      </c>
      <c r="B151" s="7" t="s">
        <v>64</v>
      </c>
      <c r="C151" s="1" t="s">
        <v>48</v>
      </c>
      <c r="D151" s="12">
        <v>45495</v>
      </c>
      <c r="E151">
        <v>4</v>
      </c>
      <c r="F151">
        <f t="shared" si="9"/>
        <v>0.56799999999999995</v>
      </c>
      <c r="G151">
        <f t="shared" si="10"/>
        <v>464</v>
      </c>
      <c r="H151">
        <f t="shared" si="11"/>
        <v>65.888000000000005</v>
      </c>
    </row>
    <row r="152" spans="1:8" x14ac:dyDescent="0.25">
      <c r="A152" t="s">
        <v>58</v>
      </c>
      <c r="B152" s="7" t="s">
        <v>141</v>
      </c>
      <c r="C152" s="1" t="s">
        <v>59</v>
      </c>
      <c r="D152" s="12">
        <v>45495</v>
      </c>
      <c r="E152">
        <v>1</v>
      </c>
      <c r="F152">
        <f t="shared" si="9"/>
        <v>0.14199999999999999</v>
      </c>
      <c r="G152">
        <f t="shared" si="10"/>
        <v>465</v>
      </c>
      <c r="H152">
        <f t="shared" si="11"/>
        <v>66.03</v>
      </c>
    </row>
    <row r="153" spans="1:8" ht="75" x14ac:dyDescent="0.25">
      <c r="A153" s="7" t="s">
        <v>63</v>
      </c>
      <c r="B153" s="7" t="s">
        <v>64</v>
      </c>
      <c r="C153" s="1" t="s">
        <v>48</v>
      </c>
      <c r="D153" s="12">
        <v>45496</v>
      </c>
      <c r="E153">
        <v>5</v>
      </c>
      <c r="F153">
        <f t="shared" si="9"/>
        <v>0.71</v>
      </c>
      <c r="G153">
        <f t="shared" si="10"/>
        <v>470</v>
      </c>
      <c r="H153">
        <f t="shared" si="11"/>
        <v>66.739999999999995</v>
      </c>
    </row>
    <row r="154" spans="1:8" x14ac:dyDescent="0.25">
      <c r="A154" t="s">
        <v>58</v>
      </c>
      <c r="B154" s="7" t="s">
        <v>141</v>
      </c>
      <c r="C154" s="1" t="s">
        <v>59</v>
      </c>
      <c r="D154" s="12">
        <v>45496</v>
      </c>
      <c r="E154">
        <v>1</v>
      </c>
      <c r="F154">
        <f t="shared" si="9"/>
        <v>0.14199999999999999</v>
      </c>
      <c r="G154">
        <f t="shared" si="10"/>
        <v>471</v>
      </c>
      <c r="H154">
        <f t="shared" si="11"/>
        <v>66.881999999999991</v>
      </c>
    </row>
    <row r="155" spans="1:8" ht="75" x14ac:dyDescent="0.25">
      <c r="A155" s="7" t="s">
        <v>63</v>
      </c>
      <c r="B155" s="7" t="s">
        <v>64</v>
      </c>
      <c r="C155" s="1" t="s">
        <v>48</v>
      </c>
      <c r="D155" s="12">
        <v>45497</v>
      </c>
      <c r="E155">
        <v>6</v>
      </c>
      <c r="F155">
        <f t="shared" si="9"/>
        <v>0.85199999999999987</v>
      </c>
      <c r="G155">
        <f t="shared" si="10"/>
        <v>477</v>
      </c>
      <c r="H155">
        <f t="shared" si="11"/>
        <v>67.733999999999995</v>
      </c>
    </row>
    <row r="156" spans="1:8" x14ac:dyDescent="0.25">
      <c r="A156" t="s">
        <v>58</v>
      </c>
      <c r="B156" s="7" t="s">
        <v>141</v>
      </c>
      <c r="C156" s="1" t="s">
        <v>59</v>
      </c>
      <c r="D156" s="12">
        <v>45497</v>
      </c>
      <c r="E156">
        <v>1</v>
      </c>
      <c r="F156">
        <f t="shared" si="9"/>
        <v>0.14199999999999999</v>
      </c>
      <c r="G156">
        <f t="shared" si="10"/>
        <v>478</v>
      </c>
      <c r="H156">
        <f t="shared" si="11"/>
        <v>67.875999999999991</v>
      </c>
    </row>
    <row r="157" spans="1:8" ht="75" x14ac:dyDescent="0.25">
      <c r="A157" s="7" t="s">
        <v>63</v>
      </c>
      <c r="B157" s="7" t="s">
        <v>64</v>
      </c>
      <c r="C157" s="1" t="s">
        <v>48</v>
      </c>
      <c r="D157" s="12">
        <v>45498</v>
      </c>
      <c r="E157">
        <v>6</v>
      </c>
      <c r="F157">
        <f t="shared" si="9"/>
        <v>0.85199999999999987</v>
      </c>
      <c r="G157">
        <f t="shared" si="10"/>
        <v>484</v>
      </c>
      <c r="H157">
        <f t="shared" si="11"/>
        <v>68.727999999999994</v>
      </c>
    </row>
    <row r="158" spans="1:8" x14ac:dyDescent="0.25">
      <c r="A158" t="s">
        <v>58</v>
      </c>
      <c r="B158" s="7" t="s">
        <v>141</v>
      </c>
      <c r="C158" s="1" t="s">
        <v>59</v>
      </c>
      <c r="D158" s="12">
        <v>45498</v>
      </c>
      <c r="E158">
        <v>1</v>
      </c>
      <c r="F158">
        <f t="shared" si="9"/>
        <v>0.14199999999999999</v>
      </c>
      <c r="G158">
        <f t="shared" si="10"/>
        <v>485</v>
      </c>
      <c r="H158">
        <f t="shared" si="11"/>
        <v>68.86999999999999</v>
      </c>
    </row>
    <row r="159" spans="1:8" ht="75" x14ac:dyDescent="0.25">
      <c r="A159" s="7" t="s">
        <v>63</v>
      </c>
      <c r="B159" s="7" t="s">
        <v>64</v>
      </c>
      <c r="C159" s="1" t="s">
        <v>48</v>
      </c>
      <c r="D159" s="12">
        <v>45499</v>
      </c>
      <c r="E159">
        <v>5</v>
      </c>
      <c r="F159">
        <f t="shared" si="9"/>
        <v>0.71</v>
      </c>
      <c r="G159">
        <f t="shared" si="10"/>
        <v>490</v>
      </c>
      <c r="H159">
        <f t="shared" si="11"/>
        <v>69.579999999999984</v>
      </c>
    </row>
    <row r="160" spans="1:8" x14ac:dyDescent="0.25">
      <c r="A160" t="s">
        <v>58</v>
      </c>
      <c r="B160" s="7" t="s">
        <v>141</v>
      </c>
      <c r="C160" s="1" t="s">
        <v>59</v>
      </c>
      <c r="D160" s="12">
        <v>45499</v>
      </c>
      <c r="E160">
        <v>1</v>
      </c>
      <c r="F160">
        <f t="shared" si="9"/>
        <v>0.14199999999999999</v>
      </c>
      <c r="G160">
        <f t="shared" si="10"/>
        <v>491</v>
      </c>
      <c r="H160">
        <f t="shared" si="11"/>
        <v>69.72199999999998</v>
      </c>
    </row>
    <row r="161" spans="1:8" ht="75" x14ac:dyDescent="0.25">
      <c r="A161" s="7" t="s">
        <v>63</v>
      </c>
      <c r="B161" s="7" t="s">
        <v>64</v>
      </c>
      <c r="C161" s="1" t="s">
        <v>48</v>
      </c>
      <c r="D161" s="12">
        <v>45523</v>
      </c>
      <c r="E161">
        <v>5</v>
      </c>
      <c r="F161">
        <f t="shared" si="9"/>
        <v>0.71</v>
      </c>
      <c r="G161">
        <f t="shared" si="10"/>
        <v>496</v>
      </c>
      <c r="H161">
        <f t="shared" si="11"/>
        <v>70.431999999999974</v>
      </c>
    </row>
    <row r="162" spans="1:8" x14ac:dyDescent="0.25">
      <c r="A162" t="s">
        <v>58</v>
      </c>
      <c r="B162" s="7" t="s">
        <v>141</v>
      </c>
      <c r="C162" s="1" t="s">
        <v>59</v>
      </c>
      <c r="D162" s="12">
        <v>45523</v>
      </c>
      <c r="E162">
        <v>1</v>
      </c>
      <c r="F162">
        <f t="shared" si="9"/>
        <v>0.14199999999999999</v>
      </c>
      <c r="G162">
        <f t="shared" si="10"/>
        <v>497</v>
      </c>
      <c r="H162">
        <f t="shared" si="11"/>
        <v>70.57399999999997</v>
      </c>
    </row>
    <row r="163" spans="1:8" ht="75" x14ac:dyDescent="0.25">
      <c r="A163" s="7" t="s">
        <v>63</v>
      </c>
      <c r="B163" s="7" t="s">
        <v>64</v>
      </c>
      <c r="C163" s="1" t="s">
        <v>48</v>
      </c>
      <c r="D163" s="12">
        <v>45524</v>
      </c>
      <c r="E163">
        <v>6</v>
      </c>
      <c r="F163">
        <f t="shared" si="9"/>
        <v>0.85199999999999987</v>
      </c>
      <c r="G163">
        <f t="shared" si="10"/>
        <v>503</v>
      </c>
      <c r="H163">
        <f t="shared" si="11"/>
        <v>71.425999999999974</v>
      </c>
    </row>
    <row r="164" spans="1:8" x14ac:dyDescent="0.25">
      <c r="A164" t="s">
        <v>58</v>
      </c>
      <c r="B164" s="7" t="s">
        <v>141</v>
      </c>
      <c r="C164" s="1" t="s">
        <v>59</v>
      </c>
      <c r="D164" s="12">
        <v>45524</v>
      </c>
      <c r="E164">
        <v>1</v>
      </c>
      <c r="F164">
        <f t="shared" si="9"/>
        <v>0.14199999999999999</v>
      </c>
      <c r="G164">
        <f t="shared" si="10"/>
        <v>504</v>
      </c>
      <c r="H164">
        <f t="shared" si="11"/>
        <v>71.567999999999969</v>
      </c>
    </row>
    <row r="165" spans="1:8" ht="75" x14ac:dyDescent="0.25">
      <c r="A165" s="7" t="s">
        <v>63</v>
      </c>
      <c r="B165" s="7" t="s">
        <v>64</v>
      </c>
      <c r="C165" s="1" t="s">
        <v>48</v>
      </c>
      <c r="D165" s="12">
        <v>45525</v>
      </c>
      <c r="E165">
        <v>4</v>
      </c>
      <c r="F165">
        <f t="shared" si="9"/>
        <v>0.56799999999999995</v>
      </c>
      <c r="G165">
        <f t="shared" si="10"/>
        <v>508</v>
      </c>
      <c r="H165">
        <f t="shared" si="11"/>
        <v>72.135999999999967</v>
      </c>
    </row>
    <row r="166" spans="1:8" x14ac:dyDescent="0.25">
      <c r="A166" t="s">
        <v>58</v>
      </c>
      <c r="B166" s="7" t="s">
        <v>141</v>
      </c>
      <c r="C166" s="1" t="s">
        <v>59</v>
      </c>
      <c r="D166" s="12">
        <v>45525</v>
      </c>
      <c r="E166">
        <v>1</v>
      </c>
      <c r="F166">
        <f t="shared" si="9"/>
        <v>0.14199999999999999</v>
      </c>
      <c r="G166">
        <f t="shared" si="10"/>
        <v>509</v>
      </c>
      <c r="H166">
        <f t="shared" si="11"/>
        <v>72.277999999999963</v>
      </c>
    </row>
    <row r="167" spans="1:8" ht="75" x14ac:dyDescent="0.25">
      <c r="A167" s="7" t="s">
        <v>63</v>
      </c>
      <c r="B167" s="7" t="s">
        <v>64</v>
      </c>
      <c r="C167" s="1" t="s">
        <v>48</v>
      </c>
      <c r="D167" s="12">
        <v>45526</v>
      </c>
      <c r="E167">
        <v>4</v>
      </c>
      <c r="F167">
        <f t="shared" si="9"/>
        <v>0.56799999999999995</v>
      </c>
      <c r="G167">
        <f t="shared" si="10"/>
        <v>513</v>
      </c>
      <c r="H167">
        <f t="shared" si="11"/>
        <v>72.845999999999961</v>
      </c>
    </row>
    <row r="168" spans="1:8" x14ac:dyDescent="0.25">
      <c r="A168" t="s">
        <v>58</v>
      </c>
      <c r="B168" s="7" t="s">
        <v>141</v>
      </c>
      <c r="C168" s="1" t="s">
        <v>59</v>
      </c>
      <c r="D168" s="12">
        <v>45526</v>
      </c>
      <c r="E168">
        <v>1</v>
      </c>
      <c r="F168">
        <f t="shared" si="9"/>
        <v>0.14199999999999999</v>
      </c>
      <c r="G168">
        <f t="shared" si="10"/>
        <v>514</v>
      </c>
      <c r="H168">
        <f t="shared" si="11"/>
        <v>72.987999999999957</v>
      </c>
    </row>
    <row r="169" spans="1:8" ht="75" x14ac:dyDescent="0.25">
      <c r="A169" s="7" t="s">
        <v>63</v>
      </c>
      <c r="B169" s="7" t="s">
        <v>64</v>
      </c>
      <c r="C169" s="1" t="s">
        <v>48</v>
      </c>
      <c r="D169" s="12">
        <v>45527</v>
      </c>
      <c r="E169">
        <v>5</v>
      </c>
      <c r="F169">
        <f t="shared" si="9"/>
        <v>0.71</v>
      </c>
      <c r="G169">
        <f t="shared" si="10"/>
        <v>519</v>
      </c>
      <c r="H169">
        <f t="shared" si="11"/>
        <v>73.697999999999951</v>
      </c>
    </row>
    <row r="170" spans="1:8" x14ac:dyDescent="0.25">
      <c r="A170" t="s">
        <v>58</v>
      </c>
      <c r="B170" s="7" t="s">
        <v>141</v>
      </c>
      <c r="C170" s="1" t="s">
        <v>59</v>
      </c>
      <c r="D170" s="12">
        <v>45527</v>
      </c>
      <c r="E170">
        <v>1</v>
      </c>
      <c r="F170">
        <f t="shared" si="9"/>
        <v>0.14199999999999999</v>
      </c>
      <c r="G170">
        <f t="shared" si="10"/>
        <v>520</v>
      </c>
      <c r="H170">
        <f t="shared" si="11"/>
        <v>73.839999999999947</v>
      </c>
    </row>
    <row r="171" spans="1:8" ht="30" x14ac:dyDescent="0.25">
      <c r="A171" s="7" t="s">
        <v>63</v>
      </c>
      <c r="B171" s="7" t="s">
        <v>64</v>
      </c>
      <c r="C171" s="1" t="s">
        <v>51</v>
      </c>
      <c r="D171" s="12">
        <v>45530</v>
      </c>
      <c r="E171">
        <v>6</v>
      </c>
      <c r="F171">
        <f t="shared" si="9"/>
        <v>0.85199999999999987</v>
      </c>
      <c r="G171">
        <f t="shared" si="10"/>
        <v>526</v>
      </c>
      <c r="H171">
        <f t="shared" si="11"/>
        <v>74.69199999999995</v>
      </c>
    </row>
    <row r="172" spans="1:8" x14ac:dyDescent="0.25">
      <c r="A172" t="s">
        <v>58</v>
      </c>
      <c r="B172" s="7" t="s">
        <v>141</v>
      </c>
      <c r="C172" s="1" t="s">
        <v>59</v>
      </c>
      <c r="D172" s="12">
        <v>45530</v>
      </c>
      <c r="E172">
        <v>1</v>
      </c>
      <c r="F172">
        <f t="shared" si="9"/>
        <v>0.14199999999999999</v>
      </c>
      <c r="G172">
        <f t="shared" si="10"/>
        <v>527</v>
      </c>
      <c r="H172">
        <f t="shared" si="11"/>
        <v>74.833999999999946</v>
      </c>
    </row>
    <row r="173" spans="1:8" ht="30" x14ac:dyDescent="0.25">
      <c r="A173" s="7" t="s">
        <v>63</v>
      </c>
      <c r="B173" s="7" t="s">
        <v>64</v>
      </c>
      <c r="C173" s="1" t="s">
        <v>51</v>
      </c>
      <c r="D173" s="12">
        <v>45531</v>
      </c>
      <c r="E173">
        <v>5</v>
      </c>
      <c r="F173">
        <f t="shared" si="9"/>
        <v>0.71</v>
      </c>
      <c r="G173">
        <f t="shared" si="10"/>
        <v>532</v>
      </c>
      <c r="H173">
        <f t="shared" si="11"/>
        <v>75.54399999999994</v>
      </c>
    </row>
    <row r="174" spans="1:8" x14ac:dyDescent="0.25">
      <c r="A174" t="s">
        <v>58</v>
      </c>
      <c r="B174" s="7" t="s">
        <v>141</v>
      </c>
      <c r="C174" s="1" t="s">
        <v>59</v>
      </c>
      <c r="D174" s="12">
        <v>45531</v>
      </c>
      <c r="E174">
        <v>1</v>
      </c>
      <c r="F174">
        <f t="shared" si="9"/>
        <v>0.14199999999999999</v>
      </c>
      <c r="G174">
        <f t="shared" si="10"/>
        <v>533</v>
      </c>
      <c r="H174">
        <f t="shared" si="11"/>
        <v>75.685999999999936</v>
      </c>
    </row>
    <row r="175" spans="1:8" x14ac:dyDescent="0.25">
      <c r="A175" s="7" t="s">
        <v>63</v>
      </c>
      <c r="B175" s="7" t="s">
        <v>64</v>
      </c>
      <c r="C175" s="1" t="s">
        <v>52</v>
      </c>
      <c r="D175" s="12">
        <v>45532</v>
      </c>
      <c r="E175">
        <v>5</v>
      </c>
      <c r="F175">
        <f t="shared" si="9"/>
        <v>0.71</v>
      </c>
      <c r="G175">
        <f t="shared" si="10"/>
        <v>538</v>
      </c>
      <c r="H175">
        <f t="shared" si="11"/>
        <v>76.39599999999993</v>
      </c>
    </row>
    <row r="176" spans="1:8" x14ac:dyDescent="0.25">
      <c r="A176" t="s">
        <v>58</v>
      </c>
      <c r="B176" s="7" t="s">
        <v>141</v>
      </c>
      <c r="C176" s="1" t="s">
        <v>59</v>
      </c>
      <c r="D176" s="12">
        <v>45532</v>
      </c>
      <c r="E176">
        <v>1</v>
      </c>
      <c r="F176">
        <f t="shared" si="9"/>
        <v>0.14199999999999999</v>
      </c>
      <c r="G176">
        <f t="shared" si="10"/>
        <v>539</v>
      </c>
      <c r="H176">
        <f t="shared" si="11"/>
        <v>76.537999999999926</v>
      </c>
    </row>
    <row r="177" spans="1:8" x14ac:dyDescent="0.25">
      <c r="A177" s="7" t="s">
        <v>63</v>
      </c>
      <c r="B177" s="7" t="s">
        <v>64</v>
      </c>
      <c r="C177" s="1" t="s">
        <v>52</v>
      </c>
      <c r="D177" s="12">
        <v>45533</v>
      </c>
      <c r="E177">
        <v>4</v>
      </c>
      <c r="F177">
        <f t="shared" si="9"/>
        <v>0.56799999999999995</v>
      </c>
      <c r="G177">
        <f t="shared" si="10"/>
        <v>543</v>
      </c>
      <c r="H177">
        <f t="shared" si="11"/>
        <v>77.105999999999923</v>
      </c>
    </row>
    <row r="178" spans="1:8" x14ac:dyDescent="0.25">
      <c r="A178" t="s">
        <v>58</v>
      </c>
      <c r="B178" s="7" t="s">
        <v>141</v>
      </c>
      <c r="C178" s="1" t="s">
        <v>59</v>
      </c>
      <c r="D178" s="12">
        <v>45533</v>
      </c>
      <c r="E178">
        <v>1</v>
      </c>
      <c r="F178">
        <f t="shared" si="9"/>
        <v>0.14199999999999999</v>
      </c>
      <c r="G178">
        <f t="shared" si="10"/>
        <v>544</v>
      </c>
      <c r="H178">
        <f t="shared" si="11"/>
        <v>77.247999999999919</v>
      </c>
    </row>
    <row r="179" spans="1:8" x14ac:dyDescent="0.25">
      <c r="A179" s="7" t="s">
        <v>63</v>
      </c>
      <c r="B179" s="7" t="s">
        <v>64</v>
      </c>
      <c r="C179" s="1" t="s">
        <v>52</v>
      </c>
      <c r="D179" s="12">
        <v>45534</v>
      </c>
      <c r="E179">
        <v>5</v>
      </c>
      <c r="F179">
        <f t="shared" si="9"/>
        <v>0.71</v>
      </c>
      <c r="G179">
        <f t="shared" si="10"/>
        <v>549</v>
      </c>
      <c r="H179">
        <f t="shared" si="11"/>
        <v>77.957999999999913</v>
      </c>
    </row>
    <row r="180" spans="1:8" x14ac:dyDescent="0.25">
      <c r="A180" t="s">
        <v>58</v>
      </c>
      <c r="B180" s="7" t="s">
        <v>141</v>
      </c>
      <c r="C180" s="1" t="s">
        <v>59</v>
      </c>
      <c r="D180" s="12">
        <v>45534</v>
      </c>
      <c r="E180">
        <v>1</v>
      </c>
      <c r="F180">
        <f t="shared" si="9"/>
        <v>0.14199999999999999</v>
      </c>
      <c r="G180">
        <f t="shared" si="10"/>
        <v>550</v>
      </c>
      <c r="H180">
        <f t="shared" si="11"/>
        <v>78.099999999999909</v>
      </c>
    </row>
    <row r="181" spans="1:8" x14ac:dyDescent="0.25">
      <c r="A181" s="7" t="s">
        <v>63</v>
      </c>
      <c r="B181" s="7" t="s">
        <v>64</v>
      </c>
      <c r="C181" s="1" t="s">
        <v>52</v>
      </c>
      <c r="D181" s="12">
        <v>45537</v>
      </c>
      <c r="E181">
        <v>5</v>
      </c>
      <c r="F181">
        <f t="shared" si="9"/>
        <v>0.71</v>
      </c>
      <c r="G181">
        <f t="shared" si="10"/>
        <v>555</v>
      </c>
      <c r="H181">
        <f t="shared" si="11"/>
        <v>78.809999999999903</v>
      </c>
    </row>
    <row r="182" spans="1:8" x14ac:dyDescent="0.25">
      <c r="A182" t="s">
        <v>58</v>
      </c>
      <c r="B182" s="7" t="s">
        <v>141</v>
      </c>
      <c r="C182" s="1" t="s">
        <v>59</v>
      </c>
      <c r="D182" s="12">
        <v>45537</v>
      </c>
      <c r="E182">
        <v>1</v>
      </c>
      <c r="F182">
        <f t="shared" si="9"/>
        <v>0.14199999999999999</v>
      </c>
      <c r="G182">
        <f t="shared" si="10"/>
        <v>556</v>
      </c>
      <c r="H182">
        <f t="shared" si="11"/>
        <v>78.951999999999899</v>
      </c>
    </row>
    <row r="183" spans="1:8" x14ac:dyDescent="0.25">
      <c r="A183" s="7" t="s">
        <v>63</v>
      </c>
      <c r="B183" s="7" t="s">
        <v>64</v>
      </c>
      <c r="C183" s="1" t="s">
        <v>52</v>
      </c>
      <c r="D183" s="12">
        <v>45538</v>
      </c>
      <c r="E183">
        <v>5</v>
      </c>
      <c r="F183">
        <f t="shared" si="9"/>
        <v>0.71</v>
      </c>
      <c r="G183">
        <f t="shared" si="10"/>
        <v>561</v>
      </c>
      <c r="H183">
        <f t="shared" si="11"/>
        <v>79.661999999999892</v>
      </c>
    </row>
    <row r="184" spans="1:8" x14ac:dyDescent="0.25">
      <c r="A184" t="s">
        <v>58</v>
      </c>
      <c r="B184" s="7" t="s">
        <v>141</v>
      </c>
      <c r="C184" s="1" t="s">
        <v>59</v>
      </c>
      <c r="D184" s="12">
        <v>45538</v>
      </c>
      <c r="E184">
        <v>1</v>
      </c>
      <c r="F184">
        <f t="shared" si="9"/>
        <v>0.14199999999999999</v>
      </c>
      <c r="G184">
        <f t="shared" si="10"/>
        <v>562</v>
      </c>
      <c r="H184">
        <f t="shared" si="11"/>
        <v>79.803999999999888</v>
      </c>
    </row>
    <row r="185" spans="1:8" x14ac:dyDescent="0.25">
      <c r="A185" s="7" t="s">
        <v>63</v>
      </c>
      <c r="B185" s="7" t="s">
        <v>64</v>
      </c>
      <c r="C185" s="1" t="s">
        <v>52</v>
      </c>
      <c r="D185" s="12">
        <v>45539</v>
      </c>
      <c r="E185">
        <v>6</v>
      </c>
      <c r="F185">
        <f t="shared" si="9"/>
        <v>0.85199999999999987</v>
      </c>
      <c r="G185">
        <f t="shared" si="10"/>
        <v>568</v>
      </c>
      <c r="H185">
        <f t="shared" si="11"/>
        <v>80.655999999999892</v>
      </c>
    </row>
    <row r="186" spans="1:8" x14ac:dyDescent="0.25">
      <c r="A186" t="s">
        <v>58</v>
      </c>
      <c r="B186" s="7" t="s">
        <v>141</v>
      </c>
      <c r="C186" s="1" t="s">
        <v>59</v>
      </c>
      <c r="D186" s="12">
        <v>45539</v>
      </c>
      <c r="E186">
        <v>1</v>
      </c>
      <c r="F186">
        <f t="shared" si="9"/>
        <v>0.14199999999999999</v>
      </c>
      <c r="G186">
        <f t="shared" si="10"/>
        <v>569</v>
      </c>
      <c r="H186">
        <f t="shared" si="11"/>
        <v>80.797999999999888</v>
      </c>
    </row>
    <row r="187" spans="1:8" x14ac:dyDescent="0.25">
      <c r="A187" s="7" t="s">
        <v>63</v>
      </c>
      <c r="B187" s="7" t="s">
        <v>64</v>
      </c>
      <c r="C187" s="1" t="s">
        <v>52</v>
      </c>
      <c r="D187" s="12">
        <v>45540</v>
      </c>
      <c r="E187">
        <v>5</v>
      </c>
      <c r="F187">
        <f t="shared" si="9"/>
        <v>0.71</v>
      </c>
      <c r="G187">
        <f t="shared" si="10"/>
        <v>574</v>
      </c>
      <c r="H187">
        <f t="shared" si="11"/>
        <v>81.507999999999882</v>
      </c>
    </row>
    <row r="188" spans="1:8" x14ac:dyDescent="0.25">
      <c r="A188" t="s">
        <v>58</v>
      </c>
      <c r="B188" s="7" t="s">
        <v>141</v>
      </c>
      <c r="C188" s="1" t="s">
        <v>59</v>
      </c>
      <c r="D188" s="12">
        <v>45540</v>
      </c>
      <c r="E188">
        <v>1</v>
      </c>
      <c r="F188">
        <f t="shared" si="9"/>
        <v>0.14199999999999999</v>
      </c>
      <c r="G188">
        <f t="shared" si="10"/>
        <v>575</v>
      </c>
      <c r="H188">
        <f t="shared" si="11"/>
        <v>81.649999999999878</v>
      </c>
    </row>
    <row r="189" spans="1:8" x14ac:dyDescent="0.25">
      <c r="A189" s="7" t="s">
        <v>63</v>
      </c>
      <c r="B189" s="7" t="s">
        <v>64</v>
      </c>
      <c r="C189" s="1" t="s">
        <v>52</v>
      </c>
      <c r="D189" s="12">
        <v>45541</v>
      </c>
      <c r="E189">
        <v>6</v>
      </c>
      <c r="F189">
        <f t="shared" si="9"/>
        <v>0.85199999999999987</v>
      </c>
      <c r="G189">
        <f t="shared" si="10"/>
        <v>581</v>
      </c>
      <c r="H189">
        <f t="shared" si="11"/>
        <v>82.501999999999882</v>
      </c>
    </row>
    <row r="190" spans="1:8" x14ac:dyDescent="0.25">
      <c r="A190" t="s">
        <v>58</v>
      </c>
      <c r="B190" s="7" t="s">
        <v>141</v>
      </c>
      <c r="C190" s="1" t="s">
        <v>59</v>
      </c>
      <c r="D190" s="12">
        <v>45541</v>
      </c>
      <c r="E190">
        <v>1</v>
      </c>
      <c r="F190">
        <f t="shared" si="9"/>
        <v>0.14199999999999999</v>
      </c>
      <c r="G190">
        <f t="shared" si="10"/>
        <v>582</v>
      </c>
      <c r="H190">
        <f t="shared" si="11"/>
        <v>82.643999999999878</v>
      </c>
    </row>
    <row r="191" spans="1:8" x14ac:dyDescent="0.25">
      <c r="A191" s="7" t="s">
        <v>63</v>
      </c>
      <c r="B191" s="7" t="s">
        <v>64</v>
      </c>
      <c r="C191" s="1" t="s">
        <v>52</v>
      </c>
      <c r="D191" s="12">
        <v>45544</v>
      </c>
      <c r="E191">
        <v>6</v>
      </c>
      <c r="F191">
        <f t="shared" si="9"/>
        <v>0.85199999999999987</v>
      </c>
      <c r="G191">
        <f t="shared" si="10"/>
        <v>588</v>
      </c>
      <c r="H191">
        <f t="shared" si="11"/>
        <v>83.495999999999881</v>
      </c>
    </row>
    <row r="192" spans="1:8" x14ac:dyDescent="0.25">
      <c r="A192" t="s">
        <v>58</v>
      </c>
      <c r="B192" s="7" t="s">
        <v>141</v>
      </c>
      <c r="C192" s="1" t="s">
        <v>59</v>
      </c>
      <c r="D192" s="12">
        <v>45544</v>
      </c>
      <c r="E192">
        <v>1</v>
      </c>
      <c r="F192">
        <f t="shared" si="9"/>
        <v>0.14199999999999999</v>
      </c>
      <c r="G192">
        <f t="shared" si="10"/>
        <v>589</v>
      </c>
      <c r="H192">
        <f t="shared" si="11"/>
        <v>83.637999999999877</v>
      </c>
    </row>
    <row r="193" spans="1:8" x14ac:dyDescent="0.25">
      <c r="A193" s="7" t="s">
        <v>63</v>
      </c>
      <c r="B193" s="7" t="s">
        <v>64</v>
      </c>
      <c r="C193" s="1" t="s">
        <v>52</v>
      </c>
      <c r="D193" s="12">
        <v>45545</v>
      </c>
      <c r="E193">
        <v>6</v>
      </c>
      <c r="F193">
        <f t="shared" si="9"/>
        <v>0.85199999999999987</v>
      </c>
      <c r="G193">
        <f t="shared" si="10"/>
        <v>595</v>
      </c>
      <c r="H193">
        <f t="shared" si="11"/>
        <v>84.489999999999881</v>
      </c>
    </row>
    <row r="194" spans="1:8" x14ac:dyDescent="0.25">
      <c r="A194" t="s">
        <v>58</v>
      </c>
      <c r="B194" s="7" t="s">
        <v>141</v>
      </c>
      <c r="C194" s="1" t="s">
        <v>59</v>
      </c>
      <c r="D194" s="12">
        <v>45545</v>
      </c>
      <c r="E194">
        <v>1</v>
      </c>
      <c r="F194">
        <f t="shared" si="9"/>
        <v>0.14199999999999999</v>
      </c>
      <c r="G194">
        <f t="shared" si="10"/>
        <v>596</v>
      </c>
      <c r="H194">
        <f t="shared" si="11"/>
        <v>84.631999999999877</v>
      </c>
    </row>
    <row r="195" spans="1:8" x14ac:dyDescent="0.25">
      <c r="A195" s="7" t="s">
        <v>63</v>
      </c>
      <c r="B195" s="7" t="s">
        <v>64</v>
      </c>
      <c r="C195" s="1" t="s">
        <v>52</v>
      </c>
      <c r="D195" s="12">
        <v>45546</v>
      </c>
      <c r="E195">
        <v>4</v>
      </c>
      <c r="F195">
        <f t="shared" si="9"/>
        <v>0.56799999999999995</v>
      </c>
      <c r="G195">
        <f t="shared" si="10"/>
        <v>600</v>
      </c>
      <c r="H195">
        <f t="shared" si="11"/>
        <v>85.199999999999875</v>
      </c>
    </row>
    <row r="196" spans="1:8" x14ac:dyDescent="0.25">
      <c r="A196" t="s">
        <v>58</v>
      </c>
      <c r="B196" s="7" t="s">
        <v>141</v>
      </c>
      <c r="C196" s="1" t="s">
        <v>59</v>
      </c>
      <c r="D196" s="12">
        <v>45546</v>
      </c>
      <c r="E196">
        <v>1</v>
      </c>
      <c r="F196">
        <f t="shared" si="9"/>
        <v>0.14199999999999999</v>
      </c>
      <c r="G196">
        <f t="shared" si="10"/>
        <v>601</v>
      </c>
      <c r="H196">
        <f t="shared" si="11"/>
        <v>85.341999999999871</v>
      </c>
    </row>
    <row r="197" spans="1:8" x14ac:dyDescent="0.25">
      <c r="A197" s="7" t="s">
        <v>63</v>
      </c>
      <c r="B197" s="7" t="s">
        <v>64</v>
      </c>
      <c r="C197" s="1" t="s">
        <v>52</v>
      </c>
      <c r="D197" s="12">
        <v>45547</v>
      </c>
      <c r="E197">
        <v>5</v>
      </c>
      <c r="F197">
        <f t="shared" si="9"/>
        <v>0.71</v>
      </c>
      <c r="G197">
        <f t="shared" si="10"/>
        <v>606</v>
      </c>
      <c r="H197">
        <f t="shared" si="11"/>
        <v>86.051999999999865</v>
      </c>
    </row>
    <row r="198" spans="1:8" x14ac:dyDescent="0.25">
      <c r="A198" t="s">
        <v>58</v>
      </c>
      <c r="B198" s="7" t="s">
        <v>141</v>
      </c>
      <c r="C198" s="1" t="s">
        <v>59</v>
      </c>
      <c r="D198" s="12">
        <v>45547</v>
      </c>
      <c r="E198">
        <v>1</v>
      </c>
      <c r="F198">
        <f t="shared" si="9"/>
        <v>0.14199999999999999</v>
      </c>
      <c r="G198">
        <f t="shared" si="10"/>
        <v>607</v>
      </c>
      <c r="H198">
        <f t="shared" si="11"/>
        <v>86.193999999999861</v>
      </c>
    </row>
    <row r="199" spans="1:8" x14ac:dyDescent="0.25">
      <c r="A199" s="7" t="s">
        <v>63</v>
      </c>
      <c r="B199" s="7" t="s">
        <v>64</v>
      </c>
      <c r="C199" s="1" t="s">
        <v>52</v>
      </c>
      <c r="D199" s="12">
        <v>45548</v>
      </c>
      <c r="E199">
        <v>4</v>
      </c>
      <c r="F199">
        <f t="shared" ref="F199:F262" si="12">E199*0.142</f>
        <v>0.56799999999999995</v>
      </c>
      <c r="G199">
        <f t="shared" ref="G199:G262" si="13">G198+E199</f>
        <v>611</v>
      </c>
      <c r="H199">
        <f t="shared" ref="H199:H262" si="14">H198+F199</f>
        <v>86.761999999999858</v>
      </c>
    </row>
    <row r="200" spans="1:8" x14ac:dyDescent="0.25">
      <c r="A200" t="s">
        <v>58</v>
      </c>
      <c r="B200" s="7" t="s">
        <v>141</v>
      </c>
      <c r="C200" s="1" t="s">
        <v>59</v>
      </c>
      <c r="D200" s="12">
        <v>45548</v>
      </c>
      <c r="E200">
        <v>1</v>
      </c>
      <c r="F200">
        <f t="shared" si="12"/>
        <v>0.14199999999999999</v>
      </c>
      <c r="G200">
        <f t="shared" si="13"/>
        <v>612</v>
      </c>
      <c r="H200">
        <f t="shared" si="14"/>
        <v>86.903999999999854</v>
      </c>
    </row>
    <row r="201" spans="1:8" x14ac:dyDescent="0.25">
      <c r="A201" s="7" t="s">
        <v>63</v>
      </c>
      <c r="B201" s="7" t="s">
        <v>64</v>
      </c>
      <c r="C201" s="1" t="s">
        <v>52</v>
      </c>
      <c r="D201" s="12">
        <v>45551</v>
      </c>
      <c r="E201">
        <v>5</v>
      </c>
      <c r="F201">
        <f t="shared" si="12"/>
        <v>0.71</v>
      </c>
      <c r="G201">
        <f t="shared" si="13"/>
        <v>617</v>
      </c>
      <c r="H201">
        <f t="shared" si="14"/>
        <v>87.613999999999848</v>
      </c>
    </row>
    <row r="202" spans="1:8" x14ac:dyDescent="0.25">
      <c r="A202" t="s">
        <v>58</v>
      </c>
      <c r="B202" s="7" t="s">
        <v>141</v>
      </c>
      <c r="C202" s="1" t="s">
        <v>59</v>
      </c>
      <c r="D202" s="12">
        <v>45551</v>
      </c>
      <c r="E202">
        <v>1</v>
      </c>
      <c r="F202">
        <f t="shared" si="12"/>
        <v>0.14199999999999999</v>
      </c>
      <c r="G202">
        <f t="shared" si="13"/>
        <v>618</v>
      </c>
      <c r="H202">
        <f t="shared" si="14"/>
        <v>87.755999999999844</v>
      </c>
    </row>
    <row r="203" spans="1:8" x14ac:dyDescent="0.25">
      <c r="A203" s="7" t="s">
        <v>63</v>
      </c>
      <c r="B203" s="7" t="s">
        <v>64</v>
      </c>
      <c r="C203" s="1" t="s">
        <v>52</v>
      </c>
      <c r="D203" s="12">
        <v>45552</v>
      </c>
      <c r="E203">
        <v>6</v>
      </c>
      <c r="F203">
        <f t="shared" si="12"/>
        <v>0.85199999999999987</v>
      </c>
      <c r="G203">
        <f t="shared" si="13"/>
        <v>624</v>
      </c>
      <c r="H203">
        <f t="shared" si="14"/>
        <v>88.607999999999848</v>
      </c>
    </row>
    <row r="204" spans="1:8" x14ac:dyDescent="0.25">
      <c r="A204" t="s">
        <v>58</v>
      </c>
      <c r="B204" s="7" t="s">
        <v>141</v>
      </c>
      <c r="C204" s="1" t="s">
        <v>59</v>
      </c>
      <c r="D204" s="12">
        <v>45552</v>
      </c>
      <c r="E204">
        <v>1</v>
      </c>
      <c r="F204">
        <f t="shared" si="12"/>
        <v>0.14199999999999999</v>
      </c>
      <c r="G204">
        <f t="shared" si="13"/>
        <v>625</v>
      </c>
      <c r="H204">
        <f t="shared" si="14"/>
        <v>88.749999999999844</v>
      </c>
    </row>
    <row r="205" spans="1:8" x14ac:dyDescent="0.25">
      <c r="A205" s="7" t="s">
        <v>63</v>
      </c>
      <c r="B205" s="7" t="s">
        <v>64</v>
      </c>
      <c r="C205" s="1" t="s">
        <v>52</v>
      </c>
      <c r="D205" s="12">
        <v>45553</v>
      </c>
      <c r="E205">
        <v>4</v>
      </c>
      <c r="F205">
        <f t="shared" si="12"/>
        <v>0.56799999999999995</v>
      </c>
      <c r="G205">
        <f t="shared" si="13"/>
        <v>629</v>
      </c>
      <c r="H205">
        <f t="shared" si="14"/>
        <v>89.317999999999842</v>
      </c>
    </row>
    <row r="206" spans="1:8" x14ac:dyDescent="0.25">
      <c r="A206" t="s">
        <v>58</v>
      </c>
      <c r="B206" s="7" t="s">
        <v>141</v>
      </c>
      <c r="C206" s="1" t="s">
        <v>59</v>
      </c>
      <c r="D206" s="12">
        <v>45553</v>
      </c>
      <c r="E206">
        <v>1</v>
      </c>
      <c r="F206">
        <f t="shared" si="12"/>
        <v>0.14199999999999999</v>
      </c>
      <c r="G206">
        <f t="shared" si="13"/>
        <v>630</v>
      </c>
      <c r="H206">
        <f t="shared" si="14"/>
        <v>89.459999999999837</v>
      </c>
    </row>
    <row r="207" spans="1:8" x14ac:dyDescent="0.25">
      <c r="A207" s="7" t="s">
        <v>63</v>
      </c>
      <c r="B207" s="7" t="s">
        <v>64</v>
      </c>
      <c r="C207" s="1" t="s">
        <v>52</v>
      </c>
      <c r="D207" s="12">
        <v>45554</v>
      </c>
      <c r="E207">
        <v>4</v>
      </c>
      <c r="F207">
        <f t="shared" si="12"/>
        <v>0.56799999999999995</v>
      </c>
      <c r="G207">
        <f t="shared" si="13"/>
        <v>634</v>
      </c>
      <c r="H207">
        <f t="shared" si="14"/>
        <v>90.027999999999835</v>
      </c>
    </row>
    <row r="208" spans="1:8" x14ac:dyDescent="0.25">
      <c r="A208" t="s">
        <v>58</v>
      </c>
      <c r="B208" s="7" t="s">
        <v>141</v>
      </c>
      <c r="C208" s="1" t="s">
        <v>59</v>
      </c>
      <c r="D208" s="12">
        <v>45554</v>
      </c>
      <c r="E208">
        <v>1</v>
      </c>
      <c r="F208">
        <f t="shared" si="12"/>
        <v>0.14199999999999999</v>
      </c>
      <c r="G208">
        <f t="shared" si="13"/>
        <v>635</v>
      </c>
      <c r="H208">
        <f t="shared" si="14"/>
        <v>90.169999999999831</v>
      </c>
    </row>
    <row r="209" spans="1:8" x14ac:dyDescent="0.25">
      <c r="A209" s="7" t="s">
        <v>63</v>
      </c>
      <c r="B209" s="7" t="s">
        <v>64</v>
      </c>
      <c r="C209" s="1" t="s">
        <v>52</v>
      </c>
      <c r="D209" s="12">
        <v>45555</v>
      </c>
      <c r="E209">
        <v>5</v>
      </c>
      <c r="F209">
        <f t="shared" si="12"/>
        <v>0.71</v>
      </c>
      <c r="G209">
        <f t="shared" si="13"/>
        <v>640</v>
      </c>
      <c r="H209">
        <f t="shared" si="14"/>
        <v>90.879999999999825</v>
      </c>
    </row>
    <row r="210" spans="1:8" x14ac:dyDescent="0.25">
      <c r="A210" t="s">
        <v>58</v>
      </c>
      <c r="B210" s="7" t="s">
        <v>141</v>
      </c>
      <c r="C210" s="1" t="s">
        <v>59</v>
      </c>
      <c r="D210" s="12">
        <v>45555</v>
      </c>
      <c r="E210">
        <v>1</v>
      </c>
      <c r="F210">
        <f t="shared" si="12"/>
        <v>0.14199999999999999</v>
      </c>
      <c r="G210">
        <f t="shared" si="13"/>
        <v>641</v>
      </c>
      <c r="H210">
        <f t="shared" si="14"/>
        <v>91.021999999999821</v>
      </c>
    </row>
    <row r="211" spans="1:8" x14ac:dyDescent="0.25">
      <c r="A211" s="7" t="s">
        <v>63</v>
      </c>
      <c r="B211" s="7" t="s">
        <v>64</v>
      </c>
      <c r="C211" s="1" t="s">
        <v>52</v>
      </c>
      <c r="D211" s="12">
        <v>45558</v>
      </c>
      <c r="E211">
        <v>5</v>
      </c>
      <c r="F211">
        <f t="shared" si="12"/>
        <v>0.71</v>
      </c>
      <c r="G211">
        <f t="shared" si="13"/>
        <v>646</v>
      </c>
      <c r="H211">
        <f t="shared" si="14"/>
        <v>91.731999999999815</v>
      </c>
    </row>
    <row r="212" spans="1:8" x14ac:dyDescent="0.25">
      <c r="A212" t="s">
        <v>58</v>
      </c>
      <c r="B212" s="7" t="s">
        <v>141</v>
      </c>
      <c r="C212" s="1" t="s">
        <v>59</v>
      </c>
      <c r="D212" s="12">
        <v>45558</v>
      </c>
      <c r="E212">
        <v>1</v>
      </c>
      <c r="F212">
        <f t="shared" si="12"/>
        <v>0.14199999999999999</v>
      </c>
      <c r="G212">
        <f t="shared" si="13"/>
        <v>647</v>
      </c>
      <c r="H212">
        <f t="shared" si="14"/>
        <v>91.87399999999981</v>
      </c>
    </row>
    <row r="213" spans="1:8" x14ac:dyDescent="0.25">
      <c r="A213" s="7" t="s">
        <v>63</v>
      </c>
      <c r="B213" s="7" t="s">
        <v>64</v>
      </c>
      <c r="C213" s="1" t="s">
        <v>52</v>
      </c>
      <c r="D213" s="12">
        <v>45559</v>
      </c>
      <c r="E213">
        <v>4</v>
      </c>
      <c r="F213">
        <f t="shared" si="12"/>
        <v>0.56799999999999995</v>
      </c>
      <c r="G213">
        <f t="shared" si="13"/>
        <v>651</v>
      </c>
      <c r="H213">
        <f t="shared" si="14"/>
        <v>92.441999999999808</v>
      </c>
    </row>
    <row r="214" spans="1:8" x14ac:dyDescent="0.25">
      <c r="A214" t="s">
        <v>58</v>
      </c>
      <c r="B214" s="7" t="s">
        <v>141</v>
      </c>
      <c r="C214" s="1" t="s">
        <v>59</v>
      </c>
      <c r="D214" s="12">
        <v>45559</v>
      </c>
      <c r="E214">
        <v>1</v>
      </c>
      <c r="F214">
        <f t="shared" si="12"/>
        <v>0.14199999999999999</v>
      </c>
      <c r="G214">
        <f t="shared" si="13"/>
        <v>652</v>
      </c>
      <c r="H214">
        <f t="shared" si="14"/>
        <v>92.583999999999804</v>
      </c>
    </row>
    <row r="215" spans="1:8" x14ac:dyDescent="0.25">
      <c r="A215" s="7" t="s">
        <v>63</v>
      </c>
      <c r="B215" s="7" t="s">
        <v>64</v>
      </c>
      <c r="C215" s="1" t="s">
        <v>52</v>
      </c>
      <c r="D215" s="12">
        <v>45560</v>
      </c>
      <c r="E215">
        <v>6</v>
      </c>
      <c r="F215">
        <f t="shared" si="12"/>
        <v>0.85199999999999987</v>
      </c>
      <c r="G215">
        <f t="shared" si="13"/>
        <v>658</v>
      </c>
      <c r="H215">
        <f t="shared" si="14"/>
        <v>93.435999999999808</v>
      </c>
    </row>
    <row r="216" spans="1:8" x14ac:dyDescent="0.25">
      <c r="A216" t="s">
        <v>58</v>
      </c>
      <c r="B216" s="7" t="s">
        <v>141</v>
      </c>
      <c r="C216" s="1" t="s">
        <v>59</v>
      </c>
      <c r="D216" s="12">
        <v>45560</v>
      </c>
      <c r="E216">
        <v>1</v>
      </c>
      <c r="F216">
        <f t="shared" si="12"/>
        <v>0.14199999999999999</v>
      </c>
      <c r="G216">
        <f t="shared" si="13"/>
        <v>659</v>
      </c>
      <c r="H216">
        <f t="shared" si="14"/>
        <v>93.577999999999804</v>
      </c>
    </row>
    <row r="217" spans="1:8" x14ac:dyDescent="0.25">
      <c r="A217" s="7" t="s">
        <v>63</v>
      </c>
      <c r="B217" s="7" t="s">
        <v>64</v>
      </c>
      <c r="C217" s="1" t="s">
        <v>52</v>
      </c>
      <c r="D217" s="12">
        <v>45561</v>
      </c>
      <c r="E217">
        <v>6</v>
      </c>
      <c r="F217">
        <f t="shared" si="12"/>
        <v>0.85199999999999987</v>
      </c>
      <c r="G217">
        <f t="shared" si="13"/>
        <v>665</v>
      </c>
      <c r="H217">
        <f t="shared" si="14"/>
        <v>94.429999999999808</v>
      </c>
    </row>
    <row r="218" spans="1:8" x14ac:dyDescent="0.25">
      <c r="A218" t="s">
        <v>58</v>
      </c>
      <c r="B218" s="7" t="s">
        <v>141</v>
      </c>
      <c r="C218" s="1" t="s">
        <v>59</v>
      </c>
      <c r="D218" s="12">
        <v>45561</v>
      </c>
      <c r="E218">
        <v>1</v>
      </c>
      <c r="F218">
        <f t="shared" si="12"/>
        <v>0.14199999999999999</v>
      </c>
      <c r="G218">
        <f t="shared" si="13"/>
        <v>666</v>
      </c>
      <c r="H218">
        <f t="shared" si="14"/>
        <v>94.571999999999804</v>
      </c>
    </row>
    <row r="219" spans="1:8" x14ac:dyDescent="0.25">
      <c r="A219" s="7" t="s">
        <v>63</v>
      </c>
      <c r="B219" s="7" t="s">
        <v>64</v>
      </c>
      <c r="C219" s="1" t="s">
        <v>52</v>
      </c>
      <c r="D219" s="12">
        <v>45562</v>
      </c>
      <c r="E219">
        <v>5</v>
      </c>
      <c r="F219">
        <f t="shared" si="12"/>
        <v>0.71</v>
      </c>
      <c r="G219">
        <f t="shared" si="13"/>
        <v>671</v>
      </c>
      <c r="H219">
        <f t="shared" si="14"/>
        <v>95.281999999999798</v>
      </c>
    </row>
    <row r="220" spans="1:8" x14ac:dyDescent="0.25">
      <c r="A220" t="s">
        <v>58</v>
      </c>
      <c r="B220" s="7" t="s">
        <v>141</v>
      </c>
      <c r="C220" s="1" t="s">
        <v>59</v>
      </c>
      <c r="D220" s="12">
        <v>45562</v>
      </c>
      <c r="E220">
        <v>1</v>
      </c>
      <c r="F220">
        <f t="shared" si="12"/>
        <v>0.14199999999999999</v>
      </c>
      <c r="G220">
        <f t="shared" si="13"/>
        <v>672</v>
      </c>
      <c r="H220">
        <f t="shared" si="14"/>
        <v>95.423999999999793</v>
      </c>
    </row>
    <row r="221" spans="1:8" x14ac:dyDescent="0.25">
      <c r="A221" s="7" t="s">
        <v>63</v>
      </c>
      <c r="B221" s="7" t="s">
        <v>64</v>
      </c>
      <c r="C221" s="1" t="s">
        <v>52</v>
      </c>
      <c r="D221" s="12">
        <v>45565</v>
      </c>
      <c r="E221">
        <v>4</v>
      </c>
      <c r="F221">
        <f t="shared" si="12"/>
        <v>0.56799999999999995</v>
      </c>
      <c r="G221">
        <f t="shared" si="13"/>
        <v>676</v>
      </c>
      <c r="H221">
        <f t="shared" si="14"/>
        <v>95.991999999999791</v>
      </c>
    </row>
    <row r="222" spans="1:8" x14ac:dyDescent="0.25">
      <c r="A222" t="s">
        <v>58</v>
      </c>
      <c r="B222" s="7" t="s">
        <v>141</v>
      </c>
      <c r="C222" s="1" t="s">
        <v>59</v>
      </c>
      <c r="D222" s="12">
        <v>45565</v>
      </c>
      <c r="E222">
        <v>1</v>
      </c>
      <c r="F222">
        <f t="shared" si="12"/>
        <v>0.14199999999999999</v>
      </c>
      <c r="G222">
        <f t="shared" si="13"/>
        <v>677</v>
      </c>
      <c r="H222">
        <f t="shared" si="14"/>
        <v>96.133999999999787</v>
      </c>
    </row>
    <row r="223" spans="1:8" x14ac:dyDescent="0.25">
      <c r="A223" s="7" t="s">
        <v>63</v>
      </c>
      <c r="B223" s="7" t="s">
        <v>64</v>
      </c>
      <c r="C223" s="1" t="s">
        <v>52</v>
      </c>
      <c r="D223" s="12">
        <v>45566</v>
      </c>
      <c r="E223">
        <v>5</v>
      </c>
      <c r="F223">
        <f t="shared" si="12"/>
        <v>0.71</v>
      </c>
      <c r="G223">
        <f t="shared" si="13"/>
        <v>682</v>
      </c>
      <c r="H223">
        <f t="shared" si="14"/>
        <v>96.843999999999781</v>
      </c>
    </row>
    <row r="224" spans="1:8" x14ac:dyDescent="0.25">
      <c r="A224" t="s">
        <v>58</v>
      </c>
      <c r="B224" s="7" t="s">
        <v>141</v>
      </c>
      <c r="C224" s="1" t="s">
        <v>59</v>
      </c>
      <c r="D224" s="12">
        <v>45566</v>
      </c>
      <c r="E224">
        <v>1</v>
      </c>
      <c r="F224">
        <f t="shared" si="12"/>
        <v>0.14199999999999999</v>
      </c>
      <c r="G224">
        <f t="shared" si="13"/>
        <v>683</v>
      </c>
      <c r="H224">
        <f t="shared" si="14"/>
        <v>96.985999999999777</v>
      </c>
    </row>
    <row r="225" spans="1:8" x14ac:dyDescent="0.25">
      <c r="A225" s="7" t="s">
        <v>63</v>
      </c>
      <c r="B225" s="7" t="s">
        <v>64</v>
      </c>
      <c r="C225" s="1" t="s">
        <v>52</v>
      </c>
      <c r="D225" s="12">
        <v>45567</v>
      </c>
      <c r="E225">
        <v>6</v>
      </c>
      <c r="F225">
        <f t="shared" si="12"/>
        <v>0.85199999999999987</v>
      </c>
      <c r="G225">
        <f t="shared" si="13"/>
        <v>689</v>
      </c>
      <c r="H225">
        <f t="shared" si="14"/>
        <v>97.837999999999781</v>
      </c>
    </row>
    <row r="226" spans="1:8" x14ac:dyDescent="0.25">
      <c r="A226" t="s">
        <v>58</v>
      </c>
      <c r="B226" s="7" t="s">
        <v>141</v>
      </c>
      <c r="C226" s="1" t="s">
        <v>59</v>
      </c>
      <c r="D226" s="12">
        <v>45567</v>
      </c>
      <c r="E226">
        <v>1</v>
      </c>
      <c r="F226">
        <f t="shared" si="12"/>
        <v>0.14199999999999999</v>
      </c>
      <c r="G226">
        <f t="shared" si="13"/>
        <v>690</v>
      </c>
      <c r="H226">
        <f t="shared" si="14"/>
        <v>97.979999999999777</v>
      </c>
    </row>
    <row r="227" spans="1:8" x14ac:dyDescent="0.25">
      <c r="A227" s="7" t="s">
        <v>63</v>
      </c>
      <c r="B227" s="7" t="s">
        <v>64</v>
      </c>
      <c r="C227" s="1" t="s">
        <v>52</v>
      </c>
      <c r="D227" s="12">
        <v>45568</v>
      </c>
      <c r="E227">
        <v>4</v>
      </c>
      <c r="F227">
        <f t="shared" si="12"/>
        <v>0.56799999999999995</v>
      </c>
      <c r="G227">
        <f t="shared" si="13"/>
        <v>694</v>
      </c>
      <c r="H227">
        <f t="shared" si="14"/>
        <v>98.547999999999774</v>
      </c>
    </row>
    <row r="228" spans="1:8" x14ac:dyDescent="0.25">
      <c r="A228" t="s">
        <v>58</v>
      </c>
      <c r="B228" s="7" t="s">
        <v>141</v>
      </c>
      <c r="C228" s="1" t="s">
        <v>59</v>
      </c>
      <c r="D228" s="12">
        <v>45568</v>
      </c>
      <c r="E228">
        <v>1</v>
      </c>
      <c r="F228">
        <f t="shared" si="12"/>
        <v>0.14199999999999999</v>
      </c>
      <c r="G228">
        <f t="shared" si="13"/>
        <v>695</v>
      </c>
      <c r="H228">
        <f t="shared" si="14"/>
        <v>98.68999999999977</v>
      </c>
    </row>
    <row r="229" spans="1:8" x14ac:dyDescent="0.25">
      <c r="A229" s="7" t="s">
        <v>63</v>
      </c>
      <c r="B229" s="7" t="s">
        <v>64</v>
      </c>
      <c r="C229" s="1" t="s">
        <v>52</v>
      </c>
      <c r="D229" s="12">
        <v>45569</v>
      </c>
      <c r="E229">
        <v>4</v>
      </c>
      <c r="F229">
        <f t="shared" si="12"/>
        <v>0.56799999999999995</v>
      </c>
      <c r="G229">
        <f t="shared" si="13"/>
        <v>699</v>
      </c>
      <c r="H229">
        <f t="shared" si="14"/>
        <v>99.257999999999768</v>
      </c>
    </row>
    <row r="230" spans="1:8" x14ac:dyDescent="0.25">
      <c r="A230" t="s">
        <v>58</v>
      </c>
      <c r="B230" s="7" t="s">
        <v>141</v>
      </c>
      <c r="C230" s="1" t="s">
        <v>59</v>
      </c>
      <c r="D230" s="12">
        <v>45572</v>
      </c>
      <c r="E230">
        <v>1</v>
      </c>
      <c r="F230">
        <f t="shared" si="12"/>
        <v>0.14199999999999999</v>
      </c>
      <c r="G230">
        <f t="shared" si="13"/>
        <v>700</v>
      </c>
      <c r="H230">
        <f t="shared" si="14"/>
        <v>99.399999999999764</v>
      </c>
    </row>
    <row r="231" spans="1:8" x14ac:dyDescent="0.25">
      <c r="A231" t="s">
        <v>58</v>
      </c>
      <c r="B231" s="7" t="s">
        <v>141</v>
      </c>
      <c r="C231" s="1" t="s">
        <v>59</v>
      </c>
      <c r="D231" s="12">
        <v>45573</v>
      </c>
      <c r="E231">
        <v>1</v>
      </c>
      <c r="F231">
        <f t="shared" si="12"/>
        <v>0.14199999999999999</v>
      </c>
      <c r="G231">
        <f t="shared" si="13"/>
        <v>701</v>
      </c>
      <c r="H231">
        <f t="shared" si="14"/>
        <v>99.54199999999976</v>
      </c>
    </row>
    <row r="232" spans="1:8" x14ac:dyDescent="0.25">
      <c r="A232" t="s">
        <v>58</v>
      </c>
      <c r="B232" s="7" t="s">
        <v>141</v>
      </c>
      <c r="C232" s="1" t="s">
        <v>59</v>
      </c>
      <c r="D232" s="12">
        <v>45574</v>
      </c>
      <c r="E232">
        <v>1</v>
      </c>
      <c r="F232">
        <f t="shared" si="12"/>
        <v>0.14199999999999999</v>
      </c>
      <c r="G232">
        <f t="shared" si="13"/>
        <v>702</v>
      </c>
      <c r="H232">
        <f t="shared" si="14"/>
        <v>99.683999999999756</v>
      </c>
    </row>
    <row r="233" spans="1:8" x14ac:dyDescent="0.25">
      <c r="A233" t="s">
        <v>58</v>
      </c>
      <c r="B233" s="7" t="s">
        <v>141</v>
      </c>
      <c r="C233" s="1" t="s">
        <v>59</v>
      </c>
      <c r="D233" s="12">
        <v>45575</v>
      </c>
      <c r="E233">
        <v>1</v>
      </c>
      <c r="F233">
        <f t="shared" si="12"/>
        <v>0.14199999999999999</v>
      </c>
      <c r="G233">
        <f t="shared" si="13"/>
        <v>703</v>
      </c>
      <c r="H233">
        <f t="shared" si="14"/>
        <v>99.825999999999752</v>
      </c>
    </row>
    <row r="234" spans="1:8" x14ac:dyDescent="0.25">
      <c r="A234" t="s">
        <v>58</v>
      </c>
      <c r="B234" s="7" t="s">
        <v>141</v>
      </c>
      <c r="C234" s="1" t="s">
        <v>59</v>
      </c>
      <c r="D234" s="12">
        <v>45576</v>
      </c>
      <c r="E234">
        <v>1</v>
      </c>
      <c r="F234">
        <f t="shared" si="12"/>
        <v>0.14199999999999999</v>
      </c>
      <c r="G234">
        <f t="shared" si="13"/>
        <v>704</v>
      </c>
      <c r="H234">
        <f t="shared" si="14"/>
        <v>99.967999999999748</v>
      </c>
    </row>
    <row r="235" spans="1:8" x14ac:dyDescent="0.25">
      <c r="A235" t="s">
        <v>58</v>
      </c>
      <c r="B235" s="7" t="s">
        <v>141</v>
      </c>
      <c r="C235" s="1" t="s">
        <v>59</v>
      </c>
      <c r="D235" s="12">
        <v>45579</v>
      </c>
      <c r="E235">
        <v>1</v>
      </c>
      <c r="F235">
        <f t="shared" si="12"/>
        <v>0.14199999999999999</v>
      </c>
      <c r="G235">
        <f t="shared" si="13"/>
        <v>705</v>
      </c>
      <c r="H235">
        <f t="shared" si="14"/>
        <v>100.10999999999974</v>
      </c>
    </row>
    <row r="236" spans="1:8" x14ac:dyDescent="0.25">
      <c r="A236" t="s">
        <v>58</v>
      </c>
      <c r="B236" s="7" t="s">
        <v>141</v>
      </c>
      <c r="C236" s="1" t="s">
        <v>59</v>
      </c>
      <c r="D236" s="12">
        <v>45580</v>
      </c>
      <c r="E236">
        <v>1</v>
      </c>
      <c r="F236">
        <f t="shared" si="12"/>
        <v>0.14199999999999999</v>
      </c>
      <c r="G236">
        <f t="shared" si="13"/>
        <v>706</v>
      </c>
      <c r="H236">
        <f t="shared" si="14"/>
        <v>100.25199999999974</v>
      </c>
    </row>
    <row r="237" spans="1:8" x14ac:dyDescent="0.25">
      <c r="A237" t="s">
        <v>58</v>
      </c>
      <c r="B237" s="7" t="s">
        <v>141</v>
      </c>
      <c r="C237" s="1" t="s">
        <v>59</v>
      </c>
      <c r="D237" s="12">
        <v>45581</v>
      </c>
      <c r="E237">
        <v>1</v>
      </c>
      <c r="F237">
        <f t="shared" si="12"/>
        <v>0.14199999999999999</v>
      </c>
      <c r="G237">
        <f t="shared" si="13"/>
        <v>707</v>
      </c>
      <c r="H237">
        <f t="shared" si="14"/>
        <v>100.39399999999974</v>
      </c>
    </row>
    <row r="238" spans="1:8" x14ac:dyDescent="0.25">
      <c r="A238" t="s">
        <v>58</v>
      </c>
      <c r="B238" s="7" t="s">
        <v>141</v>
      </c>
      <c r="C238" s="1" t="s">
        <v>59</v>
      </c>
      <c r="D238" s="12">
        <v>45582</v>
      </c>
      <c r="E238">
        <v>1</v>
      </c>
      <c r="F238">
        <f t="shared" si="12"/>
        <v>0.14199999999999999</v>
      </c>
      <c r="G238">
        <f t="shared" si="13"/>
        <v>708</v>
      </c>
      <c r="H238">
        <f t="shared" si="14"/>
        <v>100.53599999999973</v>
      </c>
    </row>
    <row r="239" spans="1:8" x14ac:dyDescent="0.25">
      <c r="A239" t="s">
        <v>58</v>
      </c>
      <c r="B239" s="7" t="s">
        <v>141</v>
      </c>
      <c r="C239" s="1" t="s">
        <v>59</v>
      </c>
      <c r="D239" s="12">
        <v>45583</v>
      </c>
      <c r="E239">
        <v>1</v>
      </c>
      <c r="F239">
        <f t="shared" si="12"/>
        <v>0.14199999999999999</v>
      </c>
      <c r="G239">
        <f t="shared" si="13"/>
        <v>709</v>
      </c>
      <c r="H239">
        <f t="shared" si="14"/>
        <v>100.67799999999973</v>
      </c>
    </row>
    <row r="240" spans="1:8" x14ac:dyDescent="0.25">
      <c r="A240" t="s">
        <v>58</v>
      </c>
      <c r="B240" s="7" t="s">
        <v>141</v>
      </c>
      <c r="C240" s="1" t="s">
        <v>59</v>
      </c>
      <c r="D240" s="12">
        <v>45586</v>
      </c>
      <c r="E240">
        <v>1</v>
      </c>
      <c r="F240">
        <f t="shared" si="12"/>
        <v>0.14199999999999999</v>
      </c>
      <c r="G240">
        <f t="shared" si="13"/>
        <v>710</v>
      </c>
      <c r="H240">
        <f t="shared" si="14"/>
        <v>100.81999999999972</v>
      </c>
    </row>
    <row r="241" spans="1:8" x14ac:dyDescent="0.25">
      <c r="A241" t="s">
        <v>58</v>
      </c>
      <c r="B241" s="7" t="s">
        <v>141</v>
      </c>
      <c r="C241" s="1" t="s">
        <v>59</v>
      </c>
      <c r="D241" s="12">
        <v>45588</v>
      </c>
      <c r="E241">
        <v>1</v>
      </c>
      <c r="F241">
        <f t="shared" si="12"/>
        <v>0.14199999999999999</v>
      </c>
      <c r="G241">
        <f t="shared" si="13"/>
        <v>711</v>
      </c>
      <c r="H241">
        <f t="shared" si="14"/>
        <v>100.96199999999972</v>
      </c>
    </row>
    <row r="242" spans="1:8" x14ac:dyDescent="0.25">
      <c r="A242" t="s">
        <v>58</v>
      </c>
      <c r="B242" s="7" t="s">
        <v>141</v>
      </c>
      <c r="C242" s="1" t="s">
        <v>59</v>
      </c>
      <c r="D242" s="12">
        <v>45589</v>
      </c>
      <c r="E242">
        <v>1</v>
      </c>
      <c r="F242">
        <f t="shared" si="12"/>
        <v>0.14199999999999999</v>
      </c>
      <c r="G242">
        <f t="shared" si="13"/>
        <v>712</v>
      </c>
      <c r="H242">
        <f t="shared" si="14"/>
        <v>101.10399999999971</v>
      </c>
    </row>
    <row r="243" spans="1:8" x14ac:dyDescent="0.25">
      <c r="A243" t="s">
        <v>58</v>
      </c>
      <c r="B243" s="7" t="s">
        <v>141</v>
      </c>
      <c r="C243" s="1" t="s">
        <v>59</v>
      </c>
      <c r="D243" s="12">
        <v>45590</v>
      </c>
      <c r="E243">
        <v>1</v>
      </c>
      <c r="F243">
        <f t="shared" si="12"/>
        <v>0.14199999999999999</v>
      </c>
      <c r="G243">
        <f t="shared" si="13"/>
        <v>713</v>
      </c>
      <c r="H243">
        <f t="shared" si="14"/>
        <v>101.24599999999971</v>
      </c>
    </row>
    <row r="244" spans="1:8" x14ac:dyDescent="0.25">
      <c r="A244" t="s">
        <v>58</v>
      </c>
      <c r="B244" s="7" t="s">
        <v>141</v>
      </c>
      <c r="C244" s="1" t="s">
        <v>59</v>
      </c>
      <c r="D244" s="12">
        <v>45593</v>
      </c>
      <c r="E244">
        <v>1</v>
      </c>
      <c r="F244">
        <f t="shared" si="12"/>
        <v>0.14199999999999999</v>
      </c>
      <c r="G244">
        <f t="shared" si="13"/>
        <v>714</v>
      </c>
      <c r="H244">
        <f t="shared" si="14"/>
        <v>101.38799999999971</v>
      </c>
    </row>
    <row r="245" spans="1:8" x14ac:dyDescent="0.25">
      <c r="A245" t="s">
        <v>58</v>
      </c>
      <c r="B245" s="7" t="s">
        <v>141</v>
      </c>
      <c r="C245" s="1" t="s">
        <v>59</v>
      </c>
      <c r="D245" s="12">
        <v>45594</v>
      </c>
      <c r="E245">
        <v>1</v>
      </c>
      <c r="F245">
        <f t="shared" si="12"/>
        <v>0.14199999999999999</v>
      </c>
      <c r="G245">
        <f t="shared" si="13"/>
        <v>715</v>
      </c>
      <c r="H245">
        <f t="shared" si="14"/>
        <v>101.5299999999997</v>
      </c>
    </row>
    <row r="246" spans="1:8" x14ac:dyDescent="0.25">
      <c r="A246" t="s">
        <v>58</v>
      </c>
      <c r="B246" s="7" t="s">
        <v>141</v>
      </c>
      <c r="C246" s="1" t="s">
        <v>59</v>
      </c>
      <c r="D246" s="12">
        <v>45595</v>
      </c>
      <c r="E246">
        <v>1</v>
      </c>
      <c r="F246">
        <f t="shared" si="12"/>
        <v>0.14199999999999999</v>
      </c>
      <c r="G246">
        <f t="shared" si="13"/>
        <v>716</v>
      </c>
      <c r="H246">
        <f t="shared" si="14"/>
        <v>101.6719999999997</v>
      </c>
    </row>
    <row r="247" spans="1:8" x14ac:dyDescent="0.25">
      <c r="A247" t="s">
        <v>58</v>
      </c>
      <c r="B247" s="7" t="s">
        <v>141</v>
      </c>
      <c r="C247" s="1" t="s">
        <v>59</v>
      </c>
      <c r="D247" s="12">
        <v>45596</v>
      </c>
      <c r="E247">
        <v>1</v>
      </c>
      <c r="F247">
        <f t="shared" si="12"/>
        <v>0.14199999999999999</v>
      </c>
      <c r="G247">
        <f t="shared" si="13"/>
        <v>717</v>
      </c>
      <c r="H247">
        <f t="shared" si="14"/>
        <v>101.81399999999969</v>
      </c>
    </row>
    <row r="248" spans="1:8" x14ac:dyDescent="0.25">
      <c r="A248" t="s">
        <v>58</v>
      </c>
      <c r="B248" s="7" t="s">
        <v>141</v>
      </c>
      <c r="C248" s="1" t="s">
        <v>59</v>
      </c>
      <c r="D248" s="12">
        <v>45600</v>
      </c>
      <c r="E248">
        <v>1</v>
      </c>
      <c r="F248">
        <f t="shared" si="12"/>
        <v>0.14199999999999999</v>
      </c>
      <c r="G248">
        <f t="shared" si="13"/>
        <v>718</v>
      </c>
      <c r="H248">
        <f t="shared" si="14"/>
        <v>101.95599999999969</v>
      </c>
    </row>
    <row r="249" spans="1:8" x14ac:dyDescent="0.25">
      <c r="A249" t="s">
        <v>58</v>
      </c>
      <c r="B249" s="7" t="s">
        <v>141</v>
      </c>
      <c r="C249" s="1" t="s">
        <v>59</v>
      </c>
      <c r="D249" s="12">
        <v>45601</v>
      </c>
      <c r="E249">
        <v>1</v>
      </c>
      <c r="F249">
        <f t="shared" si="12"/>
        <v>0.14199999999999999</v>
      </c>
      <c r="G249">
        <f t="shared" si="13"/>
        <v>719</v>
      </c>
      <c r="H249">
        <f t="shared" si="14"/>
        <v>102.09799999999969</v>
      </c>
    </row>
    <row r="250" spans="1:8" x14ac:dyDescent="0.25">
      <c r="A250" t="s">
        <v>58</v>
      </c>
      <c r="B250" s="7" t="s">
        <v>141</v>
      </c>
      <c r="C250" s="1" t="s">
        <v>59</v>
      </c>
      <c r="D250" s="12">
        <v>45602</v>
      </c>
      <c r="E250">
        <v>1</v>
      </c>
      <c r="F250">
        <f t="shared" si="12"/>
        <v>0.14199999999999999</v>
      </c>
      <c r="G250">
        <f t="shared" si="13"/>
        <v>720</v>
      </c>
      <c r="H250">
        <f t="shared" si="14"/>
        <v>102.23999999999968</v>
      </c>
    </row>
    <row r="251" spans="1:8" x14ac:dyDescent="0.25">
      <c r="A251" t="s">
        <v>58</v>
      </c>
      <c r="B251" s="7" t="s">
        <v>141</v>
      </c>
      <c r="C251" s="1" t="s">
        <v>59</v>
      </c>
      <c r="D251" s="12">
        <v>45603</v>
      </c>
      <c r="E251">
        <v>1</v>
      </c>
      <c r="F251">
        <f t="shared" si="12"/>
        <v>0.14199999999999999</v>
      </c>
      <c r="G251">
        <f t="shared" si="13"/>
        <v>721</v>
      </c>
      <c r="H251">
        <f t="shared" si="14"/>
        <v>102.38199999999968</v>
      </c>
    </row>
    <row r="252" spans="1:8" x14ac:dyDescent="0.25">
      <c r="A252" t="s">
        <v>58</v>
      </c>
      <c r="B252" s="7" t="s">
        <v>141</v>
      </c>
      <c r="C252" s="1" t="s">
        <v>59</v>
      </c>
      <c r="D252" s="12">
        <v>45604</v>
      </c>
      <c r="E252">
        <v>1</v>
      </c>
      <c r="F252">
        <f t="shared" si="12"/>
        <v>0.14199999999999999</v>
      </c>
      <c r="G252">
        <f t="shared" si="13"/>
        <v>722</v>
      </c>
      <c r="H252">
        <f t="shared" si="14"/>
        <v>102.52399999999967</v>
      </c>
    </row>
    <row r="253" spans="1:8" x14ac:dyDescent="0.25">
      <c r="A253" t="s">
        <v>58</v>
      </c>
      <c r="B253" s="7" t="s">
        <v>141</v>
      </c>
      <c r="C253" s="1" t="s">
        <v>59</v>
      </c>
      <c r="D253" s="12">
        <v>45608</v>
      </c>
      <c r="E253">
        <v>1</v>
      </c>
      <c r="F253">
        <f t="shared" si="12"/>
        <v>0.14199999999999999</v>
      </c>
      <c r="G253">
        <f t="shared" si="13"/>
        <v>723</v>
      </c>
      <c r="H253">
        <f t="shared" si="14"/>
        <v>102.66599999999967</v>
      </c>
    </row>
    <row r="254" spans="1:8" x14ac:dyDescent="0.25">
      <c r="A254" t="s">
        <v>58</v>
      </c>
      <c r="B254" s="7" t="s">
        <v>141</v>
      </c>
      <c r="C254" s="1" t="s">
        <v>59</v>
      </c>
      <c r="D254" s="12">
        <v>45609</v>
      </c>
      <c r="E254">
        <v>1</v>
      </c>
      <c r="F254">
        <f t="shared" si="12"/>
        <v>0.14199999999999999</v>
      </c>
      <c r="G254">
        <f t="shared" si="13"/>
        <v>724</v>
      </c>
      <c r="H254">
        <f t="shared" si="14"/>
        <v>102.80799999999967</v>
      </c>
    </row>
    <row r="255" spans="1:8" x14ac:dyDescent="0.25">
      <c r="A255" t="s">
        <v>58</v>
      </c>
      <c r="B255" s="7" t="s">
        <v>141</v>
      </c>
      <c r="C255" s="1" t="s">
        <v>59</v>
      </c>
      <c r="D255" s="12">
        <v>45610</v>
      </c>
      <c r="E255">
        <v>1</v>
      </c>
      <c r="F255">
        <f t="shared" si="12"/>
        <v>0.14199999999999999</v>
      </c>
      <c r="G255">
        <f t="shared" si="13"/>
        <v>725</v>
      </c>
      <c r="H255">
        <f t="shared" si="14"/>
        <v>102.94999999999966</v>
      </c>
    </row>
    <row r="256" spans="1:8" x14ac:dyDescent="0.25">
      <c r="A256" t="s">
        <v>58</v>
      </c>
      <c r="B256" s="7" t="s">
        <v>141</v>
      </c>
      <c r="C256" s="1" t="s">
        <v>59</v>
      </c>
      <c r="D256" s="12">
        <v>45611</v>
      </c>
      <c r="E256">
        <v>1</v>
      </c>
      <c r="F256">
        <f t="shared" si="12"/>
        <v>0.14199999999999999</v>
      </c>
      <c r="G256">
        <f t="shared" si="13"/>
        <v>726</v>
      </c>
      <c r="H256">
        <f t="shared" si="14"/>
        <v>103.09199999999966</v>
      </c>
    </row>
    <row r="257" spans="1:8" x14ac:dyDescent="0.25">
      <c r="A257" t="s">
        <v>58</v>
      </c>
      <c r="B257" s="7" t="s">
        <v>141</v>
      </c>
      <c r="C257" s="1" t="s">
        <v>59</v>
      </c>
      <c r="D257" s="12">
        <v>45614</v>
      </c>
      <c r="E257">
        <v>1</v>
      </c>
      <c r="F257">
        <f t="shared" si="12"/>
        <v>0.14199999999999999</v>
      </c>
      <c r="G257">
        <f t="shared" si="13"/>
        <v>727</v>
      </c>
      <c r="H257">
        <f t="shared" si="14"/>
        <v>103.23399999999965</v>
      </c>
    </row>
    <row r="258" spans="1:8" x14ac:dyDescent="0.25">
      <c r="A258" t="s">
        <v>58</v>
      </c>
      <c r="B258" s="7" t="s">
        <v>141</v>
      </c>
      <c r="C258" s="1" t="s">
        <v>59</v>
      </c>
      <c r="D258" s="12">
        <v>45615</v>
      </c>
      <c r="E258">
        <v>1</v>
      </c>
      <c r="F258">
        <f t="shared" si="12"/>
        <v>0.14199999999999999</v>
      </c>
      <c r="G258">
        <f t="shared" si="13"/>
        <v>728</v>
      </c>
      <c r="H258">
        <f t="shared" si="14"/>
        <v>103.37599999999965</v>
      </c>
    </row>
    <row r="259" spans="1:8" x14ac:dyDescent="0.25">
      <c r="A259" t="s">
        <v>58</v>
      </c>
      <c r="B259" s="7" t="s">
        <v>141</v>
      </c>
      <c r="C259" s="1" t="s">
        <v>59</v>
      </c>
      <c r="D259" s="12">
        <v>45616</v>
      </c>
      <c r="E259">
        <v>1</v>
      </c>
      <c r="F259">
        <f t="shared" si="12"/>
        <v>0.14199999999999999</v>
      </c>
      <c r="G259">
        <f t="shared" si="13"/>
        <v>729</v>
      </c>
      <c r="H259">
        <f t="shared" si="14"/>
        <v>103.51799999999965</v>
      </c>
    </row>
    <row r="260" spans="1:8" x14ac:dyDescent="0.25">
      <c r="A260" t="s">
        <v>58</v>
      </c>
      <c r="B260" s="7" t="s">
        <v>141</v>
      </c>
      <c r="C260" s="1" t="s">
        <v>59</v>
      </c>
      <c r="D260" s="12">
        <v>45621</v>
      </c>
      <c r="E260">
        <v>1</v>
      </c>
      <c r="F260">
        <f t="shared" si="12"/>
        <v>0.14199999999999999</v>
      </c>
      <c r="G260">
        <f t="shared" si="13"/>
        <v>730</v>
      </c>
      <c r="H260">
        <f t="shared" si="14"/>
        <v>103.65999999999964</v>
      </c>
    </row>
    <row r="261" spans="1:8" x14ac:dyDescent="0.25">
      <c r="A261" t="s">
        <v>58</v>
      </c>
      <c r="B261" s="7" t="s">
        <v>141</v>
      </c>
      <c r="C261" s="1" t="s">
        <v>59</v>
      </c>
      <c r="D261" s="12">
        <v>45622</v>
      </c>
      <c r="E261">
        <v>1</v>
      </c>
      <c r="F261">
        <f t="shared" si="12"/>
        <v>0.14199999999999999</v>
      </c>
      <c r="G261">
        <f t="shared" si="13"/>
        <v>731</v>
      </c>
      <c r="H261">
        <f t="shared" si="14"/>
        <v>103.80199999999964</v>
      </c>
    </row>
    <row r="262" spans="1:8" x14ac:dyDescent="0.25">
      <c r="A262" t="s">
        <v>58</v>
      </c>
      <c r="B262" s="7" t="s">
        <v>141</v>
      </c>
      <c r="C262" s="1" t="s">
        <v>59</v>
      </c>
      <c r="D262" s="12">
        <v>45623</v>
      </c>
      <c r="E262">
        <v>1</v>
      </c>
      <c r="F262">
        <f t="shared" si="12"/>
        <v>0.14199999999999999</v>
      </c>
      <c r="G262">
        <f t="shared" si="13"/>
        <v>732</v>
      </c>
      <c r="H262">
        <f t="shared" si="14"/>
        <v>103.94399999999963</v>
      </c>
    </row>
    <row r="263" spans="1:8" x14ac:dyDescent="0.25">
      <c r="A263" t="s">
        <v>58</v>
      </c>
      <c r="B263" s="7" t="s">
        <v>141</v>
      </c>
      <c r="C263" s="1" t="s">
        <v>59</v>
      </c>
      <c r="D263" s="12">
        <v>45624</v>
      </c>
      <c r="E263">
        <v>1</v>
      </c>
      <c r="F263">
        <f t="shared" ref="F263:F278" si="15">E263*0.142</f>
        <v>0.14199999999999999</v>
      </c>
      <c r="G263">
        <f t="shared" ref="G263:G278" si="16">G262+E263</f>
        <v>733</v>
      </c>
      <c r="H263">
        <f t="shared" ref="H263:H278" si="17">H262+F263</f>
        <v>104.08599999999963</v>
      </c>
    </row>
    <row r="264" spans="1:8" x14ac:dyDescent="0.25">
      <c r="A264" t="s">
        <v>58</v>
      </c>
      <c r="B264" s="7" t="s">
        <v>141</v>
      </c>
      <c r="C264" s="1" t="s">
        <v>59</v>
      </c>
      <c r="D264" s="12">
        <v>45625</v>
      </c>
      <c r="E264">
        <v>1</v>
      </c>
      <c r="F264">
        <f t="shared" si="15"/>
        <v>0.14199999999999999</v>
      </c>
      <c r="G264">
        <f t="shared" si="16"/>
        <v>734</v>
      </c>
      <c r="H264">
        <f t="shared" si="17"/>
        <v>104.22799999999962</v>
      </c>
    </row>
    <row r="265" spans="1:8" x14ac:dyDescent="0.25">
      <c r="A265" t="s">
        <v>58</v>
      </c>
      <c r="B265" s="7" t="s">
        <v>141</v>
      </c>
      <c r="C265" s="1" t="s">
        <v>59</v>
      </c>
      <c r="D265" s="12">
        <v>45628</v>
      </c>
      <c r="E265">
        <v>1</v>
      </c>
      <c r="F265">
        <f t="shared" si="15"/>
        <v>0.14199999999999999</v>
      </c>
      <c r="G265">
        <f t="shared" si="16"/>
        <v>735</v>
      </c>
      <c r="H265">
        <f t="shared" si="17"/>
        <v>104.36999999999962</v>
      </c>
    </row>
    <row r="266" spans="1:8" x14ac:dyDescent="0.25">
      <c r="A266" t="s">
        <v>58</v>
      </c>
      <c r="B266" s="7" t="s">
        <v>141</v>
      </c>
      <c r="C266" s="1" t="s">
        <v>59</v>
      </c>
      <c r="D266" s="12">
        <v>45629</v>
      </c>
      <c r="E266">
        <v>1</v>
      </c>
      <c r="F266">
        <f t="shared" si="15"/>
        <v>0.14199999999999999</v>
      </c>
      <c r="G266">
        <f t="shared" si="16"/>
        <v>736</v>
      </c>
      <c r="H266">
        <f t="shared" si="17"/>
        <v>104.51199999999962</v>
      </c>
    </row>
    <row r="267" spans="1:8" x14ac:dyDescent="0.25">
      <c r="A267" t="s">
        <v>58</v>
      </c>
      <c r="B267" s="7" t="s">
        <v>141</v>
      </c>
      <c r="C267" s="1" t="s">
        <v>59</v>
      </c>
      <c r="D267" s="12">
        <v>45630</v>
      </c>
      <c r="E267">
        <v>1</v>
      </c>
      <c r="F267">
        <f t="shared" si="15"/>
        <v>0.14199999999999999</v>
      </c>
      <c r="G267">
        <f t="shared" si="16"/>
        <v>737</v>
      </c>
      <c r="H267">
        <f t="shared" si="17"/>
        <v>104.65399999999961</v>
      </c>
    </row>
    <row r="268" spans="1:8" x14ac:dyDescent="0.25">
      <c r="A268" t="s">
        <v>58</v>
      </c>
      <c r="B268" s="7" t="s">
        <v>141</v>
      </c>
      <c r="C268" s="1" t="s">
        <v>59</v>
      </c>
      <c r="D268" s="12">
        <v>45631</v>
      </c>
      <c r="E268">
        <v>1</v>
      </c>
      <c r="F268">
        <f t="shared" si="15"/>
        <v>0.14199999999999999</v>
      </c>
      <c r="G268">
        <f t="shared" si="16"/>
        <v>738</v>
      </c>
      <c r="H268">
        <f t="shared" si="17"/>
        <v>104.79599999999961</v>
      </c>
    </row>
    <row r="269" spans="1:8" x14ac:dyDescent="0.25">
      <c r="A269" t="s">
        <v>58</v>
      </c>
      <c r="B269" s="7" t="s">
        <v>141</v>
      </c>
      <c r="C269" s="1" t="s">
        <v>59</v>
      </c>
      <c r="D269" s="12">
        <v>45632</v>
      </c>
      <c r="E269">
        <v>1</v>
      </c>
      <c r="F269">
        <f t="shared" si="15"/>
        <v>0.14199999999999999</v>
      </c>
      <c r="G269">
        <f t="shared" si="16"/>
        <v>739</v>
      </c>
      <c r="H269">
        <f t="shared" si="17"/>
        <v>104.9379999999996</v>
      </c>
    </row>
    <row r="270" spans="1:8" x14ac:dyDescent="0.25">
      <c r="A270" t="s">
        <v>58</v>
      </c>
      <c r="B270" s="7" t="s">
        <v>141</v>
      </c>
      <c r="C270" s="1" t="s">
        <v>59</v>
      </c>
      <c r="D270" s="12">
        <v>45634</v>
      </c>
      <c r="E270">
        <v>1</v>
      </c>
      <c r="F270">
        <f t="shared" si="15"/>
        <v>0.14199999999999999</v>
      </c>
      <c r="G270">
        <f t="shared" si="16"/>
        <v>740</v>
      </c>
      <c r="H270">
        <f t="shared" si="17"/>
        <v>105.0799999999996</v>
      </c>
    </row>
    <row r="271" spans="1:8" x14ac:dyDescent="0.25">
      <c r="A271" t="s">
        <v>58</v>
      </c>
      <c r="B271" s="7" t="s">
        <v>141</v>
      </c>
      <c r="C271" s="1" t="s">
        <v>59</v>
      </c>
      <c r="D271" s="12">
        <v>45642</v>
      </c>
      <c r="E271">
        <v>1</v>
      </c>
      <c r="F271">
        <f t="shared" si="15"/>
        <v>0.14199999999999999</v>
      </c>
      <c r="G271">
        <f t="shared" si="16"/>
        <v>741</v>
      </c>
      <c r="H271">
        <f t="shared" si="17"/>
        <v>105.2219999999996</v>
      </c>
    </row>
    <row r="272" spans="1:8" x14ac:dyDescent="0.25">
      <c r="A272" t="s">
        <v>58</v>
      </c>
      <c r="B272" s="7" t="s">
        <v>141</v>
      </c>
      <c r="C272" s="1" t="s">
        <v>59</v>
      </c>
      <c r="D272" s="12">
        <v>45643</v>
      </c>
      <c r="E272">
        <v>1</v>
      </c>
      <c r="F272">
        <f t="shared" si="15"/>
        <v>0.14199999999999999</v>
      </c>
      <c r="G272">
        <f t="shared" si="16"/>
        <v>742</v>
      </c>
      <c r="H272">
        <f t="shared" si="17"/>
        <v>105.36399999999959</v>
      </c>
    </row>
    <row r="273" spans="1:8" x14ac:dyDescent="0.25">
      <c r="A273" t="s">
        <v>58</v>
      </c>
      <c r="B273" s="7" t="s">
        <v>141</v>
      </c>
      <c r="C273" s="1" t="s">
        <v>59</v>
      </c>
      <c r="D273" s="12">
        <v>45644</v>
      </c>
      <c r="E273">
        <v>1</v>
      </c>
      <c r="F273">
        <f t="shared" si="15"/>
        <v>0.14199999999999999</v>
      </c>
      <c r="G273">
        <f t="shared" si="16"/>
        <v>743</v>
      </c>
      <c r="H273">
        <f t="shared" si="17"/>
        <v>105.50599999999959</v>
      </c>
    </row>
    <row r="274" spans="1:8" x14ac:dyDescent="0.25">
      <c r="A274" t="s">
        <v>58</v>
      </c>
      <c r="B274" s="7" t="s">
        <v>141</v>
      </c>
      <c r="C274" s="1" t="s">
        <v>59</v>
      </c>
      <c r="D274" s="12">
        <v>45645</v>
      </c>
      <c r="E274">
        <v>1</v>
      </c>
      <c r="F274">
        <f t="shared" si="15"/>
        <v>0.14199999999999999</v>
      </c>
      <c r="G274">
        <f t="shared" si="16"/>
        <v>744</v>
      </c>
      <c r="H274">
        <f t="shared" si="17"/>
        <v>105.64799999999958</v>
      </c>
    </row>
    <row r="275" spans="1:8" x14ac:dyDescent="0.25">
      <c r="A275" t="s">
        <v>58</v>
      </c>
      <c r="B275" s="7" t="s">
        <v>141</v>
      </c>
      <c r="C275" s="1" t="s">
        <v>59</v>
      </c>
      <c r="D275" s="12">
        <v>45646</v>
      </c>
      <c r="E275">
        <v>1</v>
      </c>
      <c r="F275">
        <f t="shared" si="15"/>
        <v>0.14199999999999999</v>
      </c>
      <c r="G275">
        <f t="shared" si="16"/>
        <v>745</v>
      </c>
      <c r="H275">
        <f t="shared" si="17"/>
        <v>105.78999999999958</v>
      </c>
    </row>
    <row r="276" spans="1:8" x14ac:dyDescent="0.25">
      <c r="A276" t="s">
        <v>58</v>
      </c>
      <c r="B276" s="7" t="s">
        <v>141</v>
      </c>
      <c r="C276" s="1" t="s">
        <v>59</v>
      </c>
      <c r="D276" s="12">
        <v>45649</v>
      </c>
      <c r="E276">
        <v>1</v>
      </c>
      <c r="F276">
        <f t="shared" si="15"/>
        <v>0.14199999999999999</v>
      </c>
      <c r="G276">
        <f t="shared" si="16"/>
        <v>746</v>
      </c>
      <c r="H276">
        <f t="shared" si="17"/>
        <v>105.93199999999958</v>
      </c>
    </row>
    <row r="277" spans="1:8" x14ac:dyDescent="0.25">
      <c r="A277" t="s">
        <v>58</v>
      </c>
      <c r="B277" s="7" t="s">
        <v>141</v>
      </c>
      <c r="C277" s="1" t="s">
        <v>59</v>
      </c>
      <c r="D277" s="12">
        <v>45650</v>
      </c>
      <c r="E277">
        <v>1</v>
      </c>
      <c r="F277">
        <f t="shared" si="15"/>
        <v>0.14199999999999999</v>
      </c>
      <c r="G277">
        <f t="shared" si="16"/>
        <v>747</v>
      </c>
      <c r="H277">
        <f t="shared" si="17"/>
        <v>106.07399999999957</v>
      </c>
    </row>
    <row r="278" spans="1:8" x14ac:dyDescent="0.25">
      <c r="A278" t="s">
        <v>58</v>
      </c>
      <c r="B278" s="7" t="s">
        <v>141</v>
      </c>
      <c r="C278" s="1" t="s">
        <v>59</v>
      </c>
      <c r="D278" s="12">
        <v>45653</v>
      </c>
      <c r="E278">
        <v>1</v>
      </c>
      <c r="F278">
        <f t="shared" si="15"/>
        <v>0.14199999999999999</v>
      </c>
      <c r="G278">
        <f t="shared" si="16"/>
        <v>748</v>
      </c>
      <c r="H278">
        <f t="shared" si="17"/>
        <v>106.21599999999957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Calcul CIR</vt:lpstr>
      <vt:lpstr>CIR Réalisation 2024</vt:lpstr>
      <vt:lpstr>Recap financiere personnel</vt:lpstr>
      <vt:lpstr>Récapitulatif </vt:lpstr>
      <vt:lpstr>Total</vt:lpstr>
      <vt:lpstr>Alexander Dalziel</vt:lpstr>
      <vt:lpstr>Stéphane Millot</vt:lpstr>
      <vt:lpstr>Dylan Delorme</vt:lpstr>
      <vt:lpstr>Mélanie Siezenis</vt:lpstr>
      <vt:lpstr>Gilles Sarrau</vt:lpstr>
      <vt:lpstr>El Moundir Faraoun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MD. Dossantos</dc:creator>
  <cp:lastModifiedBy>Stéphane SM. Millot</cp:lastModifiedBy>
  <dcterms:created xsi:type="dcterms:W3CDTF">2022-08-17T07:26:21Z</dcterms:created>
  <dcterms:modified xsi:type="dcterms:W3CDTF">2025-02-28T11:18:55Z</dcterms:modified>
</cp:coreProperties>
</file>