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T 3 Temp\s5.a.01-developpement-avance\Revue de projet\"/>
    </mc:Choice>
  </mc:AlternateContent>
  <xr:revisionPtr revIDLastSave="0" documentId="13_ncr:1_{D64FE8E7-A0ED-4EB7-8D41-36BA347433CE}" xr6:coauthVersionLast="47" xr6:coauthVersionMax="47" xr10:uidLastSave="{00000000-0000-0000-0000-000000000000}"/>
  <bookViews>
    <workbookView xWindow="-120" yWindow="-120" windowWidth="38640" windowHeight="21840" activeTab="1" xr2:uid="{BCEF3A41-EA7E-4D58-AA60-0E9BF84A5E38}"/>
  </bookViews>
  <sheets>
    <sheet name="Tableau" sheetId="1" r:id="rId1"/>
    <sheet name="Graphique" sheetId="4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7" i="1" l="1"/>
  <c r="H12" i="1"/>
  <c r="F66" i="1"/>
  <c r="F14" i="1"/>
  <c r="H2" i="1"/>
  <c r="H4" i="1"/>
  <c r="H11" i="1"/>
  <c r="H10" i="1"/>
  <c r="H9" i="1"/>
  <c r="H8" i="1"/>
  <c r="H5" i="1"/>
  <c r="H3" i="1"/>
  <c r="F4" i="1"/>
  <c r="F5" i="1"/>
  <c r="F6" i="1"/>
  <c r="F7" i="1"/>
  <c r="F8" i="1"/>
  <c r="F9" i="1"/>
  <c r="F10" i="1"/>
  <c r="F11" i="1"/>
  <c r="F12" i="1"/>
  <c r="F16" i="1"/>
  <c r="F13" i="1"/>
  <c r="F17" i="1"/>
  <c r="F15" i="1"/>
  <c r="F18" i="1"/>
  <c r="F19" i="1"/>
  <c r="F20" i="1"/>
  <c r="F21" i="1"/>
  <c r="F23" i="1"/>
  <c r="F24" i="1"/>
  <c r="F22" i="1"/>
  <c r="F25" i="1"/>
  <c r="F26" i="1"/>
  <c r="F27" i="1"/>
  <c r="F28" i="1"/>
  <c r="F29" i="1"/>
  <c r="F30" i="1"/>
  <c r="F31" i="1"/>
  <c r="F32" i="1"/>
  <c r="F33" i="1"/>
  <c r="F3" i="1"/>
  <c r="F34" i="1"/>
  <c r="F35" i="1"/>
  <c r="F36" i="1"/>
  <c r="F37" i="1"/>
  <c r="F38" i="1"/>
  <c r="F39" i="1"/>
  <c r="F40" i="1"/>
  <c r="F41" i="1"/>
  <c r="F42" i="1"/>
  <c r="F44" i="1"/>
  <c r="F43" i="1"/>
  <c r="F45" i="1"/>
  <c r="F46" i="1"/>
  <c r="F47" i="1"/>
  <c r="F48" i="1"/>
  <c r="F49" i="1"/>
  <c r="F50" i="1"/>
  <c r="F51" i="1"/>
  <c r="F52" i="1"/>
  <c r="F54" i="1"/>
  <c r="F53" i="1"/>
  <c r="F55" i="1"/>
  <c r="F56" i="1"/>
  <c r="F58" i="1"/>
  <c r="F57" i="1"/>
  <c r="F59" i="1"/>
  <c r="F60" i="1"/>
  <c r="F65" i="1"/>
  <c r="F62" i="1"/>
  <c r="F61" i="1"/>
  <c r="F63" i="1"/>
  <c r="F64" i="1"/>
</calcChain>
</file>

<file path=xl/sharedStrings.xml><?xml version="1.0" encoding="utf-8"?>
<sst xmlns="http://schemas.openxmlformats.org/spreadsheetml/2006/main" count="167" uniqueCount="131">
  <si>
    <t xml:space="preserve"> Nombre d'heures </t>
  </si>
  <si>
    <t xml:space="preserve"> Rendez-vous avec le tuteur SAE                                         </t>
  </si>
  <si>
    <t xml:space="preserve"> Rendez-vous pour validation du sujet de la SAE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</si>
  <si>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 xml:space="preserve"> Initialisation du projet                                               </t>
  </si>
  <si>
    <t xml:space="preserve"> Configuration du projet (npm init,&lt;br /&gt;ajout des différents fichiers qui seront utiles, document de gestion de projet...)                                                                                                                                                       </t>
  </si>
  <si>
    <t xml:space="preserve"> Création de la base de données                                       </t>
  </si>
  <si>
    <t xml:space="preserve"> Création d'une fonction JavaScript permettant&lt;br /&gt;de gérer les différentes tables de la base de données et également d'y mettre des données de test pour le développement de l'API.                                                                                       </t>
  </si>
  <si>
    <t xml:space="preserve"> Création du dockerfile                                                </t>
  </si>
  <si>
    <t xml:space="preserve"> Fichier Dockerfile pour pouvoir virtualiser l'api et l'utiliser plus facilement quand elle sera finis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</si>
  <si>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 Mise à jour du documents de suivis de projet                          </t>
  </si>
  <si>
    <t xml:space="preserve"> Cette case dénombre le temps que je passe à éditer les documents de suivis de projet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</si>
  <si>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 Création des entitiées                                               </t>
  </si>
  <si>
    <t xml:space="preserve"> Création des différentes entitées représentant un éléments de chaque table de la base de données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</si>
  <si>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 Création des DAO                                                      </t>
  </si>
  <si>
    <t xml:space="preserve"> Création des DAO et création de la structure des DAOSqlite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</si>
  <si>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 xml:space="preserve"> Création des Factory                                                  </t>
  </si>
  <si>
    <t xml:space="preserve"> Création complete des factory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</si>
  <si>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 xml:space="preserve"> Création des routes                                                   </t>
  </si>
  <si>
    <t xml:space="preserve"> Création des parametres de routes pour chaque services de l'API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</si>
  <si>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 xml:space="preserve"> Mise en place de PostMan pour tester les routes                        </t>
  </si>
  <si>
    <t xml:space="preserve"> Configuration de POSTMAN pour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</si>
  <si>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 Création des contrôleurs                                             </t>
  </si>
  <si>
    <t xml:space="preserve"> Finalisation des controleurs pour chaque services de l'api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</si>
  <si>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 xml:space="preserve"> Finalisation des DAO                                                   </t>
  </si>
  <si>
    <t xml:space="preserve"> Finsaliation des DAO pour Sqlite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</si>
  <si>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 xml:space="preserve"> Création des services                                                 </t>
  </si>
  <si>
    <t xml:space="preserve"> Création complete des services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</si>
  <si>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 Chiffrement des mots de passe                                          </t>
  </si>
  <si>
    <t xml:space="preserve"> Ajout du chiffrement des mots de passe dans la base de données et à l'ajout d'un utilisateurs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</si>
  <si>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 Token de connexion                                                     </t>
  </si>
  <si>
    <t xml:space="preserve"> Ajout d'un middle ware pour verifier la connexion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</si>
  <si>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 Ajout de la déconnexion                                               </t>
  </si>
  <si>
    <t xml:space="preserve"> Création d'une table de token revoquer pour stocker les tokens qui ont été retirer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</si>
  <si>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 Ajout d'un refresh token                                               </t>
  </si>
  <si>
    <t xml:space="preserve"> Création d'un refresh token, pour améliorer la sécurité de l'API ainsi que sa praticité          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</si>
  <si>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 xml:space="preserve"> Mise à jour des test d'intégration de postman                        </t>
  </si>
  <si>
    <t xml:space="preserve"> Mise à jour de toutes les routes présente sur postman pour rajouter le refresh token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</si>
  <si>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 xml:space="preserve"> Mise en place des autorisations                                        </t>
  </si>
  <si>
    <t xml:space="preserve"> Un utilisateur en fonction de son role pourra ou non accéder à chaque partie de l'application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</si>
  <si>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 Création des tests unitaires                                          </t>
  </si>
  <si>
    <t xml:space="preserve"> Réalisation des jeux de test pour les DAO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</si>
  <si>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 xml:space="preserve">                                                                        </t>
  </si>
  <si>
    <t xml:space="preserve">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</si>
  <si>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             </t>
  </si>
  <si>
    <t xml:space="preserve"> Début de l'application web en REACT                                   </t>
  </si>
  <si>
    <t xml:space="preserve"> Remise en mémoire du framework react ainsi que configuration du projet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</si>
  <si>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 Mise en place de la page de connexion                                  </t>
  </si>
  <si>
    <t xml:space="preserve"> Création de la page, de son style, ainsi que son fonctionnement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</si>
  <si>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 xml:space="preserve"> Mise en place d'un menu latéral                                       </t>
  </si>
  <si>
    <t xml:space="preserve"> C'est le menu burger, sur le coté, il permet de naviguer entre les différentes page de l'application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</si>
  <si>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 xml:space="preserve"> Création des différentes routes pour les différentes page           </t>
  </si>
  <si>
    <t xml:space="preserve"> J'ai rajouter un lien entre le menu latéral et différentes page, pour l'instant vide mais c'est pour avoir une architecture,&lt;br /&gt;maintenant il faut remplir ces différentes pages                                                                                             </t>
  </si>
  <si>
    <t xml:space="preserve"> Page cartographie                                                      </t>
  </si>
  <si>
    <t xml:space="preserve"> Interface de la page cartographie ainsi que génération de cette derniere avec les données de test présents dans la base de données                                                                                                                                           </t>
  </si>
  <si>
    <t xml:space="preserve"> Page Aide                                                              </t>
  </si>
  <si>
    <t xml:space="preserve"> Réalisation de la page aide, pour obtenir quelque aide sur l'application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</si>
  <si>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 xml:space="preserve"> Page à propos                                                         </t>
  </si>
  <si>
    <t xml:space="preserve"> Réalisation de la page à propos pour donner quelque informations sur l'application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</si>
  <si>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 xml:space="preserve"> Fonctionalités de modification de zones                               </t>
  </si>
  <si>
    <t xml:space="preserve"> Pouvoir modifier facilement une zone (ses coordonées, ses dimensions, son nom...)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</si>
  <si>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 xml:space="preserve"> Fonctionalités de suppression de zones                                </t>
  </si>
  <si>
    <t xml:space="preserve"> Pouvoir supprimer facilement une zones sur la cartographie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</si>
  <si>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 xml:space="preserve"> Fonctionalités d'ajout d'une zone                                     </t>
  </si>
  <si>
    <t xml:space="preserve"> Ajout d'une zone sur la cartographie, par le biais d'une boite modale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</si>
  <si>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 Mise en place du CI/CD                                                 </t>
  </si>
  <si>
    <t xml:space="preserve"> Mise en place d'un fichier .gitlab-ci.yml pour faire le CI/CD sur etulab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</si>
  <si>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 xml:space="preserve"> Mise en place des tests dans le CI/CD                                  </t>
  </si>
  <si>
    <t xml:space="preserve"> Mise en place des test pour tester l'API et l'application REACT dans le CI/CD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</si>
  <si>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 Rafraichissement de la cartographie après une modification            </t>
  </si>
  <si>
    <t xml:space="preserve"> Des lors que on effectue une action sur la cartographie, elle est rafraichie avec les nouvelles données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</si>
  <si>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 xml:space="preserve"> Dockerisation de l'API et de la webapp                                 </t>
  </si>
  <si>
    <t xml:space="preserve"> Dockerfile pour pouvoir dockeriser l'API et l'application web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</si>
  <si>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 Docker Compose pour les services                                       </t>
  </si>
  <si>
    <t xml:space="preserve"> Permet de créer les images et les containers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</si>
  <si>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 Préparation pour le déploiement dans le CI/CD                        </t>
  </si>
  <si>
    <t xml:space="preserve"> Recherche et configuration pour permettre l'hebergement de tout les services, ainsi que les documentations                                                                                                                                                                        </t>
  </si>
  <si>
    <t xml:space="preserve"> Gestion des autorisations dans la cartographie                         </t>
  </si>
  <si>
    <t xml:space="preserve"> Rajout des autorisations dans le token de l'utilisateur pour pouvoir connaitre ses autorisations. Cela permet d'avoir qu'un seul fichier de configuration des roles.&lt;br /&gt;De plus lorsqu'un utilisateur est sur la carto, il ne s'affichera que les boutons dont il a les droits. </t>
  </si>
  <si>
    <t xml:space="preserve"> Style de l'application                                                 </t>
  </si>
  <si>
    <t xml:space="preserve"> Gestion du responsive de la page principale, ainsi que quelque autre modification de style            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</si>
  <si>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 xml:space="preserve"> Mise en place de la documentaion de la webapp                          </t>
  </si>
  <si>
    <t xml:space="preserve"> Fichier de parametre pour la génération de l'application, dockerfile pour la conteneurisation, ainsi que l'ajout dans le docker-compose                                                                                                                                         </t>
  </si>
  <si>
    <t xml:space="preserve"> Amélioration de l'affichage de la cartographie                        </t>
  </si>
  <si>
    <t xml:space="preserve"> Mise en place d'un système d'affichage dynamique, pour afficher certaine information ou non en fonction du niveau de zoom, pour éviter les encombrements visuel                                                                                                                 </t>
  </si>
  <si>
    <t xml:space="preserve"> Début des test pour l'application web                                 </t>
  </si>
  <si>
    <t xml:space="preserve"> Mise en place des tests de toute la partie connexion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</si>
  <si>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 xml:space="preserve"> Mise en place du fonctionnement du refresh token dans la partie client </t>
  </si>
  <si>
    <t xml:space="preserve"> Modification des requetes pour rajouter la fonctionalités du refresh token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</si>
  <si>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 Test des modales de l'application                                      </t>
  </si>
  <si>
    <t xml:space="preserve"> Test des 3 différentes modales qui permettent d'ajouter, de modifier et de supprimer une zones sur la cartographie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</si>
  <si>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 Rendez-vous pour faire un point sur l'avancement de la SAE, ainsi que sur les rendus attendus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</si>
  <si>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 CI/CD                                                                  </t>
  </si>
  <si>
    <t xml:space="preserve"> Mise en place de la copie des fichiers vers le serveur pour pouvoir lancer le docker compose et déployée l'application                                                                                                                                                          </t>
  </si>
  <si>
    <t xml:space="preserve"> Configuration du serveur pour la mise en place du CI/CD                </t>
  </si>
  <si>
    <t xml:space="preserve"> Mise en place des dossiers/fichier/configuration pour la mise en place du CI/CD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</si>
  <si>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 Rédaction du rapport technique                                        </t>
  </si>
  <si>
    <t xml:space="preserve"> Rapport technique explicitant comment j'ai mis en oeuvre les compétences C1, C2 et C6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</si>
  <si>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 xml:space="preserve"> Réalisation du powerpoint                                             </t>
  </si>
  <si>
    <t xml:space="preserve"> Powerpoint permettant d'illustrer mes propos lors de l'oral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</si>
  <si>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 Mise en place du déploiement                                          </t>
  </si>
  <si>
    <t xml:space="preserve"> Réglage de l'application pour fonctionner correctement une fois heberger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</si>
  <si>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 Finalisation générale du powerpoint                                  </t>
  </si>
  <si>
    <t xml:space="preserve"> Finalisation du powerpoint dans sa globalité, il restera quelque détail, animations à améliorer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</si>
  <si>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 Réglage erreur CORS lors du déploiement                              </t>
  </si>
  <si>
    <t xml:space="preserve"> Une erreur CORS qui survient lorsque l'application web essaie d'envoyer une requête à l'API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</si>
  <si>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>Semaine n°</t>
  </si>
  <si>
    <t xml:space="preserve"> Date</t>
  </si>
  <si>
    <r>
      <rPr>
        <sz val="18"/>
        <color theme="1"/>
        <rFont val="Calibri"/>
        <family val="2"/>
        <scheme val="minor"/>
      </rPr>
      <t xml:space="preserve"> Tâche                                      </t>
    </r>
    <r>
      <rPr>
        <sz val="11"/>
        <color theme="1"/>
        <rFont val="Calibri"/>
        <family val="2"/>
        <scheme val="minor"/>
      </rPr>
      <t xml:space="preserve">                           </t>
    </r>
  </si>
  <si>
    <r>
      <t xml:space="preserve"> </t>
    </r>
    <r>
      <rPr>
        <sz val="18"/>
        <color theme="1"/>
        <rFont val="Calibri"/>
        <family val="2"/>
        <scheme val="minor"/>
      </rPr>
      <t>Description</t>
    </r>
  </si>
  <si>
    <t>Mois</t>
  </si>
  <si>
    <t xml:space="preserve">Somme de  Nombre d'heures </t>
  </si>
  <si>
    <t>Étiquettes de lignes</t>
  </si>
  <si>
    <t>Total général</t>
  </si>
  <si>
    <t>Janv-01</t>
  </si>
  <si>
    <t>Janv-02</t>
  </si>
  <si>
    <t>Janv-03</t>
  </si>
  <si>
    <t>Janv-04</t>
  </si>
  <si>
    <t>Déc-01</t>
  </si>
  <si>
    <t>Déc-02</t>
  </si>
  <si>
    <t>Déc-03</t>
  </si>
  <si>
    <t>Déc-04</t>
  </si>
  <si>
    <t>Fev-01</t>
  </si>
  <si>
    <t>Fev-02</t>
  </si>
  <si>
    <t>Fev-03</t>
  </si>
  <si>
    <t>Les "+1" dans les formules sont pour le temps passer en veille numérique durant tout le projet</t>
  </si>
  <si>
    <t>Initialisation du projet</t>
  </si>
  <si>
    <t xml:space="preserve">Initialisation du projet </t>
  </si>
  <si>
    <t>Finalisation du diaporama</t>
  </si>
  <si>
    <t>Correction de quelque diagramme et des fautes d'orthographe</t>
  </si>
  <si>
    <t>Finalisation du rapport technique</t>
  </si>
  <si>
    <t>Finalisation des dernières précision et correction des fautes d'orthographe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</si>
</sst>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ABB2BF"/>
      <name val="Consolas"/>
      <family val="3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7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[Tableau et graphiques des heures.xlsx]Graphique!Tableau croisé dynamique23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Graphique du</a:t>
            </a:r>
            <a:r>
              <a:rPr lang="en-US" sz="2000" baseline="0"/>
              <a:t> nombre d'</a:t>
            </a:r>
            <a:r>
              <a:rPr lang="en-US" sz="2000"/>
              <a:t>heures par</a:t>
            </a:r>
            <a:r>
              <a:rPr lang="en-US" sz="2000" baseline="0"/>
              <a:t> </a:t>
            </a:r>
            <a:r>
              <a:rPr lang="en-US" sz="2000"/>
              <a:t>semaine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Graphique!$B$3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Graphique!$A$4:$A$15</c:f>
              <c:strCache>
                <c:ptCount val="11"/>
                <c:pt idx="0">
                  <c:v>Déc-01</c:v>
                </c:pt>
                <c:pt idx="1">
                  <c:v>Déc-02</c:v>
                </c:pt>
                <c:pt idx="2">
                  <c:v>Déc-03</c:v>
                </c:pt>
                <c:pt idx="3">
                  <c:v>Déc-04</c:v>
                </c:pt>
                <c:pt idx="4">
                  <c:v>Fev-01</c:v>
                </c:pt>
                <c:pt idx="5">
                  <c:v>Fev-02</c:v>
                </c:pt>
                <c:pt idx="6">
                  <c:v>Fev-03</c:v>
                </c:pt>
                <c:pt idx="7">
                  <c:v>Janv-01</c:v>
                </c:pt>
                <c:pt idx="8">
                  <c:v>Janv-02</c:v>
                </c:pt>
                <c:pt idx="9">
                  <c:v>Janv-03</c:v>
                </c:pt>
                <c:pt idx="10">
                  <c:v>Janv-04</c:v>
                </c:pt>
              </c:strCache>
            </c:strRef>
          </c:cat>
          <c:val>
            <c:numRef>
              <c:f>Graphique!$B$4:$B$15</c:f>
              <c:numCache>
                <c:formatCode>General</c:formatCode>
                <c:ptCount val="11"/>
                <c:pt idx="0">
                  <c:v>3</c:v>
                </c:pt>
                <c:pt idx="1">
                  <c:v>15.75</c:v>
                </c:pt>
                <c:pt idx="2">
                  <c:v>6.25</c:v>
                </c:pt>
                <c:pt idx="3">
                  <c:v>37</c:v>
                </c:pt>
                <c:pt idx="4">
                  <c:v>2.5</c:v>
                </c:pt>
                <c:pt idx="5">
                  <c:v>19</c:v>
                </c:pt>
                <c:pt idx="6">
                  <c:v>27.75</c:v>
                </c:pt>
                <c:pt idx="7">
                  <c:v>1</c:v>
                </c:pt>
                <c:pt idx="8">
                  <c:v>2</c:v>
                </c:pt>
                <c:pt idx="9">
                  <c:v>37.5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2-4BBD-9CC2-430D103A12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74636687"/>
        <c:axId val="1765764927"/>
      </c:barChart>
      <c:catAx>
        <c:axId val="1574636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/>
                  <a:t>Semaine de chaque mois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5764927"/>
        <c:crosses val="autoZero"/>
        <c:auto val="1"/>
        <c:lblAlgn val="ctr"/>
        <c:lblOffset val="100"/>
        <c:noMultiLvlLbl val="0"/>
      </c:catAx>
      <c:valAx>
        <c:axId val="176576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50"/>
                  <a:t>Nombre d'heures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463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355354</xdr:colOff>
      <xdr:row>1</xdr:row>
      <xdr:rowOff>71070</xdr:rowOff>
    </xdr:from>
    <xdr:to>
      <xdr:col>20</xdr:col>
      <xdr:colOff>326782</xdr:colOff>
      <xdr:row>35</xdr:row>
      <xdr:rowOff>42497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AE1EC9F-9D3F-E4C4-81DB-A42D789B7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ïc SERRE" refreshedDate="45335.850467939817" createdVersion="8" refreshedVersion="8" minRefreshableVersion="3" recordCount="11" xr:uid="{37BD6C46-9FB5-43AA-B54A-02B37C8F268B}">
  <cacheSource type="worksheet">
    <worksheetSource ref="H1:J12" sheet="Tableau"/>
  </cacheSource>
  <cacheFields count="3">
    <cacheField name=" Nombre d'heures " numFmtId="0">
      <sharedItems containsSemiMixedTypes="0" containsString="0" containsNumber="1" minValue="1" maxValue="37.5"/>
    </cacheField>
    <cacheField name="Semaine n°" numFmtId="0">
      <sharedItems containsSemiMixedTypes="0" containsString="0" containsNumber="1" containsInteger="1" minValue="1" maxValue="52" count="11">
        <n v="49"/>
        <n v="50"/>
        <n v="51"/>
        <n v="52"/>
        <n v="1"/>
        <n v="2"/>
        <n v="3"/>
        <n v="4"/>
        <n v="5"/>
        <n v="6"/>
        <n v="7"/>
      </sharedItems>
    </cacheField>
    <cacheField name="Mois" numFmtId="17">
      <sharedItems count="11">
        <s v="Déc-01"/>
        <s v="Déc-02"/>
        <s v="Déc-03"/>
        <s v="Déc-04"/>
        <s v="Janv-01"/>
        <s v="Janv-02"/>
        <s v="Janv-03"/>
        <s v="Janv-04"/>
        <s v="Fev-01"/>
        <s v="Fev-02"/>
        <s v="Fev-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n v="3"/>
    <x v="0"/>
    <x v="0"/>
  </r>
  <r>
    <n v="15.75"/>
    <x v="1"/>
    <x v="1"/>
  </r>
  <r>
    <n v="6.25"/>
    <x v="2"/>
    <x v="2"/>
  </r>
  <r>
    <n v="37"/>
    <x v="3"/>
    <x v="3"/>
  </r>
  <r>
    <n v="1"/>
    <x v="4"/>
    <x v="4"/>
  </r>
  <r>
    <n v="2"/>
    <x v="5"/>
    <x v="5"/>
  </r>
  <r>
    <n v="37.5"/>
    <x v="6"/>
    <x v="6"/>
  </r>
  <r>
    <n v="8"/>
    <x v="7"/>
    <x v="7"/>
  </r>
  <r>
    <n v="2.5"/>
    <x v="8"/>
    <x v="8"/>
  </r>
  <r>
    <n v="19"/>
    <x v="9"/>
    <x v="9"/>
  </r>
  <r>
    <n v="27.75"/>
    <x v="10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07C3AD-D351-4504-9CFE-BD7B5982BEA1}" name="Tableau croisé dynamique23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6">
  <location ref="A3:B15" firstHeaderRow="1" firstDataRow="1" firstDataCol="1"/>
  <pivotFields count="3">
    <pivotField dataField="1" showAll="0"/>
    <pivotField showAll="0">
      <items count="12">
        <item x="4"/>
        <item x="5"/>
        <item x="6"/>
        <item x="7"/>
        <item x="8"/>
        <item x="9"/>
        <item x="10"/>
        <item x="0"/>
        <item x="1"/>
        <item x="2"/>
        <item x="3"/>
        <item t="default"/>
      </items>
    </pivotField>
    <pivotField axis="axisRow" showAll="0">
      <items count="12">
        <item x="0"/>
        <item x="1"/>
        <item x="2"/>
        <item x="3"/>
        <item x="8"/>
        <item x="9"/>
        <item x="10"/>
        <item x="4"/>
        <item x="5"/>
        <item x="6"/>
        <item x="7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me de  Nombre d'heures " fld="0" baseField="0" baseItem="0"/>
  </dataFields>
  <chartFormats count="1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1F19A-36BD-4570-A65D-125F4D2EFE77}">
  <dimension ref="A1:J69"/>
  <sheetViews>
    <sheetView topLeftCell="A24" zoomScale="85" zoomScaleNormal="85" workbookViewId="0">
      <selection activeCell="H2" sqref="H2"/>
    </sheetView>
  </sheetViews>
  <sheetFormatPr baseColWidth="10" defaultRowHeight="15" x14ac:dyDescent="0.25"/>
  <cols>
    <col min="2" max="2" width="65.85546875" bestFit="1" customWidth="1"/>
    <col min="3" max="3" width="221" customWidth="1"/>
    <col min="4" max="4" width="11.140625" bestFit="1" customWidth="1"/>
    <col min="5" max="5" width="27.5703125" bestFit="1" customWidth="1"/>
    <col min="6" max="6" width="17.28515625" bestFit="1" customWidth="1"/>
    <col min="8" max="8" width="27.5703125" bestFit="1" customWidth="1"/>
    <col min="9" max="9" width="17.28515625" bestFit="1" customWidth="1"/>
    <col min="14" max="14" width="21" bestFit="1" customWidth="1"/>
    <col min="15" max="15" width="27.7109375" bestFit="1" customWidth="1"/>
    <col min="16" max="16" width="21" bestFit="1" customWidth="1"/>
  </cols>
  <sheetData>
    <row r="1" spans="1:10" ht="23.25" x14ac:dyDescent="0.35">
      <c r="A1" s="1"/>
      <c r="B1" s="3" t="s">
        <v>107</v>
      </c>
      <c r="C1" s="4" t="s">
        <v>108</v>
      </c>
      <c r="D1" s="5" t="s">
        <v>106</v>
      </c>
      <c r="E1" s="5" t="s">
        <v>0</v>
      </c>
      <c r="F1" s="5" t="s">
        <v>105</v>
      </c>
      <c r="H1" s="5" t="s">
        <v>0</v>
      </c>
      <c r="I1" s="5" t="s">
        <v>105</v>
      </c>
      <c r="J1" s="5" t="s">
        <v>109</v>
      </c>
    </row>
    <row r="2" spans="1:10" x14ac:dyDescent="0.25">
      <c r="A2" s="1"/>
      <c r="D2" s="2"/>
      <c r="H2">
        <f>SUM(E3) + 1</f>
        <v>3</v>
      </c>
      <c r="I2">
        <v>49</v>
      </c>
      <c r="J2" s="8" t="s">
        <v>117</v>
      </c>
    </row>
    <row r="3" spans="1:10" x14ac:dyDescent="0.25">
      <c r="A3" s="1"/>
      <c r="B3" t="s">
        <v>1</v>
      </c>
      <c r="C3" t="s">
        <v>2</v>
      </c>
      <c r="D3" s="2">
        <v>45266</v>
      </c>
      <c r="E3">
        <v>2</v>
      </c>
      <c r="F3">
        <f t="shared" ref="F3:F35" si="0">WEEKNUM(D3,1)</f>
        <v>49</v>
      </c>
      <c r="H3">
        <f>SUM(E4:E15) + 1</f>
        <v>15.75</v>
      </c>
      <c r="I3">
        <v>50</v>
      </c>
      <c r="J3" s="8" t="s">
        <v>118</v>
      </c>
    </row>
    <row r="4" spans="1:10" x14ac:dyDescent="0.25">
      <c r="A4" s="1"/>
      <c r="B4" t="s">
        <v>3</v>
      </c>
      <c r="C4" t="s">
        <v>4</v>
      </c>
      <c r="D4" s="2">
        <v>45274</v>
      </c>
      <c r="E4">
        <v>2</v>
      </c>
      <c r="F4">
        <f t="shared" si="0"/>
        <v>50</v>
      </c>
      <c r="H4">
        <f>SUM(E16:E21)+1</f>
        <v>6.25</v>
      </c>
      <c r="I4">
        <v>51</v>
      </c>
      <c r="J4" s="8" t="s">
        <v>119</v>
      </c>
    </row>
    <row r="5" spans="1:10" x14ac:dyDescent="0.25">
      <c r="A5" s="1"/>
      <c r="B5" t="s">
        <v>5</v>
      </c>
      <c r="C5" t="s">
        <v>6</v>
      </c>
      <c r="D5" s="2">
        <v>45275</v>
      </c>
      <c r="E5">
        <v>1.5</v>
      </c>
      <c r="F5">
        <f t="shared" si="0"/>
        <v>50</v>
      </c>
      <c r="H5">
        <f>SUM(E22:E37)</f>
        <v>37</v>
      </c>
      <c r="I5">
        <v>52</v>
      </c>
      <c r="J5" s="8" t="s">
        <v>120</v>
      </c>
    </row>
    <row r="6" spans="1:10" x14ac:dyDescent="0.25">
      <c r="A6" s="1"/>
      <c r="B6" t="s">
        <v>7</v>
      </c>
      <c r="C6" t="s">
        <v>8</v>
      </c>
      <c r="D6" s="2">
        <v>45275</v>
      </c>
      <c r="E6">
        <v>0.5</v>
      </c>
      <c r="F6">
        <f t="shared" si="0"/>
        <v>50</v>
      </c>
      <c r="H6">
        <v>1</v>
      </c>
      <c r="I6">
        <v>1</v>
      </c>
      <c r="J6" s="8" t="s">
        <v>113</v>
      </c>
    </row>
    <row r="7" spans="1:10" x14ac:dyDescent="0.25">
      <c r="A7" s="1"/>
      <c r="B7" t="s">
        <v>9</v>
      </c>
      <c r="C7" t="s">
        <v>10</v>
      </c>
      <c r="D7" s="2">
        <v>45275</v>
      </c>
      <c r="E7">
        <v>0.5</v>
      </c>
      <c r="F7">
        <f t="shared" si="0"/>
        <v>50</v>
      </c>
      <c r="H7">
        <v>2</v>
      </c>
      <c r="I7">
        <v>2</v>
      </c>
      <c r="J7" s="8" t="s">
        <v>114</v>
      </c>
    </row>
    <row r="8" spans="1:10" x14ac:dyDescent="0.25">
      <c r="A8" s="1"/>
      <c r="B8" t="s">
        <v>11</v>
      </c>
      <c r="C8" t="s">
        <v>12</v>
      </c>
      <c r="D8" s="2">
        <v>45275</v>
      </c>
      <c r="E8">
        <v>0.75</v>
      </c>
      <c r="F8">
        <f t="shared" si="0"/>
        <v>50</v>
      </c>
      <c r="H8">
        <f>SUM(E38:E47)</f>
        <v>37.5</v>
      </c>
      <c r="I8">
        <v>3</v>
      </c>
      <c r="J8" s="8" t="s">
        <v>115</v>
      </c>
    </row>
    <row r="9" spans="1:10" x14ac:dyDescent="0.25">
      <c r="A9" s="1"/>
      <c r="B9" t="s">
        <v>13</v>
      </c>
      <c r="C9" t="s">
        <v>14</v>
      </c>
      <c r="D9" s="2">
        <v>45276</v>
      </c>
      <c r="E9">
        <v>1.5</v>
      </c>
      <c r="F9">
        <f t="shared" si="0"/>
        <v>50</v>
      </c>
      <c r="H9">
        <f>SUM(E48:E50) + 1</f>
        <v>8</v>
      </c>
      <c r="I9">
        <v>4</v>
      </c>
      <c r="J9" s="8" t="s">
        <v>116</v>
      </c>
    </row>
    <row r="10" spans="1:10" x14ac:dyDescent="0.25">
      <c r="A10" s="1"/>
      <c r="B10" t="s">
        <v>15</v>
      </c>
      <c r="C10" t="s">
        <v>16</v>
      </c>
      <c r="D10" s="2">
        <v>45276</v>
      </c>
      <c r="E10">
        <v>0.75</v>
      </c>
      <c r="F10">
        <f t="shared" si="0"/>
        <v>50</v>
      </c>
      <c r="H10">
        <f>SUM(E51) + 1</f>
        <v>2.5</v>
      </c>
      <c r="I10">
        <v>5</v>
      </c>
      <c r="J10" s="8" t="s">
        <v>121</v>
      </c>
    </row>
    <row r="11" spans="1:10" x14ac:dyDescent="0.25">
      <c r="A11" s="1"/>
      <c r="B11" t="s">
        <v>9</v>
      </c>
      <c r="C11" t="s">
        <v>10</v>
      </c>
      <c r="D11" s="2">
        <v>45276</v>
      </c>
      <c r="E11">
        <v>0.5</v>
      </c>
      <c r="F11">
        <f t="shared" si="0"/>
        <v>50</v>
      </c>
      <c r="H11">
        <f>SUM(E52:E58)</f>
        <v>19</v>
      </c>
      <c r="I11">
        <v>6</v>
      </c>
      <c r="J11" s="8" t="s">
        <v>122</v>
      </c>
    </row>
    <row r="12" spans="1:10" x14ac:dyDescent="0.25">
      <c r="A12" s="1"/>
      <c r="B12" t="s">
        <v>17</v>
      </c>
      <c r="C12" t="s">
        <v>18</v>
      </c>
      <c r="D12" s="2">
        <v>45276</v>
      </c>
      <c r="E12">
        <v>0.5</v>
      </c>
      <c r="F12">
        <f t="shared" si="0"/>
        <v>50</v>
      </c>
      <c r="H12">
        <f>SUM(E59:E67)</f>
        <v>27.75</v>
      </c>
      <c r="I12">
        <v>7</v>
      </c>
      <c r="J12" s="8" t="s">
        <v>123</v>
      </c>
    </row>
    <row r="13" spans="1:10" x14ac:dyDescent="0.25">
      <c r="A13" s="1"/>
      <c r="B13" t="s">
        <v>21</v>
      </c>
      <c r="C13" t="s">
        <v>22</v>
      </c>
      <c r="D13" s="2">
        <v>45276</v>
      </c>
      <c r="E13">
        <v>3</v>
      </c>
      <c r="F13">
        <f t="shared" si="0"/>
        <v>50</v>
      </c>
    </row>
    <row r="14" spans="1:10" x14ac:dyDescent="0.25">
      <c r="A14" s="1"/>
      <c r="B14" t="s">
        <v>125</v>
      </c>
      <c r="C14" t="s">
        <v>126</v>
      </c>
      <c r="D14" s="2">
        <v>45274</v>
      </c>
      <c r="E14">
        <v>2.5</v>
      </c>
      <c r="F14">
        <f t="shared" si="0"/>
        <v>50</v>
      </c>
    </row>
    <row r="15" spans="1:10" x14ac:dyDescent="0.25">
      <c r="A15" s="1"/>
      <c r="B15" t="s">
        <v>25</v>
      </c>
      <c r="C15" t="s">
        <v>26</v>
      </c>
      <c r="D15" s="2">
        <v>45276</v>
      </c>
      <c r="E15">
        <v>0.75</v>
      </c>
      <c r="F15">
        <f t="shared" si="0"/>
        <v>50</v>
      </c>
      <c r="H15" t="s">
        <v>124</v>
      </c>
    </row>
    <row r="16" spans="1:10" x14ac:dyDescent="0.25">
      <c r="A16" s="1"/>
      <c r="B16" t="s">
        <v>19</v>
      </c>
      <c r="C16" t="s">
        <v>20</v>
      </c>
      <c r="D16" s="2">
        <v>45277</v>
      </c>
      <c r="E16">
        <v>0.5</v>
      </c>
      <c r="F16">
        <f t="shared" si="0"/>
        <v>51</v>
      </c>
    </row>
    <row r="17" spans="1:6" x14ac:dyDescent="0.25">
      <c r="A17" s="1"/>
      <c r="B17" t="s">
        <v>23</v>
      </c>
      <c r="C17" t="s">
        <v>24</v>
      </c>
      <c r="D17" s="2">
        <v>45277</v>
      </c>
      <c r="E17">
        <v>2</v>
      </c>
      <c r="F17">
        <f t="shared" si="0"/>
        <v>51</v>
      </c>
    </row>
    <row r="18" spans="1:6" x14ac:dyDescent="0.25">
      <c r="A18" s="1"/>
      <c r="B18" t="s">
        <v>9</v>
      </c>
      <c r="C18" t="s">
        <v>10</v>
      </c>
      <c r="D18" s="2">
        <v>45277</v>
      </c>
      <c r="E18">
        <v>0.5</v>
      </c>
      <c r="F18">
        <f t="shared" si="0"/>
        <v>51</v>
      </c>
    </row>
    <row r="19" spans="1:6" x14ac:dyDescent="0.25">
      <c r="A19" s="1"/>
      <c r="B19" t="s">
        <v>27</v>
      </c>
      <c r="C19" t="s">
        <v>28</v>
      </c>
      <c r="D19" s="2">
        <v>45277</v>
      </c>
      <c r="E19">
        <v>0.5</v>
      </c>
      <c r="F19">
        <f t="shared" si="0"/>
        <v>51</v>
      </c>
    </row>
    <row r="20" spans="1:6" x14ac:dyDescent="0.25">
      <c r="A20" s="1"/>
      <c r="B20" t="s">
        <v>29</v>
      </c>
      <c r="C20" t="s">
        <v>30</v>
      </c>
      <c r="D20" s="2">
        <v>45277</v>
      </c>
      <c r="E20">
        <v>1.5</v>
      </c>
      <c r="F20">
        <f t="shared" si="0"/>
        <v>51</v>
      </c>
    </row>
    <row r="21" spans="1:6" x14ac:dyDescent="0.25">
      <c r="A21" s="1"/>
      <c r="B21" t="s">
        <v>9</v>
      </c>
      <c r="C21" t="s">
        <v>10</v>
      </c>
      <c r="D21" s="2">
        <v>45277</v>
      </c>
      <c r="E21">
        <v>0.25</v>
      </c>
      <c r="F21">
        <f t="shared" si="0"/>
        <v>51</v>
      </c>
    </row>
    <row r="22" spans="1:6" x14ac:dyDescent="0.25">
      <c r="A22" s="1"/>
      <c r="B22" t="s">
        <v>35</v>
      </c>
      <c r="C22" t="s">
        <v>36</v>
      </c>
      <c r="D22" s="2">
        <v>45286</v>
      </c>
      <c r="E22">
        <v>0.25</v>
      </c>
      <c r="F22">
        <f t="shared" si="0"/>
        <v>52</v>
      </c>
    </row>
    <row r="23" spans="1:6" x14ac:dyDescent="0.25">
      <c r="A23" s="1"/>
      <c r="B23" t="s">
        <v>31</v>
      </c>
      <c r="C23" t="s">
        <v>32</v>
      </c>
      <c r="D23" s="2">
        <v>45287</v>
      </c>
      <c r="E23">
        <v>1</v>
      </c>
      <c r="F23">
        <f t="shared" si="0"/>
        <v>52</v>
      </c>
    </row>
    <row r="24" spans="1:6" x14ac:dyDescent="0.25">
      <c r="A24" s="1"/>
      <c r="B24" t="s">
        <v>33</v>
      </c>
      <c r="C24" t="s">
        <v>34</v>
      </c>
      <c r="D24" s="2">
        <v>45287</v>
      </c>
      <c r="E24">
        <v>4</v>
      </c>
      <c r="F24">
        <f t="shared" si="0"/>
        <v>52</v>
      </c>
    </row>
    <row r="25" spans="1:6" x14ac:dyDescent="0.25">
      <c r="A25" s="1"/>
      <c r="B25" t="s">
        <v>9</v>
      </c>
      <c r="C25" t="s">
        <v>10</v>
      </c>
      <c r="D25" s="2">
        <v>45287</v>
      </c>
      <c r="E25">
        <v>0.25</v>
      </c>
      <c r="F25">
        <f t="shared" si="0"/>
        <v>52</v>
      </c>
    </row>
    <row r="26" spans="1:6" x14ac:dyDescent="0.25">
      <c r="A26" s="1"/>
      <c r="B26" t="s">
        <v>37</v>
      </c>
      <c r="C26" t="s">
        <v>38</v>
      </c>
      <c r="D26" s="2">
        <v>45287</v>
      </c>
      <c r="E26">
        <v>4</v>
      </c>
      <c r="F26">
        <f t="shared" si="0"/>
        <v>52</v>
      </c>
    </row>
    <row r="27" spans="1:6" x14ac:dyDescent="0.25">
      <c r="A27" s="1"/>
      <c r="B27" t="s">
        <v>39</v>
      </c>
      <c r="C27" t="s">
        <v>40</v>
      </c>
      <c r="D27" s="2">
        <v>45288</v>
      </c>
      <c r="E27">
        <v>4</v>
      </c>
      <c r="F27">
        <f t="shared" si="0"/>
        <v>52</v>
      </c>
    </row>
    <row r="28" spans="1:6" x14ac:dyDescent="0.25">
      <c r="A28" s="1"/>
      <c r="B28" t="s">
        <v>9</v>
      </c>
      <c r="C28" t="s">
        <v>10</v>
      </c>
      <c r="D28" s="2">
        <v>45288</v>
      </c>
      <c r="E28">
        <v>1</v>
      </c>
      <c r="F28">
        <f t="shared" si="0"/>
        <v>52</v>
      </c>
    </row>
    <row r="29" spans="1:6" x14ac:dyDescent="0.25">
      <c r="A29" s="1"/>
      <c r="B29" t="s">
        <v>44</v>
      </c>
      <c r="C29" t="s">
        <v>45</v>
      </c>
      <c r="D29" s="2">
        <v>45288</v>
      </c>
      <c r="E29">
        <v>1</v>
      </c>
      <c r="F29">
        <f t="shared" si="0"/>
        <v>52</v>
      </c>
    </row>
    <row r="30" spans="1:6" x14ac:dyDescent="0.25">
      <c r="A30" s="1"/>
      <c r="B30" t="s">
        <v>46</v>
      </c>
      <c r="C30" t="s">
        <v>47</v>
      </c>
      <c r="D30" s="2">
        <v>45289</v>
      </c>
      <c r="E30">
        <v>5</v>
      </c>
      <c r="F30">
        <f t="shared" si="0"/>
        <v>52</v>
      </c>
    </row>
    <row r="31" spans="1:6" x14ac:dyDescent="0.25">
      <c r="A31" s="1"/>
      <c r="B31" t="s">
        <v>9</v>
      </c>
      <c r="C31" t="s">
        <v>10</v>
      </c>
      <c r="D31" s="2">
        <v>45289</v>
      </c>
      <c r="E31">
        <v>0.25</v>
      </c>
      <c r="F31">
        <f t="shared" si="0"/>
        <v>52</v>
      </c>
    </row>
    <row r="32" spans="1:6" x14ac:dyDescent="0.25">
      <c r="A32" s="1"/>
      <c r="B32" t="s">
        <v>48</v>
      </c>
      <c r="C32" t="s">
        <v>49</v>
      </c>
      <c r="D32" s="2">
        <v>45289</v>
      </c>
      <c r="E32">
        <v>2</v>
      </c>
      <c r="F32">
        <f t="shared" si="0"/>
        <v>52</v>
      </c>
    </row>
    <row r="33" spans="1:6" x14ac:dyDescent="0.25">
      <c r="A33" s="1"/>
      <c r="B33" t="s">
        <v>50</v>
      </c>
      <c r="C33" t="s">
        <v>51</v>
      </c>
      <c r="D33" s="2">
        <v>45289</v>
      </c>
      <c r="E33">
        <v>3</v>
      </c>
      <c r="F33">
        <f t="shared" si="0"/>
        <v>52</v>
      </c>
    </row>
    <row r="34" spans="1:6" x14ac:dyDescent="0.25">
      <c r="A34" s="1"/>
      <c r="B34" t="s">
        <v>9</v>
      </c>
      <c r="C34" t="s">
        <v>10</v>
      </c>
      <c r="D34" s="2">
        <v>45289</v>
      </c>
      <c r="E34">
        <v>0.25</v>
      </c>
      <c r="F34">
        <f t="shared" si="0"/>
        <v>52</v>
      </c>
    </row>
    <row r="35" spans="1:6" x14ac:dyDescent="0.25">
      <c r="A35" s="1"/>
      <c r="B35" t="s">
        <v>52</v>
      </c>
      <c r="C35" t="s">
        <v>53</v>
      </c>
      <c r="D35" s="2">
        <v>45289</v>
      </c>
      <c r="E35">
        <v>4</v>
      </c>
      <c r="F35">
        <f t="shared" si="0"/>
        <v>52</v>
      </c>
    </row>
    <row r="36" spans="1:6" x14ac:dyDescent="0.25">
      <c r="A36" s="1"/>
      <c r="B36" t="s">
        <v>54</v>
      </c>
      <c r="C36" t="s">
        <v>55</v>
      </c>
      <c r="D36" s="2">
        <v>45290</v>
      </c>
      <c r="E36">
        <v>3.5</v>
      </c>
      <c r="F36">
        <f t="shared" ref="F36:F67" si="1">WEEKNUM(D36,1)</f>
        <v>52</v>
      </c>
    </row>
    <row r="37" spans="1:6" x14ac:dyDescent="0.25">
      <c r="A37" s="1"/>
      <c r="B37" t="s">
        <v>56</v>
      </c>
      <c r="C37" t="s">
        <v>57</v>
      </c>
      <c r="D37" s="2">
        <v>45290</v>
      </c>
      <c r="E37">
        <v>3.5</v>
      </c>
      <c r="F37">
        <f t="shared" si="1"/>
        <v>52</v>
      </c>
    </row>
    <row r="38" spans="1:6" x14ac:dyDescent="0.25">
      <c r="A38" s="1"/>
      <c r="B38" t="s">
        <v>58</v>
      </c>
      <c r="C38" t="s">
        <v>59</v>
      </c>
      <c r="D38" s="2">
        <v>45305</v>
      </c>
      <c r="E38">
        <v>11</v>
      </c>
      <c r="F38">
        <f t="shared" si="1"/>
        <v>3</v>
      </c>
    </row>
    <row r="39" spans="1:6" x14ac:dyDescent="0.25">
      <c r="A39" s="1"/>
      <c r="B39" t="s">
        <v>60</v>
      </c>
      <c r="C39" t="s">
        <v>61</v>
      </c>
      <c r="D39" s="2">
        <v>45306</v>
      </c>
      <c r="E39">
        <v>5</v>
      </c>
      <c r="F39">
        <f t="shared" si="1"/>
        <v>3</v>
      </c>
    </row>
    <row r="40" spans="1:6" x14ac:dyDescent="0.25">
      <c r="A40" s="1"/>
      <c r="B40" t="s">
        <v>62</v>
      </c>
      <c r="C40" t="s">
        <v>63</v>
      </c>
      <c r="D40" s="2">
        <v>45307</v>
      </c>
      <c r="E40">
        <v>6.5</v>
      </c>
      <c r="F40">
        <f t="shared" si="1"/>
        <v>3</v>
      </c>
    </row>
    <row r="41" spans="1:6" x14ac:dyDescent="0.25">
      <c r="A41" s="1"/>
      <c r="B41" t="s">
        <v>9</v>
      </c>
      <c r="C41" t="s">
        <v>10</v>
      </c>
      <c r="D41" s="2">
        <v>45307</v>
      </c>
      <c r="E41">
        <v>1</v>
      </c>
      <c r="F41">
        <f t="shared" si="1"/>
        <v>3</v>
      </c>
    </row>
    <row r="42" spans="1:6" x14ac:dyDescent="0.25">
      <c r="A42" s="1"/>
      <c r="B42" t="s">
        <v>64</v>
      </c>
      <c r="C42" t="s">
        <v>65</v>
      </c>
      <c r="D42" s="2">
        <v>45307</v>
      </c>
      <c r="E42">
        <v>5</v>
      </c>
      <c r="F42">
        <f t="shared" si="1"/>
        <v>3</v>
      </c>
    </row>
    <row r="43" spans="1:6" x14ac:dyDescent="0.25">
      <c r="A43" s="1"/>
      <c r="B43" t="s">
        <v>66</v>
      </c>
      <c r="C43" t="s">
        <v>67</v>
      </c>
      <c r="D43" s="2">
        <v>45307</v>
      </c>
      <c r="E43">
        <v>1</v>
      </c>
      <c r="F43">
        <f t="shared" si="1"/>
        <v>3</v>
      </c>
    </row>
    <row r="44" spans="1:6" x14ac:dyDescent="0.25">
      <c r="A44" s="1"/>
      <c r="B44" t="s">
        <v>9</v>
      </c>
      <c r="C44" t="s">
        <v>10</v>
      </c>
      <c r="D44" s="2">
        <v>45308</v>
      </c>
      <c r="E44">
        <v>0.5</v>
      </c>
      <c r="F44">
        <f t="shared" si="1"/>
        <v>3</v>
      </c>
    </row>
    <row r="45" spans="1:6" x14ac:dyDescent="0.25">
      <c r="A45" s="1"/>
      <c r="B45" t="s">
        <v>68</v>
      </c>
      <c r="C45" t="s">
        <v>69</v>
      </c>
      <c r="D45" s="2">
        <v>45310</v>
      </c>
      <c r="E45">
        <v>3</v>
      </c>
      <c r="F45">
        <f t="shared" si="1"/>
        <v>3</v>
      </c>
    </row>
    <row r="46" spans="1:6" x14ac:dyDescent="0.25">
      <c r="A46" s="1"/>
      <c r="B46" t="s">
        <v>70</v>
      </c>
      <c r="C46" t="s">
        <v>71</v>
      </c>
      <c r="D46" s="2">
        <v>45311</v>
      </c>
      <c r="E46">
        <v>3</v>
      </c>
      <c r="F46">
        <f t="shared" si="1"/>
        <v>3</v>
      </c>
    </row>
    <row r="47" spans="1:6" x14ac:dyDescent="0.25">
      <c r="A47" s="1"/>
      <c r="B47" t="s">
        <v>72</v>
      </c>
      <c r="C47" t="s">
        <v>73</v>
      </c>
      <c r="D47" s="2">
        <v>45311</v>
      </c>
      <c r="E47">
        <v>1.5</v>
      </c>
      <c r="F47">
        <f t="shared" si="1"/>
        <v>3</v>
      </c>
    </row>
    <row r="48" spans="1:6" x14ac:dyDescent="0.25">
      <c r="A48" s="1"/>
      <c r="B48" t="s">
        <v>74</v>
      </c>
      <c r="C48" t="s">
        <v>75</v>
      </c>
      <c r="D48" s="2">
        <v>45312</v>
      </c>
      <c r="E48">
        <v>2</v>
      </c>
      <c r="F48">
        <f t="shared" si="1"/>
        <v>4</v>
      </c>
    </row>
    <row r="49" spans="1:6" x14ac:dyDescent="0.25">
      <c r="A49" s="1"/>
      <c r="B49" t="s">
        <v>76</v>
      </c>
      <c r="C49" t="s">
        <v>77</v>
      </c>
      <c r="D49" s="2">
        <v>45312</v>
      </c>
      <c r="E49">
        <v>3</v>
      </c>
      <c r="F49">
        <f t="shared" si="1"/>
        <v>4</v>
      </c>
    </row>
    <row r="50" spans="1:6" x14ac:dyDescent="0.25">
      <c r="A50" s="1"/>
      <c r="B50" t="s">
        <v>78</v>
      </c>
      <c r="C50" t="s">
        <v>79</v>
      </c>
      <c r="D50" s="2">
        <v>45313</v>
      </c>
      <c r="E50">
        <v>2</v>
      </c>
      <c r="F50">
        <f t="shared" si="1"/>
        <v>4</v>
      </c>
    </row>
    <row r="51" spans="1:6" x14ac:dyDescent="0.25">
      <c r="A51" s="1"/>
      <c r="B51" t="s">
        <v>80</v>
      </c>
      <c r="C51" t="s">
        <v>81</v>
      </c>
      <c r="D51" s="2">
        <v>45325</v>
      </c>
      <c r="E51">
        <v>1.5</v>
      </c>
      <c r="F51">
        <f t="shared" si="1"/>
        <v>5</v>
      </c>
    </row>
    <row r="52" spans="1:6" x14ac:dyDescent="0.25">
      <c r="A52" s="1"/>
      <c r="B52" t="s">
        <v>82</v>
      </c>
      <c r="C52" t="s">
        <v>83</v>
      </c>
      <c r="D52" s="2">
        <v>45326</v>
      </c>
      <c r="E52">
        <v>2</v>
      </c>
      <c r="F52">
        <f t="shared" si="1"/>
        <v>6</v>
      </c>
    </row>
    <row r="53" spans="1:6" x14ac:dyDescent="0.25">
      <c r="A53" s="1"/>
      <c r="B53" t="s">
        <v>86</v>
      </c>
      <c r="C53" t="s">
        <v>87</v>
      </c>
      <c r="D53" s="2">
        <v>45326</v>
      </c>
      <c r="E53">
        <v>2</v>
      </c>
      <c r="F53">
        <f t="shared" si="1"/>
        <v>6</v>
      </c>
    </row>
    <row r="54" spans="1:6" x14ac:dyDescent="0.25">
      <c r="A54" s="1"/>
      <c r="B54" t="s">
        <v>84</v>
      </c>
      <c r="C54" t="s">
        <v>85</v>
      </c>
      <c r="D54" s="2">
        <v>45327</v>
      </c>
      <c r="E54">
        <v>2</v>
      </c>
      <c r="F54">
        <f t="shared" si="1"/>
        <v>6</v>
      </c>
    </row>
    <row r="55" spans="1:6" x14ac:dyDescent="0.25">
      <c r="A55" s="1"/>
      <c r="B55" t="s">
        <v>88</v>
      </c>
      <c r="C55" t="s">
        <v>89</v>
      </c>
      <c r="D55" s="2">
        <v>45327</v>
      </c>
      <c r="E55">
        <v>2</v>
      </c>
      <c r="F55">
        <f t="shared" si="1"/>
        <v>6</v>
      </c>
    </row>
    <row r="56" spans="1:6" x14ac:dyDescent="0.25">
      <c r="A56" s="1"/>
      <c r="B56" t="s">
        <v>1</v>
      </c>
      <c r="C56" t="s">
        <v>90</v>
      </c>
      <c r="D56" s="2">
        <v>45329</v>
      </c>
      <c r="E56">
        <v>2</v>
      </c>
      <c r="F56">
        <f t="shared" si="1"/>
        <v>6</v>
      </c>
    </row>
    <row r="57" spans="1:6" x14ac:dyDescent="0.25">
      <c r="A57" s="1"/>
      <c r="B57" t="s">
        <v>93</v>
      </c>
      <c r="C57" t="s">
        <v>94</v>
      </c>
      <c r="D57" s="2">
        <v>45330</v>
      </c>
      <c r="E57">
        <v>3</v>
      </c>
      <c r="F57">
        <f t="shared" si="1"/>
        <v>6</v>
      </c>
    </row>
    <row r="58" spans="1:6" x14ac:dyDescent="0.25">
      <c r="A58" s="1"/>
      <c r="B58" t="s">
        <v>91</v>
      </c>
      <c r="C58" t="s">
        <v>92</v>
      </c>
      <c r="D58" s="2">
        <v>45331</v>
      </c>
      <c r="E58">
        <v>6</v>
      </c>
      <c r="F58">
        <f t="shared" si="1"/>
        <v>6</v>
      </c>
    </row>
    <row r="59" spans="1:6" x14ac:dyDescent="0.25">
      <c r="A59" s="1"/>
      <c r="B59" t="s">
        <v>95</v>
      </c>
      <c r="C59" t="s">
        <v>96</v>
      </c>
      <c r="D59" s="2">
        <v>45333</v>
      </c>
      <c r="E59">
        <v>6.5</v>
      </c>
      <c r="F59">
        <f t="shared" si="1"/>
        <v>7</v>
      </c>
    </row>
    <row r="60" spans="1:6" x14ac:dyDescent="0.25">
      <c r="A60" s="1"/>
      <c r="B60" t="s">
        <v>9</v>
      </c>
      <c r="C60" t="s">
        <v>10</v>
      </c>
      <c r="D60" s="2">
        <v>45333</v>
      </c>
      <c r="E60">
        <v>0.5</v>
      </c>
      <c r="F60">
        <f t="shared" si="1"/>
        <v>7</v>
      </c>
    </row>
    <row r="61" spans="1:6" x14ac:dyDescent="0.25">
      <c r="A61" s="1"/>
      <c r="B61" t="s">
        <v>99</v>
      </c>
      <c r="C61" t="s">
        <v>100</v>
      </c>
      <c r="D61" s="2">
        <v>45333</v>
      </c>
      <c r="E61">
        <v>1</v>
      </c>
      <c r="F61">
        <f t="shared" si="1"/>
        <v>7</v>
      </c>
    </row>
    <row r="62" spans="1:6" x14ac:dyDescent="0.25">
      <c r="A62" s="1"/>
      <c r="B62" t="s">
        <v>9</v>
      </c>
      <c r="C62" t="s">
        <v>10</v>
      </c>
      <c r="D62" s="2">
        <v>45334</v>
      </c>
      <c r="E62">
        <v>2</v>
      </c>
      <c r="F62">
        <f t="shared" si="1"/>
        <v>7</v>
      </c>
    </row>
    <row r="63" spans="1:6" x14ac:dyDescent="0.25">
      <c r="A63" s="1"/>
      <c r="B63" t="s">
        <v>101</v>
      </c>
      <c r="C63" t="s">
        <v>102</v>
      </c>
      <c r="D63" s="2">
        <v>45334</v>
      </c>
      <c r="E63">
        <v>5</v>
      </c>
      <c r="F63">
        <f t="shared" si="1"/>
        <v>7</v>
      </c>
    </row>
    <row r="64" spans="1:6" x14ac:dyDescent="0.25">
      <c r="A64" s="1"/>
      <c r="B64" t="s">
        <v>103</v>
      </c>
      <c r="C64" t="s">
        <v>104</v>
      </c>
      <c r="D64" s="2">
        <v>45334</v>
      </c>
      <c r="E64">
        <v>2.5</v>
      </c>
      <c r="F64">
        <f t="shared" si="1"/>
        <v>7</v>
      </c>
    </row>
    <row r="65" spans="1:6" x14ac:dyDescent="0.25">
      <c r="A65" s="1"/>
      <c r="B65" t="s">
        <v>97</v>
      </c>
      <c r="C65" t="s">
        <v>98</v>
      </c>
      <c r="D65" s="2">
        <v>45335</v>
      </c>
      <c r="E65">
        <v>7</v>
      </c>
      <c r="F65">
        <f t="shared" si="1"/>
        <v>7</v>
      </c>
    </row>
    <row r="66" spans="1:6" x14ac:dyDescent="0.25">
      <c r="A66" s="1"/>
      <c r="B66" t="s">
        <v>127</v>
      </c>
      <c r="C66" t="s">
        <v>128</v>
      </c>
      <c r="D66" s="2">
        <v>45335</v>
      </c>
      <c r="E66">
        <v>1.25</v>
      </c>
      <c r="F66">
        <f t="shared" si="1"/>
        <v>7</v>
      </c>
    </row>
    <row r="67" spans="1:6" x14ac:dyDescent="0.25">
      <c r="A67" s="1"/>
      <c r="B67" t="s">
        <v>129</v>
      </c>
      <c r="C67" t="s">
        <v>130</v>
      </c>
      <c r="D67" s="2">
        <v>45335</v>
      </c>
      <c r="E67">
        <v>2</v>
      </c>
      <c r="F67">
        <f t="shared" si="1"/>
        <v>7</v>
      </c>
    </row>
    <row r="68" spans="1:6" x14ac:dyDescent="0.25">
      <c r="A68" s="1"/>
      <c r="B68" t="s">
        <v>41</v>
      </c>
      <c r="C68" t="s">
        <v>42</v>
      </c>
      <c r="D68" t="s">
        <v>43</v>
      </c>
    </row>
    <row r="69" spans="1:6" x14ac:dyDescent="0.25">
      <c r="A6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8A0C5-9B37-4AA8-BC1B-5DEE4931DF96}">
  <dimension ref="A3:B15"/>
  <sheetViews>
    <sheetView tabSelected="1" zoomScale="145" zoomScaleNormal="145" workbookViewId="0">
      <selection activeCell="B18" sqref="B18"/>
    </sheetView>
  </sheetViews>
  <sheetFormatPr baseColWidth="10" defaultRowHeight="15" x14ac:dyDescent="0.25"/>
  <cols>
    <col min="1" max="1" width="21" bestFit="1" customWidth="1"/>
    <col min="2" max="2" width="27.7109375" bestFit="1" customWidth="1"/>
    <col min="3" max="3" width="21" bestFit="1" customWidth="1"/>
    <col min="4" max="4" width="5.28515625" bestFit="1" customWidth="1"/>
    <col min="5" max="5" width="2" bestFit="1" customWidth="1"/>
    <col min="6" max="6" width="4.140625" bestFit="1" customWidth="1"/>
    <col min="7" max="7" width="3.140625" bestFit="1" customWidth="1"/>
    <col min="8" max="8" width="6.28515625" bestFit="1" customWidth="1"/>
    <col min="9" max="9" width="3.140625" bestFit="1" customWidth="1"/>
    <col min="10" max="10" width="6.28515625" bestFit="1" customWidth="1"/>
    <col min="11" max="11" width="5.28515625" bestFit="1" customWidth="1"/>
    <col min="12" max="12" width="3.140625" bestFit="1" customWidth="1"/>
    <col min="13" max="13" width="12.5703125" bestFit="1" customWidth="1"/>
  </cols>
  <sheetData>
    <row r="3" spans="1:2" x14ac:dyDescent="0.25">
      <c r="A3" s="6" t="s">
        <v>111</v>
      </c>
      <c r="B3" t="s">
        <v>110</v>
      </c>
    </row>
    <row r="4" spans="1:2" x14ac:dyDescent="0.25">
      <c r="A4" s="7" t="s">
        <v>117</v>
      </c>
      <c r="B4">
        <v>3</v>
      </c>
    </row>
    <row r="5" spans="1:2" x14ac:dyDescent="0.25">
      <c r="A5" s="7" t="s">
        <v>118</v>
      </c>
      <c r="B5">
        <v>15.75</v>
      </c>
    </row>
    <row r="6" spans="1:2" x14ac:dyDescent="0.25">
      <c r="A6" s="7" t="s">
        <v>119</v>
      </c>
      <c r="B6">
        <v>6.25</v>
      </c>
    </row>
    <row r="7" spans="1:2" x14ac:dyDescent="0.25">
      <c r="A7" s="7" t="s">
        <v>120</v>
      </c>
      <c r="B7">
        <v>37</v>
      </c>
    </row>
    <row r="8" spans="1:2" x14ac:dyDescent="0.25">
      <c r="A8" s="7" t="s">
        <v>121</v>
      </c>
      <c r="B8">
        <v>2.5</v>
      </c>
    </row>
    <row r="9" spans="1:2" x14ac:dyDescent="0.25">
      <c r="A9" s="7" t="s">
        <v>122</v>
      </c>
      <c r="B9">
        <v>19</v>
      </c>
    </row>
    <row r="10" spans="1:2" x14ac:dyDescent="0.25">
      <c r="A10" s="7" t="s">
        <v>123</v>
      </c>
      <c r="B10">
        <v>27.75</v>
      </c>
    </row>
    <row r="11" spans="1:2" x14ac:dyDescent="0.25">
      <c r="A11" s="7" t="s">
        <v>113</v>
      </c>
      <c r="B11">
        <v>1</v>
      </c>
    </row>
    <row r="12" spans="1:2" x14ac:dyDescent="0.25">
      <c r="A12" s="7" t="s">
        <v>114</v>
      </c>
      <c r="B12">
        <v>2</v>
      </c>
    </row>
    <row r="13" spans="1:2" x14ac:dyDescent="0.25">
      <c r="A13" s="7" t="s">
        <v>115</v>
      </c>
      <c r="B13">
        <v>37.5</v>
      </c>
    </row>
    <row r="14" spans="1:2" x14ac:dyDescent="0.25">
      <c r="A14" s="7" t="s">
        <v>116</v>
      </c>
      <c r="B14">
        <v>8</v>
      </c>
    </row>
    <row r="15" spans="1:2" x14ac:dyDescent="0.25">
      <c r="A15" s="7" t="s">
        <v>112</v>
      </c>
      <c r="B15">
        <v>159.75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Tableau</vt:lpstr>
      <vt:lpstr>Graphique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SERRE</dc:creator>
  <cp:lastModifiedBy>SERRE Loic</cp:lastModifiedBy>
  <dcterms:created xsi:type="dcterms:W3CDTF">2024-02-12T17:44:05Z</dcterms:created>
  <dcterms:modified xsi:type="dcterms:W3CDTF">2024-02-13T21:24:52Z</dcterms:modified>
</cp:coreProperties>
</file>