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user\Desktop\Excel\"/>
    </mc:Choice>
  </mc:AlternateContent>
  <xr:revisionPtr revIDLastSave="0" documentId="13_ncr:1_{341ADD48-8776-4DA6-B8F1-ADC131414614}" xr6:coauthVersionLast="47" xr6:coauthVersionMax="47" xr10:uidLastSave="{00000000-0000-0000-0000-000000000000}"/>
  <bookViews>
    <workbookView xWindow="-120" yWindow="-120" windowWidth="20730" windowHeight="11160" firstSheet="2" activeTab="4" xr2:uid="{00000000-000D-0000-FFFF-FFFF00000000}"/>
  </bookViews>
  <sheets>
    <sheet name="Transactions Log" sheetId="1" r:id="rId1"/>
    <sheet name="Slicers" sheetId="2" r:id="rId2"/>
    <sheet name="Pivot tables and Charts" sheetId="4" r:id="rId3"/>
    <sheet name="Savings Goal Tracker" sheetId="5" r:id="rId4"/>
    <sheet name="PMT Data Table" sheetId="7" r:id="rId5"/>
  </sheets>
  <definedNames>
    <definedName name="Slicer_Category">#N/A</definedName>
    <definedName name="Slicer_Subcategory">#N/A</definedName>
    <definedName name="Slicer_Type">#N/A</definedName>
  </definedNames>
  <calcPr calcId="181029"/>
  <pivotCaches>
    <pivotCache cacheId="0" r:id="rId6"/>
    <pivotCache cacheId="1" r:id="rId7"/>
    <pivotCache cacheId="2"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Lst>
</workbook>
</file>

<file path=xl/calcChain.xml><?xml version="1.0" encoding="utf-8"?>
<calcChain xmlns="http://schemas.openxmlformats.org/spreadsheetml/2006/main">
  <c r="D10" i="7" l="1"/>
  <c r="D11" i="7"/>
  <c r="D12" i="7"/>
  <c r="D13" i="7"/>
  <c r="D14" i="7"/>
  <c r="D15" i="7"/>
  <c r="D16" i="7"/>
  <c r="D17" i="7"/>
  <c r="D18" i="7"/>
  <c r="D19" i="7"/>
  <c r="D20" i="7"/>
  <c r="D21" i="7"/>
  <c r="C12" i="7"/>
  <c r="C13" i="7"/>
  <c r="C14" i="7"/>
  <c r="C15" i="7"/>
  <c r="C16" i="7"/>
  <c r="C17" i="7"/>
  <c r="C18" i="7"/>
  <c r="C19" i="7"/>
  <c r="C20" i="7"/>
  <c r="C21" i="7"/>
  <c r="C11" i="7"/>
  <c r="B21" i="7"/>
  <c r="C10" i="7"/>
  <c r="B11" i="7"/>
  <c r="B12" i="7"/>
  <c r="B13" i="7"/>
  <c r="B14" i="7"/>
  <c r="B15" i="7"/>
  <c r="B16" i="7"/>
  <c r="B17" i="7"/>
  <c r="B18" i="7"/>
  <c r="B19" i="7"/>
  <c r="B20" i="7"/>
  <c r="B10" i="7"/>
  <c r="B9" i="7"/>
  <c r="K4" i="4"/>
</calcChain>
</file>

<file path=xl/sharedStrings.xml><?xml version="1.0" encoding="utf-8"?>
<sst xmlns="http://schemas.openxmlformats.org/spreadsheetml/2006/main" count="3655" uniqueCount="63">
  <si>
    <t>Date</t>
  </si>
  <si>
    <t>Category</t>
  </si>
  <si>
    <t>Subcategory</t>
  </si>
  <si>
    <t>Type</t>
  </si>
  <si>
    <t>Description</t>
  </si>
  <si>
    <t>Amount</t>
  </si>
  <si>
    <t>Food</t>
  </si>
  <si>
    <t>Transport</t>
  </si>
  <si>
    <t>Housing</t>
  </si>
  <si>
    <t>Entertainment</t>
  </si>
  <si>
    <t>Income</t>
  </si>
  <si>
    <t>Miscellaneous</t>
  </si>
  <si>
    <t>Coffee</t>
  </si>
  <si>
    <t>Public Transport</t>
  </si>
  <si>
    <t>Internet</t>
  </si>
  <si>
    <t>Groceries</t>
  </si>
  <si>
    <t>Movies</t>
  </si>
  <si>
    <t>Salary</t>
  </si>
  <si>
    <t>Car Maintenance</t>
  </si>
  <si>
    <t>Clothing</t>
  </si>
  <si>
    <t>Gifts</t>
  </si>
  <si>
    <t>Concerts</t>
  </si>
  <si>
    <t>Freelance</t>
  </si>
  <si>
    <t>Investment Return</t>
  </si>
  <si>
    <t>Dining Out</t>
  </si>
  <si>
    <t>Utilities</t>
  </si>
  <si>
    <t>Rent</t>
  </si>
  <si>
    <t>Medical</t>
  </si>
  <si>
    <t>Fuel</t>
  </si>
  <si>
    <t>Streaming</t>
  </si>
  <si>
    <t>Expense</t>
  </si>
  <si>
    <t>Coffee payment</t>
  </si>
  <si>
    <t>Public Transport payment</t>
  </si>
  <si>
    <t>Internet payment</t>
  </si>
  <si>
    <t>Groceries payment</t>
  </si>
  <si>
    <t>Movies payment</t>
  </si>
  <si>
    <t>Salary payment</t>
  </si>
  <si>
    <t>Car Maintenance payment</t>
  </si>
  <si>
    <t>Clothing payment</t>
  </si>
  <si>
    <t>Gifts payment</t>
  </si>
  <si>
    <t>Concerts payment</t>
  </si>
  <si>
    <t>Freelance payment</t>
  </si>
  <si>
    <t>Investment Return payment</t>
  </si>
  <si>
    <t>Dining Out payment</t>
  </si>
  <si>
    <t>Utilities payment</t>
  </si>
  <si>
    <t>Rent payment</t>
  </si>
  <si>
    <t>Medical payment</t>
  </si>
  <si>
    <t>Fuel payment</t>
  </si>
  <si>
    <t>Streaming payment</t>
  </si>
  <si>
    <t>Row Labels</t>
  </si>
  <si>
    <t>Sum of Amount</t>
  </si>
  <si>
    <t>Grand Total</t>
  </si>
  <si>
    <t>EXPENSES</t>
  </si>
  <si>
    <t>INCOME</t>
  </si>
  <si>
    <t>Income - Expense =</t>
  </si>
  <si>
    <t>Loan Amount</t>
  </si>
  <si>
    <t>Interest Rate</t>
  </si>
  <si>
    <t>Payment Period (months)</t>
  </si>
  <si>
    <t>Loan per month</t>
  </si>
  <si>
    <t>Payment Period</t>
  </si>
  <si>
    <t>Original (60)</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</si>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</sst>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yyyy\-mm\-dd"/>
    <numFmt numFmtId="165" formatCode="_(&quot;$&quot;* #,##0_);_(&quot;$&quot;* \(#,##0\);_(&quot;$&quot;* &quot;-&quot;??_);_(@_)"/>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24"/>
      <color rgb="FF00B050"/>
      <name val="Calibri"/>
      <family val="2"/>
      <scheme val="minor"/>
    </font>
    <font>
      <sz val="24"/>
      <color rgb="FFFF0000"/>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
      <patternFill patternType="solid">
        <fgColor theme="5"/>
        <bgColor theme="5"/>
      </patternFill>
    </fill>
  </fills>
  <borders count="11">
    <border>
      <left/>
      <right/>
      <top/>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style="thick">
        <color theme="0"/>
      </bottom>
      <diagonal/>
    </border>
    <border>
      <left style="thin">
        <color theme="7" tint="0.39997558519241921"/>
      </left>
      <right/>
      <top style="thin">
        <color theme="7" tint="0.39997558519241921"/>
      </top>
      <bottom style="thin">
        <color theme="7" tint="0.39997558519241921"/>
      </bottom>
      <diagonal/>
    </border>
    <border>
      <left style="thin">
        <color theme="7" tint="0.39997558519241921"/>
      </left>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
    <xf numFmtId="0" fontId="0" fillId="0" borderId="0" xfId="0"/>
    <xf numFmtId="164" fontId="0" fillId="0" borderId="0" xfId="0" applyNumberFormat="1"/>
    <xf numFmtId="0" fontId="1" fillId="0" borderId="1" xfId="0" applyFont="1" applyBorder="1" applyAlignment="1">
      <alignment horizontal="center" vertical="top"/>
    </xf>
    <xf numFmtId="0" fontId="0" fillId="3" borderId="3" xfId="0" applyFill="1" applyBorder="1"/>
    <xf numFmtId="0" fontId="0" fillId="3" borderId="4" xfId="0" applyFill="1" applyBorder="1"/>
    <xf numFmtId="0" fontId="0" fillId="4" borderId="3" xfId="0" applyFill="1" applyBorder="1"/>
    <xf numFmtId="0" fontId="0" fillId="4" borderId="4" xfId="0" applyFill="1" applyBorder="1"/>
    <xf numFmtId="0" fontId="0" fillId="3" borderId="6" xfId="0" applyFill="1" applyBorder="1"/>
    <xf numFmtId="0" fontId="0" fillId="3" borderId="7" xfId="0" applyFill="1" applyBorder="1"/>
    <xf numFmtId="0" fontId="0" fillId="0" borderId="0" xfId="0" pivotButton="1"/>
    <xf numFmtId="0" fontId="0" fillId="0" borderId="0" xfId="0" applyAlignment="1">
      <alignment horizontal="left"/>
    </xf>
    <xf numFmtId="164" fontId="0" fillId="3" borderId="2" xfId="0" applyNumberFormat="1" applyFill="1" applyBorder="1"/>
    <xf numFmtId="164" fontId="0" fillId="4" borderId="2" xfId="0" applyNumberFormat="1" applyFill="1" applyBorder="1"/>
    <xf numFmtId="164" fontId="0" fillId="3" borderId="5" xfId="0" applyNumberFormat="1" applyFill="1" applyBorder="1"/>
    <xf numFmtId="0" fontId="2" fillId="2" borderId="1" xfId="0" applyFont="1" applyFill="1" applyBorder="1" applyAlignment="1">
      <alignment horizontal="center" vertical="top"/>
    </xf>
    <xf numFmtId="43" fontId="0" fillId="0" borderId="0" xfId="0" applyNumberFormat="1"/>
    <xf numFmtId="43" fontId="1" fillId="5" borderId="0" xfId="1" applyFont="1" applyFill="1"/>
    <xf numFmtId="8" fontId="0" fillId="0" borderId="0" xfId="0" applyNumberFormat="1"/>
    <xf numFmtId="9" fontId="0" fillId="0" borderId="0" xfId="0" applyNumberFormat="1"/>
    <xf numFmtId="165" fontId="0" fillId="0" borderId="0" xfId="2" applyNumberFormat="1" applyFont="1"/>
    <xf numFmtId="9" fontId="0" fillId="0" borderId="0" xfId="3" applyFont="1"/>
    <xf numFmtId="0" fontId="0" fillId="6" borderId="0" xfId="0" applyFill="1"/>
    <xf numFmtId="8" fontId="0" fillId="6" borderId="0" xfId="0" applyNumberFormat="1" applyFill="1"/>
    <xf numFmtId="0" fontId="0" fillId="0" borderId="9" xfId="0" applyBorder="1"/>
    <xf numFmtId="0" fontId="0" fillId="0" borderId="10" xfId="0" applyBorder="1"/>
    <xf numFmtId="0" fontId="2" fillId="7" borderId="8" xfId="0" applyFont="1" applyFill="1" applyBorder="1"/>
    <xf numFmtId="0" fontId="4" fillId="0" borderId="0" xfId="0" applyFont="1" applyAlignment="1">
      <alignment horizontal="center"/>
    </xf>
    <xf numFmtId="0" fontId="3" fillId="0" borderId="0" xfId="0" applyFont="1" applyAlignment="1">
      <alignment horizontal="center"/>
    </xf>
    <xf numFmtId="0" fontId="1" fillId="5" borderId="0" xfId="0" applyFont="1" applyFill="1" applyAlignment="1">
      <alignment horizontal="center"/>
    </xf>
  </cellXfs>
  <cellStyles count="4">
    <cellStyle name="Comma" xfId="1" builtinId="3"/>
    <cellStyle name="Currency" xfId="2" builtinId="4"/>
    <cellStyle name="Normal" xfId="0" builtinId="0"/>
    <cellStyle name="Percent" xfId="3" builtinId="5"/>
  </cellStyles>
  <dxfs count="35">
    <dxf>
      <numFmt numFmtId="12" formatCode="&quot;$&quot;#,##0.00_);[Red]\(&quot;$&quot;#,##0.00\)"/>
    </dxf>
    <dxf>
      <numFmt numFmtId="12" formatCode="&quot;$&quot;#,##0.00_);[Red]\(&quot;$&quot;#,##0.00\)"/>
    </dxf>
    <dxf>
      <fill>
        <patternFill patternType="none">
          <fgColor indexed="64"/>
          <bgColor indexed="65"/>
        </patternFill>
      </fill>
      <border diagonalUp="0" diagonalDown="0">
        <left style="thin">
          <color theme="7" tint="0.39997558519241921"/>
        </left>
        <right/>
        <top/>
        <bottom/>
        <vertical/>
        <horizontal/>
      </border>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top style="thin">
          <color auto="1"/>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35" formatCode="_(* #,##0.00_);_(* \(#,##0.00\);_(* &quot;-&quot;??_);_(@_)"/>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[Finance Dashboard.xlsx]Pivot tables and Charts!PivotTable20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Charts'!$J$6</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Charts'!$I$7:$I$9</c:f>
              <c:strCache>
                <c:ptCount val="2"/>
                <c:pt idx="0">
                  <c:v>Expense</c:v>
                </c:pt>
                <c:pt idx="1">
                  <c:v>Income</c:v>
                </c:pt>
              </c:strCache>
            </c:strRef>
          </c:cat>
          <c:val>
            <c:numRef>
              <c:f>'Pivot tables and Charts'!$J$7:$J$9</c:f>
              <c:numCache>
                <c:formatCode>General</c:formatCode>
                <c:ptCount val="2"/>
                <c:pt idx="0">
                  <c:v>30547.219999999983</c:v>
                </c:pt>
                <c:pt idx="1">
                  <c:v>243342.5</c:v>
                </c:pt>
              </c:numCache>
            </c:numRef>
          </c:val>
          <c:extLst>
            <c:ext xmlns:c16="http://schemas.microsoft.com/office/drawing/2014/chart" uri="{C3380CC4-5D6E-409C-BE32-E72D297353CC}">
              <c16:uniqueId val="{00000000-A0A1-4883-8513-C551E9098A4E}"/>
            </c:ext>
          </c:extLst>
        </c:ser>
        <c:dLbls>
          <c:showLegendKey val="0"/>
          <c:showVal val="0"/>
          <c:showCatName val="0"/>
          <c:showSerName val="0"/>
          <c:showPercent val="0"/>
          <c:showBubbleSize val="0"/>
        </c:dLbls>
        <c:gapWidth val="100"/>
        <c:overlap val="-24"/>
        <c:axId val="2074733344"/>
        <c:axId val="2074739584"/>
      </c:barChart>
      <c:catAx>
        <c:axId val="2074733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739584"/>
        <c:crosses val="autoZero"/>
        <c:auto val="1"/>
        <c:lblAlgn val="ctr"/>
        <c:lblOffset val="100"/>
        <c:noMultiLvlLbl val="0"/>
      </c:catAx>
      <c:valAx>
        <c:axId val="2074739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73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[Finance Dashboard.xlsx]Pivot tables and Charts!PivotTable2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Charts'!$N$95</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Charts'!$M$96:$M$99</c:f>
              <c:strCache>
                <c:ptCount val="3"/>
                <c:pt idx="0">
                  <c:v>Freelance</c:v>
                </c:pt>
                <c:pt idx="1">
                  <c:v>Investment Return</c:v>
                </c:pt>
                <c:pt idx="2">
                  <c:v>Salary</c:v>
                </c:pt>
              </c:strCache>
            </c:strRef>
          </c:cat>
          <c:val>
            <c:numRef>
              <c:f>'Pivot tables and Charts'!$N$96:$N$99</c:f>
              <c:numCache>
                <c:formatCode>General</c:formatCode>
                <c:ptCount val="3"/>
                <c:pt idx="0">
                  <c:v>94221.37999999999</c:v>
                </c:pt>
                <c:pt idx="1">
                  <c:v>66323.360000000001</c:v>
                </c:pt>
                <c:pt idx="2">
                  <c:v>82797.760000000024</c:v>
                </c:pt>
              </c:numCache>
            </c:numRef>
          </c:val>
          <c:extLst>
            <c:ext xmlns:c16="http://schemas.microsoft.com/office/drawing/2014/chart" uri="{C3380CC4-5D6E-409C-BE32-E72D297353CC}">
              <c16:uniqueId val="{00000000-2914-4A43-A2AE-4878B8B65F33}"/>
            </c:ext>
          </c:extLst>
        </c:ser>
        <c:dLbls>
          <c:showLegendKey val="0"/>
          <c:showVal val="0"/>
          <c:showCatName val="0"/>
          <c:showSerName val="0"/>
          <c:showPercent val="0"/>
          <c:showBubbleSize val="0"/>
        </c:dLbls>
        <c:gapWidth val="100"/>
        <c:overlap val="-24"/>
        <c:axId val="2059565024"/>
        <c:axId val="2059554464"/>
      </c:barChart>
      <c:catAx>
        <c:axId val="2059565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554464"/>
        <c:crosses val="autoZero"/>
        <c:auto val="1"/>
        <c:lblAlgn val="ctr"/>
        <c:lblOffset val="100"/>
        <c:noMultiLvlLbl val="0"/>
      </c:catAx>
      <c:valAx>
        <c:axId val="205955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56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[Finance Dashboard.xlsx]Pivot tables and Charts!PivotTable4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Charts'!$B$217</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Charts'!$A$218:$A$223</c:f>
              <c:strCache>
                <c:ptCount val="5"/>
                <c:pt idx="0">
                  <c:v>Entertainment</c:v>
                </c:pt>
                <c:pt idx="1">
                  <c:v>Food</c:v>
                </c:pt>
                <c:pt idx="2">
                  <c:v>Housing</c:v>
                </c:pt>
                <c:pt idx="3">
                  <c:v>Miscellaneous</c:v>
                </c:pt>
                <c:pt idx="4">
                  <c:v>Transport</c:v>
                </c:pt>
              </c:strCache>
            </c:strRef>
          </c:cat>
          <c:val>
            <c:numRef>
              <c:f>'Pivot tables and Charts'!$B$218:$B$223</c:f>
              <c:numCache>
                <c:formatCode>General</c:formatCode>
                <c:ptCount val="5"/>
                <c:pt idx="0">
                  <c:v>5659.0700000000015</c:v>
                </c:pt>
                <c:pt idx="1">
                  <c:v>5221.7799999999988</c:v>
                </c:pt>
                <c:pt idx="2">
                  <c:v>6444.43</c:v>
                </c:pt>
                <c:pt idx="3">
                  <c:v>6671.6999999999989</c:v>
                </c:pt>
                <c:pt idx="4">
                  <c:v>6550.2399999999989</c:v>
                </c:pt>
              </c:numCache>
            </c:numRef>
          </c:val>
          <c:extLst>
            <c:ext xmlns:c16="http://schemas.microsoft.com/office/drawing/2014/chart" uri="{C3380CC4-5D6E-409C-BE32-E72D297353CC}">
              <c16:uniqueId val="{00000000-2098-4A06-8DEE-5A1B41B69C10}"/>
            </c:ext>
          </c:extLst>
        </c:ser>
        <c:dLbls>
          <c:showLegendKey val="0"/>
          <c:showVal val="0"/>
          <c:showCatName val="0"/>
          <c:showSerName val="0"/>
          <c:showPercent val="0"/>
          <c:showBubbleSize val="0"/>
        </c:dLbls>
        <c:gapWidth val="100"/>
        <c:overlap val="-24"/>
        <c:axId val="157162768"/>
        <c:axId val="157171408"/>
      </c:barChart>
      <c:catAx>
        <c:axId val="15716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71408"/>
        <c:crosses val="autoZero"/>
        <c:auto val="1"/>
        <c:lblAlgn val="ctr"/>
        <c:lblOffset val="100"/>
        <c:noMultiLvlLbl val="0"/>
      </c:catAx>
      <c:valAx>
        <c:axId val="15717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295275</xdr:colOff>
      <xdr:row>0</xdr:row>
      <xdr:rowOff>28576</xdr:rowOff>
    </xdr:from>
    <xdr:to>
      <xdr:col>13</xdr:col>
      <xdr:colOff>295275</xdr:colOff>
      <xdr:row>5</xdr:row>
      <xdr:rowOff>28576</xdr:rowOff>
    </xdr:to>
    <mc:AlternateContent xmlns:mc="http://schemas.openxmlformats.org/markup-compatibility/2006" xmlns:sle15="http://schemas.microsoft.com/office/drawing/2012/slicer">
      <mc:Choice Requires="sle15">
        <xdr:graphicFrame macro="">
          <xdr:nvGraphicFramePr>
            <xdr:cNvPr id="4" name="Type">
              <a:extLst>
                <a:ext uri="{FF2B5EF4-FFF2-40B4-BE49-F238E27FC236}">
                  <a16:creationId xmlns:a16="http://schemas.microsoft.com/office/drawing/2014/main" id="{D69BA17A-3988-C659-7EC6-EEFC8AE7B0C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839200" y="285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228600</xdr:colOff>
      <xdr:row>0</xdr:row>
      <xdr:rowOff>28575</xdr:rowOff>
    </xdr:from>
    <xdr:to>
      <xdr:col>10</xdr:col>
      <xdr:colOff>228600</xdr:colOff>
      <xdr:row>11</xdr:row>
      <xdr:rowOff>57150</xdr:rowOff>
    </xdr:to>
    <mc:AlternateContent xmlns:mc="http://schemas.openxmlformats.org/markup-compatibility/2006" xmlns:sle15="http://schemas.microsoft.com/office/drawing/2012/slicer">
      <mc:Choice Requires="sle15">
        <xdr:graphicFrame macro="">
          <xdr:nvGraphicFramePr>
            <xdr:cNvPr id="6" name="Category">
              <a:extLst>
                <a:ext uri="{FF2B5EF4-FFF2-40B4-BE49-F238E27FC236}">
                  <a16:creationId xmlns:a16="http://schemas.microsoft.com/office/drawing/2014/main" id="{894029D9-BE5C-D0BF-17D4-7FF874A8515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43725" y="28575"/>
              <a:ext cx="1828800" cy="21240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371474</xdr:colOff>
      <xdr:row>6</xdr:row>
      <xdr:rowOff>85724</xdr:rowOff>
    </xdr:from>
    <xdr:to>
      <xdr:col>13</xdr:col>
      <xdr:colOff>323849</xdr:colOff>
      <xdr:row>25</xdr:row>
      <xdr:rowOff>152400</xdr:rowOff>
    </xdr:to>
    <mc:AlternateContent xmlns:mc="http://schemas.openxmlformats.org/markup-compatibility/2006" xmlns:sle15="http://schemas.microsoft.com/office/drawing/2012/slicer">
      <mc:Choice Requires="sle15">
        <xdr:graphicFrame macro="">
          <xdr:nvGraphicFramePr>
            <xdr:cNvPr id="7" name="Subcategory">
              <a:extLst>
                <a:ext uri="{FF2B5EF4-FFF2-40B4-BE49-F238E27FC236}">
                  <a16:creationId xmlns:a16="http://schemas.microsoft.com/office/drawing/2014/main" id="{FFE88AB5-0635-278A-27AB-541FA3763BF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8915399" y="1228724"/>
              <a:ext cx="1781175" cy="36861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10</xdr:row>
      <xdr:rowOff>9525</xdr:rowOff>
    </xdr:from>
    <xdr:to>
      <xdr:col>11</xdr:col>
      <xdr:colOff>323850</xdr:colOff>
      <xdr:row>20</xdr:row>
      <xdr:rowOff>161925</xdr:rowOff>
    </xdr:to>
    <xdr:graphicFrame macro="">
      <xdr:nvGraphicFramePr>
        <xdr:cNvPr id="2" name="Chart 1">
          <a:extLst>
            <a:ext uri="{FF2B5EF4-FFF2-40B4-BE49-F238E27FC236}">
              <a16:creationId xmlns:a16="http://schemas.microsoft.com/office/drawing/2014/main" id="{63295A14-4BB7-1D9D-190E-773456B07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257175</xdr:colOff>
      <xdr:row>93</xdr:row>
      <xdr:rowOff>147637</xdr:rowOff>
    </xdr:from>
    <xdr:to>
      <xdr:col>17</xdr:col>
      <xdr:colOff>342900</xdr:colOff>
      <xdr:row>105</xdr:row>
      <xdr:rowOff>114300</xdr:rowOff>
    </xdr:to>
    <xdr:graphicFrame macro="">
      <xdr:nvGraphicFramePr>
        <xdr:cNvPr id="3" name="Chart 2">
          <a:extLst>
            <a:ext uri="{FF2B5EF4-FFF2-40B4-BE49-F238E27FC236}">
              <a16:creationId xmlns:a16="http://schemas.microsoft.com/office/drawing/2014/main" id="{CC79E0B3-C6D7-BD7C-B975-37F77069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314324</xdr:colOff>
      <xdr:row>216</xdr:row>
      <xdr:rowOff>14288</xdr:rowOff>
    </xdr:from>
    <xdr:to>
      <xdr:col>6</xdr:col>
      <xdr:colOff>161924</xdr:colOff>
      <xdr:row>228</xdr:row>
      <xdr:rowOff>161926</xdr:rowOff>
    </xdr:to>
    <xdr:graphicFrame macro="">
      <xdr:nvGraphicFramePr>
        <xdr:cNvPr id="4" name="Chart 3">
          <a:extLst>
            <a:ext uri="{FF2B5EF4-FFF2-40B4-BE49-F238E27FC236}">
              <a16:creationId xmlns:a16="http://schemas.microsoft.com/office/drawing/2014/main" id="{841439DD-CB6D-7080-F0C4-987471CB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8.211008449071" createdVersion="8" refreshedVersion="8" minRefreshableVersion="3" recordCount="300" xr:uid="{B0470BCE-988C-45D4-973E-E7D5D96744D2}">
  <cacheSource type="worksheet">
    <worksheetSource name="Table14"/>
  </cacheSource>
  <cacheFields count="6">
    <cacheField name="Date" numFmtId="164">
      <sharedItems containsSemiMixedTypes="0" containsNonDate="0" containsDate="1" containsString="0" minDate="2024-11-09T00:00:00" maxDate="2025-05-09T00:00:00"/>
    </cacheField>
    <cacheField name="Category" numFmtId="0">
      <sharedItems count="6">
        <s v="Food"/>
        <s v="Transport"/>
        <s v="Housing"/>
        <s v="Entertainment"/>
        <s v="Income"/>
        <s v="Miscellaneous"/>
      </sharedItems>
    </cacheField>
    <cacheField name="Subcategory" numFmtId="0">
      <sharedItems/>
    </cacheField>
    <cacheField name="Type" numFmtId="0">
      <sharedItems count="2">
        <s v="Expense"/>
        <s v="Income"/>
      </sharedItems>
    </cacheField>
    <cacheField name="Description" numFmtId="0">
      <sharedItems/>
    </cacheField>
    <cacheField name="Amount" numFmtId="0">
      <sharedItems containsSemiMixedTypes="0" containsString="0" containsNumber="1" minValue="6.49" maxValue="4928.39999999999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9.459869675928" createdVersion="8" refreshedVersion="8" minRefreshableVersion="3" recordCount="89" xr:uid="{FE45315D-7C78-4383-BF8E-159D09379B9B}">
  <cacheSource type="worksheet">
    <worksheetSource name="IncomeTable"/>
  </cacheSource>
  <cacheFields count="6">
    <cacheField name="Date" numFmtId="164">
      <sharedItems containsSemiMixedTypes="0" containsNonDate="0" containsDate="1" containsString="0" minDate="2024-11-13T00:00:00" maxDate="2025-05-07T00:00:00"/>
    </cacheField>
    <cacheField name="Category" numFmtId="0">
      <sharedItems/>
    </cacheField>
    <cacheField name="Subcategory" numFmtId="0">
      <sharedItems count="3">
        <s v="Salary"/>
        <s v="Freelance"/>
        <s v="Investment Return"/>
      </sharedItems>
    </cacheField>
    <cacheField name="Type" numFmtId="0">
      <sharedItems/>
    </cacheField>
    <cacheField name="Description" numFmtId="0">
      <sharedItems/>
    </cacheField>
    <cacheField name="Amount" numFmtId="0">
      <sharedItems containsSemiMixedTypes="0" containsString="0" containsNumber="1" minValue="37.56" maxValue="4928.39999999999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9.462753819447" createdVersion="8" refreshedVersion="8" minRefreshableVersion="3" recordCount="211" xr:uid="{6175F974-7FA6-4759-9334-13DCF50E8C26}">
  <cacheSource type="worksheet">
    <worksheetSource name="ExpensesTable"/>
  </cacheSource>
  <cacheFields count="6">
    <cacheField name="Date" numFmtId="164">
      <sharedItems containsSemiMixedTypes="0" containsNonDate="0" containsDate="1" containsString="0" minDate="2024-11-09T00:00:00" maxDate="2025-05-09T00:00:00"/>
    </cacheField>
    <cacheField name="Category" numFmtId="0">
      <sharedItems count="5">
        <s v="Food"/>
        <s v="Transport"/>
        <s v="Housing"/>
        <s v="Entertainment"/>
        <s v="Miscellaneous"/>
      </sharedItems>
    </cacheField>
    <cacheField name="Subcategory" numFmtId="0">
      <sharedItems/>
    </cacheField>
    <cacheField name="Type" numFmtId="0">
      <sharedItems/>
    </cacheField>
    <cacheField name="Description" numFmtId="0">
      <sharedItems/>
    </cacheField>
    <cacheField name="Amount" numFmtId="0">
      <sharedItems containsSemiMixedTypes="0" containsString="0" containsNumber="1" minValue="6.49" maxValue="297.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4-11-09T00:00:00"/>
    <x v="0"/>
    <s v="Coffee"/>
    <x v="0"/>
    <s v="Coffee payment"/>
    <n v="36.83"/>
  </r>
  <r>
    <d v="2024-11-09T00:00:00"/>
    <x v="1"/>
    <s v="Public Transport"/>
    <x v="0"/>
    <s v="Public Transport payment"/>
    <n v="232.81"/>
  </r>
  <r>
    <d v="2024-11-11T00:00:00"/>
    <x v="2"/>
    <s v="Internet"/>
    <x v="0"/>
    <s v="Internet payment"/>
    <n v="289.86"/>
  </r>
  <r>
    <d v="2024-11-11T00:00:00"/>
    <x v="0"/>
    <s v="Groceries"/>
    <x v="0"/>
    <s v="Groceries payment"/>
    <n v="235.06"/>
  </r>
  <r>
    <d v="2024-11-12T00:00:00"/>
    <x v="3"/>
    <s v="Movies"/>
    <x v="0"/>
    <s v="Movies payment"/>
    <n v="225.21"/>
  </r>
  <r>
    <d v="2024-11-13T00:00:00"/>
    <x v="4"/>
    <s v="Salary"/>
    <x v="1"/>
    <s v="Salary payment"/>
    <n v="816.53"/>
  </r>
  <r>
    <d v="2024-11-14T00:00:00"/>
    <x v="1"/>
    <s v="Car Maintenance"/>
    <x v="0"/>
    <s v="Car Maintenance payment"/>
    <n v="131.31"/>
  </r>
  <r>
    <d v="2024-11-14T00:00:00"/>
    <x v="5"/>
    <s v="Clothing"/>
    <x v="0"/>
    <s v="Clothing payment"/>
    <n v="219.82"/>
  </r>
  <r>
    <d v="2024-11-15T00:00:00"/>
    <x v="3"/>
    <s v="Movies"/>
    <x v="0"/>
    <s v="Movies payment"/>
    <n v="262.08"/>
  </r>
  <r>
    <d v="2024-11-15T00:00:00"/>
    <x v="5"/>
    <s v="Clothing"/>
    <x v="0"/>
    <s v="Clothing payment"/>
    <n v="51.02"/>
  </r>
  <r>
    <d v="2024-11-16T00:00:00"/>
    <x v="5"/>
    <s v="Gifts"/>
    <x v="0"/>
    <s v="Gifts payment"/>
    <n v="46.32"/>
  </r>
  <r>
    <d v="2024-11-16T00:00:00"/>
    <x v="3"/>
    <s v="Concerts"/>
    <x v="0"/>
    <s v="Concerts payment"/>
    <n v="31.64"/>
  </r>
  <r>
    <d v="2024-11-16T00:00:00"/>
    <x v="4"/>
    <s v="Freelance"/>
    <x v="1"/>
    <s v="Freelance payment"/>
    <n v="4463.87"/>
  </r>
  <r>
    <d v="2024-11-17T00:00:00"/>
    <x v="3"/>
    <s v="Movies"/>
    <x v="0"/>
    <s v="Movies payment"/>
    <n v="113.08"/>
  </r>
  <r>
    <d v="2024-11-17T00:00:00"/>
    <x v="4"/>
    <s v="Investment Return"/>
    <x v="1"/>
    <s v="Investment Return payment"/>
    <n v="2467.66"/>
  </r>
  <r>
    <d v="2024-11-17T00:00:00"/>
    <x v="2"/>
    <s v="Internet"/>
    <x v="0"/>
    <s v="Internet payment"/>
    <n v="181.38"/>
  </r>
  <r>
    <d v="2024-11-18T00:00:00"/>
    <x v="4"/>
    <s v="Investment Return"/>
    <x v="1"/>
    <s v="Investment Return payment"/>
    <n v="4451.13"/>
  </r>
  <r>
    <d v="2024-11-18T00:00:00"/>
    <x v="0"/>
    <s v="Coffee"/>
    <x v="0"/>
    <s v="Coffee payment"/>
    <n v="89.53"/>
  </r>
  <r>
    <d v="2024-11-19T00:00:00"/>
    <x v="1"/>
    <s v="Car Maintenance"/>
    <x v="0"/>
    <s v="Car Maintenance payment"/>
    <n v="114.2"/>
  </r>
  <r>
    <d v="2024-11-19T00:00:00"/>
    <x v="0"/>
    <s v="Dining Out"/>
    <x v="0"/>
    <s v="Dining Out payment"/>
    <n v="290.16000000000003"/>
  </r>
  <r>
    <d v="2024-11-19T00:00:00"/>
    <x v="2"/>
    <s v="Utilities"/>
    <x v="0"/>
    <s v="Utilities payment"/>
    <n v="78.540000000000006"/>
  </r>
  <r>
    <d v="2024-11-20T00:00:00"/>
    <x v="2"/>
    <s v="Internet"/>
    <x v="0"/>
    <s v="Internet payment"/>
    <n v="37.47"/>
  </r>
  <r>
    <d v="2024-11-20T00:00:00"/>
    <x v="2"/>
    <s v="Utilities"/>
    <x v="0"/>
    <s v="Utilities payment"/>
    <n v="111.26"/>
  </r>
  <r>
    <d v="2024-11-20T00:00:00"/>
    <x v="5"/>
    <s v="Gifts"/>
    <x v="0"/>
    <s v="Gifts payment"/>
    <n v="291.12"/>
  </r>
  <r>
    <d v="2024-11-21T00:00:00"/>
    <x v="4"/>
    <s v="Freelance"/>
    <x v="1"/>
    <s v="Freelance payment"/>
    <n v="2958.56"/>
  </r>
  <r>
    <d v="2024-11-23T00:00:00"/>
    <x v="4"/>
    <s v="Investment Return"/>
    <x v="1"/>
    <s v="Investment Return payment"/>
    <n v="4547.51"/>
  </r>
  <r>
    <d v="2024-11-23T00:00:00"/>
    <x v="4"/>
    <s v="Freelance"/>
    <x v="1"/>
    <s v="Freelance payment"/>
    <n v="3647.75"/>
  </r>
  <r>
    <d v="2024-11-23T00:00:00"/>
    <x v="2"/>
    <s v="Rent"/>
    <x v="0"/>
    <s v="Rent payment"/>
    <n v="26.84"/>
  </r>
  <r>
    <d v="2024-11-25T00:00:00"/>
    <x v="1"/>
    <s v="Car Maintenance"/>
    <x v="0"/>
    <s v="Car Maintenance payment"/>
    <n v="203.28"/>
  </r>
  <r>
    <d v="2024-11-25T00:00:00"/>
    <x v="4"/>
    <s v="Investment Return"/>
    <x v="1"/>
    <s v="Investment Return payment"/>
    <n v="2285.79"/>
  </r>
  <r>
    <d v="2024-11-25T00:00:00"/>
    <x v="5"/>
    <s v="Clothing"/>
    <x v="0"/>
    <s v="Clothing payment"/>
    <n v="24.19"/>
  </r>
  <r>
    <d v="2024-11-25T00:00:00"/>
    <x v="5"/>
    <s v="Medical"/>
    <x v="0"/>
    <s v="Medical payment"/>
    <n v="233.66"/>
  </r>
  <r>
    <d v="2024-11-26T00:00:00"/>
    <x v="0"/>
    <s v="Dining Out"/>
    <x v="0"/>
    <s v="Dining Out payment"/>
    <n v="110.75"/>
  </r>
  <r>
    <d v="2024-11-26T00:00:00"/>
    <x v="5"/>
    <s v="Gifts"/>
    <x v="0"/>
    <s v="Gifts payment"/>
    <n v="200.44"/>
  </r>
  <r>
    <d v="2024-11-27T00:00:00"/>
    <x v="5"/>
    <s v="Clothing"/>
    <x v="0"/>
    <s v="Clothing payment"/>
    <n v="193.08"/>
  </r>
  <r>
    <d v="2024-11-28T00:00:00"/>
    <x v="4"/>
    <s v="Freelance"/>
    <x v="1"/>
    <s v="Freelance payment"/>
    <n v="2518.16"/>
  </r>
  <r>
    <d v="2024-11-28T00:00:00"/>
    <x v="0"/>
    <s v="Dining Out"/>
    <x v="0"/>
    <s v="Dining Out payment"/>
    <n v="47.74"/>
  </r>
  <r>
    <d v="2024-11-29T00:00:00"/>
    <x v="4"/>
    <s v="Freelance"/>
    <x v="1"/>
    <s v="Freelance payment"/>
    <n v="1301.31"/>
  </r>
  <r>
    <d v="2024-11-29T00:00:00"/>
    <x v="5"/>
    <s v="Gifts"/>
    <x v="0"/>
    <s v="Gifts payment"/>
    <n v="156.07"/>
  </r>
  <r>
    <d v="2024-12-01T00:00:00"/>
    <x v="4"/>
    <s v="Freelance"/>
    <x v="1"/>
    <s v="Freelance payment"/>
    <n v="3169.18"/>
  </r>
  <r>
    <d v="2024-12-02T00:00:00"/>
    <x v="1"/>
    <s v="Fuel"/>
    <x v="0"/>
    <s v="Fuel payment"/>
    <n v="12.5"/>
  </r>
  <r>
    <d v="2024-12-02T00:00:00"/>
    <x v="2"/>
    <s v="Internet"/>
    <x v="0"/>
    <s v="Internet payment"/>
    <n v="14"/>
  </r>
  <r>
    <d v="2024-12-04T00:00:00"/>
    <x v="0"/>
    <s v="Coffee"/>
    <x v="0"/>
    <s v="Coffee payment"/>
    <n v="268.14999999999998"/>
  </r>
  <r>
    <d v="2024-12-04T00:00:00"/>
    <x v="3"/>
    <s v="Concerts"/>
    <x v="0"/>
    <s v="Concerts payment"/>
    <n v="94.75"/>
  </r>
  <r>
    <d v="2024-12-05T00:00:00"/>
    <x v="5"/>
    <s v="Gifts"/>
    <x v="0"/>
    <s v="Gifts payment"/>
    <n v="220.94"/>
  </r>
  <r>
    <d v="2024-12-05T00:00:00"/>
    <x v="4"/>
    <s v="Salary"/>
    <x v="1"/>
    <s v="Salary payment"/>
    <n v="3543.28"/>
  </r>
  <r>
    <d v="2024-12-06T00:00:00"/>
    <x v="1"/>
    <s v="Car Maintenance"/>
    <x v="0"/>
    <s v="Car Maintenance payment"/>
    <n v="243.19"/>
  </r>
  <r>
    <d v="2024-12-06T00:00:00"/>
    <x v="1"/>
    <s v="Car Maintenance"/>
    <x v="0"/>
    <s v="Car Maintenance payment"/>
    <n v="206.85"/>
  </r>
  <r>
    <d v="2024-12-06T00:00:00"/>
    <x v="1"/>
    <s v="Car Maintenance"/>
    <x v="0"/>
    <s v="Car Maintenance payment"/>
    <n v="161.25"/>
  </r>
  <r>
    <d v="2024-12-06T00:00:00"/>
    <x v="2"/>
    <s v="Utilities"/>
    <x v="0"/>
    <s v="Utilities payment"/>
    <n v="279.26"/>
  </r>
  <r>
    <d v="2024-12-07T00:00:00"/>
    <x v="4"/>
    <s v="Investment Return"/>
    <x v="1"/>
    <s v="Investment Return payment"/>
    <n v="1578.64"/>
  </r>
  <r>
    <d v="2024-12-08T00:00:00"/>
    <x v="0"/>
    <s v="Dining Out"/>
    <x v="0"/>
    <s v="Dining Out payment"/>
    <n v="12.17"/>
  </r>
  <r>
    <d v="2024-12-09T00:00:00"/>
    <x v="5"/>
    <s v="Gifts"/>
    <x v="0"/>
    <s v="Gifts payment"/>
    <n v="39.18"/>
  </r>
  <r>
    <d v="2024-12-09T00:00:00"/>
    <x v="3"/>
    <s v="Concerts"/>
    <x v="0"/>
    <s v="Concerts payment"/>
    <n v="113.48"/>
  </r>
  <r>
    <d v="2024-12-10T00:00:00"/>
    <x v="3"/>
    <s v="Concerts"/>
    <x v="0"/>
    <s v="Concerts payment"/>
    <n v="15.88"/>
  </r>
  <r>
    <d v="2024-12-11T00:00:00"/>
    <x v="4"/>
    <s v="Salary"/>
    <x v="1"/>
    <s v="Salary payment"/>
    <n v="3563.77"/>
  </r>
  <r>
    <d v="2024-12-11T00:00:00"/>
    <x v="5"/>
    <s v="Gifts"/>
    <x v="0"/>
    <s v="Gifts payment"/>
    <n v="96.95"/>
  </r>
  <r>
    <d v="2024-12-12T00:00:00"/>
    <x v="1"/>
    <s v="Public Transport"/>
    <x v="0"/>
    <s v="Public Transport payment"/>
    <n v="96.74"/>
  </r>
  <r>
    <d v="2024-12-12T00:00:00"/>
    <x v="2"/>
    <s v="Rent"/>
    <x v="0"/>
    <s v="Rent payment"/>
    <n v="266.73"/>
  </r>
  <r>
    <d v="2024-12-14T00:00:00"/>
    <x v="4"/>
    <s v="Freelance"/>
    <x v="1"/>
    <s v="Freelance payment"/>
    <n v="4928.3999999999996"/>
  </r>
  <r>
    <d v="2024-12-14T00:00:00"/>
    <x v="1"/>
    <s v="Public Transport"/>
    <x v="0"/>
    <s v="Public Transport payment"/>
    <n v="87.88"/>
  </r>
  <r>
    <d v="2024-12-15T00:00:00"/>
    <x v="4"/>
    <s v="Investment Return"/>
    <x v="1"/>
    <s v="Investment Return payment"/>
    <n v="3118.22"/>
  </r>
  <r>
    <d v="2024-12-15T00:00:00"/>
    <x v="0"/>
    <s v="Groceries"/>
    <x v="0"/>
    <s v="Groceries payment"/>
    <n v="32.72"/>
  </r>
  <r>
    <d v="2024-12-15T00:00:00"/>
    <x v="4"/>
    <s v="Salary"/>
    <x v="1"/>
    <s v="Salary payment"/>
    <n v="3230.91"/>
  </r>
  <r>
    <d v="2024-12-16T00:00:00"/>
    <x v="4"/>
    <s v="Salary"/>
    <x v="1"/>
    <s v="Salary payment"/>
    <n v="1824.51"/>
  </r>
  <r>
    <d v="2024-12-16T00:00:00"/>
    <x v="2"/>
    <s v="Rent"/>
    <x v="0"/>
    <s v="Rent payment"/>
    <n v="151.69"/>
  </r>
  <r>
    <d v="2024-12-17T00:00:00"/>
    <x v="1"/>
    <s v="Car Maintenance"/>
    <x v="0"/>
    <s v="Car Maintenance payment"/>
    <n v="155.03"/>
  </r>
  <r>
    <d v="2024-12-18T00:00:00"/>
    <x v="4"/>
    <s v="Freelance"/>
    <x v="1"/>
    <s v="Freelance payment"/>
    <n v="3009.56"/>
  </r>
  <r>
    <d v="2024-12-18T00:00:00"/>
    <x v="3"/>
    <s v="Concerts"/>
    <x v="0"/>
    <s v="Concerts payment"/>
    <n v="55.3"/>
  </r>
  <r>
    <d v="2024-12-18T00:00:00"/>
    <x v="0"/>
    <s v="Groceries"/>
    <x v="0"/>
    <s v="Groceries payment"/>
    <n v="72.5"/>
  </r>
  <r>
    <d v="2024-12-19T00:00:00"/>
    <x v="1"/>
    <s v="Public Transport"/>
    <x v="0"/>
    <s v="Public Transport payment"/>
    <n v="260.52"/>
  </r>
  <r>
    <d v="2024-12-19T00:00:00"/>
    <x v="2"/>
    <s v="Internet"/>
    <x v="0"/>
    <s v="Internet payment"/>
    <n v="157.91"/>
  </r>
  <r>
    <d v="2024-12-19T00:00:00"/>
    <x v="4"/>
    <s v="Investment Return"/>
    <x v="1"/>
    <s v="Investment Return payment"/>
    <n v="3976.11"/>
  </r>
  <r>
    <d v="2024-12-20T00:00:00"/>
    <x v="5"/>
    <s v="Gifts"/>
    <x v="0"/>
    <s v="Gifts payment"/>
    <n v="41"/>
  </r>
  <r>
    <d v="2024-12-21T00:00:00"/>
    <x v="3"/>
    <s v="Streaming"/>
    <x v="0"/>
    <s v="Streaming payment"/>
    <n v="26.99"/>
  </r>
  <r>
    <d v="2024-12-21T00:00:00"/>
    <x v="0"/>
    <s v="Coffee"/>
    <x v="0"/>
    <s v="Coffee payment"/>
    <n v="251.41"/>
  </r>
  <r>
    <d v="2024-12-22T00:00:00"/>
    <x v="1"/>
    <s v="Car Maintenance"/>
    <x v="0"/>
    <s v="Car Maintenance payment"/>
    <n v="100.34"/>
  </r>
  <r>
    <d v="2024-12-23T00:00:00"/>
    <x v="4"/>
    <s v="Freelance"/>
    <x v="1"/>
    <s v="Freelance payment"/>
    <n v="3852.27"/>
  </r>
  <r>
    <d v="2024-12-23T00:00:00"/>
    <x v="1"/>
    <s v="Public Transport"/>
    <x v="0"/>
    <s v="Public Transport payment"/>
    <n v="128.13999999999999"/>
  </r>
  <r>
    <d v="2024-12-24T00:00:00"/>
    <x v="1"/>
    <s v="Fuel"/>
    <x v="0"/>
    <s v="Fuel payment"/>
    <n v="164.11"/>
  </r>
  <r>
    <d v="2024-12-24T00:00:00"/>
    <x v="2"/>
    <s v="Rent"/>
    <x v="0"/>
    <s v="Rent payment"/>
    <n v="27.71"/>
  </r>
  <r>
    <d v="2024-12-26T00:00:00"/>
    <x v="4"/>
    <s v="Investment Return"/>
    <x v="1"/>
    <s v="Investment Return payment"/>
    <n v="812.43"/>
  </r>
  <r>
    <d v="2024-12-28T00:00:00"/>
    <x v="4"/>
    <s v="Freelance"/>
    <x v="1"/>
    <s v="Freelance payment"/>
    <n v="1790.2"/>
  </r>
  <r>
    <d v="2024-12-28T00:00:00"/>
    <x v="5"/>
    <s v="Medical"/>
    <x v="0"/>
    <s v="Medical payment"/>
    <n v="6.49"/>
  </r>
  <r>
    <d v="2024-12-28T00:00:00"/>
    <x v="3"/>
    <s v="Concerts"/>
    <x v="0"/>
    <s v="Concerts payment"/>
    <n v="155.66999999999999"/>
  </r>
  <r>
    <d v="2024-12-28T00:00:00"/>
    <x v="2"/>
    <s v="Internet"/>
    <x v="0"/>
    <s v="Internet payment"/>
    <n v="58.64"/>
  </r>
  <r>
    <d v="2024-12-29T00:00:00"/>
    <x v="4"/>
    <s v="Investment Return"/>
    <x v="1"/>
    <s v="Investment Return payment"/>
    <n v="4624.22"/>
  </r>
  <r>
    <d v="2024-12-31T00:00:00"/>
    <x v="1"/>
    <s v="Car Maintenance"/>
    <x v="0"/>
    <s v="Car Maintenance payment"/>
    <n v="159.21"/>
  </r>
  <r>
    <d v="2025-01-01T00:00:00"/>
    <x v="5"/>
    <s v="Medical"/>
    <x v="0"/>
    <s v="Medical payment"/>
    <n v="40.36"/>
  </r>
  <r>
    <d v="2025-01-01T00:00:00"/>
    <x v="2"/>
    <s v="Internet"/>
    <x v="0"/>
    <s v="Internet payment"/>
    <n v="132.41999999999999"/>
  </r>
  <r>
    <d v="2025-01-01T00:00:00"/>
    <x v="2"/>
    <s v="Utilities"/>
    <x v="0"/>
    <s v="Utilities payment"/>
    <n v="126.06"/>
  </r>
  <r>
    <d v="2025-01-02T00:00:00"/>
    <x v="5"/>
    <s v="Medical"/>
    <x v="0"/>
    <s v="Medical payment"/>
    <n v="31.11"/>
  </r>
  <r>
    <d v="2025-01-02T00:00:00"/>
    <x v="4"/>
    <s v="Salary"/>
    <x v="1"/>
    <s v="Salary payment"/>
    <n v="3159.38"/>
  </r>
  <r>
    <d v="2025-01-02T00:00:00"/>
    <x v="1"/>
    <s v="Public Transport"/>
    <x v="0"/>
    <s v="Public Transport payment"/>
    <n v="204.88"/>
  </r>
  <r>
    <d v="2025-01-02T00:00:00"/>
    <x v="0"/>
    <s v="Coffee"/>
    <x v="0"/>
    <s v="Coffee payment"/>
    <n v="166.28"/>
  </r>
  <r>
    <d v="2025-01-03T00:00:00"/>
    <x v="5"/>
    <s v="Medical"/>
    <x v="0"/>
    <s v="Medical payment"/>
    <n v="245.56"/>
  </r>
  <r>
    <d v="2025-01-03T00:00:00"/>
    <x v="4"/>
    <s v="Investment Return"/>
    <x v="1"/>
    <s v="Investment Return payment"/>
    <n v="788.53"/>
  </r>
  <r>
    <d v="2025-01-04T00:00:00"/>
    <x v="1"/>
    <s v="Fuel"/>
    <x v="0"/>
    <s v="Fuel payment"/>
    <n v="22.13"/>
  </r>
  <r>
    <d v="2025-01-04T00:00:00"/>
    <x v="4"/>
    <s v="Freelance"/>
    <x v="1"/>
    <s v="Freelance payment"/>
    <n v="4042.52"/>
  </r>
  <r>
    <d v="2025-01-04T00:00:00"/>
    <x v="4"/>
    <s v="Freelance"/>
    <x v="1"/>
    <s v="Freelance payment"/>
    <n v="2683.52"/>
  </r>
  <r>
    <d v="2025-01-06T00:00:00"/>
    <x v="2"/>
    <s v="Rent"/>
    <x v="0"/>
    <s v="Rent payment"/>
    <n v="59.1"/>
  </r>
  <r>
    <d v="2025-01-06T00:00:00"/>
    <x v="2"/>
    <s v="Rent"/>
    <x v="0"/>
    <s v="Rent payment"/>
    <n v="282.14999999999998"/>
  </r>
  <r>
    <d v="2025-01-07T00:00:00"/>
    <x v="3"/>
    <s v="Streaming"/>
    <x v="0"/>
    <s v="Streaming payment"/>
    <n v="196.74"/>
  </r>
  <r>
    <d v="2025-01-08T00:00:00"/>
    <x v="0"/>
    <s v="Groceries"/>
    <x v="0"/>
    <s v="Groceries payment"/>
    <n v="212.39"/>
  </r>
  <r>
    <d v="2025-01-08T00:00:00"/>
    <x v="4"/>
    <s v="Freelance"/>
    <x v="1"/>
    <s v="Freelance payment"/>
    <n v="4610.1499999999996"/>
  </r>
  <r>
    <d v="2025-01-09T00:00:00"/>
    <x v="3"/>
    <s v="Movies"/>
    <x v="0"/>
    <s v="Movies payment"/>
    <n v="29.82"/>
  </r>
  <r>
    <d v="2025-01-09T00:00:00"/>
    <x v="3"/>
    <s v="Concerts"/>
    <x v="0"/>
    <s v="Concerts payment"/>
    <n v="194.4"/>
  </r>
  <r>
    <d v="2025-01-10T00:00:00"/>
    <x v="4"/>
    <s v="Freelance"/>
    <x v="1"/>
    <s v="Freelance payment"/>
    <n v="3063.15"/>
  </r>
  <r>
    <d v="2025-01-10T00:00:00"/>
    <x v="5"/>
    <s v="Medical"/>
    <x v="0"/>
    <s v="Medical payment"/>
    <n v="105.01"/>
  </r>
  <r>
    <d v="2025-01-11T00:00:00"/>
    <x v="2"/>
    <s v="Utilities"/>
    <x v="0"/>
    <s v="Utilities payment"/>
    <n v="165.1"/>
  </r>
  <r>
    <d v="2025-01-11T00:00:00"/>
    <x v="4"/>
    <s v="Investment Return"/>
    <x v="1"/>
    <s v="Investment Return payment"/>
    <n v="814.49"/>
  </r>
  <r>
    <d v="2025-01-11T00:00:00"/>
    <x v="4"/>
    <s v="Salary"/>
    <x v="1"/>
    <s v="Salary payment"/>
    <n v="880.09"/>
  </r>
  <r>
    <d v="2025-01-12T00:00:00"/>
    <x v="4"/>
    <s v="Salary"/>
    <x v="1"/>
    <s v="Salary payment"/>
    <n v="87.13"/>
  </r>
  <r>
    <d v="2025-01-12T00:00:00"/>
    <x v="4"/>
    <s v="Investment Return"/>
    <x v="1"/>
    <s v="Investment Return payment"/>
    <n v="3320.87"/>
  </r>
  <r>
    <d v="2025-01-13T00:00:00"/>
    <x v="2"/>
    <s v="Utilities"/>
    <x v="0"/>
    <s v="Utilities payment"/>
    <n v="30.18"/>
  </r>
  <r>
    <d v="2025-01-15T00:00:00"/>
    <x v="4"/>
    <s v="Investment Return"/>
    <x v="1"/>
    <s v="Investment Return payment"/>
    <n v="2576.0300000000002"/>
  </r>
  <r>
    <d v="2025-01-15T00:00:00"/>
    <x v="4"/>
    <s v="Freelance"/>
    <x v="1"/>
    <s v="Freelance payment"/>
    <n v="166.83"/>
  </r>
  <r>
    <d v="2025-01-15T00:00:00"/>
    <x v="0"/>
    <s v="Coffee"/>
    <x v="0"/>
    <s v="Coffee payment"/>
    <n v="33.81"/>
  </r>
  <r>
    <d v="2025-01-15T00:00:00"/>
    <x v="4"/>
    <s v="Salary"/>
    <x v="1"/>
    <s v="Salary payment"/>
    <n v="2810.77"/>
  </r>
  <r>
    <d v="2025-01-15T00:00:00"/>
    <x v="5"/>
    <s v="Clothing"/>
    <x v="0"/>
    <s v="Clothing payment"/>
    <n v="158.41999999999999"/>
  </r>
  <r>
    <d v="2025-01-17T00:00:00"/>
    <x v="5"/>
    <s v="Gifts"/>
    <x v="0"/>
    <s v="Gifts payment"/>
    <n v="46.15"/>
  </r>
  <r>
    <d v="2025-01-18T00:00:00"/>
    <x v="5"/>
    <s v="Clothing"/>
    <x v="0"/>
    <s v="Clothing payment"/>
    <n v="272.94"/>
  </r>
  <r>
    <d v="2025-01-18T00:00:00"/>
    <x v="4"/>
    <s v="Salary"/>
    <x v="1"/>
    <s v="Salary payment"/>
    <n v="4754.0600000000004"/>
  </r>
  <r>
    <d v="2025-01-18T00:00:00"/>
    <x v="3"/>
    <s v="Movies"/>
    <x v="0"/>
    <s v="Movies payment"/>
    <n v="243.76"/>
  </r>
  <r>
    <d v="2025-01-19T00:00:00"/>
    <x v="1"/>
    <s v="Public Transport"/>
    <x v="0"/>
    <s v="Public Transport payment"/>
    <n v="242.08"/>
  </r>
  <r>
    <d v="2025-01-19T00:00:00"/>
    <x v="3"/>
    <s v="Movies"/>
    <x v="0"/>
    <s v="Movies payment"/>
    <n v="9.89"/>
  </r>
  <r>
    <d v="2025-01-20T00:00:00"/>
    <x v="3"/>
    <s v="Streaming"/>
    <x v="0"/>
    <s v="Streaming payment"/>
    <n v="62.6"/>
  </r>
  <r>
    <d v="2025-01-20T00:00:00"/>
    <x v="5"/>
    <s v="Medical"/>
    <x v="0"/>
    <s v="Medical payment"/>
    <n v="260.79000000000002"/>
  </r>
  <r>
    <d v="2025-01-21T00:00:00"/>
    <x v="5"/>
    <s v="Medical"/>
    <x v="0"/>
    <s v="Medical payment"/>
    <n v="63.62"/>
  </r>
  <r>
    <d v="2025-01-22T00:00:00"/>
    <x v="1"/>
    <s v="Public Transport"/>
    <x v="0"/>
    <s v="Public Transport payment"/>
    <n v="210.62"/>
  </r>
  <r>
    <d v="2025-01-23T00:00:00"/>
    <x v="3"/>
    <s v="Streaming"/>
    <x v="0"/>
    <s v="Streaming payment"/>
    <n v="94.86"/>
  </r>
  <r>
    <d v="2025-01-23T00:00:00"/>
    <x v="4"/>
    <s v="Salary"/>
    <x v="1"/>
    <s v="Salary payment"/>
    <n v="3263.29"/>
  </r>
  <r>
    <d v="2025-01-24T00:00:00"/>
    <x v="3"/>
    <s v="Concerts"/>
    <x v="0"/>
    <s v="Concerts payment"/>
    <n v="191.53"/>
  </r>
  <r>
    <d v="2025-01-24T00:00:00"/>
    <x v="2"/>
    <s v="Rent"/>
    <x v="0"/>
    <s v="Rent payment"/>
    <n v="229.43"/>
  </r>
  <r>
    <d v="2025-01-24T00:00:00"/>
    <x v="3"/>
    <s v="Movies"/>
    <x v="0"/>
    <s v="Movies payment"/>
    <n v="258.92"/>
  </r>
  <r>
    <d v="2025-01-25T00:00:00"/>
    <x v="1"/>
    <s v="Car Maintenance"/>
    <x v="0"/>
    <s v="Car Maintenance payment"/>
    <n v="286.41000000000003"/>
  </r>
  <r>
    <d v="2025-01-25T00:00:00"/>
    <x v="4"/>
    <s v="Investment Return"/>
    <x v="1"/>
    <s v="Investment Return payment"/>
    <n v="1129.0999999999999"/>
  </r>
  <r>
    <d v="2025-01-25T00:00:00"/>
    <x v="5"/>
    <s v="Gifts"/>
    <x v="0"/>
    <s v="Gifts payment"/>
    <n v="81.09"/>
  </r>
  <r>
    <d v="2025-01-26T00:00:00"/>
    <x v="5"/>
    <s v="Clothing"/>
    <x v="0"/>
    <s v="Clothing payment"/>
    <n v="57.25"/>
  </r>
  <r>
    <d v="2025-01-27T00:00:00"/>
    <x v="4"/>
    <s v="Salary"/>
    <x v="1"/>
    <s v="Salary payment"/>
    <n v="1711.92"/>
  </r>
  <r>
    <d v="2025-01-27T00:00:00"/>
    <x v="3"/>
    <s v="Movies"/>
    <x v="0"/>
    <s v="Movies payment"/>
    <n v="38.47"/>
  </r>
  <r>
    <d v="2025-01-27T00:00:00"/>
    <x v="1"/>
    <s v="Public Transport"/>
    <x v="0"/>
    <s v="Public Transport payment"/>
    <n v="59.53"/>
  </r>
  <r>
    <d v="2025-01-28T00:00:00"/>
    <x v="2"/>
    <s v="Rent"/>
    <x v="0"/>
    <s v="Rent payment"/>
    <n v="100.93"/>
  </r>
  <r>
    <d v="2025-01-28T00:00:00"/>
    <x v="4"/>
    <s v="Freelance"/>
    <x v="1"/>
    <s v="Freelance payment"/>
    <n v="327.16000000000003"/>
  </r>
  <r>
    <d v="2025-01-28T00:00:00"/>
    <x v="0"/>
    <s v="Coffee"/>
    <x v="0"/>
    <s v="Coffee payment"/>
    <n v="102.61"/>
  </r>
  <r>
    <d v="2025-01-28T00:00:00"/>
    <x v="5"/>
    <s v="Gifts"/>
    <x v="0"/>
    <s v="Gifts payment"/>
    <n v="269.35000000000002"/>
  </r>
  <r>
    <d v="2025-01-28T00:00:00"/>
    <x v="4"/>
    <s v="Freelance"/>
    <x v="1"/>
    <s v="Freelance payment"/>
    <n v="3928.03"/>
  </r>
  <r>
    <d v="2025-01-29T00:00:00"/>
    <x v="3"/>
    <s v="Movies"/>
    <x v="0"/>
    <s v="Movies payment"/>
    <n v="212.08"/>
  </r>
  <r>
    <d v="2025-01-30T00:00:00"/>
    <x v="4"/>
    <s v="Freelance"/>
    <x v="1"/>
    <s v="Freelance payment"/>
    <n v="2788.44"/>
  </r>
  <r>
    <d v="2025-01-31T00:00:00"/>
    <x v="4"/>
    <s v="Salary"/>
    <x v="1"/>
    <s v="Salary payment"/>
    <n v="3632.52"/>
  </r>
  <r>
    <d v="2025-02-01T00:00:00"/>
    <x v="3"/>
    <s v="Movies"/>
    <x v="0"/>
    <s v="Movies payment"/>
    <n v="256.08999999999997"/>
  </r>
  <r>
    <d v="2025-02-01T00:00:00"/>
    <x v="3"/>
    <s v="Streaming"/>
    <x v="0"/>
    <s v="Streaming payment"/>
    <n v="104.71"/>
  </r>
  <r>
    <d v="2025-02-01T00:00:00"/>
    <x v="2"/>
    <s v="Internet"/>
    <x v="0"/>
    <s v="Internet payment"/>
    <n v="246.31"/>
  </r>
  <r>
    <d v="2025-02-02T00:00:00"/>
    <x v="3"/>
    <s v="Concerts"/>
    <x v="0"/>
    <s v="Concerts payment"/>
    <n v="90.48"/>
  </r>
  <r>
    <d v="2025-02-02T00:00:00"/>
    <x v="5"/>
    <s v="Gifts"/>
    <x v="0"/>
    <s v="Gifts payment"/>
    <n v="149.38999999999999"/>
  </r>
  <r>
    <d v="2025-02-05T00:00:00"/>
    <x v="5"/>
    <s v="Clothing"/>
    <x v="0"/>
    <s v="Clothing payment"/>
    <n v="7.71"/>
  </r>
  <r>
    <d v="2025-02-06T00:00:00"/>
    <x v="0"/>
    <s v="Groceries"/>
    <x v="0"/>
    <s v="Groceries payment"/>
    <n v="191.85"/>
  </r>
  <r>
    <d v="2025-02-06T00:00:00"/>
    <x v="4"/>
    <s v="Salary"/>
    <x v="1"/>
    <s v="Salary payment"/>
    <n v="1140.21"/>
  </r>
  <r>
    <d v="2025-02-07T00:00:00"/>
    <x v="1"/>
    <s v="Public Transport"/>
    <x v="0"/>
    <s v="Public Transport payment"/>
    <n v="34.93"/>
  </r>
  <r>
    <d v="2025-02-07T00:00:00"/>
    <x v="1"/>
    <s v="Public Transport"/>
    <x v="0"/>
    <s v="Public Transport payment"/>
    <n v="269.64999999999998"/>
  </r>
  <r>
    <d v="2025-02-08T00:00:00"/>
    <x v="5"/>
    <s v="Clothing"/>
    <x v="0"/>
    <s v="Clothing payment"/>
    <n v="11.07"/>
  </r>
  <r>
    <d v="2025-02-08T00:00:00"/>
    <x v="0"/>
    <s v="Groceries"/>
    <x v="0"/>
    <s v="Groceries payment"/>
    <n v="42.48"/>
  </r>
  <r>
    <d v="2025-02-09T00:00:00"/>
    <x v="1"/>
    <s v="Fuel"/>
    <x v="0"/>
    <s v="Fuel payment"/>
    <n v="15.14"/>
  </r>
  <r>
    <d v="2025-02-10T00:00:00"/>
    <x v="4"/>
    <s v="Freelance"/>
    <x v="1"/>
    <s v="Freelance payment"/>
    <n v="2628.53"/>
  </r>
  <r>
    <d v="2025-02-11T00:00:00"/>
    <x v="4"/>
    <s v="Freelance"/>
    <x v="1"/>
    <s v="Freelance payment"/>
    <n v="2366.35"/>
  </r>
  <r>
    <d v="2025-02-13T00:00:00"/>
    <x v="4"/>
    <s v="Freelance"/>
    <x v="1"/>
    <s v="Freelance payment"/>
    <n v="4163.8900000000003"/>
  </r>
  <r>
    <d v="2025-02-14T00:00:00"/>
    <x v="3"/>
    <s v="Movies"/>
    <x v="0"/>
    <s v="Movies payment"/>
    <n v="76.98"/>
  </r>
  <r>
    <d v="2025-02-15T00:00:00"/>
    <x v="0"/>
    <s v="Dining Out"/>
    <x v="0"/>
    <s v="Dining Out payment"/>
    <n v="98.81"/>
  </r>
  <r>
    <d v="2025-02-16T00:00:00"/>
    <x v="5"/>
    <s v="Medical"/>
    <x v="0"/>
    <s v="Medical payment"/>
    <n v="75.099999999999994"/>
  </r>
  <r>
    <d v="2025-02-18T00:00:00"/>
    <x v="3"/>
    <s v="Streaming"/>
    <x v="0"/>
    <s v="Streaming payment"/>
    <n v="63.9"/>
  </r>
  <r>
    <d v="2025-02-19T00:00:00"/>
    <x v="5"/>
    <s v="Medical"/>
    <x v="0"/>
    <s v="Medical payment"/>
    <n v="199"/>
  </r>
  <r>
    <d v="2025-02-19T00:00:00"/>
    <x v="0"/>
    <s v="Dining Out"/>
    <x v="0"/>
    <s v="Dining Out payment"/>
    <n v="296.13"/>
  </r>
  <r>
    <d v="2025-02-20T00:00:00"/>
    <x v="1"/>
    <s v="Car Maintenance"/>
    <x v="0"/>
    <s v="Car Maintenance payment"/>
    <n v="270.07"/>
  </r>
  <r>
    <d v="2025-02-20T00:00:00"/>
    <x v="5"/>
    <s v="Gifts"/>
    <x v="0"/>
    <s v="Gifts payment"/>
    <n v="7.05"/>
  </r>
  <r>
    <d v="2025-02-20T00:00:00"/>
    <x v="2"/>
    <s v="Rent"/>
    <x v="0"/>
    <s v="Rent payment"/>
    <n v="249.48"/>
  </r>
  <r>
    <d v="2025-02-21T00:00:00"/>
    <x v="4"/>
    <s v="Salary"/>
    <x v="1"/>
    <s v="Salary payment"/>
    <n v="4388.09"/>
  </r>
  <r>
    <d v="2025-02-21T00:00:00"/>
    <x v="4"/>
    <s v="Salary"/>
    <x v="1"/>
    <s v="Salary payment"/>
    <n v="235.68"/>
  </r>
  <r>
    <d v="2025-02-23T00:00:00"/>
    <x v="5"/>
    <s v="Gifts"/>
    <x v="0"/>
    <s v="Gifts payment"/>
    <n v="288.92"/>
  </r>
  <r>
    <d v="2025-02-24T00:00:00"/>
    <x v="5"/>
    <s v="Medical"/>
    <x v="0"/>
    <s v="Medical payment"/>
    <n v="188.87"/>
  </r>
  <r>
    <d v="2025-02-25T00:00:00"/>
    <x v="4"/>
    <s v="Investment Return"/>
    <x v="1"/>
    <s v="Investment Return payment"/>
    <n v="1511.38"/>
  </r>
  <r>
    <d v="2025-02-26T00:00:00"/>
    <x v="2"/>
    <s v="Internet"/>
    <x v="0"/>
    <s v="Internet payment"/>
    <n v="246.08"/>
  </r>
  <r>
    <d v="2025-02-27T00:00:00"/>
    <x v="4"/>
    <s v="Investment Return"/>
    <x v="1"/>
    <s v="Investment Return payment"/>
    <n v="2141.27"/>
  </r>
  <r>
    <d v="2025-03-01T00:00:00"/>
    <x v="3"/>
    <s v="Streaming"/>
    <x v="0"/>
    <s v="Streaming payment"/>
    <n v="297.07"/>
  </r>
  <r>
    <d v="2025-03-01T00:00:00"/>
    <x v="2"/>
    <s v="Utilities"/>
    <x v="0"/>
    <s v="Utilities payment"/>
    <n v="196.64"/>
  </r>
  <r>
    <d v="2025-03-01T00:00:00"/>
    <x v="4"/>
    <s v="Investment Return"/>
    <x v="1"/>
    <s v="Investment Return payment"/>
    <n v="4702.8900000000003"/>
  </r>
  <r>
    <d v="2025-03-02T00:00:00"/>
    <x v="0"/>
    <s v="Dining Out"/>
    <x v="0"/>
    <s v="Dining Out payment"/>
    <n v="33.67"/>
  </r>
  <r>
    <d v="2025-03-02T00:00:00"/>
    <x v="5"/>
    <s v="Clothing"/>
    <x v="0"/>
    <s v="Clothing payment"/>
    <n v="153.29"/>
  </r>
  <r>
    <d v="2025-03-04T00:00:00"/>
    <x v="3"/>
    <s v="Movies"/>
    <x v="0"/>
    <s v="Movies payment"/>
    <n v="175.19"/>
  </r>
  <r>
    <d v="2025-03-05T00:00:00"/>
    <x v="4"/>
    <s v="Freelance"/>
    <x v="1"/>
    <s v="Freelance payment"/>
    <n v="855.77"/>
  </r>
  <r>
    <d v="2025-03-06T00:00:00"/>
    <x v="5"/>
    <s v="Gifts"/>
    <x v="0"/>
    <s v="Gifts payment"/>
    <n v="220.23"/>
  </r>
  <r>
    <d v="2025-03-06T00:00:00"/>
    <x v="3"/>
    <s v="Streaming"/>
    <x v="0"/>
    <s v="Streaming payment"/>
    <n v="76.349999999999994"/>
  </r>
  <r>
    <d v="2025-03-07T00:00:00"/>
    <x v="0"/>
    <s v="Dining Out"/>
    <x v="0"/>
    <s v="Dining Out payment"/>
    <n v="223.53"/>
  </r>
  <r>
    <d v="2025-03-08T00:00:00"/>
    <x v="1"/>
    <s v="Fuel"/>
    <x v="0"/>
    <s v="Fuel payment"/>
    <n v="281.33999999999997"/>
  </r>
  <r>
    <d v="2025-03-08T00:00:00"/>
    <x v="0"/>
    <s v="Dining Out"/>
    <x v="0"/>
    <s v="Dining Out payment"/>
    <n v="229.68"/>
  </r>
  <r>
    <d v="2025-03-08T00:00:00"/>
    <x v="2"/>
    <s v="Internet"/>
    <x v="0"/>
    <s v="Internet payment"/>
    <n v="119.66"/>
  </r>
  <r>
    <d v="2025-03-09T00:00:00"/>
    <x v="1"/>
    <s v="Public Transport"/>
    <x v="0"/>
    <s v="Public Transport payment"/>
    <n v="91.86"/>
  </r>
  <r>
    <d v="2025-03-09T00:00:00"/>
    <x v="1"/>
    <s v="Public Transport"/>
    <x v="0"/>
    <s v="Public Transport payment"/>
    <n v="175.59"/>
  </r>
  <r>
    <d v="2025-03-10T00:00:00"/>
    <x v="0"/>
    <s v="Coffee"/>
    <x v="0"/>
    <s v="Coffee payment"/>
    <n v="87.2"/>
  </r>
  <r>
    <d v="2025-03-10T00:00:00"/>
    <x v="5"/>
    <s v="Gifts"/>
    <x v="0"/>
    <s v="Gifts payment"/>
    <n v="119.09"/>
  </r>
  <r>
    <d v="2025-03-10T00:00:00"/>
    <x v="4"/>
    <s v="Freelance"/>
    <x v="1"/>
    <s v="Freelance payment"/>
    <n v="987.95"/>
  </r>
  <r>
    <d v="2025-03-10T00:00:00"/>
    <x v="2"/>
    <s v="Utilities"/>
    <x v="0"/>
    <s v="Utilities payment"/>
    <n v="291.68"/>
  </r>
  <r>
    <d v="2025-03-11T00:00:00"/>
    <x v="4"/>
    <s v="Freelance"/>
    <x v="1"/>
    <s v="Freelance payment"/>
    <n v="1845.24"/>
  </r>
  <r>
    <d v="2025-03-11T00:00:00"/>
    <x v="4"/>
    <s v="Salary"/>
    <x v="1"/>
    <s v="Salary payment"/>
    <n v="4247.62"/>
  </r>
  <r>
    <d v="2025-03-12T00:00:00"/>
    <x v="4"/>
    <s v="Investment Return"/>
    <x v="1"/>
    <s v="Investment Return payment"/>
    <n v="2748.18"/>
  </r>
  <r>
    <d v="2025-03-12T00:00:00"/>
    <x v="0"/>
    <s v="Dining Out"/>
    <x v="0"/>
    <s v="Dining Out payment"/>
    <n v="212.23"/>
  </r>
  <r>
    <d v="2025-03-13T00:00:00"/>
    <x v="4"/>
    <s v="Freelance"/>
    <x v="1"/>
    <s v="Freelance payment"/>
    <n v="37.56"/>
  </r>
  <r>
    <d v="2025-03-14T00:00:00"/>
    <x v="4"/>
    <s v="Salary"/>
    <x v="1"/>
    <s v="Salary payment"/>
    <n v="2143.4299999999998"/>
  </r>
  <r>
    <d v="2025-03-17T00:00:00"/>
    <x v="5"/>
    <s v="Gifts"/>
    <x v="0"/>
    <s v="Gifts payment"/>
    <n v="232.52"/>
  </r>
  <r>
    <d v="2025-03-18T00:00:00"/>
    <x v="0"/>
    <s v="Dining Out"/>
    <x v="0"/>
    <s v="Dining Out payment"/>
    <n v="134.84"/>
  </r>
  <r>
    <d v="2025-03-18T00:00:00"/>
    <x v="4"/>
    <s v="Salary"/>
    <x v="1"/>
    <s v="Salary payment"/>
    <n v="4052.47"/>
  </r>
  <r>
    <d v="2025-03-19T00:00:00"/>
    <x v="2"/>
    <s v="Rent"/>
    <x v="0"/>
    <s v="Rent payment"/>
    <n v="184.23"/>
  </r>
  <r>
    <d v="2025-03-20T00:00:00"/>
    <x v="2"/>
    <s v="Internet"/>
    <x v="0"/>
    <s v="Internet payment"/>
    <n v="281.17"/>
  </r>
  <r>
    <d v="2025-03-21T00:00:00"/>
    <x v="5"/>
    <s v="Gifts"/>
    <x v="0"/>
    <s v="Gifts payment"/>
    <n v="89.03"/>
  </r>
  <r>
    <d v="2025-03-21T00:00:00"/>
    <x v="0"/>
    <s v="Groceries"/>
    <x v="0"/>
    <s v="Groceries payment"/>
    <n v="291.02999999999997"/>
  </r>
  <r>
    <d v="2025-03-21T00:00:00"/>
    <x v="3"/>
    <s v="Concerts"/>
    <x v="0"/>
    <s v="Concerts payment"/>
    <n v="173.17"/>
  </r>
  <r>
    <d v="2025-03-21T00:00:00"/>
    <x v="1"/>
    <s v="Fuel"/>
    <x v="0"/>
    <s v="Fuel payment"/>
    <n v="289.27"/>
  </r>
  <r>
    <d v="2025-03-22T00:00:00"/>
    <x v="1"/>
    <s v="Car Maintenance"/>
    <x v="0"/>
    <s v="Car Maintenance payment"/>
    <n v="32.47"/>
  </r>
  <r>
    <d v="2025-03-23T00:00:00"/>
    <x v="2"/>
    <s v="Internet"/>
    <x v="0"/>
    <s v="Internet payment"/>
    <n v="115.8"/>
  </r>
  <r>
    <d v="2025-03-23T00:00:00"/>
    <x v="2"/>
    <s v="Rent"/>
    <x v="0"/>
    <s v="Rent payment"/>
    <n v="209.11"/>
  </r>
  <r>
    <d v="2025-03-24T00:00:00"/>
    <x v="4"/>
    <s v="Investment Return"/>
    <x v="1"/>
    <s v="Investment Return payment"/>
    <n v="4744.9399999999996"/>
  </r>
  <r>
    <d v="2025-03-24T00:00:00"/>
    <x v="0"/>
    <s v="Groceries"/>
    <x v="0"/>
    <s v="Groceries payment"/>
    <n v="159.06"/>
  </r>
  <r>
    <d v="2025-03-24T00:00:00"/>
    <x v="5"/>
    <s v="Clothing"/>
    <x v="0"/>
    <s v="Clothing payment"/>
    <n v="184.82"/>
  </r>
  <r>
    <d v="2025-03-24T00:00:00"/>
    <x v="4"/>
    <s v="Investment Return"/>
    <x v="1"/>
    <s v="Investment Return payment"/>
    <n v="3569.09"/>
  </r>
  <r>
    <d v="2025-03-25T00:00:00"/>
    <x v="4"/>
    <s v="Freelance"/>
    <x v="1"/>
    <s v="Freelance payment"/>
    <n v="1610.69"/>
  </r>
  <r>
    <d v="2025-03-26T00:00:00"/>
    <x v="0"/>
    <s v="Dining Out"/>
    <x v="0"/>
    <s v="Dining Out payment"/>
    <n v="72.239999999999995"/>
  </r>
  <r>
    <d v="2025-03-26T00:00:00"/>
    <x v="3"/>
    <s v="Movies"/>
    <x v="0"/>
    <s v="Movies payment"/>
    <n v="269.68"/>
  </r>
  <r>
    <d v="2025-03-26T00:00:00"/>
    <x v="1"/>
    <s v="Fuel"/>
    <x v="0"/>
    <s v="Fuel payment"/>
    <n v="243.48"/>
  </r>
  <r>
    <d v="2025-03-26T00:00:00"/>
    <x v="1"/>
    <s v="Car Maintenance"/>
    <x v="0"/>
    <s v="Car Maintenance payment"/>
    <n v="155.85"/>
  </r>
  <r>
    <d v="2025-03-27T00:00:00"/>
    <x v="2"/>
    <s v="Rent"/>
    <x v="0"/>
    <s v="Rent payment"/>
    <n v="210.33"/>
  </r>
  <r>
    <d v="2025-03-27T00:00:00"/>
    <x v="4"/>
    <s v="Freelance"/>
    <x v="1"/>
    <s v="Freelance payment"/>
    <n v="3537.22"/>
  </r>
  <r>
    <d v="2025-03-27T00:00:00"/>
    <x v="2"/>
    <s v="Internet"/>
    <x v="0"/>
    <s v="Internet payment"/>
    <n v="274.88"/>
  </r>
  <r>
    <d v="2025-03-27T00:00:00"/>
    <x v="2"/>
    <s v="Rent"/>
    <x v="0"/>
    <s v="Rent payment"/>
    <n v="241.65"/>
  </r>
  <r>
    <d v="2025-03-28T00:00:00"/>
    <x v="1"/>
    <s v="Fuel"/>
    <x v="0"/>
    <s v="Fuel payment"/>
    <n v="152.94999999999999"/>
  </r>
  <r>
    <d v="2025-03-28T00:00:00"/>
    <x v="5"/>
    <s v="Medical"/>
    <x v="0"/>
    <s v="Medical payment"/>
    <n v="40.28"/>
  </r>
  <r>
    <d v="2025-03-28T00:00:00"/>
    <x v="0"/>
    <s v="Dining Out"/>
    <x v="0"/>
    <s v="Dining Out payment"/>
    <n v="191.89"/>
  </r>
  <r>
    <d v="2025-03-29T00:00:00"/>
    <x v="1"/>
    <s v="Public Transport"/>
    <x v="0"/>
    <s v="Public Transport payment"/>
    <n v="70.52"/>
  </r>
  <r>
    <d v="2025-03-29T00:00:00"/>
    <x v="4"/>
    <s v="Freelance"/>
    <x v="1"/>
    <s v="Freelance payment"/>
    <n v="3078.89"/>
  </r>
  <r>
    <d v="2025-03-29T00:00:00"/>
    <x v="4"/>
    <s v="Investment Return"/>
    <x v="1"/>
    <s v="Investment Return payment"/>
    <n v="713.21"/>
  </r>
  <r>
    <d v="2025-03-29T00:00:00"/>
    <x v="0"/>
    <s v="Coffee"/>
    <x v="0"/>
    <s v="Coffee payment"/>
    <n v="20.190000000000001"/>
  </r>
  <r>
    <d v="2025-03-30T00:00:00"/>
    <x v="4"/>
    <s v="Salary"/>
    <x v="1"/>
    <s v="Salary payment"/>
    <n v="4538.76"/>
  </r>
  <r>
    <d v="2025-03-30T00:00:00"/>
    <x v="5"/>
    <s v="Gifts"/>
    <x v="0"/>
    <s v="Gifts payment"/>
    <n v="192.74"/>
  </r>
  <r>
    <d v="2025-03-30T00:00:00"/>
    <x v="4"/>
    <s v="Salary"/>
    <x v="1"/>
    <s v="Salary payment"/>
    <n v="1803.86"/>
  </r>
  <r>
    <d v="2025-03-30T00:00:00"/>
    <x v="4"/>
    <s v="Salary"/>
    <x v="1"/>
    <s v="Salary payment"/>
    <n v="1193.8699999999999"/>
  </r>
  <r>
    <d v="2025-03-30T00:00:00"/>
    <x v="4"/>
    <s v="Freelance"/>
    <x v="1"/>
    <s v="Freelance payment"/>
    <n v="3857.13"/>
  </r>
  <r>
    <d v="2025-04-01T00:00:00"/>
    <x v="3"/>
    <s v="Concerts"/>
    <x v="0"/>
    <s v="Concerts payment"/>
    <n v="227.89"/>
  </r>
  <r>
    <d v="2025-04-01T00:00:00"/>
    <x v="5"/>
    <s v="Clothing"/>
    <x v="0"/>
    <s v="Clothing payment"/>
    <n v="179.76"/>
  </r>
  <r>
    <d v="2025-04-02T00:00:00"/>
    <x v="1"/>
    <s v="Car Maintenance"/>
    <x v="0"/>
    <s v="Car Maintenance payment"/>
    <n v="199.7"/>
  </r>
  <r>
    <d v="2025-04-02T00:00:00"/>
    <x v="2"/>
    <s v="Rent"/>
    <x v="0"/>
    <s v="Rent payment"/>
    <n v="32.630000000000003"/>
  </r>
  <r>
    <d v="2025-04-06T00:00:00"/>
    <x v="5"/>
    <s v="Medical"/>
    <x v="0"/>
    <s v="Medical payment"/>
    <n v="183.9"/>
  </r>
  <r>
    <d v="2025-04-06T00:00:00"/>
    <x v="5"/>
    <s v="Gifts"/>
    <x v="0"/>
    <s v="Gifts payment"/>
    <n v="259.62"/>
  </r>
  <r>
    <d v="2025-04-07T00:00:00"/>
    <x v="0"/>
    <s v="Groceries"/>
    <x v="0"/>
    <s v="Groceries payment"/>
    <n v="18.7"/>
  </r>
  <r>
    <d v="2025-04-07T00:00:00"/>
    <x v="3"/>
    <s v="Streaming"/>
    <x v="0"/>
    <s v="Streaming payment"/>
    <n v="256.64"/>
  </r>
  <r>
    <d v="2025-04-08T00:00:00"/>
    <x v="1"/>
    <s v="Car Maintenance"/>
    <x v="0"/>
    <s v="Car Maintenance payment"/>
    <n v="292.04000000000002"/>
  </r>
  <r>
    <d v="2025-04-09T00:00:00"/>
    <x v="2"/>
    <s v="Rent"/>
    <x v="0"/>
    <s v="Rent payment"/>
    <n v="181.6"/>
  </r>
  <r>
    <d v="2025-04-09T00:00:00"/>
    <x v="2"/>
    <s v="Rent"/>
    <x v="0"/>
    <s v="Rent payment"/>
    <n v="60.02"/>
  </r>
  <r>
    <d v="2025-04-09T00:00:00"/>
    <x v="4"/>
    <s v="Salary"/>
    <x v="1"/>
    <s v="Salary payment"/>
    <n v="4503.09"/>
  </r>
  <r>
    <d v="2025-04-10T00:00:00"/>
    <x v="1"/>
    <s v="Car Maintenance"/>
    <x v="0"/>
    <s v="Car Maintenance payment"/>
    <n v="266.69"/>
  </r>
  <r>
    <d v="2025-04-10T00:00:00"/>
    <x v="0"/>
    <s v="Coffee"/>
    <x v="0"/>
    <s v="Coffee payment"/>
    <n v="83.23"/>
  </r>
  <r>
    <d v="2025-04-11T00:00:00"/>
    <x v="2"/>
    <s v="Rent"/>
    <x v="0"/>
    <s v="Rent payment"/>
    <n v="151.08000000000001"/>
  </r>
  <r>
    <d v="2025-04-11T00:00:00"/>
    <x v="0"/>
    <s v="Groceries"/>
    <x v="0"/>
    <s v="Groceries payment"/>
    <n v="91.61"/>
  </r>
  <r>
    <d v="2025-04-12T00:00:00"/>
    <x v="4"/>
    <s v="Freelance"/>
    <x v="1"/>
    <s v="Freelance payment"/>
    <n v="2474.04"/>
  </r>
  <r>
    <d v="2025-04-13T00:00:00"/>
    <x v="2"/>
    <s v="Rent"/>
    <x v="0"/>
    <s v="Rent payment"/>
    <n v="45.57"/>
  </r>
  <r>
    <d v="2025-04-16T00:00:00"/>
    <x v="3"/>
    <s v="Concerts"/>
    <x v="0"/>
    <s v="Concerts payment"/>
    <n v="68.67"/>
  </r>
  <r>
    <d v="2025-04-16T00:00:00"/>
    <x v="4"/>
    <s v="Investment Return"/>
    <x v="1"/>
    <s v="Investment Return payment"/>
    <n v="1971.56"/>
  </r>
  <r>
    <d v="2025-04-17T00:00:00"/>
    <x v="2"/>
    <s v="Utilities"/>
    <x v="0"/>
    <s v="Utilities payment"/>
    <n v="15.6"/>
  </r>
  <r>
    <d v="2025-04-17T00:00:00"/>
    <x v="4"/>
    <s v="Salary"/>
    <x v="1"/>
    <s v="Salary payment"/>
    <n v="3457.78"/>
  </r>
  <r>
    <d v="2025-04-18T00:00:00"/>
    <x v="3"/>
    <s v="Concerts"/>
    <x v="0"/>
    <s v="Concerts payment"/>
    <n v="165.08"/>
  </r>
  <r>
    <d v="2025-04-18T00:00:00"/>
    <x v="0"/>
    <s v="Dining Out"/>
    <x v="0"/>
    <s v="Dining Out payment"/>
    <n v="87.83"/>
  </r>
  <r>
    <d v="2025-04-18T00:00:00"/>
    <x v="4"/>
    <s v="Investment Return"/>
    <x v="1"/>
    <s v="Investment Return payment"/>
    <n v="4387.92"/>
  </r>
  <r>
    <d v="2025-04-18T00:00:00"/>
    <x v="4"/>
    <s v="Freelance"/>
    <x v="1"/>
    <s v="Freelance payment"/>
    <n v="1205.4100000000001"/>
  </r>
  <r>
    <d v="2025-04-18T00:00:00"/>
    <x v="1"/>
    <s v="Car Maintenance"/>
    <x v="0"/>
    <s v="Car Maintenance payment"/>
    <n v="67.64"/>
  </r>
  <r>
    <d v="2025-04-19T00:00:00"/>
    <x v="4"/>
    <s v="Salary"/>
    <x v="1"/>
    <s v="Salary payment"/>
    <n v="4475.1899999999996"/>
  </r>
  <r>
    <d v="2025-04-20T00:00:00"/>
    <x v="4"/>
    <s v="Investment Return"/>
    <x v="1"/>
    <s v="Investment Return payment"/>
    <n v="1463.23"/>
  </r>
  <r>
    <d v="2025-04-21T00:00:00"/>
    <x v="3"/>
    <s v="Streaming"/>
    <x v="0"/>
    <s v="Streaming payment"/>
    <n v="100.99"/>
  </r>
  <r>
    <d v="2025-04-21T00:00:00"/>
    <x v="4"/>
    <s v="Investment Return"/>
    <x v="1"/>
    <s v="Investment Return payment"/>
    <n v="1878.96"/>
  </r>
  <r>
    <d v="2025-04-22T00:00:00"/>
    <x v="5"/>
    <s v="Clothing"/>
    <x v="0"/>
    <s v="Clothing payment"/>
    <n v="60.04"/>
  </r>
  <r>
    <d v="2025-04-22T00:00:00"/>
    <x v="3"/>
    <s v="Streaming"/>
    <x v="0"/>
    <s v="Streaming payment"/>
    <n v="17.03"/>
  </r>
  <r>
    <d v="2025-04-23T00:00:00"/>
    <x v="3"/>
    <s v="Movies"/>
    <x v="0"/>
    <s v="Movies payment"/>
    <n v="168.78"/>
  </r>
  <r>
    <d v="2025-04-24T00:00:00"/>
    <x v="4"/>
    <s v="Salary"/>
    <x v="1"/>
    <s v="Salary payment"/>
    <n v="3229.41"/>
  </r>
  <r>
    <d v="2025-04-25T00:00:00"/>
    <x v="3"/>
    <s v="Movies"/>
    <x v="0"/>
    <s v="Movies payment"/>
    <n v="104.6"/>
  </r>
  <r>
    <d v="2025-04-25T00:00:00"/>
    <x v="2"/>
    <s v="Rent"/>
    <x v="0"/>
    <s v="Rent payment"/>
    <n v="85.05"/>
  </r>
  <r>
    <d v="2025-04-26T00:00:00"/>
    <x v="0"/>
    <s v="Dining Out"/>
    <x v="0"/>
    <s v="Dining Out payment"/>
    <n v="274.41000000000003"/>
  </r>
  <r>
    <d v="2025-04-26T00:00:00"/>
    <x v="3"/>
    <s v="Movies"/>
    <x v="0"/>
    <s v="Movies payment"/>
    <n v="100.97"/>
  </r>
  <r>
    <d v="2025-04-27T00:00:00"/>
    <x v="5"/>
    <s v="Gifts"/>
    <x v="0"/>
    <s v="Gifts payment"/>
    <n v="98.49"/>
  </r>
  <r>
    <d v="2025-04-27T00:00:00"/>
    <x v="0"/>
    <s v="Dining Out"/>
    <x v="0"/>
    <s v="Dining Out payment"/>
    <n v="239.76"/>
  </r>
  <r>
    <d v="2025-04-27T00:00:00"/>
    <x v="1"/>
    <s v="Fuel"/>
    <x v="0"/>
    <s v="Fuel payment"/>
    <n v="158.04"/>
  </r>
  <r>
    <d v="2025-04-29T00:00:00"/>
    <x v="4"/>
    <s v="Salary"/>
    <x v="1"/>
    <s v="Salary payment"/>
    <n v="1931.64"/>
  </r>
  <r>
    <d v="2025-04-29T00:00:00"/>
    <x v="2"/>
    <s v="Utilities"/>
    <x v="0"/>
    <s v="Utilities payment"/>
    <n v="108.02"/>
  </r>
  <r>
    <d v="2025-04-30T00:00:00"/>
    <x v="4"/>
    <s v="Freelance"/>
    <x v="1"/>
    <s v="Freelance payment"/>
    <n v="4715.12"/>
  </r>
  <r>
    <d v="2025-04-30T00:00:00"/>
    <x v="5"/>
    <s v="Medical"/>
    <x v="0"/>
    <s v="Medical payment"/>
    <n v="278.85000000000002"/>
  </r>
  <r>
    <d v="2025-04-30T00:00:00"/>
    <x v="3"/>
    <s v="Movies"/>
    <x v="0"/>
    <s v="Movies payment"/>
    <n v="142.35"/>
  </r>
  <r>
    <d v="2025-05-03T00:00:00"/>
    <x v="0"/>
    <s v="Coffee"/>
    <x v="0"/>
    <s v="Coffee payment"/>
    <n v="179.3"/>
  </r>
  <r>
    <d v="2025-05-03T00:00:00"/>
    <x v="2"/>
    <s v="Rent"/>
    <x v="0"/>
    <s v="Rent payment"/>
    <n v="91.18"/>
  </r>
  <r>
    <d v="2025-05-03T00:00:00"/>
    <x v="4"/>
    <s v="Freelance"/>
    <x v="1"/>
    <s v="Freelance payment"/>
    <n v="3615.04"/>
  </r>
  <r>
    <d v="2025-05-03T00:00:00"/>
    <x v="4"/>
    <s v="Salary"/>
    <x v="1"/>
    <s v="Salary payment"/>
    <n v="2845.86"/>
  </r>
  <r>
    <d v="2025-05-05T00:00:00"/>
    <x v="4"/>
    <s v="Salary"/>
    <x v="1"/>
    <s v="Salary payment"/>
    <n v="1217.8599999999999"/>
  </r>
  <r>
    <d v="2025-05-05T00:00:00"/>
    <x v="4"/>
    <s v="Salary"/>
    <x v="1"/>
    <s v="Salary payment"/>
    <n v="4114.78"/>
  </r>
  <r>
    <d v="2025-05-06T00:00:00"/>
    <x v="4"/>
    <s v="Freelance"/>
    <x v="1"/>
    <s v="Freelance payment"/>
    <n v="3993.49"/>
  </r>
  <r>
    <d v="2025-05-06T00:00:00"/>
    <x v="3"/>
    <s v="Streaming"/>
    <x v="0"/>
    <s v="Streaming payment"/>
    <n v="79.28"/>
  </r>
  <r>
    <d v="2025-05-08T00:00:00"/>
    <x v="3"/>
    <s v="Streaming"/>
    <x v="0"/>
    <s v="Streaming payment"/>
    <n v="16.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d v="2024-11-13T00:00:00"/>
    <s v="Income"/>
    <x v="0"/>
    <s v="Income"/>
    <s v="Salary payment"/>
    <n v="816.53"/>
  </r>
  <r>
    <d v="2024-11-16T00:00:00"/>
    <s v="Income"/>
    <x v="1"/>
    <s v="Income"/>
    <s v="Freelance payment"/>
    <n v="4463.87"/>
  </r>
  <r>
    <d v="2024-11-17T00:00:00"/>
    <s v="Income"/>
    <x v="2"/>
    <s v="Income"/>
    <s v="Investment Return payment"/>
    <n v="2467.66"/>
  </r>
  <r>
    <d v="2024-11-18T00:00:00"/>
    <s v="Income"/>
    <x v="2"/>
    <s v="Income"/>
    <s v="Investment Return payment"/>
    <n v="4451.13"/>
  </r>
  <r>
    <d v="2024-11-21T00:00:00"/>
    <s v="Income"/>
    <x v="1"/>
    <s v="Income"/>
    <s v="Freelance payment"/>
    <n v="2958.56"/>
  </r>
  <r>
    <d v="2024-11-23T00:00:00"/>
    <s v="Income"/>
    <x v="2"/>
    <s v="Income"/>
    <s v="Investment Return payment"/>
    <n v="4547.51"/>
  </r>
  <r>
    <d v="2024-11-23T00:00:00"/>
    <s v="Income"/>
    <x v="1"/>
    <s v="Income"/>
    <s v="Freelance payment"/>
    <n v="3647.75"/>
  </r>
  <r>
    <d v="2024-11-25T00:00:00"/>
    <s v="Income"/>
    <x v="2"/>
    <s v="Income"/>
    <s v="Investment Return payment"/>
    <n v="2285.79"/>
  </r>
  <r>
    <d v="2024-11-28T00:00:00"/>
    <s v="Income"/>
    <x v="1"/>
    <s v="Income"/>
    <s v="Freelance payment"/>
    <n v="2518.16"/>
  </r>
  <r>
    <d v="2024-11-29T00:00:00"/>
    <s v="Income"/>
    <x v="1"/>
    <s v="Income"/>
    <s v="Freelance payment"/>
    <n v="1301.31"/>
  </r>
  <r>
    <d v="2024-12-01T00:00:00"/>
    <s v="Income"/>
    <x v="1"/>
    <s v="Income"/>
    <s v="Freelance payment"/>
    <n v="3169.18"/>
  </r>
  <r>
    <d v="2024-12-05T00:00:00"/>
    <s v="Income"/>
    <x v="0"/>
    <s v="Income"/>
    <s v="Salary payment"/>
    <n v="3543.28"/>
  </r>
  <r>
    <d v="2024-12-07T00:00:00"/>
    <s v="Income"/>
    <x v="2"/>
    <s v="Income"/>
    <s v="Investment Return payment"/>
    <n v="1578.64"/>
  </r>
  <r>
    <d v="2024-12-11T00:00:00"/>
    <s v="Income"/>
    <x v="0"/>
    <s v="Income"/>
    <s v="Salary payment"/>
    <n v="3563.77"/>
  </r>
  <r>
    <d v="2024-12-14T00:00:00"/>
    <s v="Income"/>
    <x v="1"/>
    <s v="Income"/>
    <s v="Freelance payment"/>
    <n v="4928.3999999999996"/>
  </r>
  <r>
    <d v="2024-12-15T00:00:00"/>
    <s v="Income"/>
    <x v="2"/>
    <s v="Income"/>
    <s v="Investment Return payment"/>
    <n v="3118.22"/>
  </r>
  <r>
    <d v="2024-12-15T00:00:00"/>
    <s v="Income"/>
    <x v="0"/>
    <s v="Income"/>
    <s v="Salary payment"/>
    <n v="3230.91"/>
  </r>
  <r>
    <d v="2024-12-16T00:00:00"/>
    <s v="Income"/>
    <x v="0"/>
    <s v="Income"/>
    <s v="Salary payment"/>
    <n v="1824.51"/>
  </r>
  <r>
    <d v="2024-12-18T00:00:00"/>
    <s v="Income"/>
    <x v="1"/>
    <s v="Income"/>
    <s v="Freelance payment"/>
    <n v="3009.56"/>
  </r>
  <r>
    <d v="2024-12-19T00:00:00"/>
    <s v="Income"/>
    <x v="2"/>
    <s v="Income"/>
    <s v="Investment Return payment"/>
    <n v="3976.11"/>
  </r>
  <r>
    <d v="2024-12-23T00:00:00"/>
    <s v="Income"/>
    <x v="1"/>
    <s v="Income"/>
    <s v="Freelance payment"/>
    <n v="3852.27"/>
  </r>
  <r>
    <d v="2024-12-26T00:00:00"/>
    <s v="Income"/>
    <x v="2"/>
    <s v="Income"/>
    <s v="Investment Return payment"/>
    <n v="812.43"/>
  </r>
  <r>
    <d v="2024-12-28T00:00:00"/>
    <s v="Income"/>
    <x v="1"/>
    <s v="Income"/>
    <s v="Freelance payment"/>
    <n v="1790.2"/>
  </r>
  <r>
    <d v="2024-12-29T00:00:00"/>
    <s v="Income"/>
    <x v="2"/>
    <s v="Income"/>
    <s v="Investment Return payment"/>
    <n v="4624.22"/>
  </r>
  <r>
    <d v="2025-01-02T00:00:00"/>
    <s v="Income"/>
    <x v="0"/>
    <s v="Income"/>
    <s v="Salary payment"/>
    <n v="3159.38"/>
  </r>
  <r>
    <d v="2025-01-03T00:00:00"/>
    <s v="Income"/>
    <x v="2"/>
    <s v="Income"/>
    <s v="Investment Return payment"/>
    <n v="788.53"/>
  </r>
  <r>
    <d v="2025-01-04T00:00:00"/>
    <s v="Income"/>
    <x v="1"/>
    <s v="Income"/>
    <s v="Freelance payment"/>
    <n v="4042.52"/>
  </r>
  <r>
    <d v="2025-01-04T00:00:00"/>
    <s v="Income"/>
    <x v="1"/>
    <s v="Income"/>
    <s v="Freelance payment"/>
    <n v="2683.52"/>
  </r>
  <r>
    <d v="2025-01-08T00:00:00"/>
    <s v="Income"/>
    <x v="1"/>
    <s v="Income"/>
    <s v="Freelance payment"/>
    <n v="4610.1499999999996"/>
  </r>
  <r>
    <d v="2025-01-10T00:00:00"/>
    <s v="Income"/>
    <x v="1"/>
    <s v="Income"/>
    <s v="Freelance payment"/>
    <n v="3063.15"/>
  </r>
  <r>
    <d v="2025-01-11T00:00:00"/>
    <s v="Income"/>
    <x v="2"/>
    <s v="Income"/>
    <s v="Investment Return payment"/>
    <n v="814.49"/>
  </r>
  <r>
    <d v="2025-01-11T00:00:00"/>
    <s v="Income"/>
    <x v="0"/>
    <s v="Income"/>
    <s v="Salary payment"/>
    <n v="880.09"/>
  </r>
  <r>
    <d v="2025-01-12T00:00:00"/>
    <s v="Income"/>
    <x v="0"/>
    <s v="Income"/>
    <s v="Salary payment"/>
    <n v="87.13"/>
  </r>
  <r>
    <d v="2025-01-12T00:00:00"/>
    <s v="Income"/>
    <x v="2"/>
    <s v="Income"/>
    <s v="Investment Return payment"/>
    <n v="3320.87"/>
  </r>
  <r>
    <d v="2025-01-15T00:00:00"/>
    <s v="Income"/>
    <x v="2"/>
    <s v="Income"/>
    <s v="Investment Return payment"/>
    <n v="2576.0300000000002"/>
  </r>
  <r>
    <d v="2025-01-15T00:00:00"/>
    <s v="Income"/>
    <x v="1"/>
    <s v="Income"/>
    <s v="Freelance payment"/>
    <n v="166.83"/>
  </r>
  <r>
    <d v="2025-01-15T00:00:00"/>
    <s v="Income"/>
    <x v="0"/>
    <s v="Income"/>
    <s v="Salary payment"/>
    <n v="2810.77"/>
  </r>
  <r>
    <d v="2025-01-18T00:00:00"/>
    <s v="Income"/>
    <x v="0"/>
    <s v="Income"/>
    <s v="Salary payment"/>
    <n v="4754.0600000000004"/>
  </r>
  <r>
    <d v="2025-01-23T00:00:00"/>
    <s v="Income"/>
    <x v="0"/>
    <s v="Income"/>
    <s v="Salary payment"/>
    <n v="3263.29"/>
  </r>
  <r>
    <d v="2025-01-25T00:00:00"/>
    <s v="Income"/>
    <x v="2"/>
    <s v="Income"/>
    <s v="Investment Return payment"/>
    <n v="1129.0999999999999"/>
  </r>
  <r>
    <d v="2025-01-27T00:00:00"/>
    <s v="Income"/>
    <x v="0"/>
    <s v="Income"/>
    <s v="Salary payment"/>
    <n v="1711.92"/>
  </r>
  <r>
    <d v="2025-01-28T00:00:00"/>
    <s v="Income"/>
    <x v="1"/>
    <s v="Income"/>
    <s v="Freelance payment"/>
    <n v="327.16000000000003"/>
  </r>
  <r>
    <d v="2025-01-28T00:00:00"/>
    <s v="Income"/>
    <x v="1"/>
    <s v="Income"/>
    <s v="Freelance payment"/>
    <n v="3928.03"/>
  </r>
  <r>
    <d v="2025-01-30T00:00:00"/>
    <s v="Income"/>
    <x v="1"/>
    <s v="Income"/>
    <s v="Freelance payment"/>
    <n v="2788.44"/>
  </r>
  <r>
    <d v="2025-01-31T00:00:00"/>
    <s v="Income"/>
    <x v="0"/>
    <s v="Income"/>
    <s v="Salary payment"/>
    <n v="3632.52"/>
  </r>
  <r>
    <d v="2025-02-06T00:00:00"/>
    <s v="Income"/>
    <x v="0"/>
    <s v="Income"/>
    <s v="Salary payment"/>
    <n v="1140.21"/>
  </r>
  <r>
    <d v="2025-02-10T00:00:00"/>
    <s v="Income"/>
    <x v="1"/>
    <s v="Income"/>
    <s v="Freelance payment"/>
    <n v="2628.53"/>
  </r>
  <r>
    <d v="2025-02-11T00:00:00"/>
    <s v="Income"/>
    <x v="1"/>
    <s v="Income"/>
    <s v="Freelance payment"/>
    <n v="2366.35"/>
  </r>
  <r>
    <d v="2025-02-13T00:00:00"/>
    <s v="Income"/>
    <x v="1"/>
    <s v="Income"/>
    <s v="Freelance payment"/>
    <n v="4163.8900000000003"/>
  </r>
  <r>
    <d v="2025-02-21T00:00:00"/>
    <s v="Income"/>
    <x v="0"/>
    <s v="Income"/>
    <s v="Salary payment"/>
    <n v="4388.09"/>
  </r>
  <r>
    <d v="2025-02-21T00:00:00"/>
    <s v="Income"/>
    <x v="0"/>
    <s v="Income"/>
    <s v="Salary payment"/>
    <n v="235.68"/>
  </r>
  <r>
    <d v="2025-02-25T00:00:00"/>
    <s v="Income"/>
    <x v="2"/>
    <s v="Income"/>
    <s v="Investment Return payment"/>
    <n v="1511.38"/>
  </r>
  <r>
    <d v="2025-02-27T00:00:00"/>
    <s v="Income"/>
    <x v="2"/>
    <s v="Income"/>
    <s v="Investment Return payment"/>
    <n v="2141.27"/>
  </r>
  <r>
    <d v="2025-03-01T00:00:00"/>
    <s v="Income"/>
    <x v="2"/>
    <s v="Income"/>
    <s v="Investment Return payment"/>
    <n v="4702.8900000000003"/>
  </r>
  <r>
    <d v="2025-03-05T00:00:00"/>
    <s v="Income"/>
    <x v="1"/>
    <s v="Income"/>
    <s v="Freelance payment"/>
    <n v="855.77"/>
  </r>
  <r>
    <d v="2025-03-10T00:00:00"/>
    <s v="Income"/>
    <x v="1"/>
    <s v="Income"/>
    <s v="Freelance payment"/>
    <n v="987.95"/>
  </r>
  <r>
    <d v="2025-03-11T00:00:00"/>
    <s v="Income"/>
    <x v="1"/>
    <s v="Income"/>
    <s v="Freelance payment"/>
    <n v="1845.24"/>
  </r>
  <r>
    <d v="2025-03-11T00:00:00"/>
    <s v="Income"/>
    <x v="0"/>
    <s v="Income"/>
    <s v="Salary payment"/>
    <n v="4247.62"/>
  </r>
  <r>
    <d v="2025-03-12T00:00:00"/>
    <s v="Income"/>
    <x v="2"/>
    <s v="Income"/>
    <s v="Investment Return payment"/>
    <n v="2748.18"/>
  </r>
  <r>
    <d v="2025-03-13T00:00:00"/>
    <s v="Income"/>
    <x v="1"/>
    <s v="Income"/>
    <s v="Freelance payment"/>
    <n v="37.56"/>
  </r>
  <r>
    <d v="2025-03-14T00:00:00"/>
    <s v="Income"/>
    <x v="0"/>
    <s v="Income"/>
    <s v="Salary payment"/>
    <n v="2143.4299999999998"/>
  </r>
  <r>
    <d v="2025-03-18T00:00:00"/>
    <s v="Income"/>
    <x v="0"/>
    <s v="Income"/>
    <s v="Salary payment"/>
    <n v="4052.47"/>
  </r>
  <r>
    <d v="2025-03-24T00:00:00"/>
    <s v="Income"/>
    <x v="2"/>
    <s v="Income"/>
    <s v="Investment Return payment"/>
    <n v="4744.9399999999996"/>
  </r>
  <r>
    <d v="2025-03-24T00:00:00"/>
    <s v="Income"/>
    <x v="2"/>
    <s v="Income"/>
    <s v="Investment Return payment"/>
    <n v="3569.09"/>
  </r>
  <r>
    <d v="2025-03-25T00:00:00"/>
    <s v="Income"/>
    <x v="1"/>
    <s v="Income"/>
    <s v="Freelance payment"/>
    <n v="1610.69"/>
  </r>
  <r>
    <d v="2025-03-27T00:00:00"/>
    <s v="Income"/>
    <x v="1"/>
    <s v="Income"/>
    <s v="Freelance payment"/>
    <n v="3537.22"/>
  </r>
  <r>
    <d v="2025-03-29T00:00:00"/>
    <s v="Income"/>
    <x v="1"/>
    <s v="Income"/>
    <s v="Freelance payment"/>
    <n v="3078.89"/>
  </r>
  <r>
    <d v="2025-03-29T00:00:00"/>
    <s v="Income"/>
    <x v="2"/>
    <s v="Income"/>
    <s v="Investment Return payment"/>
    <n v="713.21"/>
  </r>
  <r>
    <d v="2025-03-30T00:00:00"/>
    <s v="Income"/>
    <x v="0"/>
    <s v="Income"/>
    <s v="Salary payment"/>
    <n v="4538.76"/>
  </r>
  <r>
    <d v="2025-03-30T00:00:00"/>
    <s v="Income"/>
    <x v="0"/>
    <s v="Income"/>
    <s v="Salary payment"/>
    <n v="1803.86"/>
  </r>
  <r>
    <d v="2025-03-30T00:00:00"/>
    <s v="Income"/>
    <x v="0"/>
    <s v="Income"/>
    <s v="Salary payment"/>
    <n v="1193.8699999999999"/>
  </r>
  <r>
    <d v="2025-03-30T00:00:00"/>
    <s v="Income"/>
    <x v="1"/>
    <s v="Income"/>
    <s v="Freelance payment"/>
    <n v="3857.13"/>
  </r>
  <r>
    <d v="2025-04-09T00:00:00"/>
    <s v="Income"/>
    <x v="0"/>
    <s v="Income"/>
    <s v="Salary payment"/>
    <n v="4503.09"/>
  </r>
  <r>
    <d v="2025-04-12T00:00:00"/>
    <s v="Income"/>
    <x v="1"/>
    <s v="Income"/>
    <s v="Freelance payment"/>
    <n v="2474.04"/>
  </r>
  <r>
    <d v="2025-04-16T00:00:00"/>
    <s v="Income"/>
    <x v="2"/>
    <s v="Income"/>
    <s v="Investment Return payment"/>
    <n v="1971.56"/>
  </r>
  <r>
    <d v="2025-04-17T00:00:00"/>
    <s v="Income"/>
    <x v="0"/>
    <s v="Income"/>
    <s v="Salary payment"/>
    <n v="3457.78"/>
  </r>
  <r>
    <d v="2025-04-18T00:00:00"/>
    <s v="Income"/>
    <x v="2"/>
    <s v="Income"/>
    <s v="Investment Return payment"/>
    <n v="4387.92"/>
  </r>
  <r>
    <d v="2025-04-18T00:00:00"/>
    <s v="Income"/>
    <x v="1"/>
    <s v="Income"/>
    <s v="Freelance payment"/>
    <n v="1205.4100000000001"/>
  </r>
  <r>
    <d v="2025-04-19T00:00:00"/>
    <s v="Income"/>
    <x v="0"/>
    <s v="Income"/>
    <s v="Salary payment"/>
    <n v="4475.1899999999996"/>
  </r>
  <r>
    <d v="2025-04-20T00:00:00"/>
    <s v="Income"/>
    <x v="2"/>
    <s v="Income"/>
    <s v="Investment Return payment"/>
    <n v="1463.23"/>
  </r>
  <r>
    <d v="2025-04-21T00:00:00"/>
    <s v="Income"/>
    <x v="2"/>
    <s v="Income"/>
    <s v="Investment Return payment"/>
    <n v="1878.96"/>
  </r>
  <r>
    <d v="2025-04-24T00:00:00"/>
    <s v="Income"/>
    <x v="0"/>
    <s v="Income"/>
    <s v="Salary payment"/>
    <n v="3229.41"/>
  </r>
  <r>
    <d v="2025-04-29T00:00:00"/>
    <s v="Income"/>
    <x v="0"/>
    <s v="Income"/>
    <s v="Salary payment"/>
    <n v="1931.64"/>
  </r>
  <r>
    <d v="2025-04-30T00:00:00"/>
    <s v="Income"/>
    <x v="1"/>
    <s v="Income"/>
    <s v="Freelance payment"/>
    <n v="4715.12"/>
  </r>
  <r>
    <d v="2025-05-03T00:00:00"/>
    <s v="Income"/>
    <x v="1"/>
    <s v="Income"/>
    <s v="Freelance payment"/>
    <n v="3615.04"/>
  </r>
  <r>
    <d v="2025-05-03T00:00:00"/>
    <s v="Income"/>
    <x v="0"/>
    <s v="Income"/>
    <s v="Salary payment"/>
    <n v="2845.86"/>
  </r>
  <r>
    <d v="2025-05-05T00:00:00"/>
    <s v="Income"/>
    <x v="0"/>
    <s v="Income"/>
    <s v="Salary payment"/>
    <n v="1217.8599999999999"/>
  </r>
  <r>
    <d v="2025-05-05T00:00:00"/>
    <s v="Income"/>
    <x v="0"/>
    <s v="Income"/>
    <s v="Salary payment"/>
    <n v="4114.78"/>
  </r>
  <r>
    <d v="2025-05-06T00:00:00"/>
    <s v="Income"/>
    <x v="1"/>
    <s v="Income"/>
    <s v="Freelance payment"/>
    <n v="3993.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d v="2024-11-09T00:00:00"/>
    <x v="0"/>
    <s v="Coffee"/>
    <s v="Expense"/>
    <s v="Coffee payment"/>
    <n v="36.83"/>
  </r>
  <r>
    <d v="2024-11-09T00:00:00"/>
    <x v="1"/>
    <s v="Public Transport"/>
    <s v="Expense"/>
    <s v="Public Transport payment"/>
    <n v="232.81"/>
  </r>
  <r>
    <d v="2024-11-11T00:00:00"/>
    <x v="2"/>
    <s v="Internet"/>
    <s v="Expense"/>
    <s v="Internet payment"/>
    <n v="289.86"/>
  </r>
  <r>
    <d v="2024-11-11T00:00:00"/>
    <x v="0"/>
    <s v="Groceries"/>
    <s v="Expense"/>
    <s v="Groceries payment"/>
    <n v="235.06"/>
  </r>
  <r>
    <d v="2024-11-12T00:00:00"/>
    <x v="3"/>
    <s v="Movies"/>
    <s v="Expense"/>
    <s v="Movies payment"/>
    <n v="225.21"/>
  </r>
  <r>
    <d v="2024-11-14T00:00:00"/>
    <x v="1"/>
    <s v="Car Maintenance"/>
    <s v="Expense"/>
    <s v="Car Maintenance payment"/>
    <n v="131.31"/>
  </r>
  <r>
    <d v="2024-11-14T00:00:00"/>
    <x v="4"/>
    <s v="Clothing"/>
    <s v="Expense"/>
    <s v="Clothing payment"/>
    <n v="219.82"/>
  </r>
  <r>
    <d v="2024-11-15T00:00:00"/>
    <x v="3"/>
    <s v="Movies"/>
    <s v="Expense"/>
    <s v="Movies payment"/>
    <n v="262.08"/>
  </r>
  <r>
    <d v="2024-11-15T00:00:00"/>
    <x v="4"/>
    <s v="Clothing"/>
    <s v="Expense"/>
    <s v="Clothing payment"/>
    <n v="51.02"/>
  </r>
  <r>
    <d v="2024-11-16T00:00:00"/>
    <x v="4"/>
    <s v="Gifts"/>
    <s v="Expense"/>
    <s v="Gifts payment"/>
    <n v="46.32"/>
  </r>
  <r>
    <d v="2024-11-16T00:00:00"/>
    <x v="3"/>
    <s v="Concerts"/>
    <s v="Expense"/>
    <s v="Concerts payment"/>
    <n v="31.64"/>
  </r>
  <r>
    <d v="2024-11-17T00:00:00"/>
    <x v="3"/>
    <s v="Movies"/>
    <s v="Expense"/>
    <s v="Movies payment"/>
    <n v="113.08"/>
  </r>
  <r>
    <d v="2024-11-17T00:00:00"/>
    <x v="2"/>
    <s v="Internet"/>
    <s v="Expense"/>
    <s v="Internet payment"/>
    <n v="181.38"/>
  </r>
  <r>
    <d v="2024-11-18T00:00:00"/>
    <x v="0"/>
    <s v="Coffee"/>
    <s v="Expense"/>
    <s v="Coffee payment"/>
    <n v="89.53"/>
  </r>
  <r>
    <d v="2024-11-19T00:00:00"/>
    <x v="1"/>
    <s v="Car Maintenance"/>
    <s v="Expense"/>
    <s v="Car Maintenance payment"/>
    <n v="114.2"/>
  </r>
  <r>
    <d v="2024-11-19T00:00:00"/>
    <x v="0"/>
    <s v="Dining Out"/>
    <s v="Expense"/>
    <s v="Dining Out payment"/>
    <n v="290.16000000000003"/>
  </r>
  <r>
    <d v="2024-11-19T00:00:00"/>
    <x v="2"/>
    <s v="Utilities"/>
    <s v="Expense"/>
    <s v="Utilities payment"/>
    <n v="78.540000000000006"/>
  </r>
  <r>
    <d v="2024-11-20T00:00:00"/>
    <x v="2"/>
    <s v="Internet"/>
    <s v="Expense"/>
    <s v="Internet payment"/>
    <n v="37.47"/>
  </r>
  <r>
    <d v="2024-11-20T00:00:00"/>
    <x v="2"/>
    <s v="Utilities"/>
    <s v="Expense"/>
    <s v="Utilities payment"/>
    <n v="111.26"/>
  </r>
  <r>
    <d v="2024-11-20T00:00:00"/>
    <x v="4"/>
    <s v="Gifts"/>
    <s v="Expense"/>
    <s v="Gifts payment"/>
    <n v="291.12"/>
  </r>
  <r>
    <d v="2024-11-23T00:00:00"/>
    <x v="2"/>
    <s v="Rent"/>
    <s v="Expense"/>
    <s v="Rent payment"/>
    <n v="26.84"/>
  </r>
  <r>
    <d v="2024-11-25T00:00:00"/>
    <x v="1"/>
    <s v="Car Maintenance"/>
    <s v="Expense"/>
    <s v="Car Maintenance payment"/>
    <n v="203.28"/>
  </r>
  <r>
    <d v="2024-11-25T00:00:00"/>
    <x v="4"/>
    <s v="Clothing"/>
    <s v="Expense"/>
    <s v="Clothing payment"/>
    <n v="24.19"/>
  </r>
  <r>
    <d v="2024-11-25T00:00:00"/>
    <x v="4"/>
    <s v="Medical"/>
    <s v="Expense"/>
    <s v="Medical payment"/>
    <n v="233.66"/>
  </r>
  <r>
    <d v="2024-11-26T00:00:00"/>
    <x v="0"/>
    <s v="Dining Out"/>
    <s v="Expense"/>
    <s v="Dining Out payment"/>
    <n v="110.75"/>
  </r>
  <r>
    <d v="2024-11-26T00:00:00"/>
    <x v="4"/>
    <s v="Gifts"/>
    <s v="Expense"/>
    <s v="Gifts payment"/>
    <n v="200.44"/>
  </r>
  <r>
    <d v="2024-11-27T00:00:00"/>
    <x v="4"/>
    <s v="Clothing"/>
    <s v="Expense"/>
    <s v="Clothing payment"/>
    <n v="193.08"/>
  </r>
  <r>
    <d v="2024-11-28T00:00:00"/>
    <x v="0"/>
    <s v="Dining Out"/>
    <s v="Expense"/>
    <s v="Dining Out payment"/>
    <n v="47.74"/>
  </r>
  <r>
    <d v="2024-11-29T00:00:00"/>
    <x v="4"/>
    <s v="Gifts"/>
    <s v="Expense"/>
    <s v="Gifts payment"/>
    <n v="156.07"/>
  </r>
  <r>
    <d v="2024-12-02T00:00:00"/>
    <x v="1"/>
    <s v="Fuel"/>
    <s v="Expense"/>
    <s v="Fuel payment"/>
    <n v="12.5"/>
  </r>
  <r>
    <d v="2024-12-02T00:00:00"/>
    <x v="2"/>
    <s v="Internet"/>
    <s v="Expense"/>
    <s v="Internet payment"/>
    <n v="14"/>
  </r>
  <r>
    <d v="2024-12-04T00:00:00"/>
    <x v="0"/>
    <s v="Coffee"/>
    <s v="Expense"/>
    <s v="Coffee payment"/>
    <n v="268.14999999999998"/>
  </r>
  <r>
    <d v="2024-12-04T00:00:00"/>
    <x v="3"/>
    <s v="Concerts"/>
    <s v="Expense"/>
    <s v="Concerts payment"/>
    <n v="94.75"/>
  </r>
  <r>
    <d v="2024-12-05T00:00:00"/>
    <x v="4"/>
    <s v="Gifts"/>
    <s v="Expense"/>
    <s v="Gifts payment"/>
    <n v="220.94"/>
  </r>
  <r>
    <d v="2024-12-06T00:00:00"/>
    <x v="1"/>
    <s v="Car Maintenance"/>
    <s v="Expense"/>
    <s v="Car Maintenance payment"/>
    <n v="243.19"/>
  </r>
  <r>
    <d v="2024-12-06T00:00:00"/>
    <x v="1"/>
    <s v="Car Maintenance"/>
    <s v="Expense"/>
    <s v="Car Maintenance payment"/>
    <n v="206.85"/>
  </r>
  <r>
    <d v="2024-12-06T00:00:00"/>
    <x v="1"/>
    <s v="Car Maintenance"/>
    <s v="Expense"/>
    <s v="Car Maintenance payment"/>
    <n v="161.25"/>
  </r>
  <r>
    <d v="2024-12-06T00:00:00"/>
    <x v="2"/>
    <s v="Utilities"/>
    <s v="Expense"/>
    <s v="Utilities payment"/>
    <n v="279.26"/>
  </r>
  <r>
    <d v="2024-12-08T00:00:00"/>
    <x v="0"/>
    <s v="Dining Out"/>
    <s v="Expense"/>
    <s v="Dining Out payment"/>
    <n v="12.17"/>
  </r>
  <r>
    <d v="2024-12-09T00:00:00"/>
    <x v="4"/>
    <s v="Gifts"/>
    <s v="Expense"/>
    <s v="Gifts payment"/>
    <n v="39.18"/>
  </r>
  <r>
    <d v="2024-12-09T00:00:00"/>
    <x v="3"/>
    <s v="Concerts"/>
    <s v="Expense"/>
    <s v="Concerts payment"/>
    <n v="113.48"/>
  </r>
  <r>
    <d v="2024-12-10T00:00:00"/>
    <x v="3"/>
    <s v="Concerts"/>
    <s v="Expense"/>
    <s v="Concerts payment"/>
    <n v="15.88"/>
  </r>
  <r>
    <d v="2024-12-11T00:00:00"/>
    <x v="4"/>
    <s v="Gifts"/>
    <s v="Expense"/>
    <s v="Gifts payment"/>
    <n v="96.95"/>
  </r>
  <r>
    <d v="2024-12-12T00:00:00"/>
    <x v="1"/>
    <s v="Public Transport"/>
    <s v="Expense"/>
    <s v="Public Transport payment"/>
    <n v="96.74"/>
  </r>
  <r>
    <d v="2024-12-12T00:00:00"/>
    <x v="2"/>
    <s v="Rent"/>
    <s v="Expense"/>
    <s v="Rent payment"/>
    <n v="266.73"/>
  </r>
  <r>
    <d v="2024-12-14T00:00:00"/>
    <x v="1"/>
    <s v="Public Transport"/>
    <s v="Expense"/>
    <s v="Public Transport payment"/>
    <n v="87.88"/>
  </r>
  <r>
    <d v="2024-12-15T00:00:00"/>
    <x v="0"/>
    <s v="Groceries"/>
    <s v="Expense"/>
    <s v="Groceries payment"/>
    <n v="32.72"/>
  </r>
  <r>
    <d v="2024-12-16T00:00:00"/>
    <x v="2"/>
    <s v="Rent"/>
    <s v="Expense"/>
    <s v="Rent payment"/>
    <n v="151.69"/>
  </r>
  <r>
    <d v="2024-12-17T00:00:00"/>
    <x v="1"/>
    <s v="Car Maintenance"/>
    <s v="Expense"/>
    <s v="Car Maintenance payment"/>
    <n v="155.03"/>
  </r>
  <r>
    <d v="2024-12-18T00:00:00"/>
    <x v="3"/>
    <s v="Concerts"/>
    <s v="Expense"/>
    <s v="Concerts payment"/>
    <n v="55.3"/>
  </r>
  <r>
    <d v="2024-12-18T00:00:00"/>
    <x v="0"/>
    <s v="Groceries"/>
    <s v="Expense"/>
    <s v="Groceries payment"/>
    <n v="72.5"/>
  </r>
  <r>
    <d v="2024-12-19T00:00:00"/>
    <x v="1"/>
    <s v="Public Transport"/>
    <s v="Expense"/>
    <s v="Public Transport payment"/>
    <n v="260.52"/>
  </r>
  <r>
    <d v="2024-12-19T00:00:00"/>
    <x v="2"/>
    <s v="Internet"/>
    <s v="Expense"/>
    <s v="Internet payment"/>
    <n v="157.91"/>
  </r>
  <r>
    <d v="2024-12-20T00:00:00"/>
    <x v="4"/>
    <s v="Gifts"/>
    <s v="Expense"/>
    <s v="Gifts payment"/>
    <n v="41"/>
  </r>
  <r>
    <d v="2024-12-21T00:00:00"/>
    <x v="3"/>
    <s v="Streaming"/>
    <s v="Expense"/>
    <s v="Streaming payment"/>
    <n v="26.99"/>
  </r>
  <r>
    <d v="2024-12-21T00:00:00"/>
    <x v="0"/>
    <s v="Coffee"/>
    <s v="Expense"/>
    <s v="Coffee payment"/>
    <n v="251.41"/>
  </r>
  <r>
    <d v="2024-12-22T00:00:00"/>
    <x v="1"/>
    <s v="Car Maintenance"/>
    <s v="Expense"/>
    <s v="Car Maintenance payment"/>
    <n v="100.34"/>
  </r>
  <r>
    <d v="2024-12-23T00:00:00"/>
    <x v="1"/>
    <s v="Public Transport"/>
    <s v="Expense"/>
    <s v="Public Transport payment"/>
    <n v="128.13999999999999"/>
  </r>
  <r>
    <d v="2024-12-24T00:00:00"/>
    <x v="1"/>
    <s v="Fuel"/>
    <s v="Expense"/>
    <s v="Fuel payment"/>
    <n v="164.11"/>
  </r>
  <r>
    <d v="2024-12-24T00:00:00"/>
    <x v="2"/>
    <s v="Rent"/>
    <s v="Expense"/>
    <s v="Rent payment"/>
    <n v="27.71"/>
  </r>
  <r>
    <d v="2024-12-28T00:00:00"/>
    <x v="4"/>
    <s v="Medical"/>
    <s v="Expense"/>
    <s v="Medical payment"/>
    <n v="6.49"/>
  </r>
  <r>
    <d v="2024-12-28T00:00:00"/>
    <x v="3"/>
    <s v="Concerts"/>
    <s v="Expense"/>
    <s v="Concerts payment"/>
    <n v="155.66999999999999"/>
  </r>
  <r>
    <d v="2024-12-28T00:00:00"/>
    <x v="2"/>
    <s v="Internet"/>
    <s v="Expense"/>
    <s v="Internet payment"/>
    <n v="58.64"/>
  </r>
  <r>
    <d v="2024-12-31T00:00:00"/>
    <x v="1"/>
    <s v="Car Maintenance"/>
    <s v="Expense"/>
    <s v="Car Maintenance payment"/>
    <n v="159.21"/>
  </r>
  <r>
    <d v="2025-01-01T00:00:00"/>
    <x v="4"/>
    <s v="Medical"/>
    <s v="Expense"/>
    <s v="Medical payment"/>
    <n v="40.36"/>
  </r>
  <r>
    <d v="2025-01-01T00:00:00"/>
    <x v="2"/>
    <s v="Internet"/>
    <s v="Expense"/>
    <s v="Internet payment"/>
    <n v="132.41999999999999"/>
  </r>
  <r>
    <d v="2025-01-01T00:00:00"/>
    <x v="2"/>
    <s v="Utilities"/>
    <s v="Expense"/>
    <s v="Utilities payment"/>
    <n v="126.06"/>
  </r>
  <r>
    <d v="2025-01-02T00:00:00"/>
    <x v="4"/>
    <s v="Medical"/>
    <s v="Expense"/>
    <s v="Medical payment"/>
    <n v="31.11"/>
  </r>
  <r>
    <d v="2025-01-02T00:00:00"/>
    <x v="1"/>
    <s v="Public Transport"/>
    <s v="Expense"/>
    <s v="Public Transport payment"/>
    <n v="204.88"/>
  </r>
  <r>
    <d v="2025-01-02T00:00:00"/>
    <x v="0"/>
    <s v="Coffee"/>
    <s v="Expense"/>
    <s v="Coffee payment"/>
    <n v="166.28"/>
  </r>
  <r>
    <d v="2025-01-03T00:00:00"/>
    <x v="4"/>
    <s v="Medical"/>
    <s v="Expense"/>
    <s v="Medical payment"/>
    <n v="245.56"/>
  </r>
  <r>
    <d v="2025-01-04T00:00:00"/>
    <x v="1"/>
    <s v="Fuel"/>
    <s v="Expense"/>
    <s v="Fuel payment"/>
    <n v="22.13"/>
  </r>
  <r>
    <d v="2025-01-06T00:00:00"/>
    <x v="2"/>
    <s v="Rent"/>
    <s v="Expense"/>
    <s v="Rent payment"/>
    <n v="59.1"/>
  </r>
  <r>
    <d v="2025-01-06T00:00:00"/>
    <x v="2"/>
    <s v="Rent"/>
    <s v="Expense"/>
    <s v="Rent payment"/>
    <n v="282.14999999999998"/>
  </r>
  <r>
    <d v="2025-01-07T00:00:00"/>
    <x v="3"/>
    <s v="Streaming"/>
    <s v="Expense"/>
    <s v="Streaming payment"/>
    <n v="196.74"/>
  </r>
  <r>
    <d v="2025-01-08T00:00:00"/>
    <x v="0"/>
    <s v="Groceries"/>
    <s v="Expense"/>
    <s v="Groceries payment"/>
    <n v="212.39"/>
  </r>
  <r>
    <d v="2025-01-09T00:00:00"/>
    <x v="3"/>
    <s v="Movies"/>
    <s v="Expense"/>
    <s v="Movies payment"/>
    <n v="29.82"/>
  </r>
  <r>
    <d v="2025-01-09T00:00:00"/>
    <x v="3"/>
    <s v="Concerts"/>
    <s v="Expense"/>
    <s v="Concerts payment"/>
    <n v="194.4"/>
  </r>
  <r>
    <d v="2025-01-10T00:00:00"/>
    <x v="4"/>
    <s v="Medical"/>
    <s v="Expense"/>
    <s v="Medical payment"/>
    <n v="105.01"/>
  </r>
  <r>
    <d v="2025-01-11T00:00:00"/>
    <x v="2"/>
    <s v="Utilities"/>
    <s v="Expense"/>
    <s v="Utilities payment"/>
    <n v="165.1"/>
  </r>
  <r>
    <d v="2025-01-13T00:00:00"/>
    <x v="2"/>
    <s v="Utilities"/>
    <s v="Expense"/>
    <s v="Utilities payment"/>
    <n v="30.18"/>
  </r>
  <r>
    <d v="2025-01-15T00:00:00"/>
    <x v="0"/>
    <s v="Coffee"/>
    <s v="Expense"/>
    <s v="Coffee payment"/>
    <n v="33.81"/>
  </r>
  <r>
    <d v="2025-01-15T00:00:00"/>
    <x v="4"/>
    <s v="Clothing"/>
    <s v="Expense"/>
    <s v="Clothing payment"/>
    <n v="158.41999999999999"/>
  </r>
  <r>
    <d v="2025-01-17T00:00:00"/>
    <x v="4"/>
    <s v="Gifts"/>
    <s v="Expense"/>
    <s v="Gifts payment"/>
    <n v="46.15"/>
  </r>
  <r>
    <d v="2025-01-18T00:00:00"/>
    <x v="4"/>
    <s v="Clothing"/>
    <s v="Expense"/>
    <s v="Clothing payment"/>
    <n v="272.94"/>
  </r>
  <r>
    <d v="2025-01-18T00:00:00"/>
    <x v="3"/>
    <s v="Movies"/>
    <s v="Expense"/>
    <s v="Movies payment"/>
    <n v="243.76"/>
  </r>
  <r>
    <d v="2025-01-19T00:00:00"/>
    <x v="1"/>
    <s v="Public Transport"/>
    <s v="Expense"/>
    <s v="Public Transport payment"/>
    <n v="242.08"/>
  </r>
  <r>
    <d v="2025-01-19T00:00:00"/>
    <x v="3"/>
    <s v="Movies"/>
    <s v="Expense"/>
    <s v="Movies payment"/>
    <n v="9.89"/>
  </r>
  <r>
    <d v="2025-01-20T00:00:00"/>
    <x v="3"/>
    <s v="Streaming"/>
    <s v="Expense"/>
    <s v="Streaming payment"/>
    <n v="62.6"/>
  </r>
  <r>
    <d v="2025-01-20T00:00:00"/>
    <x v="4"/>
    <s v="Medical"/>
    <s v="Expense"/>
    <s v="Medical payment"/>
    <n v="260.79000000000002"/>
  </r>
  <r>
    <d v="2025-01-21T00:00:00"/>
    <x v="4"/>
    <s v="Medical"/>
    <s v="Expense"/>
    <s v="Medical payment"/>
    <n v="63.62"/>
  </r>
  <r>
    <d v="2025-01-22T00:00:00"/>
    <x v="1"/>
    <s v="Public Transport"/>
    <s v="Expense"/>
    <s v="Public Transport payment"/>
    <n v="210.62"/>
  </r>
  <r>
    <d v="2025-01-23T00:00:00"/>
    <x v="3"/>
    <s v="Streaming"/>
    <s v="Expense"/>
    <s v="Streaming payment"/>
    <n v="94.86"/>
  </r>
  <r>
    <d v="2025-01-24T00:00:00"/>
    <x v="3"/>
    <s v="Concerts"/>
    <s v="Expense"/>
    <s v="Concerts payment"/>
    <n v="191.53"/>
  </r>
  <r>
    <d v="2025-01-24T00:00:00"/>
    <x v="2"/>
    <s v="Rent"/>
    <s v="Expense"/>
    <s v="Rent payment"/>
    <n v="229.43"/>
  </r>
  <r>
    <d v="2025-01-24T00:00:00"/>
    <x v="3"/>
    <s v="Movies"/>
    <s v="Expense"/>
    <s v="Movies payment"/>
    <n v="258.92"/>
  </r>
  <r>
    <d v="2025-01-25T00:00:00"/>
    <x v="1"/>
    <s v="Car Maintenance"/>
    <s v="Expense"/>
    <s v="Car Maintenance payment"/>
    <n v="286.41000000000003"/>
  </r>
  <r>
    <d v="2025-01-25T00:00:00"/>
    <x v="4"/>
    <s v="Gifts"/>
    <s v="Expense"/>
    <s v="Gifts payment"/>
    <n v="81.09"/>
  </r>
  <r>
    <d v="2025-01-26T00:00:00"/>
    <x v="4"/>
    <s v="Clothing"/>
    <s v="Expense"/>
    <s v="Clothing payment"/>
    <n v="57.25"/>
  </r>
  <r>
    <d v="2025-01-27T00:00:00"/>
    <x v="3"/>
    <s v="Movies"/>
    <s v="Expense"/>
    <s v="Movies payment"/>
    <n v="38.47"/>
  </r>
  <r>
    <d v="2025-01-27T00:00:00"/>
    <x v="1"/>
    <s v="Public Transport"/>
    <s v="Expense"/>
    <s v="Public Transport payment"/>
    <n v="59.53"/>
  </r>
  <r>
    <d v="2025-01-28T00:00:00"/>
    <x v="2"/>
    <s v="Rent"/>
    <s v="Expense"/>
    <s v="Rent payment"/>
    <n v="100.93"/>
  </r>
  <r>
    <d v="2025-01-28T00:00:00"/>
    <x v="0"/>
    <s v="Coffee"/>
    <s v="Expense"/>
    <s v="Coffee payment"/>
    <n v="102.61"/>
  </r>
  <r>
    <d v="2025-01-28T00:00:00"/>
    <x v="4"/>
    <s v="Gifts"/>
    <s v="Expense"/>
    <s v="Gifts payment"/>
    <n v="269.35000000000002"/>
  </r>
  <r>
    <d v="2025-01-29T00:00:00"/>
    <x v="3"/>
    <s v="Movies"/>
    <s v="Expense"/>
    <s v="Movies payment"/>
    <n v="212.08"/>
  </r>
  <r>
    <d v="2025-02-01T00:00:00"/>
    <x v="3"/>
    <s v="Movies"/>
    <s v="Expense"/>
    <s v="Movies payment"/>
    <n v="256.08999999999997"/>
  </r>
  <r>
    <d v="2025-02-01T00:00:00"/>
    <x v="3"/>
    <s v="Streaming"/>
    <s v="Expense"/>
    <s v="Streaming payment"/>
    <n v="104.71"/>
  </r>
  <r>
    <d v="2025-02-01T00:00:00"/>
    <x v="2"/>
    <s v="Internet"/>
    <s v="Expense"/>
    <s v="Internet payment"/>
    <n v="246.31"/>
  </r>
  <r>
    <d v="2025-02-02T00:00:00"/>
    <x v="3"/>
    <s v="Concerts"/>
    <s v="Expense"/>
    <s v="Concerts payment"/>
    <n v="90.48"/>
  </r>
  <r>
    <d v="2025-02-02T00:00:00"/>
    <x v="4"/>
    <s v="Gifts"/>
    <s v="Expense"/>
    <s v="Gifts payment"/>
    <n v="149.38999999999999"/>
  </r>
  <r>
    <d v="2025-02-05T00:00:00"/>
    <x v="4"/>
    <s v="Clothing"/>
    <s v="Expense"/>
    <s v="Clothing payment"/>
    <n v="7.71"/>
  </r>
  <r>
    <d v="2025-02-06T00:00:00"/>
    <x v="0"/>
    <s v="Groceries"/>
    <s v="Expense"/>
    <s v="Groceries payment"/>
    <n v="191.85"/>
  </r>
  <r>
    <d v="2025-02-07T00:00:00"/>
    <x v="1"/>
    <s v="Public Transport"/>
    <s v="Expense"/>
    <s v="Public Transport payment"/>
    <n v="34.93"/>
  </r>
  <r>
    <d v="2025-02-07T00:00:00"/>
    <x v="1"/>
    <s v="Public Transport"/>
    <s v="Expense"/>
    <s v="Public Transport payment"/>
    <n v="269.64999999999998"/>
  </r>
  <r>
    <d v="2025-02-08T00:00:00"/>
    <x v="4"/>
    <s v="Clothing"/>
    <s v="Expense"/>
    <s v="Clothing payment"/>
    <n v="11.07"/>
  </r>
  <r>
    <d v="2025-02-08T00:00:00"/>
    <x v="0"/>
    <s v="Groceries"/>
    <s v="Expense"/>
    <s v="Groceries payment"/>
    <n v="42.48"/>
  </r>
  <r>
    <d v="2025-02-09T00:00:00"/>
    <x v="1"/>
    <s v="Fuel"/>
    <s v="Expense"/>
    <s v="Fuel payment"/>
    <n v="15.14"/>
  </r>
  <r>
    <d v="2025-02-14T00:00:00"/>
    <x v="3"/>
    <s v="Movies"/>
    <s v="Expense"/>
    <s v="Movies payment"/>
    <n v="76.98"/>
  </r>
  <r>
    <d v="2025-02-15T00:00:00"/>
    <x v="0"/>
    <s v="Dining Out"/>
    <s v="Expense"/>
    <s v="Dining Out payment"/>
    <n v="98.81"/>
  </r>
  <r>
    <d v="2025-02-16T00:00:00"/>
    <x v="4"/>
    <s v="Medical"/>
    <s v="Expense"/>
    <s v="Medical payment"/>
    <n v="75.099999999999994"/>
  </r>
  <r>
    <d v="2025-02-18T00:00:00"/>
    <x v="3"/>
    <s v="Streaming"/>
    <s v="Expense"/>
    <s v="Streaming payment"/>
    <n v="63.9"/>
  </r>
  <r>
    <d v="2025-02-19T00:00:00"/>
    <x v="4"/>
    <s v="Medical"/>
    <s v="Expense"/>
    <s v="Medical payment"/>
    <n v="199"/>
  </r>
  <r>
    <d v="2025-02-19T00:00:00"/>
    <x v="0"/>
    <s v="Dining Out"/>
    <s v="Expense"/>
    <s v="Dining Out payment"/>
    <n v="296.13"/>
  </r>
  <r>
    <d v="2025-02-20T00:00:00"/>
    <x v="1"/>
    <s v="Car Maintenance"/>
    <s v="Expense"/>
    <s v="Car Maintenance payment"/>
    <n v="270.07"/>
  </r>
  <r>
    <d v="2025-02-20T00:00:00"/>
    <x v="4"/>
    <s v="Gifts"/>
    <s v="Expense"/>
    <s v="Gifts payment"/>
    <n v="7.05"/>
  </r>
  <r>
    <d v="2025-02-20T00:00:00"/>
    <x v="2"/>
    <s v="Rent"/>
    <s v="Expense"/>
    <s v="Rent payment"/>
    <n v="249.48"/>
  </r>
  <r>
    <d v="2025-02-23T00:00:00"/>
    <x v="4"/>
    <s v="Gifts"/>
    <s v="Expense"/>
    <s v="Gifts payment"/>
    <n v="288.92"/>
  </r>
  <r>
    <d v="2025-02-24T00:00:00"/>
    <x v="4"/>
    <s v="Medical"/>
    <s v="Expense"/>
    <s v="Medical payment"/>
    <n v="188.87"/>
  </r>
  <r>
    <d v="2025-02-26T00:00:00"/>
    <x v="2"/>
    <s v="Internet"/>
    <s v="Expense"/>
    <s v="Internet payment"/>
    <n v="246.08"/>
  </r>
  <r>
    <d v="2025-03-01T00:00:00"/>
    <x v="3"/>
    <s v="Streaming"/>
    <s v="Expense"/>
    <s v="Streaming payment"/>
    <n v="297.07"/>
  </r>
  <r>
    <d v="2025-03-01T00:00:00"/>
    <x v="2"/>
    <s v="Utilities"/>
    <s v="Expense"/>
    <s v="Utilities payment"/>
    <n v="196.64"/>
  </r>
  <r>
    <d v="2025-03-02T00:00:00"/>
    <x v="0"/>
    <s v="Dining Out"/>
    <s v="Expense"/>
    <s v="Dining Out payment"/>
    <n v="33.67"/>
  </r>
  <r>
    <d v="2025-03-02T00:00:00"/>
    <x v="4"/>
    <s v="Clothing"/>
    <s v="Expense"/>
    <s v="Clothing payment"/>
    <n v="153.29"/>
  </r>
  <r>
    <d v="2025-03-04T00:00:00"/>
    <x v="3"/>
    <s v="Movies"/>
    <s v="Expense"/>
    <s v="Movies payment"/>
    <n v="175.19"/>
  </r>
  <r>
    <d v="2025-03-06T00:00:00"/>
    <x v="4"/>
    <s v="Gifts"/>
    <s v="Expense"/>
    <s v="Gifts payment"/>
    <n v="220.23"/>
  </r>
  <r>
    <d v="2025-03-06T00:00:00"/>
    <x v="3"/>
    <s v="Streaming"/>
    <s v="Expense"/>
    <s v="Streaming payment"/>
    <n v="76.349999999999994"/>
  </r>
  <r>
    <d v="2025-03-07T00:00:00"/>
    <x v="0"/>
    <s v="Dining Out"/>
    <s v="Expense"/>
    <s v="Dining Out payment"/>
    <n v="223.53"/>
  </r>
  <r>
    <d v="2025-03-08T00:00:00"/>
    <x v="1"/>
    <s v="Fuel"/>
    <s v="Expense"/>
    <s v="Fuel payment"/>
    <n v="281.33999999999997"/>
  </r>
  <r>
    <d v="2025-03-08T00:00:00"/>
    <x v="0"/>
    <s v="Dining Out"/>
    <s v="Expense"/>
    <s v="Dining Out payment"/>
    <n v="229.68"/>
  </r>
  <r>
    <d v="2025-03-08T00:00:00"/>
    <x v="2"/>
    <s v="Internet"/>
    <s v="Expense"/>
    <s v="Internet payment"/>
    <n v="119.66"/>
  </r>
  <r>
    <d v="2025-03-09T00:00:00"/>
    <x v="1"/>
    <s v="Public Transport"/>
    <s v="Expense"/>
    <s v="Public Transport payment"/>
    <n v="91.86"/>
  </r>
  <r>
    <d v="2025-03-09T00:00:00"/>
    <x v="1"/>
    <s v="Public Transport"/>
    <s v="Expense"/>
    <s v="Public Transport payment"/>
    <n v="175.59"/>
  </r>
  <r>
    <d v="2025-03-10T00:00:00"/>
    <x v="0"/>
    <s v="Coffee"/>
    <s v="Expense"/>
    <s v="Coffee payment"/>
    <n v="87.2"/>
  </r>
  <r>
    <d v="2025-03-10T00:00:00"/>
    <x v="4"/>
    <s v="Gifts"/>
    <s v="Expense"/>
    <s v="Gifts payment"/>
    <n v="119.09"/>
  </r>
  <r>
    <d v="2025-03-10T00:00:00"/>
    <x v="2"/>
    <s v="Utilities"/>
    <s v="Expense"/>
    <s v="Utilities payment"/>
    <n v="291.68"/>
  </r>
  <r>
    <d v="2025-03-12T00:00:00"/>
    <x v="0"/>
    <s v="Dining Out"/>
    <s v="Expense"/>
    <s v="Dining Out payment"/>
    <n v="212.23"/>
  </r>
  <r>
    <d v="2025-03-17T00:00:00"/>
    <x v="4"/>
    <s v="Gifts"/>
    <s v="Expense"/>
    <s v="Gifts payment"/>
    <n v="232.52"/>
  </r>
  <r>
    <d v="2025-03-18T00:00:00"/>
    <x v="0"/>
    <s v="Dining Out"/>
    <s v="Expense"/>
    <s v="Dining Out payment"/>
    <n v="134.84"/>
  </r>
  <r>
    <d v="2025-03-19T00:00:00"/>
    <x v="2"/>
    <s v="Rent"/>
    <s v="Expense"/>
    <s v="Rent payment"/>
    <n v="184.23"/>
  </r>
  <r>
    <d v="2025-03-20T00:00:00"/>
    <x v="2"/>
    <s v="Internet"/>
    <s v="Expense"/>
    <s v="Internet payment"/>
    <n v="281.17"/>
  </r>
  <r>
    <d v="2025-03-21T00:00:00"/>
    <x v="4"/>
    <s v="Gifts"/>
    <s v="Expense"/>
    <s v="Gifts payment"/>
    <n v="89.03"/>
  </r>
  <r>
    <d v="2025-03-21T00:00:00"/>
    <x v="0"/>
    <s v="Groceries"/>
    <s v="Expense"/>
    <s v="Groceries payment"/>
    <n v="291.02999999999997"/>
  </r>
  <r>
    <d v="2025-03-21T00:00:00"/>
    <x v="3"/>
    <s v="Concerts"/>
    <s v="Expense"/>
    <s v="Concerts payment"/>
    <n v="173.17"/>
  </r>
  <r>
    <d v="2025-03-21T00:00:00"/>
    <x v="1"/>
    <s v="Fuel"/>
    <s v="Expense"/>
    <s v="Fuel payment"/>
    <n v="289.27"/>
  </r>
  <r>
    <d v="2025-03-22T00:00:00"/>
    <x v="1"/>
    <s v="Car Maintenance"/>
    <s v="Expense"/>
    <s v="Car Maintenance payment"/>
    <n v="32.47"/>
  </r>
  <r>
    <d v="2025-03-23T00:00:00"/>
    <x v="2"/>
    <s v="Internet"/>
    <s v="Expense"/>
    <s v="Internet payment"/>
    <n v="115.8"/>
  </r>
  <r>
    <d v="2025-03-23T00:00:00"/>
    <x v="2"/>
    <s v="Rent"/>
    <s v="Expense"/>
    <s v="Rent payment"/>
    <n v="209.11"/>
  </r>
  <r>
    <d v="2025-03-24T00:00:00"/>
    <x v="0"/>
    <s v="Groceries"/>
    <s v="Expense"/>
    <s v="Groceries payment"/>
    <n v="159.06"/>
  </r>
  <r>
    <d v="2025-03-24T00:00:00"/>
    <x v="4"/>
    <s v="Clothing"/>
    <s v="Expense"/>
    <s v="Clothing payment"/>
    <n v="184.82"/>
  </r>
  <r>
    <d v="2025-03-26T00:00:00"/>
    <x v="0"/>
    <s v="Dining Out"/>
    <s v="Expense"/>
    <s v="Dining Out payment"/>
    <n v="72.239999999999995"/>
  </r>
  <r>
    <d v="2025-03-26T00:00:00"/>
    <x v="3"/>
    <s v="Movies"/>
    <s v="Expense"/>
    <s v="Movies payment"/>
    <n v="269.68"/>
  </r>
  <r>
    <d v="2025-03-26T00:00:00"/>
    <x v="1"/>
    <s v="Fuel"/>
    <s v="Expense"/>
    <s v="Fuel payment"/>
    <n v="243.48"/>
  </r>
  <r>
    <d v="2025-03-26T00:00:00"/>
    <x v="1"/>
    <s v="Car Maintenance"/>
    <s v="Expense"/>
    <s v="Car Maintenance payment"/>
    <n v="155.85"/>
  </r>
  <r>
    <d v="2025-03-27T00:00:00"/>
    <x v="2"/>
    <s v="Rent"/>
    <s v="Expense"/>
    <s v="Rent payment"/>
    <n v="210.33"/>
  </r>
  <r>
    <d v="2025-03-27T00:00:00"/>
    <x v="2"/>
    <s v="Internet"/>
    <s v="Expense"/>
    <s v="Internet payment"/>
    <n v="274.88"/>
  </r>
  <r>
    <d v="2025-03-27T00:00:00"/>
    <x v="2"/>
    <s v="Rent"/>
    <s v="Expense"/>
    <s v="Rent payment"/>
    <n v="241.65"/>
  </r>
  <r>
    <d v="2025-03-28T00:00:00"/>
    <x v="1"/>
    <s v="Fuel"/>
    <s v="Expense"/>
    <s v="Fuel payment"/>
    <n v="152.94999999999999"/>
  </r>
  <r>
    <d v="2025-03-28T00:00:00"/>
    <x v="4"/>
    <s v="Medical"/>
    <s v="Expense"/>
    <s v="Medical payment"/>
    <n v="40.28"/>
  </r>
  <r>
    <d v="2025-03-28T00:00:00"/>
    <x v="0"/>
    <s v="Dining Out"/>
    <s v="Expense"/>
    <s v="Dining Out payment"/>
    <n v="191.89"/>
  </r>
  <r>
    <d v="2025-03-29T00:00:00"/>
    <x v="1"/>
    <s v="Public Transport"/>
    <s v="Expense"/>
    <s v="Public Transport payment"/>
    <n v="70.52"/>
  </r>
  <r>
    <d v="2025-03-29T00:00:00"/>
    <x v="0"/>
    <s v="Coffee"/>
    <s v="Expense"/>
    <s v="Coffee payment"/>
    <n v="20.190000000000001"/>
  </r>
  <r>
    <d v="2025-03-30T00:00:00"/>
    <x v="4"/>
    <s v="Gifts"/>
    <s v="Expense"/>
    <s v="Gifts payment"/>
    <n v="192.74"/>
  </r>
  <r>
    <d v="2025-04-01T00:00:00"/>
    <x v="3"/>
    <s v="Concerts"/>
    <s v="Expense"/>
    <s v="Concerts payment"/>
    <n v="227.89"/>
  </r>
  <r>
    <d v="2025-04-01T00:00:00"/>
    <x v="4"/>
    <s v="Clothing"/>
    <s v="Expense"/>
    <s v="Clothing payment"/>
    <n v="179.76"/>
  </r>
  <r>
    <d v="2025-04-02T00:00:00"/>
    <x v="1"/>
    <s v="Car Maintenance"/>
    <s v="Expense"/>
    <s v="Car Maintenance payment"/>
    <n v="199.7"/>
  </r>
  <r>
    <d v="2025-04-02T00:00:00"/>
    <x v="2"/>
    <s v="Rent"/>
    <s v="Expense"/>
    <s v="Rent payment"/>
    <n v="32.630000000000003"/>
  </r>
  <r>
    <d v="2025-04-06T00:00:00"/>
    <x v="4"/>
    <s v="Medical"/>
    <s v="Expense"/>
    <s v="Medical payment"/>
    <n v="183.9"/>
  </r>
  <r>
    <d v="2025-04-06T00:00:00"/>
    <x v="4"/>
    <s v="Gifts"/>
    <s v="Expense"/>
    <s v="Gifts payment"/>
    <n v="259.62"/>
  </r>
  <r>
    <d v="2025-04-07T00:00:00"/>
    <x v="0"/>
    <s v="Groceries"/>
    <s v="Expense"/>
    <s v="Groceries payment"/>
    <n v="18.7"/>
  </r>
  <r>
    <d v="2025-04-07T00:00:00"/>
    <x v="3"/>
    <s v="Streaming"/>
    <s v="Expense"/>
    <s v="Streaming payment"/>
    <n v="256.64"/>
  </r>
  <r>
    <d v="2025-04-08T00:00:00"/>
    <x v="1"/>
    <s v="Car Maintenance"/>
    <s v="Expense"/>
    <s v="Car Maintenance payment"/>
    <n v="292.04000000000002"/>
  </r>
  <r>
    <d v="2025-04-09T00:00:00"/>
    <x v="2"/>
    <s v="Rent"/>
    <s v="Expense"/>
    <s v="Rent payment"/>
    <n v="181.6"/>
  </r>
  <r>
    <d v="2025-04-09T00:00:00"/>
    <x v="2"/>
    <s v="Rent"/>
    <s v="Expense"/>
    <s v="Rent payment"/>
    <n v="60.02"/>
  </r>
  <r>
    <d v="2025-04-10T00:00:00"/>
    <x v="1"/>
    <s v="Car Maintenance"/>
    <s v="Expense"/>
    <s v="Car Maintenance payment"/>
    <n v="266.69"/>
  </r>
  <r>
    <d v="2025-04-10T00:00:00"/>
    <x v="0"/>
    <s v="Coffee"/>
    <s v="Expense"/>
    <s v="Coffee payment"/>
    <n v="83.23"/>
  </r>
  <r>
    <d v="2025-04-11T00:00:00"/>
    <x v="2"/>
    <s v="Rent"/>
    <s v="Expense"/>
    <s v="Rent payment"/>
    <n v="151.08000000000001"/>
  </r>
  <r>
    <d v="2025-04-11T00:00:00"/>
    <x v="0"/>
    <s v="Groceries"/>
    <s v="Expense"/>
    <s v="Groceries payment"/>
    <n v="91.61"/>
  </r>
  <r>
    <d v="2025-04-13T00:00:00"/>
    <x v="2"/>
    <s v="Rent"/>
    <s v="Expense"/>
    <s v="Rent payment"/>
    <n v="45.57"/>
  </r>
  <r>
    <d v="2025-04-16T00:00:00"/>
    <x v="3"/>
    <s v="Concerts"/>
    <s v="Expense"/>
    <s v="Concerts payment"/>
    <n v="68.67"/>
  </r>
  <r>
    <d v="2025-04-17T00:00:00"/>
    <x v="2"/>
    <s v="Utilities"/>
    <s v="Expense"/>
    <s v="Utilities payment"/>
    <n v="15.6"/>
  </r>
  <r>
    <d v="2025-04-18T00:00:00"/>
    <x v="3"/>
    <s v="Concerts"/>
    <s v="Expense"/>
    <s v="Concerts payment"/>
    <n v="165.08"/>
  </r>
  <r>
    <d v="2025-04-18T00:00:00"/>
    <x v="0"/>
    <s v="Dining Out"/>
    <s v="Expense"/>
    <s v="Dining Out payment"/>
    <n v="87.83"/>
  </r>
  <r>
    <d v="2025-04-18T00:00:00"/>
    <x v="1"/>
    <s v="Car Maintenance"/>
    <s v="Expense"/>
    <s v="Car Maintenance payment"/>
    <n v="67.64"/>
  </r>
  <r>
    <d v="2025-04-21T00:00:00"/>
    <x v="3"/>
    <s v="Streaming"/>
    <s v="Expense"/>
    <s v="Streaming payment"/>
    <n v="100.99"/>
  </r>
  <r>
    <d v="2025-04-22T00:00:00"/>
    <x v="4"/>
    <s v="Clothing"/>
    <s v="Expense"/>
    <s v="Clothing payment"/>
    <n v="60.04"/>
  </r>
  <r>
    <d v="2025-04-22T00:00:00"/>
    <x v="3"/>
    <s v="Streaming"/>
    <s v="Expense"/>
    <s v="Streaming payment"/>
    <n v="17.03"/>
  </r>
  <r>
    <d v="2025-04-23T00:00:00"/>
    <x v="3"/>
    <s v="Movies"/>
    <s v="Expense"/>
    <s v="Movies payment"/>
    <n v="168.78"/>
  </r>
  <r>
    <d v="2025-04-25T00:00:00"/>
    <x v="3"/>
    <s v="Movies"/>
    <s v="Expense"/>
    <s v="Movies payment"/>
    <n v="104.6"/>
  </r>
  <r>
    <d v="2025-04-25T00:00:00"/>
    <x v="2"/>
    <s v="Rent"/>
    <s v="Expense"/>
    <s v="Rent payment"/>
    <n v="85.05"/>
  </r>
  <r>
    <d v="2025-04-26T00:00:00"/>
    <x v="0"/>
    <s v="Dining Out"/>
    <s v="Expense"/>
    <s v="Dining Out payment"/>
    <n v="274.41000000000003"/>
  </r>
  <r>
    <d v="2025-04-26T00:00:00"/>
    <x v="3"/>
    <s v="Movies"/>
    <s v="Expense"/>
    <s v="Movies payment"/>
    <n v="100.97"/>
  </r>
  <r>
    <d v="2025-04-27T00:00:00"/>
    <x v="4"/>
    <s v="Gifts"/>
    <s v="Expense"/>
    <s v="Gifts payment"/>
    <n v="98.49"/>
  </r>
  <r>
    <d v="2025-04-27T00:00:00"/>
    <x v="0"/>
    <s v="Dining Out"/>
    <s v="Expense"/>
    <s v="Dining Out payment"/>
    <n v="239.76"/>
  </r>
  <r>
    <d v="2025-04-27T00:00:00"/>
    <x v="1"/>
    <s v="Fuel"/>
    <s v="Expense"/>
    <s v="Fuel payment"/>
    <n v="158.04"/>
  </r>
  <r>
    <d v="2025-04-29T00:00:00"/>
    <x v="2"/>
    <s v="Utilities"/>
    <s v="Expense"/>
    <s v="Utilities payment"/>
    <n v="108.02"/>
  </r>
  <r>
    <d v="2025-04-30T00:00:00"/>
    <x v="4"/>
    <s v="Medical"/>
    <s v="Expense"/>
    <s v="Medical payment"/>
    <n v="278.85000000000002"/>
  </r>
  <r>
    <d v="2025-04-30T00:00:00"/>
    <x v="3"/>
    <s v="Movies"/>
    <s v="Expense"/>
    <s v="Movies payment"/>
    <n v="142.35"/>
  </r>
  <r>
    <d v="2025-05-03T00:00:00"/>
    <x v="0"/>
    <s v="Coffee"/>
    <s v="Expense"/>
    <s v="Coffee payment"/>
    <n v="179.3"/>
  </r>
  <r>
    <d v="2025-05-03T00:00:00"/>
    <x v="2"/>
    <s v="Rent"/>
    <s v="Expense"/>
    <s v="Rent payment"/>
    <n v="91.18"/>
  </r>
  <r>
    <d v="2025-05-06T00:00:00"/>
    <x v="3"/>
    <s v="Streaming"/>
    <s v="Expense"/>
    <s v="Streaming payment"/>
    <n v="79.28"/>
  </r>
  <r>
    <d v="2025-05-08T00:00:00"/>
    <x v="3"/>
    <s v="Streaming"/>
    <s v="Expense"/>
    <s v="Streaming payment"/>
    <n v="16.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E9BC60-5DEC-459A-B46B-91EA6E7821F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7:B223" firstHeaderRow="1" firstDataRow="1" firstDataCol="1"/>
  <pivotFields count="6">
    <pivotField numFmtId="164" showAll="0"/>
    <pivotField axis="axisRow" showAll="0">
      <items count="6">
        <item x="3"/>
        <item x="0"/>
        <item x="2"/>
        <item x="4"/>
        <item x="1"/>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Am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FE8677-2BC7-4F49-8B0D-59604F44112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95:N99" firstHeaderRow="1" firstDataRow="1" firstDataCol="1"/>
  <pivotFields count="6">
    <pivotField numFmtId="164" showAll="0"/>
    <pivotField showAll="0"/>
    <pivotField axis="axisRow" showAll="0">
      <items count="4">
        <item x="1"/>
        <item x="2"/>
        <item x="0"/>
        <item t="default"/>
      </items>
    </pivotField>
    <pivotField showAll="0"/>
    <pivotField showAll="0"/>
    <pivotField dataField="1" showAll="0"/>
  </pivotFields>
  <rowFields count="1">
    <field x="2"/>
  </rowFields>
  <rowItems count="4">
    <i>
      <x/>
    </i>
    <i>
      <x v="1"/>
    </i>
    <i>
      <x v="2"/>
    </i>
    <i t="grand">
      <x/>
    </i>
  </rowItems>
  <colItems count="1">
    <i/>
  </colItems>
  <dataFields count="1">
    <dataField name="Sum of Am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D4CD5-B46B-4A46-8764-1F0DFF69823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6:J9" firstHeaderRow="1" firstDataRow="1" firstDataCol="1"/>
  <pivotFields count="6">
    <pivotField numFmtId="164" showAll="0"/>
    <pivotField axis="axisRow" showAll="0">
      <items count="7">
        <item x="3"/>
        <item x="0"/>
        <item x="2"/>
        <item x="4"/>
        <item x="5"/>
        <item x="1"/>
        <item t="default"/>
      </items>
    </pivotField>
    <pivotField showAll="0"/>
    <pivotField axis="axisRow" showAll="0">
      <items count="3">
        <item sd="0" x="0"/>
        <item sd="0" x="1"/>
        <item t="default" sd="0"/>
      </items>
    </pivotField>
    <pivotField showAll="0"/>
    <pivotField dataField="1" showAll="0"/>
  </pivotFields>
  <rowFields count="2">
    <field x="3"/>
    <field x="1"/>
  </rowFields>
  <rowItems count="3">
    <i>
      <x/>
    </i>
    <i>
      <x v="1"/>
    </i>
    <i t="grand">
      <x/>
    </i>
  </rowItems>
  <colItems count="1">
    <i/>
  </colItems>
  <dataFields count="1">
    <dataField name="Sum of Amount" fld="5" baseField="0" baseItem="0"/>
  </dataFields>
  <formats count="1">
    <format dxfId="26">
      <pivotArea collapsedLevelsAreSubtotals="1" fieldPosition="0">
        <references count="1">
          <reference field="3"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CBDD189-E583-4219-9CF2-670945E907B2}" sourceName="Type">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970500-9D13-4E73-98AB-8C1EAF0A9096}" sourceName="Category">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F2E9A47F-1559-4912-9331-CF8B3B33F942}" sourceName="Subcategory">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C1C5E197-ED7A-479A-8A21-5088EEB40FDC}" cache="Slicer_Type" caption="Type" rowHeight="241300"/>
  <slicer name="Category" xr10:uid="{25A96B67-3328-4511-B275-5FB6A1AAEAFB}" cache="Slicer_Category" caption="Category" rowHeight="241300"/>
  <slicer name="Subcategory" xr10:uid="{91ABA83E-3E0F-4E54-8627-26ECC12DB0AB}" cache="Slicer_Sub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3C791-E489-4136-8238-D130942E8B5C}" name="Table1" displayName="Table1" ref="A1:F301" totalsRowShown="0" headerRowDxfId="34" headerRowBorderDxfId="33" tableBorderDxfId="32">
  <autoFilter ref="A1:F301" xr:uid="{DA43C791-E489-4136-8238-D130942E8B5C}">
    <filterColumn colId="0" hiddenButton="1"/>
    <filterColumn colId="1" hiddenButton="1"/>
    <filterColumn colId="2" hiddenButton="1"/>
    <filterColumn colId="3" hiddenButton="1"/>
    <filterColumn colId="4" hiddenButton="1"/>
    <filterColumn colId="5" hiddenButton="1"/>
  </autoFilter>
  <tableColumns count="6">
    <tableColumn id="1" xr3:uid="{A156D2DC-A2B0-4F6C-AB85-25D83AE33821}" name="Date" dataDxfId="31"/>
    <tableColumn id="2" xr3:uid="{F5185EC3-828A-4482-A5A9-61921FB52E24}" name="Category"/>
    <tableColumn id="3" xr3:uid="{748917C3-5EBA-46BA-B65B-5BA4E69350CD}" name="Subcategory"/>
    <tableColumn id="4" xr3:uid="{4649080B-2642-42E5-B541-350901DCAD70}" name="Type"/>
    <tableColumn id="5" xr3:uid="{4B69EAC9-2923-4B3E-9E84-9EB0B0437B7C}" name="Description"/>
    <tableColumn id="6" xr3:uid="{CD09CE47-F419-4FA4-8905-C955E759E9C2}" name="Am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690646-8458-4068-B2F8-231C824631A6}" name="Table13" displayName="Table13" ref="A1:F301" totalsRowShown="0" headerRowDxfId="30" headerRowBorderDxfId="29" tableBorderDxfId="28">
  <autoFilter ref="A1:F301" xr:uid="{16690646-8458-4068-B2F8-231C824631A6}">
    <filterColumn colId="0" hiddenButton="1"/>
    <filterColumn colId="1" hiddenButton="1"/>
    <filterColumn colId="2" hiddenButton="1"/>
    <filterColumn colId="3" hiddenButton="1"/>
    <filterColumn colId="4" hiddenButton="1"/>
    <filterColumn colId="5" hiddenButton="1"/>
  </autoFilter>
  <tableColumns count="6">
    <tableColumn id="1" xr3:uid="{B5453E15-C151-4AD7-8772-40508487F89F}" name="Date" dataDxfId="27"/>
    <tableColumn id="2" xr3:uid="{C79C1B28-8480-4453-8873-46EC8CD3FEF1}" name="Category"/>
    <tableColumn id="3" xr3:uid="{E68BDD71-D650-40C5-ACB6-E1374D58725C}" name="Subcategory"/>
    <tableColumn id="4" xr3:uid="{670DF2F3-BD24-4277-A975-EAC3B729BCE7}" name="Type"/>
    <tableColumn id="5" xr3:uid="{3C0C7660-B9EC-4F0B-9047-B9E8496BBCDD}" name="Description"/>
    <tableColumn id="6" xr3:uid="{51B6A8C6-A51A-421A-B630-71C0C944AE04}" name="Amou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30F1-1813-4A2F-AF33-343F1FF315D7}" name="ExpensesTable" displayName="ExpensesTable" ref="A3:F214" totalsRowShown="0" headerRowDxfId="25" dataDxfId="23" headerRowBorderDxfId="24" tableBorderDxfId="22" totalsRowBorderDxfId="21">
  <autoFilter ref="A3:F214" xr:uid="{EEF230F1-1813-4A2F-AF33-343F1FF315D7}">
    <filterColumn colId="0" hiddenButton="1"/>
    <filterColumn colId="1" hiddenButton="1"/>
    <filterColumn colId="2" hiddenButton="1"/>
    <filterColumn colId="3" hiddenButton="1"/>
    <filterColumn colId="4" hiddenButton="1"/>
    <filterColumn colId="5" hiddenButton="1"/>
  </autoFilter>
  <tableColumns count="6">
    <tableColumn id="1" xr3:uid="{F4206A62-077C-43F9-BD2F-A9642C9C20FC}" name="Date" dataDxfId="20"/>
    <tableColumn id="2" xr3:uid="{73D16012-C49F-45A2-BE6B-C7E10C8E0688}" name="Category" dataDxfId="19"/>
    <tableColumn id="3" xr3:uid="{756C85F4-FBAD-4711-847F-1591B5465DB3}" name="Subcategory" dataDxfId="18"/>
    <tableColumn id="4" xr3:uid="{D5DA6432-621A-43D1-A01E-A85F9D76BF55}" name="Type" dataDxfId="17"/>
    <tableColumn id="5" xr3:uid="{27FEBC00-3E4D-49F1-819D-BE145991B811}" name="Description" dataDxfId="16"/>
    <tableColumn id="6" xr3:uid="{03045D8B-F75D-4C74-9D5B-91231968166A}" name="Amount" dataDxfId="1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22705B-C076-4EAD-B884-07560F54B088}" name="IncomeTable" displayName="IncomeTable" ref="M3:R92" totalsRowShown="0" headerRowDxfId="14" dataDxfId="12" headerRowBorderDxfId="13" tableBorderDxfId="11" totalsRowBorderDxfId="10">
  <autoFilter ref="M3:R92" xr:uid="{3922705B-C076-4EAD-B884-07560F54B088}">
    <filterColumn colId="0" hiddenButton="1"/>
    <filterColumn colId="1" hiddenButton="1"/>
    <filterColumn colId="2" hiddenButton="1"/>
    <filterColumn colId="3" hiddenButton="1"/>
    <filterColumn colId="4" hiddenButton="1"/>
    <filterColumn colId="5" hiddenButton="1"/>
  </autoFilter>
  <tableColumns count="6">
    <tableColumn id="1" xr3:uid="{F6261A7C-0C5F-4086-98DE-10A816CFF5A5}" name="Date" dataDxfId="9"/>
    <tableColumn id="2" xr3:uid="{B658D416-80A4-42B5-8F3D-9D6C6BF2B94E}" name="Category" dataDxfId="8"/>
    <tableColumn id="3" xr3:uid="{1B80F929-B553-43D4-80FE-32B6EEA4807C}" name="Subcategory" dataDxfId="7"/>
    <tableColumn id="4" xr3:uid="{EE6F012E-2FBF-415F-8CAD-DBE08ABFDFB8}" name="Type" dataDxfId="6"/>
    <tableColumn id="5" xr3:uid="{DE1BDC0C-65E8-480D-8158-033DC44CBF44}" name="Description" dataDxfId="5"/>
    <tableColumn id="6" xr3:uid="{3678E439-F921-4266-9FB2-670D635CC874}" name="Amount" dataDxfId="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431BF8-A640-4B02-BC23-0E9E22CE6B2C}" name="Table4" displayName="Table4" ref="A3:B5" headerRowCount="0" totalsRowShown="0">
  <tableColumns count="2">
    <tableColumn id="1" xr3:uid="{B4812237-CBCA-4091-A513-B3B3C08ED6DC}" name="Column1"/>
    <tableColumn id="2" xr3:uid="{F7A44B6D-2913-47C0-BD70-5B89C904DB4C}" name="Column2" headerRowDxfId="3" headerRowCellStyle="Currency"/>
  </tableColumns>
  <tableStyleInfo name="TableStyleMedium13"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3FB43E-2AA9-4CB7-9EF5-5191D6DA81FD}" name="Table7" displayName="Table7" ref="A8:D21" totalsRowShown="0">
  <autoFilter ref="A8:D21" xr:uid="{643FB43E-2AA9-4CB7-9EF5-5191D6DA81FD}">
    <filterColumn colId="0" hiddenButton="1"/>
    <filterColumn colId="1" hiddenButton="1"/>
    <filterColumn colId="2" hiddenButton="1"/>
    <filterColumn colId="3" hiddenButton="1"/>
  </autoFilter>
  <tableColumns count="4">
    <tableColumn id="1" xr3:uid="{4259F3CE-3F8B-4E30-85F0-BDDEB48E44DB}" name="Payment Period" dataDxfId="2"/>
    <tableColumn id="2" xr3:uid="{8EC55998-0D57-44F5-B8C1-1B72FDDE67AA}" name="Loan per month"/>
    <tableColumn id="3" xr3:uid="{B0B02987-84AC-45B3-BD8B-10FA2CDB0A93}" name="4%" dataDxfId="1">
      <calculatedColumnFormula>PMT(Table7[[#Headers],[4%]]/12,Table7[[#This Row],[Payment Period]],B2)</calculatedColumnFormula>
    </tableColumn>
    <tableColumn id="5" xr3:uid="{9647D217-4C71-4F4A-B0E3-231353F47D41}" name="5%" dataDxfId="0">
      <calculatedColumnFormula>PMT($D$8/12,Table7[[#This Row],[Payment Period]],$B$3)</calculatedColumnFormula>
    </tableColumn>
  </tableColumns>
  <tableStyleInfo name="TableStyleMedium10"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topLeftCell="A208" workbookViewId="0">
      <selection activeCell="H210" sqref="H210"/>
    </sheetView>
  </sheetViews>
  <sheetFormatPr defaultRowHeight="15" x14ac:dyDescent="0.25"/>
  <cols>
    <col min="1" max="1" width="10.42578125" bestFit="1" customWidth="1"/>
    <col min="2" max="2" width="14" bestFit="1" customWidth="1"/>
    <col min="3" max="3" width="17.85546875" bestFit="1" customWidth="1"/>
    <col min="4" max="4" width="8.42578125" bestFit="1" customWidth="1"/>
    <col min="5" max="5" width="26.42578125" bestFit="1" customWidth="1"/>
    <col min="6" max="6" width="10.28515625" customWidth="1"/>
  </cols>
  <sheetData>
    <row r="1" spans="1:6" x14ac:dyDescent="0.25">
      <c r="A1" s="2" t="s">
        <v>0</v>
      </c>
      <c r="B1" s="2" t="s">
        <v>1</v>
      </c>
      <c r="C1" s="2" t="s">
        <v>2</v>
      </c>
      <c r="D1" s="2" t="s">
        <v>3</v>
      </c>
      <c r="E1" s="2" t="s">
        <v>4</v>
      </c>
      <c r="F1" s="2" t="s">
        <v>5</v>
      </c>
    </row>
    <row r="2" spans="1:6" x14ac:dyDescent="0.25">
      <c r="A2" s="1">
        <v>45605</v>
      </c>
      <c r="B2" t="s">
        <v>6</v>
      </c>
      <c r="C2" t="s">
        <v>12</v>
      </c>
      <c r="D2" t="s">
        <v>30</v>
      </c>
      <c r="E2" t="s">
        <v>31</v>
      </c>
      <c r="F2">
        <v>36.83</v>
      </c>
    </row>
    <row r="3" spans="1:6" x14ac:dyDescent="0.25">
      <c r="A3" s="1">
        <v>45605</v>
      </c>
      <c r="B3" t="s">
        <v>7</v>
      </c>
      <c r="C3" t="s">
        <v>13</v>
      </c>
      <c r="D3" t="s">
        <v>30</v>
      </c>
      <c r="E3" t="s">
        <v>32</v>
      </c>
      <c r="F3">
        <v>232.81</v>
      </c>
    </row>
    <row r="4" spans="1:6" x14ac:dyDescent="0.25">
      <c r="A4" s="1">
        <v>45607</v>
      </c>
      <c r="B4" t="s">
        <v>8</v>
      </c>
      <c r="C4" t="s">
        <v>14</v>
      </c>
      <c r="D4" t="s">
        <v>30</v>
      </c>
      <c r="E4" t="s">
        <v>33</v>
      </c>
      <c r="F4">
        <v>289.86</v>
      </c>
    </row>
    <row r="5" spans="1:6" x14ac:dyDescent="0.25">
      <c r="A5" s="1">
        <v>45607</v>
      </c>
      <c r="B5" t="s">
        <v>6</v>
      </c>
      <c r="C5" t="s">
        <v>15</v>
      </c>
      <c r="D5" t="s">
        <v>30</v>
      </c>
      <c r="E5" t="s">
        <v>34</v>
      </c>
      <c r="F5">
        <v>235.06</v>
      </c>
    </row>
    <row r="6" spans="1:6" x14ac:dyDescent="0.25">
      <c r="A6" s="1">
        <v>45608</v>
      </c>
      <c r="B6" t="s">
        <v>9</v>
      </c>
      <c r="C6" t="s">
        <v>16</v>
      </c>
      <c r="D6" t="s">
        <v>30</v>
      </c>
      <c r="E6" t="s">
        <v>35</v>
      </c>
      <c r="F6">
        <v>225.21</v>
      </c>
    </row>
    <row r="7" spans="1:6" x14ac:dyDescent="0.25">
      <c r="A7" s="1">
        <v>45609</v>
      </c>
      <c r="B7" t="s">
        <v>10</v>
      </c>
      <c r="C7" t="s">
        <v>17</v>
      </c>
      <c r="D7" t="s">
        <v>10</v>
      </c>
      <c r="E7" t="s">
        <v>36</v>
      </c>
      <c r="F7">
        <v>816.53</v>
      </c>
    </row>
    <row r="8" spans="1:6" x14ac:dyDescent="0.25">
      <c r="A8" s="1">
        <v>45610</v>
      </c>
      <c r="B8" t="s">
        <v>7</v>
      </c>
      <c r="C8" t="s">
        <v>18</v>
      </c>
      <c r="D8" t="s">
        <v>30</v>
      </c>
      <c r="E8" t="s">
        <v>37</v>
      </c>
      <c r="F8">
        <v>131.31</v>
      </c>
    </row>
    <row r="9" spans="1:6" x14ac:dyDescent="0.25">
      <c r="A9" s="1">
        <v>45610</v>
      </c>
      <c r="B9" t="s">
        <v>11</v>
      </c>
      <c r="C9" t="s">
        <v>19</v>
      </c>
      <c r="D9" t="s">
        <v>30</v>
      </c>
      <c r="E9" t="s">
        <v>38</v>
      </c>
      <c r="F9">
        <v>219.82</v>
      </c>
    </row>
    <row r="10" spans="1:6" x14ac:dyDescent="0.25">
      <c r="A10" s="1">
        <v>45611</v>
      </c>
      <c r="B10" t="s">
        <v>9</v>
      </c>
      <c r="C10" t="s">
        <v>16</v>
      </c>
      <c r="D10" t="s">
        <v>30</v>
      </c>
      <c r="E10" t="s">
        <v>35</v>
      </c>
      <c r="F10">
        <v>262.08</v>
      </c>
    </row>
    <row r="11" spans="1:6" x14ac:dyDescent="0.25">
      <c r="A11" s="1">
        <v>45611</v>
      </c>
      <c r="B11" t="s">
        <v>11</v>
      </c>
      <c r="C11" t="s">
        <v>19</v>
      </c>
      <c r="D11" t="s">
        <v>30</v>
      </c>
      <c r="E11" t="s">
        <v>38</v>
      </c>
      <c r="F11">
        <v>51.02</v>
      </c>
    </row>
    <row r="12" spans="1:6" x14ac:dyDescent="0.25">
      <c r="A12" s="1">
        <v>45612</v>
      </c>
      <c r="B12" t="s">
        <v>11</v>
      </c>
      <c r="C12" t="s">
        <v>20</v>
      </c>
      <c r="D12" t="s">
        <v>30</v>
      </c>
      <c r="E12" t="s">
        <v>39</v>
      </c>
      <c r="F12">
        <v>46.32</v>
      </c>
    </row>
    <row r="13" spans="1:6" x14ac:dyDescent="0.25">
      <c r="A13" s="1">
        <v>45612</v>
      </c>
      <c r="B13" t="s">
        <v>9</v>
      </c>
      <c r="C13" t="s">
        <v>21</v>
      </c>
      <c r="D13" t="s">
        <v>30</v>
      </c>
      <c r="E13" t="s">
        <v>40</v>
      </c>
      <c r="F13">
        <v>31.64</v>
      </c>
    </row>
    <row r="14" spans="1:6" x14ac:dyDescent="0.25">
      <c r="A14" s="1">
        <v>45612</v>
      </c>
      <c r="B14" t="s">
        <v>10</v>
      </c>
      <c r="C14" t="s">
        <v>22</v>
      </c>
      <c r="D14" t="s">
        <v>10</v>
      </c>
      <c r="E14" t="s">
        <v>41</v>
      </c>
      <c r="F14">
        <v>4463.87</v>
      </c>
    </row>
    <row r="15" spans="1:6" x14ac:dyDescent="0.25">
      <c r="A15" s="1">
        <v>45613</v>
      </c>
      <c r="B15" t="s">
        <v>9</v>
      </c>
      <c r="C15" t="s">
        <v>16</v>
      </c>
      <c r="D15" t="s">
        <v>30</v>
      </c>
      <c r="E15" t="s">
        <v>35</v>
      </c>
      <c r="F15">
        <v>113.08</v>
      </c>
    </row>
    <row r="16" spans="1:6" x14ac:dyDescent="0.25">
      <c r="A16" s="1">
        <v>45613</v>
      </c>
      <c r="B16" t="s">
        <v>10</v>
      </c>
      <c r="C16" t="s">
        <v>23</v>
      </c>
      <c r="D16" t="s">
        <v>10</v>
      </c>
      <c r="E16" t="s">
        <v>42</v>
      </c>
      <c r="F16">
        <v>2467.66</v>
      </c>
    </row>
    <row r="17" spans="1:6" x14ac:dyDescent="0.25">
      <c r="A17" s="1">
        <v>45613</v>
      </c>
      <c r="B17" t="s">
        <v>8</v>
      </c>
      <c r="C17" t="s">
        <v>14</v>
      </c>
      <c r="D17" t="s">
        <v>30</v>
      </c>
      <c r="E17" t="s">
        <v>33</v>
      </c>
      <c r="F17">
        <v>181.38</v>
      </c>
    </row>
    <row r="18" spans="1:6" x14ac:dyDescent="0.25">
      <c r="A18" s="1">
        <v>45614</v>
      </c>
      <c r="B18" t="s">
        <v>10</v>
      </c>
      <c r="C18" t="s">
        <v>23</v>
      </c>
      <c r="D18" t="s">
        <v>10</v>
      </c>
      <c r="E18" t="s">
        <v>42</v>
      </c>
      <c r="F18">
        <v>4451.13</v>
      </c>
    </row>
    <row r="19" spans="1:6" x14ac:dyDescent="0.25">
      <c r="A19" s="1">
        <v>45614</v>
      </c>
      <c r="B19" t="s">
        <v>6</v>
      </c>
      <c r="C19" t="s">
        <v>12</v>
      </c>
      <c r="D19" t="s">
        <v>30</v>
      </c>
      <c r="E19" t="s">
        <v>31</v>
      </c>
      <c r="F19">
        <v>89.53</v>
      </c>
    </row>
    <row r="20" spans="1:6" x14ac:dyDescent="0.25">
      <c r="A20" s="1">
        <v>45615</v>
      </c>
      <c r="B20" t="s">
        <v>7</v>
      </c>
      <c r="C20" t="s">
        <v>18</v>
      </c>
      <c r="D20" t="s">
        <v>30</v>
      </c>
      <c r="E20" t="s">
        <v>37</v>
      </c>
      <c r="F20">
        <v>114.2</v>
      </c>
    </row>
    <row r="21" spans="1:6" x14ac:dyDescent="0.25">
      <c r="A21" s="1">
        <v>45615</v>
      </c>
      <c r="B21" t="s">
        <v>6</v>
      </c>
      <c r="C21" t="s">
        <v>24</v>
      </c>
      <c r="D21" t="s">
        <v>30</v>
      </c>
      <c r="E21" t="s">
        <v>43</v>
      </c>
      <c r="F21">
        <v>290.16000000000003</v>
      </c>
    </row>
    <row r="22" spans="1:6" x14ac:dyDescent="0.25">
      <c r="A22" s="1">
        <v>45615</v>
      </c>
      <c r="B22" t="s">
        <v>8</v>
      </c>
      <c r="C22" t="s">
        <v>25</v>
      </c>
      <c r="D22" t="s">
        <v>30</v>
      </c>
      <c r="E22" t="s">
        <v>44</v>
      </c>
      <c r="F22">
        <v>78.540000000000006</v>
      </c>
    </row>
    <row r="23" spans="1:6" x14ac:dyDescent="0.25">
      <c r="A23" s="1">
        <v>45616</v>
      </c>
      <c r="B23" t="s">
        <v>8</v>
      </c>
      <c r="C23" t="s">
        <v>14</v>
      </c>
      <c r="D23" t="s">
        <v>30</v>
      </c>
      <c r="E23" t="s">
        <v>33</v>
      </c>
      <c r="F23">
        <v>37.47</v>
      </c>
    </row>
    <row r="24" spans="1:6" x14ac:dyDescent="0.25">
      <c r="A24" s="1">
        <v>45616</v>
      </c>
      <c r="B24" t="s">
        <v>8</v>
      </c>
      <c r="C24" t="s">
        <v>25</v>
      </c>
      <c r="D24" t="s">
        <v>30</v>
      </c>
      <c r="E24" t="s">
        <v>44</v>
      </c>
      <c r="F24">
        <v>111.26</v>
      </c>
    </row>
    <row r="25" spans="1:6" x14ac:dyDescent="0.25">
      <c r="A25" s="1">
        <v>45616</v>
      </c>
      <c r="B25" t="s">
        <v>11</v>
      </c>
      <c r="C25" t="s">
        <v>20</v>
      </c>
      <c r="D25" t="s">
        <v>30</v>
      </c>
      <c r="E25" t="s">
        <v>39</v>
      </c>
      <c r="F25">
        <v>291.12</v>
      </c>
    </row>
    <row r="26" spans="1:6" x14ac:dyDescent="0.25">
      <c r="A26" s="1">
        <v>45617</v>
      </c>
      <c r="B26" t="s">
        <v>10</v>
      </c>
      <c r="C26" t="s">
        <v>22</v>
      </c>
      <c r="D26" t="s">
        <v>10</v>
      </c>
      <c r="E26" t="s">
        <v>41</v>
      </c>
      <c r="F26">
        <v>2958.56</v>
      </c>
    </row>
    <row r="27" spans="1:6" x14ac:dyDescent="0.25">
      <c r="A27" s="1">
        <v>45619</v>
      </c>
      <c r="B27" t="s">
        <v>10</v>
      </c>
      <c r="C27" t="s">
        <v>23</v>
      </c>
      <c r="D27" t="s">
        <v>10</v>
      </c>
      <c r="E27" t="s">
        <v>42</v>
      </c>
      <c r="F27">
        <v>4547.51</v>
      </c>
    </row>
    <row r="28" spans="1:6" x14ac:dyDescent="0.25">
      <c r="A28" s="1">
        <v>45619</v>
      </c>
      <c r="B28" t="s">
        <v>10</v>
      </c>
      <c r="C28" t="s">
        <v>22</v>
      </c>
      <c r="D28" t="s">
        <v>10</v>
      </c>
      <c r="E28" t="s">
        <v>41</v>
      </c>
      <c r="F28">
        <v>3647.75</v>
      </c>
    </row>
    <row r="29" spans="1:6" x14ac:dyDescent="0.25">
      <c r="A29" s="1">
        <v>45619</v>
      </c>
      <c r="B29" t="s">
        <v>8</v>
      </c>
      <c r="C29" t="s">
        <v>26</v>
      </c>
      <c r="D29" t="s">
        <v>30</v>
      </c>
      <c r="E29" t="s">
        <v>45</v>
      </c>
      <c r="F29">
        <v>26.84</v>
      </c>
    </row>
    <row r="30" spans="1:6" x14ac:dyDescent="0.25">
      <c r="A30" s="1">
        <v>45621</v>
      </c>
      <c r="B30" t="s">
        <v>7</v>
      </c>
      <c r="C30" t="s">
        <v>18</v>
      </c>
      <c r="D30" t="s">
        <v>30</v>
      </c>
      <c r="E30" t="s">
        <v>37</v>
      </c>
      <c r="F30">
        <v>203.28</v>
      </c>
    </row>
    <row r="31" spans="1:6" x14ac:dyDescent="0.25">
      <c r="A31" s="1">
        <v>45621</v>
      </c>
      <c r="B31" t="s">
        <v>10</v>
      </c>
      <c r="C31" t="s">
        <v>23</v>
      </c>
      <c r="D31" t="s">
        <v>10</v>
      </c>
      <c r="E31" t="s">
        <v>42</v>
      </c>
      <c r="F31">
        <v>2285.79</v>
      </c>
    </row>
    <row r="32" spans="1:6" x14ac:dyDescent="0.25">
      <c r="A32" s="1">
        <v>45621</v>
      </c>
      <c r="B32" t="s">
        <v>11</v>
      </c>
      <c r="C32" t="s">
        <v>19</v>
      </c>
      <c r="D32" t="s">
        <v>30</v>
      </c>
      <c r="E32" t="s">
        <v>38</v>
      </c>
      <c r="F32">
        <v>24.19</v>
      </c>
    </row>
    <row r="33" spans="1:6" x14ac:dyDescent="0.25">
      <c r="A33" s="1">
        <v>45621</v>
      </c>
      <c r="B33" t="s">
        <v>11</v>
      </c>
      <c r="C33" t="s">
        <v>27</v>
      </c>
      <c r="D33" t="s">
        <v>30</v>
      </c>
      <c r="E33" t="s">
        <v>46</v>
      </c>
      <c r="F33">
        <v>233.66</v>
      </c>
    </row>
    <row r="34" spans="1:6" x14ac:dyDescent="0.25">
      <c r="A34" s="1">
        <v>45622</v>
      </c>
      <c r="B34" t="s">
        <v>6</v>
      </c>
      <c r="C34" t="s">
        <v>24</v>
      </c>
      <c r="D34" t="s">
        <v>30</v>
      </c>
      <c r="E34" t="s">
        <v>43</v>
      </c>
      <c r="F34">
        <v>110.75</v>
      </c>
    </row>
    <row r="35" spans="1:6" x14ac:dyDescent="0.25">
      <c r="A35" s="1">
        <v>45622</v>
      </c>
      <c r="B35" t="s">
        <v>11</v>
      </c>
      <c r="C35" t="s">
        <v>20</v>
      </c>
      <c r="D35" t="s">
        <v>30</v>
      </c>
      <c r="E35" t="s">
        <v>39</v>
      </c>
      <c r="F35">
        <v>200.44</v>
      </c>
    </row>
    <row r="36" spans="1:6" x14ac:dyDescent="0.25">
      <c r="A36" s="1">
        <v>45623</v>
      </c>
      <c r="B36" t="s">
        <v>11</v>
      </c>
      <c r="C36" t="s">
        <v>19</v>
      </c>
      <c r="D36" t="s">
        <v>30</v>
      </c>
      <c r="E36" t="s">
        <v>38</v>
      </c>
      <c r="F36">
        <v>193.08</v>
      </c>
    </row>
    <row r="37" spans="1:6" x14ac:dyDescent="0.25">
      <c r="A37" s="1">
        <v>45624</v>
      </c>
      <c r="B37" t="s">
        <v>10</v>
      </c>
      <c r="C37" t="s">
        <v>22</v>
      </c>
      <c r="D37" t="s">
        <v>10</v>
      </c>
      <c r="E37" t="s">
        <v>41</v>
      </c>
      <c r="F37">
        <v>2518.16</v>
      </c>
    </row>
    <row r="38" spans="1:6" x14ac:dyDescent="0.25">
      <c r="A38" s="1">
        <v>45624</v>
      </c>
      <c r="B38" t="s">
        <v>6</v>
      </c>
      <c r="C38" t="s">
        <v>24</v>
      </c>
      <c r="D38" t="s">
        <v>30</v>
      </c>
      <c r="E38" t="s">
        <v>43</v>
      </c>
      <c r="F38">
        <v>47.74</v>
      </c>
    </row>
    <row r="39" spans="1:6" x14ac:dyDescent="0.25">
      <c r="A39" s="1">
        <v>45625</v>
      </c>
      <c r="B39" t="s">
        <v>10</v>
      </c>
      <c r="C39" t="s">
        <v>22</v>
      </c>
      <c r="D39" t="s">
        <v>10</v>
      </c>
      <c r="E39" t="s">
        <v>41</v>
      </c>
      <c r="F39">
        <v>1301.31</v>
      </c>
    </row>
    <row r="40" spans="1:6" x14ac:dyDescent="0.25">
      <c r="A40" s="1">
        <v>45625</v>
      </c>
      <c r="B40" t="s">
        <v>11</v>
      </c>
      <c r="C40" t="s">
        <v>20</v>
      </c>
      <c r="D40" t="s">
        <v>30</v>
      </c>
      <c r="E40" t="s">
        <v>39</v>
      </c>
      <c r="F40">
        <v>156.07</v>
      </c>
    </row>
    <row r="41" spans="1:6" x14ac:dyDescent="0.25">
      <c r="A41" s="1">
        <v>45627</v>
      </c>
      <c r="B41" t="s">
        <v>10</v>
      </c>
      <c r="C41" t="s">
        <v>22</v>
      </c>
      <c r="D41" t="s">
        <v>10</v>
      </c>
      <c r="E41" t="s">
        <v>41</v>
      </c>
      <c r="F41">
        <v>3169.18</v>
      </c>
    </row>
    <row r="42" spans="1:6" x14ac:dyDescent="0.25">
      <c r="A42" s="1">
        <v>45628</v>
      </c>
      <c r="B42" t="s">
        <v>7</v>
      </c>
      <c r="C42" t="s">
        <v>28</v>
      </c>
      <c r="D42" t="s">
        <v>30</v>
      </c>
      <c r="E42" t="s">
        <v>47</v>
      </c>
      <c r="F42">
        <v>12.5</v>
      </c>
    </row>
    <row r="43" spans="1:6" x14ac:dyDescent="0.25">
      <c r="A43" s="1">
        <v>45628</v>
      </c>
      <c r="B43" t="s">
        <v>8</v>
      </c>
      <c r="C43" t="s">
        <v>14</v>
      </c>
      <c r="D43" t="s">
        <v>30</v>
      </c>
      <c r="E43" t="s">
        <v>33</v>
      </c>
      <c r="F43">
        <v>14</v>
      </c>
    </row>
    <row r="44" spans="1:6" x14ac:dyDescent="0.25">
      <c r="A44" s="1">
        <v>45630</v>
      </c>
      <c r="B44" t="s">
        <v>6</v>
      </c>
      <c r="C44" t="s">
        <v>12</v>
      </c>
      <c r="D44" t="s">
        <v>30</v>
      </c>
      <c r="E44" t="s">
        <v>31</v>
      </c>
      <c r="F44">
        <v>268.14999999999998</v>
      </c>
    </row>
    <row r="45" spans="1:6" x14ac:dyDescent="0.25">
      <c r="A45" s="1">
        <v>45630</v>
      </c>
      <c r="B45" t="s">
        <v>9</v>
      </c>
      <c r="C45" t="s">
        <v>21</v>
      </c>
      <c r="D45" t="s">
        <v>30</v>
      </c>
      <c r="E45" t="s">
        <v>40</v>
      </c>
      <c r="F45">
        <v>94.75</v>
      </c>
    </row>
    <row r="46" spans="1:6" x14ac:dyDescent="0.25">
      <c r="A46" s="1">
        <v>45631</v>
      </c>
      <c r="B46" t="s">
        <v>11</v>
      </c>
      <c r="C46" t="s">
        <v>20</v>
      </c>
      <c r="D46" t="s">
        <v>30</v>
      </c>
      <c r="E46" t="s">
        <v>39</v>
      </c>
      <c r="F46">
        <v>220.94</v>
      </c>
    </row>
    <row r="47" spans="1:6" x14ac:dyDescent="0.25">
      <c r="A47" s="1">
        <v>45631</v>
      </c>
      <c r="B47" t="s">
        <v>10</v>
      </c>
      <c r="C47" t="s">
        <v>17</v>
      </c>
      <c r="D47" t="s">
        <v>10</v>
      </c>
      <c r="E47" t="s">
        <v>36</v>
      </c>
      <c r="F47">
        <v>3543.28</v>
      </c>
    </row>
    <row r="48" spans="1:6" x14ac:dyDescent="0.25">
      <c r="A48" s="1">
        <v>45632</v>
      </c>
      <c r="B48" t="s">
        <v>7</v>
      </c>
      <c r="C48" t="s">
        <v>18</v>
      </c>
      <c r="D48" t="s">
        <v>30</v>
      </c>
      <c r="E48" t="s">
        <v>37</v>
      </c>
      <c r="F48">
        <v>243.19</v>
      </c>
    </row>
    <row r="49" spans="1:6" x14ac:dyDescent="0.25">
      <c r="A49" s="1">
        <v>45632</v>
      </c>
      <c r="B49" t="s">
        <v>7</v>
      </c>
      <c r="C49" t="s">
        <v>18</v>
      </c>
      <c r="D49" t="s">
        <v>30</v>
      </c>
      <c r="E49" t="s">
        <v>37</v>
      </c>
      <c r="F49">
        <v>206.85</v>
      </c>
    </row>
    <row r="50" spans="1:6" x14ac:dyDescent="0.25">
      <c r="A50" s="1">
        <v>45632</v>
      </c>
      <c r="B50" t="s">
        <v>7</v>
      </c>
      <c r="C50" t="s">
        <v>18</v>
      </c>
      <c r="D50" t="s">
        <v>30</v>
      </c>
      <c r="E50" t="s">
        <v>37</v>
      </c>
      <c r="F50">
        <v>161.25</v>
      </c>
    </row>
    <row r="51" spans="1:6" x14ac:dyDescent="0.25">
      <c r="A51" s="1">
        <v>45632</v>
      </c>
      <c r="B51" t="s">
        <v>8</v>
      </c>
      <c r="C51" t="s">
        <v>25</v>
      </c>
      <c r="D51" t="s">
        <v>30</v>
      </c>
      <c r="E51" t="s">
        <v>44</v>
      </c>
      <c r="F51">
        <v>279.26</v>
      </c>
    </row>
    <row r="52" spans="1:6" x14ac:dyDescent="0.25">
      <c r="A52" s="1">
        <v>45633</v>
      </c>
      <c r="B52" t="s">
        <v>10</v>
      </c>
      <c r="C52" t="s">
        <v>23</v>
      </c>
      <c r="D52" t="s">
        <v>10</v>
      </c>
      <c r="E52" t="s">
        <v>42</v>
      </c>
      <c r="F52">
        <v>1578.64</v>
      </c>
    </row>
    <row r="53" spans="1:6" x14ac:dyDescent="0.25">
      <c r="A53" s="1">
        <v>45634</v>
      </c>
      <c r="B53" t="s">
        <v>6</v>
      </c>
      <c r="C53" t="s">
        <v>24</v>
      </c>
      <c r="D53" t="s">
        <v>30</v>
      </c>
      <c r="E53" t="s">
        <v>43</v>
      </c>
      <c r="F53">
        <v>12.17</v>
      </c>
    </row>
    <row r="54" spans="1:6" x14ac:dyDescent="0.25">
      <c r="A54" s="1">
        <v>45635</v>
      </c>
      <c r="B54" t="s">
        <v>11</v>
      </c>
      <c r="C54" t="s">
        <v>20</v>
      </c>
      <c r="D54" t="s">
        <v>30</v>
      </c>
      <c r="E54" t="s">
        <v>39</v>
      </c>
      <c r="F54">
        <v>39.18</v>
      </c>
    </row>
    <row r="55" spans="1:6" x14ac:dyDescent="0.25">
      <c r="A55" s="1">
        <v>45635</v>
      </c>
      <c r="B55" t="s">
        <v>9</v>
      </c>
      <c r="C55" t="s">
        <v>21</v>
      </c>
      <c r="D55" t="s">
        <v>30</v>
      </c>
      <c r="E55" t="s">
        <v>40</v>
      </c>
      <c r="F55">
        <v>113.48</v>
      </c>
    </row>
    <row r="56" spans="1:6" x14ac:dyDescent="0.25">
      <c r="A56" s="1">
        <v>45636</v>
      </c>
      <c r="B56" t="s">
        <v>9</v>
      </c>
      <c r="C56" t="s">
        <v>21</v>
      </c>
      <c r="D56" t="s">
        <v>30</v>
      </c>
      <c r="E56" t="s">
        <v>40</v>
      </c>
      <c r="F56">
        <v>15.88</v>
      </c>
    </row>
    <row r="57" spans="1:6" x14ac:dyDescent="0.25">
      <c r="A57" s="1">
        <v>45637</v>
      </c>
      <c r="B57" t="s">
        <v>10</v>
      </c>
      <c r="C57" t="s">
        <v>17</v>
      </c>
      <c r="D57" t="s">
        <v>10</v>
      </c>
      <c r="E57" t="s">
        <v>36</v>
      </c>
      <c r="F57">
        <v>3563.77</v>
      </c>
    </row>
    <row r="58" spans="1:6" x14ac:dyDescent="0.25">
      <c r="A58" s="1">
        <v>45637</v>
      </c>
      <c r="B58" t="s">
        <v>11</v>
      </c>
      <c r="C58" t="s">
        <v>20</v>
      </c>
      <c r="D58" t="s">
        <v>30</v>
      </c>
      <c r="E58" t="s">
        <v>39</v>
      </c>
      <c r="F58">
        <v>96.95</v>
      </c>
    </row>
    <row r="59" spans="1:6" x14ac:dyDescent="0.25">
      <c r="A59" s="1">
        <v>45638</v>
      </c>
      <c r="B59" t="s">
        <v>7</v>
      </c>
      <c r="C59" t="s">
        <v>13</v>
      </c>
      <c r="D59" t="s">
        <v>30</v>
      </c>
      <c r="E59" t="s">
        <v>32</v>
      </c>
      <c r="F59">
        <v>96.74</v>
      </c>
    </row>
    <row r="60" spans="1:6" x14ac:dyDescent="0.25">
      <c r="A60" s="1">
        <v>45638</v>
      </c>
      <c r="B60" t="s">
        <v>8</v>
      </c>
      <c r="C60" t="s">
        <v>26</v>
      </c>
      <c r="D60" t="s">
        <v>30</v>
      </c>
      <c r="E60" t="s">
        <v>45</v>
      </c>
      <c r="F60">
        <v>266.73</v>
      </c>
    </row>
    <row r="61" spans="1:6" x14ac:dyDescent="0.25">
      <c r="A61" s="1">
        <v>45640</v>
      </c>
      <c r="B61" t="s">
        <v>10</v>
      </c>
      <c r="C61" t="s">
        <v>22</v>
      </c>
      <c r="D61" t="s">
        <v>10</v>
      </c>
      <c r="E61" t="s">
        <v>41</v>
      </c>
      <c r="F61">
        <v>4928.3999999999996</v>
      </c>
    </row>
    <row r="62" spans="1:6" x14ac:dyDescent="0.25">
      <c r="A62" s="1">
        <v>45640</v>
      </c>
      <c r="B62" t="s">
        <v>7</v>
      </c>
      <c r="C62" t="s">
        <v>13</v>
      </c>
      <c r="D62" t="s">
        <v>30</v>
      </c>
      <c r="E62" t="s">
        <v>32</v>
      </c>
      <c r="F62">
        <v>87.88</v>
      </c>
    </row>
    <row r="63" spans="1:6" x14ac:dyDescent="0.25">
      <c r="A63" s="1">
        <v>45641</v>
      </c>
      <c r="B63" t="s">
        <v>10</v>
      </c>
      <c r="C63" t="s">
        <v>23</v>
      </c>
      <c r="D63" t="s">
        <v>10</v>
      </c>
      <c r="E63" t="s">
        <v>42</v>
      </c>
      <c r="F63">
        <v>3118.22</v>
      </c>
    </row>
    <row r="64" spans="1:6" x14ac:dyDescent="0.25">
      <c r="A64" s="1">
        <v>45641</v>
      </c>
      <c r="B64" t="s">
        <v>6</v>
      </c>
      <c r="C64" t="s">
        <v>15</v>
      </c>
      <c r="D64" t="s">
        <v>30</v>
      </c>
      <c r="E64" t="s">
        <v>34</v>
      </c>
      <c r="F64">
        <v>32.72</v>
      </c>
    </row>
    <row r="65" spans="1:6" x14ac:dyDescent="0.25">
      <c r="A65" s="1">
        <v>45641</v>
      </c>
      <c r="B65" t="s">
        <v>10</v>
      </c>
      <c r="C65" t="s">
        <v>17</v>
      </c>
      <c r="D65" t="s">
        <v>10</v>
      </c>
      <c r="E65" t="s">
        <v>36</v>
      </c>
      <c r="F65">
        <v>3230.91</v>
      </c>
    </row>
    <row r="66" spans="1:6" x14ac:dyDescent="0.25">
      <c r="A66" s="1">
        <v>45642</v>
      </c>
      <c r="B66" t="s">
        <v>10</v>
      </c>
      <c r="C66" t="s">
        <v>17</v>
      </c>
      <c r="D66" t="s">
        <v>10</v>
      </c>
      <c r="E66" t="s">
        <v>36</v>
      </c>
      <c r="F66">
        <v>1824.51</v>
      </c>
    </row>
    <row r="67" spans="1:6" x14ac:dyDescent="0.25">
      <c r="A67" s="1">
        <v>45642</v>
      </c>
      <c r="B67" t="s">
        <v>8</v>
      </c>
      <c r="C67" t="s">
        <v>26</v>
      </c>
      <c r="D67" t="s">
        <v>30</v>
      </c>
      <c r="E67" t="s">
        <v>45</v>
      </c>
      <c r="F67">
        <v>151.69</v>
      </c>
    </row>
    <row r="68" spans="1:6" x14ac:dyDescent="0.25">
      <c r="A68" s="1">
        <v>45643</v>
      </c>
      <c r="B68" t="s">
        <v>7</v>
      </c>
      <c r="C68" t="s">
        <v>18</v>
      </c>
      <c r="D68" t="s">
        <v>30</v>
      </c>
      <c r="E68" t="s">
        <v>37</v>
      </c>
      <c r="F68">
        <v>155.03</v>
      </c>
    </row>
    <row r="69" spans="1:6" x14ac:dyDescent="0.25">
      <c r="A69" s="1">
        <v>45644</v>
      </c>
      <c r="B69" t="s">
        <v>10</v>
      </c>
      <c r="C69" t="s">
        <v>22</v>
      </c>
      <c r="D69" t="s">
        <v>10</v>
      </c>
      <c r="E69" t="s">
        <v>41</v>
      </c>
      <c r="F69">
        <v>3009.56</v>
      </c>
    </row>
    <row r="70" spans="1:6" x14ac:dyDescent="0.25">
      <c r="A70" s="1">
        <v>45644</v>
      </c>
      <c r="B70" t="s">
        <v>9</v>
      </c>
      <c r="C70" t="s">
        <v>21</v>
      </c>
      <c r="D70" t="s">
        <v>30</v>
      </c>
      <c r="E70" t="s">
        <v>40</v>
      </c>
      <c r="F70">
        <v>55.3</v>
      </c>
    </row>
    <row r="71" spans="1:6" x14ac:dyDescent="0.25">
      <c r="A71" s="1">
        <v>45644</v>
      </c>
      <c r="B71" t="s">
        <v>6</v>
      </c>
      <c r="C71" t="s">
        <v>15</v>
      </c>
      <c r="D71" t="s">
        <v>30</v>
      </c>
      <c r="E71" t="s">
        <v>34</v>
      </c>
      <c r="F71">
        <v>72.5</v>
      </c>
    </row>
    <row r="72" spans="1:6" x14ac:dyDescent="0.25">
      <c r="A72" s="1">
        <v>45645</v>
      </c>
      <c r="B72" t="s">
        <v>7</v>
      </c>
      <c r="C72" t="s">
        <v>13</v>
      </c>
      <c r="D72" t="s">
        <v>30</v>
      </c>
      <c r="E72" t="s">
        <v>32</v>
      </c>
      <c r="F72">
        <v>260.52</v>
      </c>
    </row>
    <row r="73" spans="1:6" x14ac:dyDescent="0.25">
      <c r="A73" s="1">
        <v>45645</v>
      </c>
      <c r="B73" t="s">
        <v>8</v>
      </c>
      <c r="C73" t="s">
        <v>14</v>
      </c>
      <c r="D73" t="s">
        <v>30</v>
      </c>
      <c r="E73" t="s">
        <v>33</v>
      </c>
      <c r="F73">
        <v>157.91</v>
      </c>
    </row>
    <row r="74" spans="1:6" x14ac:dyDescent="0.25">
      <c r="A74" s="1">
        <v>45645</v>
      </c>
      <c r="B74" t="s">
        <v>10</v>
      </c>
      <c r="C74" t="s">
        <v>23</v>
      </c>
      <c r="D74" t="s">
        <v>10</v>
      </c>
      <c r="E74" t="s">
        <v>42</v>
      </c>
      <c r="F74">
        <v>3976.11</v>
      </c>
    </row>
    <row r="75" spans="1:6" x14ac:dyDescent="0.25">
      <c r="A75" s="1">
        <v>45646</v>
      </c>
      <c r="B75" t="s">
        <v>11</v>
      </c>
      <c r="C75" t="s">
        <v>20</v>
      </c>
      <c r="D75" t="s">
        <v>30</v>
      </c>
      <c r="E75" t="s">
        <v>39</v>
      </c>
      <c r="F75">
        <v>41</v>
      </c>
    </row>
    <row r="76" spans="1:6" x14ac:dyDescent="0.25">
      <c r="A76" s="1">
        <v>45647</v>
      </c>
      <c r="B76" t="s">
        <v>9</v>
      </c>
      <c r="C76" t="s">
        <v>29</v>
      </c>
      <c r="D76" t="s">
        <v>30</v>
      </c>
      <c r="E76" t="s">
        <v>48</v>
      </c>
      <c r="F76">
        <v>26.99</v>
      </c>
    </row>
    <row r="77" spans="1:6" x14ac:dyDescent="0.25">
      <c r="A77" s="1">
        <v>45647</v>
      </c>
      <c r="B77" t="s">
        <v>6</v>
      </c>
      <c r="C77" t="s">
        <v>12</v>
      </c>
      <c r="D77" t="s">
        <v>30</v>
      </c>
      <c r="E77" t="s">
        <v>31</v>
      </c>
      <c r="F77">
        <v>251.41</v>
      </c>
    </row>
    <row r="78" spans="1:6" x14ac:dyDescent="0.25">
      <c r="A78" s="1">
        <v>45648</v>
      </c>
      <c r="B78" t="s">
        <v>7</v>
      </c>
      <c r="C78" t="s">
        <v>18</v>
      </c>
      <c r="D78" t="s">
        <v>30</v>
      </c>
      <c r="E78" t="s">
        <v>37</v>
      </c>
      <c r="F78">
        <v>100.34</v>
      </c>
    </row>
    <row r="79" spans="1:6" x14ac:dyDescent="0.25">
      <c r="A79" s="1">
        <v>45649</v>
      </c>
      <c r="B79" t="s">
        <v>10</v>
      </c>
      <c r="C79" t="s">
        <v>22</v>
      </c>
      <c r="D79" t="s">
        <v>10</v>
      </c>
      <c r="E79" t="s">
        <v>41</v>
      </c>
      <c r="F79">
        <v>3852.27</v>
      </c>
    </row>
    <row r="80" spans="1:6" x14ac:dyDescent="0.25">
      <c r="A80" s="1">
        <v>45649</v>
      </c>
      <c r="B80" t="s">
        <v>7</v>
      </c>
      <c r="C80" t="s">
        <v>13</v>
      </c>
      <c r="D80" t="s">
        <v>30</v>
      </c>
      <c r="E80" t="s">
        <v>32</v>
      </c>
      <c r="F80">
        <v>128.13999999999999</v>
      </c>
    </row>
    <row r="81" spans="1:6" x14ac:dyDescent="0.25">
      <c r="A81" s="1">
        <v>45650</v>
      </c>
      <c r="B81" t="s">
        <v>7</v>
      </c>
      <c r="C81" t="s">
        <v>28</v>
      </c>
      <c r="D81" t="s">
        <v>30</v>
      </c>
      <c r="E81" t="s">
        <v>47</v>
      </c>
      <c r="F81">
        <v>164.11</v>
      </c>
    </row>
    <row r="82" spans="1:6" x14ac:dyDescent="0.25">
      <c r="A82" s="1">
        <v>45650</v>
      </c>
      <c r="B82" t="s">
        <v>8</v>
      </c>
      <c r="C82" t="s">
        <v>26</v>
      </c>
      <c r="D82" t="s">
        <v>30</v>
      </c>
      <c r="E82" t="s">
        <v>45</v>
      </c>
      <c r="F82">
        <v>27.71</v>
      </c>
    </row>
    <row r="83" spans="1:6" x14ac:dyDescent="0.25">
      <c r="A83" s="1">
        <v>45652</v>
      </c>
      <c r="B83" t="s">
        <v>10</v>
      </c>
      <c r="C83" t="s">
        <v>23</v>
      </c>
      <c r="D83" t="s">
        <v>10</v>
      </c>
      <c r="E83" t="s">
        <v>42</v>
      </c>
      <c r="F83">
        <v>812.43</v>
      </c>
    </row>
    <row r="84" spans="1:6" x14ac:dyDescent="0.25">
      <c r="A84" s="1">
        <v>45654</v>
      </c>
      <c r="B84" t="s">
        <v>10</v>
      </c>
      <c r="C84" t="s">
        <v>22</v>
      </c>
      <c r="D84" t="s">
        <v>10</v>
      </c>
      <c r="E84" t="s">
        <v>41</v>
      </c>
      <c r="F84">
        <v>1790.2</v>
      </c>
    </row>
    <row r="85" spans="1:6" x14ac:dyDescent="0.25">
      <c r="A85" s="1">
        <v>45654</v>
      </c>
      <c r="B85" t="s">
        <v>11</v>
      </c>
      <c r="C85" t="s">
        <v>27</v>
      </c>
      <c r="D85" t="s">
        <v>30</v>
      </c>
      <c r="E85" t="s">
        <v>46</v>
      </c>
      <c r="F85">
        <v>6.49</v>
      </c>
    </row>
    <row r="86" spans="1:6" x14ac:dyDescent="0.25">
      <c r="A86" s="1">
        <v>45654</v>
      </c>
      <c r="B86" t="s">
        <v>9</v>
      </c>
      <c r="C86" t="s">
        <v>21</v>
      </c>
      <c r="D86" t="s">
        <v>30</v>
      </c>
      <c r="E86" t="s">
        <v>40</v>
      </c>
      <c r="F86">
        <v>155.66999999999999</v>
      </c>
    </row>
    <row r="87" spans="1:6" x14ac:dyDescent="0.25">
      <c r="A87" s="1">
        <v>45654</v>
      </c>
      <c r="B87" t="s">
        <v>8</v>
      </c>
      <c r="C87" t="s">
        <v>14</v>
      </c>
      <c r="D87" t="s">
        <v>30</v>
      </c>
      <c r="E87" t="s">
        <v>33</v>
      </c>
      <c r="F87">
        <v>58.64</v>
      </c>
    </row>
    <row r="88" spans="1:6" x14ac:dyDescent="0.25">
      <c r="A88" s="1">
        <v>45655</v>
      </c>
      <c r="B88" t="s">
        <v>10</v>
      </c>
      <c r="C88" t="s">
        <v>23</v>
      </c>
      <c r="D88" t="s">
        <v>10</v>
      </c>
      <c r="E88" t="s">
        <v>42</v>
      </c>
      <c r="F88">
        <v>4624.22</v>
      </c>
    </row>
    <row r="89" spans="1:6" x14ac:dyDescent="0.25">
      <c r="A89" s="1">
        <v>45657</v>
      </c>
      <c r="B89" t="s">
        <v>7</v>
      </c>
      <c r="C89" t="s">
        <v>18</v>
      </c>
      <c r="D89" t="s">
        <v>30</v>
      </c>
      <c r="E89" t="s">
        <v>37</v>
      </c>
      <c r="F89">
        <v>159.21</v>
      </c>
    </row>
    <row r="90" spans="1:6" x14ac:dyDescent="0.25">
      <c r="A90" s="1">
        <v>45658</v>
      </c>
      <c r="B90" t="s">
        <v>11</v>
      </c>
      <c r="C90" t="s">
        <v>27</v>
      </c>
      <c r="D90" t="s">
        <v>30</v>
      </c>
      <c r="E90" t="s">
        <v>46</v>
      </c>
      <c r="F90">
        <v>40.36</v>
      </c>
    </row>
    <row r="91" spans="1:6" x14ac:dyDescent="0.25">
      <c r="A91" s="1">
        <v>45658</v>
      </c>
      <c r="B91" t="s">
        <v>8</v>
      </c>
      <c r="C91" t="s">
        <v>14</v>
      </c>
      <c r="D91" t="s">
        <v>30</v>
      </c>
      <c r="E91" t="s">
        <v>33</v>
      </c>
      <c r="F91">
        <v>132.41999999999999</v>
      </c>
    </row>
    <row r="92" spans="1:6" x14ac:dyDescent="0.25">
      <c r="A92" s="1">
        <v>45658</v>
      </c>
      <c r="B92" t="s">
        <v>8</v>
      </c>
      <c r="C92" t="s">
        <v>25</v>
      </c>
      <c r="D92" t="s">
        <v>30</v>
      </c>
      <c r="E92" t="s">
        <v>44</v>
      </c>
      <c r="F92">
        <v>126.06</v>
      </c>
    </row>
    <row r="93" spans="1:6" x14ac:dyDescent="0.25">
      <c r="A93" s="1">
        <v>45659</v>
      </c>
      <c r="B93" t="s">
        <v>11</v>
      </c>
      <c r="C93" t="s">
        <v>27</v>
      </c>
      <c r="D93" t="s">
        <v>30</v>
      </c>
      <c r="E93" t="s">
        <v>46</v>
      </c>
      <c r="F93">
        <v>31.11</v>
      </c>
    </row>
    <row r="94" spans="1:6" x14ac:dyDescent="0.25">
      <c r="A94" s="1">
        <v>45659</v>
      </c>
      <c r="B94" t="s">
        <v>10</v>
      </c>
      <c r="C94" t="s">
        <v>17</v>
      </c>
      <c r="D94" t="s">
        <v>10</v>
      </c>
      <c r="E94" t="s">
        <v>36</v>
      </c>
      <c r="F94">
        <v>3159.38</v>
      </c>
    </row>
    <row r="95" spans="1:6" x14ac:dyDescent="0.25">
      <c r="A95" s="1">
        <v>45659</v>
      </c>
      <c r="B95" t="s">
        <v>7</v>
      </c>
      <c r="C95" t="s">
        <v>13</v>
      </c>
      <c r="D95" t="s">
        <v>30</v>
      </c>
      <c r="E95" t="s">
        <v>32</v>
      </c>
      <c r="F95">
        <v>204.88</v>
      </c>
    </row>
    <row r="96" spans="1:6" x14ac:dyDescent="0.25">
      <c r="A96" s="1">
        <v>45659</v>
      </c>
      <c r="B96" t="s">
        <v>6</v>
      </c>
      <c r="C96" t="s">
        <v>12</v>
      </c>
      <c r="D96" t="s">
        <v>30</v>
      </c>
      <c r="E96" t="s">
        <v>31</v>
      </c>
      <c r="F96">
        <v>166.28</v>
      </c>
    </row>
    <row r="97" spans="1:6" x14ac:dyDescent="0.25">
      <c r="A97" s="1">
        <v>45660</v>
      </c>
      <c r="B97" t="s">
        <v>11</v>
      </c>
      <c r="C97" t="s">
        <v>27</v>
      </c>
      <c r="D97" t="s">
        <v>30</v>
      </c>
      <c r="E97" t="s">
        <v>46</v>
      </c>
      <c r="F97">
        <v>245.56</v>
      </c>
    </row>
    <row r="98" spans="1:6" x14ac:dyDescent="0.25">
      <c r="A98" s="1">
        <v>45660</v>
      </c>
      <c r="B98" t="s">
        <v>10</v>
      </c>
      <c r="C98" t="s">
        <v>23</v>
      </c>
      <c r="D98" t="s">
        <v>10</v>
      </c>
      <c r="E98" t="s">
        <v>42</v>
      </c>
      <c r="F98">
        <v>788.53</v>
      </c>
    </row>
    <row r="99" spans="1:6" x14ac:dyDescent="0.25">
      <c r="A99" s="1">
        <v>45661</v>
      </c>
      <c r="B99" t="s">
        <v>7</v>
      </c>
      <c r="C99" t="s">
        <v>28</v>
      </c>
      <c r="D99" t="s">
        <v>30</v>
      </c>
      <c r="E99" t="s">
        <v>47</v>
      </c>
      <c r="F99">
        <v>22.13</v>
      </c>
    </row>
    <row r="100" spans="1:6" x14ac:dyDescent="0.25">
      <c r="A100" s="1">
        <v>45661</v>
      </c>
      <c r="B100" t="s">
        <v>10</v>
      </c>
      <c r="C100" t="s">
        <v>22</v>
      </c>
      <c r="D100" t="s">
        <v>10</v>
      </c>
      <c r="E100" t="s">
        <v>41</v>
      </c>
      <c r="F100">
        <v>4042.52</v>
      </c>
    </row>
    <row r="101" spans="1:6" x14ac:dyDescent="0.25">
      <c r="A101" s="1">
        <v>45661</v>
      </c>
      <c r="B101" t="s">
        <v>10</v>
      </c>
      <c r="C101" t="s">
        <v>22</v>
      </c>
      <c r="D101" t="s">
        <v>10</v>
      </c>
      <c r="E101" t="s">
        <v>41</v>
      </c>
      <c r="F101">
        <v>2683.52</v>
      </c>
    </row>
    <row r="102" spans="1:6" x14ac:dyDescent="0.25">
      <c r="A102" s="1">
        <v>45663</v>
      </c>
      <c r="B102" t="s">
        <v>8</v>
      </c>
      <c r="C102" t="s">
        <v>26</v>
      </c>
      <c r="D102" t="s">
        <v>30</v>
      </c>
      <c r="E102" t="s">
        <v>45</v>
      </c>
      <c r="F102">
        <v>59.1</v>
      </c>
    </row>
    <row r="103" spans="1:6" x14ac:dyDescent="0.25">
      <c r="A103" s="1">
        <v>45663</v>
      </c>
      <c r="B103" t="s">
        <v>8</v>
      </c>
      <c r="C103" t="s">
        <v>26</v>
      </c>
      <c r="D103" t="s">
        <v>30</v>
      </c>
      <c r="E103" t="s">
        <v>45</v>
      </c>
      <c r="F103">
        <v>282.14999999999998</v>
      </c>
    </row>
    <row r="104" spans="1:6" x14ac:dyDescent="0.25">
      <c r="A104" s="1">
        <v>45664</v>
      </c>
      <c r="B104" t="s">
        <v>9</v>
      </c>
      <c r="C104" t="s">
        <v>29</v>
      </c>
      <c r="D104" t="s">
        <v>30</v>
      </c>
      <c r="E104" t="s">
        <v>48</v>
      </c>
      <c r="F104">
        <v>196.74</v>
      </c>
    </row>
    <row r="105" spans="1:6" x14ac:dyDescent="0.25">
      <c r="A105" s="1">
        <v>45665</v>
      </c>
      <c r="B105" t="s">
        <v>6</v>
      </c>
      <c r="C105" t="s">
        <v>15</v>
      </c>
      <c r="D105" t="s">
        <v>30</v>
      </c>
      <c r="E105" t="s">
        <v>34</v>
      </c>
      <c r="F105">
        <v>212.39</v>
      </c>
    </row>
    <row r="106" spans="1:6" x14ac:dyDescent="0.25">
      <c r="A106" s="1">
        <v>45665</v>
      </c>
      <c r="B106" t="s">
        <v>10</v>
      </c>
      <c r="C106" t="s">
        <v>22</v>
      </c>
      <c r="D106" t="s">
        <v>10</v>
      </c>
      <c r="E106" t="s">
        <v>41</v>
      </c>
      <c r="F106">
        <v>4610.1499999999996</v>
      </c>
    </row>
    <row r="107" spans="1:6" x14ac:dyDescent="0.25">
      <c r="A107" s="1">
        <v>45666</v>
      </c>
      <c r="B107" t="s">
        <v>9</v>
      </c>
      <c r="C107" t="s">
        <v>16</v>
      </c>
      <c r="D107" t="s">
        <v>30</v>
      </c>
      <c r="E107" t="s">
        <v>35</v>
      </c>
      <c r="F107">
        <v>29.82</v>
      </c>
    </row>
    <row r="108" spans="1:6" x14ac:dyDescent="0.25">
      <c r="A108" s="1">
        <v>45666</v>
      </c>
      <c r="B108" t="s">
        <v>9</v>
      </c>
      <c r="C108" t="s">
        <v>21</v>
      </c>
      <c r="D108" t="s">
        <v>30</v>
      </c>
      <c r="E108" t="s">
        <v>40</v>
      </c>
      <c r="F108">
        <v>194.4</v>
      </c>
    </row>
    <row r="109" spans="1:6" x14ac:dyDescent="0.25">
      <c r="A109" s="1">
        <v>45667</v>
      </c>
      <c r="B109" t="s">
        <v>10</v>
      </c>
      <c r="C109" t="s">
        <v>22</v>
      </c>
      <c r="D109" t="s">
        <v>10</v>
      </c>
      <c r="E109" t="s">
        <v>41</v>
      </c>
      <c r="F109">
        <v>3063.15</v>
      </c>
    </row>
    <row r="110" spans="1:6" x14ac:dyDescent="0.25">
      <c r="A110" s="1">
        <v>45667</v>
      </c>
      <c r="B110" t="s">
        <v>11</v>
      </c>
      <c r="C110" t="s">
        <v>27</v>
      </c>
      <c r="D110" t="s">
        <v>30</v>
      </c>
      <c r="E110" t="s">
        <v>46</v>
      </c>
      <c r="F110">
        <v>105.01</v>
      </c>
    </row>
    <row r="111" spans="1:6" x14ac:dyDescent="0.25">
      <c r="A111" s="1">
        <v>45668</v>
      </c>
      <c r="B111" t="s">
        <v>8</v>
      </c>
      <c r="C111" t="s">
        <v>25</v>
      </c>
      <c r="D111" t="s">
        <v>30</v>
      </c>
      <c r="E111" t="s">
        <v>44</v>
      </c>
      <c r="F111">
        <v>165.1</v>
      </c>
    </row>
    <row r="112" spans="1:6" x14ac:dyDescent="0.25">
      <c r="A112" s="1">
        <v>45668</v>
      </c>
      <c r="B112" t="s">
        <v>10</v>
      </c>
      <c r="C112" t="s">
        <v>23</v>
      </c>
      <c r="D112" t="s">
        <v>10</v>
      </c>
      <c r="E112" t="s">
        <v>42</v>
      </c>
      <c r="F112">
        <v>814.49</v>
      </c>
    </row>
    <row r="113" spans="1:6" x14ac:dyDescent="0.25">
      <c r="A113" s="1">
        <v>45668</v>
      </c>
      <c r="B113" t="s">
        <v>10</v>
      </c>
      <c r="C113" t="s">
        <v>17</v>
      </c>
      <c r="D113" t="s">
        <v>10</v>
      </c>
      <c r="E113" t="s">
        <v>36</v>
      </c>
      <c r="F113">
        <v>880.09</v>
      </c>
    </row>
    <row r="114" spans="1:6" x14ac:dyDescent="0.25">
      <c r="A114" s="1">
        <v>45669</v>
      </c>
      <c r="B114" t="s">
        <v>10</v>
      </c>
      <c r="C114" t="s">
        <v>17</v>
      </c>
      <c r="D114" t="s">
        <v>10</v>
      </c>
      <c r="E114" t="s">
        <v>36</v>
      </c>
      <c r="F114">
        <v>87.13</v>
      </c>
    </row>
    <row r="115" spans="1:6" x14ac:dyDescent="0.25">
      <c r="A115" s="1">
        <v>45669</v>
      </c>
      <c r="B115" t="s">
        <v>10</v>
      </c>
      <c r="C115" t="s">
        <v>23</v>
      </c>
      <c r="D115" t="s">
        <v>10</v>
      </c>
      <c r="E115" t="s">
        <v>42</v>
      </c>
      <c r="F115">
        <v>3320.87</v>
      </c>
    </row>
    <row r="116" spans="1:6" x14ac:dyDescent="0.25">
      <c r="A116" s="1">
        <v>45670</v>
      </c>
      <c r="B116" t="s">
        <v>8</v>
      </c>
      <c r="C116" t="s">
        <v>25</v>
      </c>
      <c r="D116" t="s">
        <v>30</v>
      </c>
      <c r="E116" t="s">
        <v>44</v>
      </c>
      <c r="F116">
        <v>30.18</v>
      </c>
    </row>
    <row r="117" spans="1:6" x14ac:dyDescent="0.25">
      <c r="A117" s="1">
        <v>45672</v>
      </c>
      <c r="B117" t="s">
        <v>10</v>
      </c>
      <c r="C117" t="s">
        <v>23</v>
      </c>
      <c r="D117" t="s">
        <v>10</v>
      </c>
      <c r="E117" t="s">
        <v>42</v>
      </c>
      <c r="F117">
        <v>2576.0300000000002</v>
      </c>
    </row>
    <row r="118" spans="1:6" x14ac:dyDescent="0.25">
      <c r="A118" s="1">
        <v>45672</v>
      </c>
      <c r="B118" t="s">
        <v>10</v>
      </c>
      <c r="C118" t="s">
        <v>22</v>
      </c>
      <c r="D118" t="s">
        <v>10</v>
      </c>
      <c r="E118" t="s">
        <v>41</v>
      </c>
      <c r="F118">
        <v>166.83</v>
      </c>
    </row>
    <row r="119" spans="1:6" x14ac:dyDescent="0.25">
      <c r="A119" s="1">
        <v>45672</v>
      </c>
      <c r="B119" t="s">
        <v>6</v>
      </c>
      <c r="C119" t="s">
        <v>12</v>
      </c>
      <c r="D119" t="s">
        <v>30</v>
      </c>
      <c r="E119" t="s">
        <v>31</v>
      </c>
      <c r="F119">
        <v>33.81</v>
      </c>
    </row>
    <row r="120" spans="1:6" x14ac:dyDescent="0.25">
      <c r="A120" s="1">
        <v>45672</v>
      </c>
      <c r="B120" t="s">
        <v>10</v>
      </c>
      <c r="C120" t="s">
        <v>17</v>
      </c>
      <c r="D120" t="s">
        <v>10</v>
      </c>
      <c r="E120" t="s">
        <v>36</v>
      </c>
      <c r="F120">
        <v>2810.77</v>
      </c>
    </row>
    <row r="121" spans="1:6" x14ac:dyDescent="0.25">
      <c r="A121" s="1">
        <v>45672</v>
      </c>
      <c r="B121" t="s">
        <v>11</v>
      </c>
      <c r="C121" t="s">
        <v>19</v>
      </c>
      <c r="D121" t="s">
        <v>30</v>
      </c>
      <c r="E121" t="s">
        <v>38</v>
      </c>
      <c r="F121">
        <v>158.41999999999999</v>
      </c>
    </row>
    <row r="122" spans="1:6" x14ac:dyDescent="0.25">
      <c r="A122" s="1">
        <v>45674</v>
      </c>
      <c r="B122" t="s">
        <v>11</v>
      </c>
      <c r="C122" t="s">
        <v>20</v>
      </c>
      <c r="D122" t="s">
        <v>30</v>
      </c>
      <c r="E122" t="s">
        <v>39</v>
      </c>
      <c r="F122">
        <v>46.15</v>
      </c>
    </row>
    <row r="123" spans="1:6" x14ac:dyDescent="0.25">
      <c r="A123" s="1">
        <v>45675</v>
      </c>
      <c r="B123" t="s">
        <v>11</v>
      </c>
      <c r="C123" t="s">
        <v>19</v>
      </c>
      <c r="D123" t="s">
        <v>30</v>
      </c>
      <c r="E123" t="s">
        <v>38</v>
      </c>
      <c r="F123">
        <v>272.94</v>
      </c>
    </row>
    <row r="124" spans="1:6" x14ac:dyDescent="0.25">
      <c r="A124" s="1">
        <v>45675</v>
      </c>
      <c r="B124" t="s">
        <v>10</v>
      </c>
      <c r="C124" t="s">
        <v>17</v>
      </c>
      <c r="D124" t="s">
        <v>10</v>
      </c>
      <c r="E124" t="s">
        <v>36</v>
      </c>
      <c r="F124">
        <v>4754.0600000000004</v>
      </c>
    </row>
    <row r="125" spans="1:6" x14ac:dyDescent="0.25">
      <c r="A125" s="1">
        <v>45675</v>
      </c>
      <c r="B125" t="s">
        <v>9</v>
      </c>
      <c r="C125" t="s">
        <v>16</v>
      </c>
      <c r="D125" t="s">
        <v>30</v>
      </c>
      <c r="E125" t="s">
        <v>35</v>
      </c>
      <c r="F125">
        <v>243.76</v>
      </c>
    </row>
    <row r="126" spans="1:6" x14ac:dyDescent="0.25">
      <c r="A126" s="1">
        <v>45676</v>
      </c>
      <c r="B126" t="s">
        <v>7</v>
      </c>
      <c r="C126" t="s">
        <v>13</v>
      </c>
      <c r="D126" t="s">
        <v>30</v>
      </c>
      <c r="E126" t="s">
        <v>32</v>
      </c>
      <c r="F126">
        <v>242.08</v>
      </c>
    </row>
    <row r="127" spans="1:6" x14ac:dyDescent="0.25">
      <c r="A127" s="1">
        <v>45676</v>
      </c>
      <c r="B127" t="s">
        <v>9</v>
      </c>
      <c r="C127" t="s">
        <v>16</v>
      </c>
      <c r="D127" t="s">
        <v>30</v>
      </c>
      <c r="E127" t="s">
        <v>35</v>
      </c>
      <c r="F127">
        <v>9.89</v>
      </c>
    </row>
    <row r="128" spans="1:6" x14ac:dyDescent="0.25">
      <c r="A128" s="1">
        <v>45677</v>
      </c>
      <c r="B128" t="s">
        <v>9</v>
      </c>
      <c r="C128" t="s">
        <v>29</v>
      </c>
      <c r="D128" t="s">
        <v>30</v>
      </c>
      <c r="E128" t="s">
        <v>48</v>
      </c>
      <c r="F128">
        <v>62.6</v>
      </c>
    </row>
    <row r="129" spans="1:6" x14ac:dyDescent="0.25">
      <c r="A129" s="1">
        <v>45677</v>
      </c>
      <c r="B129" t="s">
        <v>11</v>
      </c>
      <c r="C129" t="s">
        <v>27</v>
      </c>
      <c r="D129" t="s">
        <v>30</v>
      </c>
      <c r="E129" t="s">
        <v>46</v>
      </c>
      <c r="F129">
        <v>260.79000000000002</v>
      </c>
    </row>
    <row r="130" spans="1:6" x14ac:dyDescent="0.25">
      <c r="A130" s="1">
        <v>45678</v>
      </c>
      <c r="B130" t="s">
        <v>11</v>
      </c>
      <c r="C130" t="s">
        <v>27</v>
      </c>
      <c r="D130" t="s">
        <v>30</v>
      </c>
      <c r="E130" t="s">
        <v>46</v>
      </c>
      <c r="F130">
        <v>63.62</v>
      </c>
    </row>
    <row r="131" spans="1:6" x14ac:dyDescent="0.25">
      <c r="A131" s="1">
        <v>45679</v>
      </c>
      <c r="B131" t="s">
        <v>7</v>
      </c>
      <c r="C131" t="s">
        <v>13</v>
      </c>
      <c r="D131" t="s">
        <v>30</v>
      </c>
      <c r="E131" t="s">
        <v>32</v>
      </c>
      <c r="F131">
        <v>210.62</v>
      </c>
    </row>
    <row r="132" spans="1:6" x14ac:dyDescent="0.25">
      <c r="A132" s="1">
        <v>45680</v>
      </c>
      <c r="B132" t="s">
        <v>9</v>
      </c>
      <c r="C132" t="s">
        <v>29</v>
      </c>
      <c r="D132" t="s">
        <v>30</v>
      </c>
      <c r="E132" t="s">
        <v>48</v>
      </c>
      <c r="F132">
        <v>94.86</v>
      </c>
    </row>
    <row r="133" spans="1:6" x14ac:dyDescent="0.25">
      <c r="A133" s="1">
        <v>45680</v>
      </c>
      <c r="B133" t="s">
        <v>10</v>
      </c>
      <c r="C133" t="s">
        <v>17</v>
      </c>
      <c r="D133" t="s">
        <v>10</v>
      </c>
      <c r="E133" t="s">
        <v>36</v>
      </c>
      <c r="F133">
        <v>3263.29</v>
      </c>
    </row>
    <row r="134" spans="1:6" x14ac:dyDescent="0.25">
      <c r="A134" s="1">
        <v>45681</v>
      </c>
      <c r="B134" t="s">
        <v>9</v>
      </c>
      <c r="C134" t="s">
        <v>21</v>
      </c>
      <c r="D134" t="s">
        <v>30</v>
      </c>
      <c r="E134" t="s">
        <v>40</v>
      </c>
      <c r="F134">
        <v>191.53</v>
      </c>
    </row>
    <row r="135" spans="1:6" x14ac:dyDescent="0.25">
      <c r="A135" s="1">
        <v>45681</v>
      </c>
      <c r="B135" t="s">
        <v>8</v>
      </c>
      <c r="C135" t="s">
        <v>26</v>
      </c>
      <c r="D135" t="s">
        <v>30</v>
      </c>
      <c r="E135" t="s">
        <v>45</v>
      </c>
      <c r="F135">
        <v>229.43</v>
      </c>
    </row>
    <row r="136" spans="1:6" x14ac:dyDescent="0.25">
      <c r="A136" s="1">
        <v>45681</v>
      </c>
      <c r="B136" t="s">
        <v>9</v>
      </c>
      <c r="C136" t="s">
        <v>16</v>
      </c>
      <c r="D136" t="s">
        <v>30</v>
      </c>
      <c r="E136" t="s">
        <v>35</v>
      </c>
      <c r="F136">
        <v>258.92</v>
      </c>
    </row>
    <row r="137" spans="1:6" x14ac:dyDescent="0.25">
      <c r="A137" s="1">
        <v>45682</v>
      </c>
      <c r="B137" t="s">
        <v>7</v>
      </c>
      <c r="C137" t="s">
        <v>18</v>
      </c>
      <c r="D137" t="s">
        <v>30</v>
      </c>
      <c r="E137" t="s">
        <v>37</v>
      </c>
      <c r="F137">
        <v>286.41000000000003</v>
      </c>
    </row>
    <row r="138" spans="1:6" x14ac:dyDescent="0.25">
      <c r="A138" s="1">
        <v>45682</v>
      </c>
      <c r="B138" t="s">
        <v>10</v>
      </c>
      <c r="C138" t="s">
        <v>23</v>
      </c>
      <c r="D138" t="s">
        <v>10</v>
      </c>
      <c r="E138" t="s">
        <v>42</v>
      </c>
      <c r="F138">
        <v>1129.0999999999999</v>
      </c>
    </row>
    <row r="139" spans="1:6" x14ac:dyDescent="0.25">
      <c r="A139" s="1">
        <v>45682</v>
      </c>
      <c r="B139" t="s">
        <v>11</v>
      </c>
      <c r="C139" t="s">
        <v>20</v>
      </c>
      <c r="D139" t="s">
        <v>30</v>
      </c>
      <c r="E139" t="s">
        <v>39</v>
      </c>
      <c r="F139">
        <v>81.09</v>
      </c>
    </row>
    <row r="140" spans="1:6" x14ac:dyDescent="0.25">
      <c r="A140" s="1">
        <v>45683</v>
      </c>
      <c r="B140" t="s">
        <v>11</v>
      </c>
      <c r="C140" t="s">
        <v>19</v>
      </c>
      <c r="D140" t="s">
        <v>30</v>
      </c>
      <c r="E140" t="s">
        <v>38</v>
      </c>
      <c r="F140">
        <v>57.25</v>
      </c>
    </row>
    <row r="141" spans="1:6" x14ac:dyDescent="0.25">
      <c r="A141" s="1">
        <v>45684</v>
      </c>
      <c r="B141" t="s">
        <v>10</v>
      </c>
      <c r="C141" t="s">
        <v>17</v>
      </c>
      <c r="D141" t="s">
        <v>10</v>
      </c>
      <c r="E141" t="s">
        <v>36</v>
      </c>
      <c r="F141">
        <v>1711.92</v>
      </c>
    </row>
    <row r="142" spans="1:6" x14ac:dyDescent="0.25">
      <c r="A142" s="1">
        <v>45684</v>
      </c>
      <c r="B142" t="s">
        <v>9</v>
      </c>
      <c r="C142" t="s">
        <v>16</v>
      </c>
      <c r="D142" t="s">
        <v>30</v>
      </c>
      <c r="E142" t="s">
        <v>35</v>
      </c>
      <c r="F142">
        <v>38.47</v>
      </c>
    </row>
    <row r="143" spans="1:6" x14ac:dyDescent="0.25">
      <c r="A143" s="1">
        <v>45684</v>
      </c>
      <c r="B143" t="s">
        <v>7</v>
      </c>
      <c r="C143" t="s">
        <v>13</v>
      </c>
      <c r="D143" t="s">
        <v>30</v>
      </c>
      <c r="E143" t="s">
        <v>32</v>
      </c>
      <c r="F143">
        <v>59.53</v>
      </c>
    </row>
    <row r="144" spans="1:6" x14ac:dyDescent="0.25">
      <c r="A144" s="1">
        <v>45685</v>
      </c>
      <c r="B144" t="s">
        <v>8</v>
      </c>
      <c r="C144" t="s">
        <v>26</v>
      </c>
      <c r="D144" t="s">
        <v>30</v>
      </c>
      <c r="E144" t="s">
        <v>45</v>
      </c>
      <c r="F144">
        <v>100.93</v>
      </c>
    </row>
    <row r="145" spans="1:6" x14ac:dyDescent="0.25">
      <c r="A145" s="1">
        <v>45685</v>
      </c>
      <c r="B145" t="s">
        <v>10</v>
      </c>
      <c r="C145" t="s">
        <v>22</v>
      </c>
      <c r="D145" t="s">
        <v>10</v>
      </c>
      <c r="E145" t="s">
        <v>41</v>
      </c>
      <c r="F145">
        <v>327.16000000000003</v>
      </c>
    </row>
    <row r="146" spans="1:6" x14ac:dyDescent="0.25">
      <c r="A146" s="1">
        <v>45685</v>
      </c>
      <c r="B146" t="s">
        <v>6</v>
      </c>
      <c r="C146" t="s">
        <v>12</v>
      </c>
      <c r="D146" t="s">
        <v>30</v>
      </c>
      <c r="E146" t="s">
        <v>31</v>
      </c>
      <c r="F146">
        <v>102.61</v>
      </c>
    </row>
    <row r="147" spans="1:6" x14ac:dyDescent="0.25">
      <c r="A147" s="1">
        <v>45685</v>
      </c>
      <c r="B147" t="s">
        <v>11</v>
      </c>
      <c r="C147" t="s">
        <v>20</v>
      </c>
      <c r="D147" t="s">
        <v>30</v>
      </c>
      <c r="E147" t="s">
        <v>39</v>
      </c>
      <c r="F147">
        <v>269.35000000000002</v>
      </c>
    </row>
    <row r="148" spans="1:6" x14ac:dyDescent="0.25">
      <c r="A148" s="1">
        <v>45685</v>
      </c>
      <c r="B148" t="s">
        <v>10</v>
      </c>
      <c r="C148" t="s">
        <v>22</v>
      </c>
      <c r="D148" t="s">
        <v>10</v>
      </c>
      <c r="E148" t="s">
        <v>41</v>
      </c>
      <c r="F148">
        <v>3928.03</v>
      </c>
    </row>
    <row r="149" spans="1:6" x14ac:dyDescent="0.25">
      <c r="A149" s="1">
        <v>45686</v>
      </c>
      <c r="B149" t="s">
        <v>9</v>
      </c>
      <c r="C149" t="s">
        <v>16</v>
      </c>
      <c r="D149" t="s">
        <v>30</v>
      </c>
      <c r="E149" t="s">
        <v>35</v>
      </c>
      <c r="F149">
        <v>212.08</v>
      </c>
    </row>
    <row r="150" spans="1:6" x14ac:dyDescent="0.25">
      <c r="A150" s="1">
        <v>45687</v>
      </c>
      <c r="B150" t="s">
        <v>10</v>
      </c>
      <c r="C150" t="s">
        <v>22</v>
      </c>
      <c r="D150" t="s">
        <v>10</v>
      </c>
      <c r="E150" t="s">
        <v>41</v>
      </c>
      <c r="F150">
        <v>2788.44</v>
      </c>
    </row>
    <row r="151" spans="1:6" x14ac:dyDescent="0.25">
      <c r="A151" s="1">
        <v>45688</v>
      </c>
      <c r="B151" t="s">
        <v>10</v>
      </c>
      <c r="C151" t="s">
        <v>17</v>
      </c>
      <c r="D151" t="s">
        <v>10</v>
      </c>
      <c r="E151" t="s">
        <v>36</v>
      </c>
      <c r="F151">
        <v>3632.52</v>
      </c>
    </row>
    <row r="152" spans="1:6" x14ac:dyDescent="0.25">
      <c r="A152" s="1">
        <v>45689</v>
      </c>
      <c r="B152" t="s">
        <v>9</v>
      </c>
      <c r="C152" t="s">
        <v>16</v>
      </c>
      <c r="D152" t="s">
        <v>30</v>
      </c>
      <c r="E152" t="s">
        <v>35</v>
      </c>
      <c r="F152">
        <v>256.08999999999997</v>
      </c>
    </row>
    <row r="153" spans="1:6" x14ac:dyDescent="0.25">
      <c r="A153" s="1">
        <v>45689</v>
      </c>
      <c r="B153" t="s">
        <v>9</v>
      </c>
      <c r="C153" t="s">
        <v>29</v>
      </c>
      <c r="D153" t="s">
        <v>30</v>
      </c>
      <c r="E153" t="s">
        <v>48</v>
      </c>
      <c r="F153">
        <v>104.71</v>
      </c>
    </row>
    <row r="154" spans="1:6" x14ac:dyDescent="0.25">
      <c r="A154" s="1">
        <v>45689</v>
      </c>
      <c r="B154" t="s">
        <v>8</v>
      </c>
      <c r="C154" t="s">
        <v>14</v>
      </c>
      <c r="D154" t="s">
        <v>30</v>
      </c>
      <c r="E154" t="s">
        <v>33</v>
      </c>
      <c r="F154">
        <v>246.31</v>
      </c>
    </row>
    <row r="155" spans="1:6" x14ac:dyDescent="0.25">
      <c r="A155" s="1">
        <v>45690</v>
      </c>
      <c r="B155" t="s">
        <v>9</v>
      </c>
      <c r="C155" t="s">
        <v>21</v>
      </c>
      <c r="D155" t="s">
        <v>30</v>
      </c>
      <c r="E155" t="s">
        <v>40</v>
      </c>
      <c r="F155">
        <v>90.48</v>
      </c>
    </row>
    <row r="156" spans="1:6" x14ac:dyDescent="0.25">
      <c r="A156" s="1">
        <v>45690</v>
      </c>
      <c r="B156" t="s">
        <v>11</v>
      </c>
      <c r="C156" t="s">
        <v>20</v>
      </c>
      <c r="D156" t="s">
        <v>30</v>
      </c>
      <c r="E156" t="s">
        <v>39</v>
      </c>
      <c r="F156">
        <v>149.38999999999999</v>
      </c>
    </row>
    <row r="157" spans="1:6" x14ac:dyDescent="0.25">
      <c r="A157" s="1">
        <v>45693</v>
      </c>
      <c r="B157" t="s">
        <v>11</v>
      </c>
      <c r="C157" t="s">
        <v>19</v>
      </c>
      <c r="D157" t="s">
        <v>30</v>
      </c>
      <c r="E157" t="s">
        <v>38</v>
      </c>
      <c r="F157">
        <v>7.71</v>
      </c>
    </row>
    <row r="158" spans="1:6" x14ac:dyDescent="0.25">
      <c r="A158" s="1">
        <v>45694</v>
      </c>
      <c r="B158" t="s">
        <v>6</v>
      </c>
      <c r="C158" t="s">
        <v>15</v>
      </c>
      <c r="D158" t="s">
        <v>30</v>
      </c>
      <c r="E158" t="s">
        <v>34</v>
      </c>
      <c r="F158">
        <v>191.85</v>
      </c>
    </row>
    <row r="159" spans="1:6" x14ac:dyDescent="0.25">
      <c r="A159" s="1">
        <v>45694</v>
      </c>
      <c r="B159" t="s">
        <v>10</v>
      </c>
      <c r="C159" t="s">
        <v>17</v>
      </c>
      <c r="D159" t="s">
        <v>10</v>
      </c>
      <c r="E159" t="s">
        <v>36</v>
      </c>
      <c r="F159">
        <v>1140.21</v>
      </c>
    </row>
    <row r="160" spans="1:6" x14ac:dyDescent="0.25">
      <c r="A160" s="1">
        <v>45695</v>
      </c>
      <c r="B160" t="s">
        <v>7</v>
      </c>
      <c r="C160" t="s">
        <v>13</v>
      </c>
      <c r="D160" t="s">
        <v>30</v>
      </c>
      <c r="E160" t="s">
        <v>32</v>
      </c>
      <c r="F160">
        <v>34.93</v>
      </c>
    </row>
    <row r="161" spans="1:6" x14ac:dyDescent="0.25">
      <c r="A161" s="1">
        <v>45695</v>
      </c>
      <c r="B161" t="s">
        <v>7</v>
      </c>
      <c r="C161" t="s">
        <v>13</v>
      </c>
      <c r="D161" t="s">
        <v>30</v>
      </c>
      <c r="E161" t="s">
        <v>32</v>
      </c>
      <c r="F161">
        <v>269.64999999999998</v>
      </c>
    </row>
    <row r="162" spans="1:6" x14ac:dyDescent="0.25">
      <c r="A162" s="1">
        <v>45696</v>
      </c>
      <c r="B162" t="s">
        <v>11</v>
      </c>
      <c r="C162" t="s">
        <v>19</v>
      </c>
      <c r="D162" t="s">
        <v>30</v>
      </c>
      <c r="E162" t="s">
        <v>38</v>
      </c>
      <c r="F162">
        <v>11.07</v>
      </c>
    </row>
    <row r="163" spans="1:6" x14ac:dyDescent="0.25">
      <c r="A163" s="1">
        <v>45696</v>
      </c>
      <c r="B163" t="s">
        <v>6</v>
      </c>
      <c r="C163" t="s">
        <v>15</v>
      </c>
      <c r="D163" t="s">
        <v>30</v>
      </c>
      <c r="E163" t="s">
        <v>34</v>
      </c>
      <c r="F163">
        <v>42.48</v>
      </c>
    </row>
    <row r="164" spans="1:6" x14ac:dyDescent="0.25">
      <c r="A164" s="1">
        <v>45697</v>
      </c>
      <c r="B164" t="s">
        <v>7</v>
      </c>
      <c r="C164" t="s">
        <v>28</v>
      </c>
      <c r="D164" t="s">
        <v>30</v>
      </c>
      <c r="E164" t="s">
        <v>47</v>
      </c>
      <c r="F164">
        <v>15.14</v>
      </c>
    </row>
    <row r="165" spans="1:6" x14ac:dyDescent="0.25">
      <c r="A165" s="1">
        <v>45698</v>
      </c>
      <c r="B165" t="s">
        <v>10</v>
      </c>
      <c r="C165" t="s">
        <v>22</v>
      </c>
      <c r="D165" t="s">
        <v>10</v>
      </c>
      <c r="E165" t="s">
        <v>41</v>
      </c>
      <c r="F165">
        <v>2628.53</v>
      </c>
    </row>
    <row r="166" spans="1:6" x14ac:dyDescent="0.25">
      <c r="A166" s="1">
        <v>45699</v>
      </c>
      <c r="B166" t="s">
        <v>10</v>
      </c>
      <c r="C166" t="s">
        <v>22</v>
      </c>
      <c r="D166" t="s">
        <v>10</v>
      </c>
      <c r="E166" t="s">
        <v>41</v>
      </c>
      <c r="F166">
        <v>2366.35</v>
      </c>
    </row>
    <row r="167" spans="1:6" x14ac:dyDescent="0.25">
      <c r="A167" s="1">
        <v>45701</v>
      </c>
      <c r="B167" t="s">
        <v>10</v>
      </c>
      <c r="C167" t="s">
        <v>22</v>
      </c>
      <c r="D167" t="s">
        <v>10</v>
      </c>
      <c r="E167" t="s">
        <v>41</v>
      </c>
      <c r="F167">
        <v>4163.8900000000003</v>
      </c>
    </row>
    <row r="168" spans="1:6" x14ac:dyDescent="0.25">
      <c r="A168" s="1">
        <v>45702</v>
      </c>
      <c r="B168" t="s">
        <v>9</v>
      </c>
      <c r="C168" t="s">
        <v>16</v>
      </c>
      <c r="D168" t="s">
        <v>30</v>
      </c>
      <c r="E168" t="s">
        <v>35</v>
      </c>
      <c r="F168">
        <v>76.98</v>
      </c>
    </row>
    <row r="169" spans="1:6" x14ac:dyDescent="0.25">
      <c r="A169" s="1">
        <v>45703</v>
      </c>
      <c r="B169" t="s">
        <v>6</v>
      </c>
      <c r="C169" t="s">
        <v>24</v>
      </c>
      <c r="D169" t="s">
        <v>30</v>
      </c>
      <c r="E169" t="s">
        <v>43</v>
      </c>
      <c r="F169">
        <v>98.81</v>
      </c>
    </row>
    <row r="170" spans="1:6" x14ac:dyDescent="0.25">
      <c r="A170" s="1">
        <v>45704</v>
      </c>
      <c r="B170" t="s">
        <v>11</v>
      </c>
      <c r="C170" t="s">
        <v>27</v>
      </c>
      <c r="D170" t="s">
        <v>30</v>
      </c>
      <c r="E170" t="s">
        <v>46</v>
      </c>
      <c r="F170">
        <v>75.099999999999994</v>
      </c>
    </row>
    <row r="171" spans="1:6" x14ac:dyDescent="0.25">
      <c r="A171" s="1">
        <v>45706</v>
      </c>
      <c r="B171" t="s">
        <v>9</v>
      </c>
      <c r="C171" t="s">
        <v>29</v>
      </c>
      <c r="D171" t="s">
        <v>30</v>
      </c>
      <c r="E171" t="s">
        <v>48</v>
      </c>
      <c r="F171">
        <v>63.9</v>
      </c>
    </row>
    <row r="172" spans="1:6" x14ac:dyDescent="0.25">
      <c r="A172" s="1">
        <v>45707</v>
      </c>
      <c r="B172" t="s">
        <v>11</v>
      </c>
      <c r="C172" t="s">
        <v>27</v>
      </c>
      <c r="D172" t="s">
        <v>30</v>
      </c>
      <c r="E172" t="s">
        <v>46</v>
      </c>
      <c r="F172">
        <v>199</v>
      </c>
    </row>
    <row r="173" spans="1:6" x14ac:dyDescent="0.25">
      <c r="A173" s="1">
        <v>45707</v>
      </c>
      <c r="B173" t="s">
        <v>6</v>
      </c>
      <c r="C173" t="s">
        <v>24</v>
      </c>
      <c r="D173" t="s">
        <v>30</v>
      </c>
      <c r="E173" t="s">
        <v>43</v>
      </c>
      <c r="F173">
        <v>296.13</v>
      </c>
    </row>
    <row r="174" spans="1:6" x14ac:dyDescent="0.25">
      <c r="A174" s="1">
        <v>45708</v>
      </c>
      <c r="B174" t="s">
        <v>7</v>
      </c>
      <c r="C174" t="s">
        <v>18</v>
      </c>
      <c r="D174" t="s">
        <v>30</v>
      </c>
      <c r="E174" t="s">
        <v>37</v>
      </c>
      <c r="F174">
        <v>270.07</v>
      </c>
    </row>
    <row r="175" spans="1:6" x14ac:dyDescent="0.25">
      <c r="A175" s="1">
        <v>45708</v>
      </c>
      <c r="B175" t="s">
        <v>11</v>
      </c>
      <c r="C175" t="s">
        <v>20</v>
      </c>
      <c r="D175" t="s">
        <v>30</v>
      </c>
      <c r="E175" t="s">
        <v>39</v>
      </c>
      <c r="F175">
        <v>7.05</v>
      </c>
    </row>
    <row r="176" spans="1:6" x14ac:dyDescent="0.25">
      <c r="A176" s="1">
        <v>45708</v>
      </c>
      <c r="B176" t="s">
        <v>8</v>
      </c>
      <c r="C176" t="s">
        <v>26</v>
      </c>
      <c r="D176" t="s">
        <v>30</v>
      </c>
      <c r="E176" t="s">
        <v>45</v>
      </c>
      <c r="F176">
        <v>249.48</v>
      </c>
    </row>
    <row r="177" spans="1:6" x14ac:dyDescent="0.25">
      <c r="A177" s="1">
        <v>45709</v>
      </c>
      <c r="B177" t="s">
        <v>10</v>
      </c>
      <c r="C177" t="s">
        <v>17</v>
      </c>
      <c r="D177" t="s">
        <v>10</v>
      </c>
      <c r="E177" t="s">
        <v>36</v>
      </c>
      <c r="F177">
        <v>4388.09</v>
      </c>
    </row>
    <row r="178" spans="1:6" x14ac:dyDescent="0.25">
      <c r="A178" s="1">
        <v>45709</v>
      </c>
      <c r="B178" t="s">
        <v>10</v>
      </c>
      <c r="C178" t="s">
        <v>17</v>
      </c>
      <c r="D178" t="s">
        <v>10</v>
      </c>
      <c r="E178" t="s">
        <v>36</v>
      </c>
      <c r="F178">
        <v>235.68</v>
      </c>
    </row>
    <row r="179" spans="1:6" x14ac:dyDescent="0.25">
      <c r="A179" s="1">
        <v>45711</v>
      </c>
      <c r="B179" t="s">
        <v>11</v>
      </c>
      <c r="C179" t="s">
        <v>20</v>
      </c>
      <c r="D179" t="s">
        <v>30</v>
      </c>
      <c r="E179" t="s">
        <v>39</v>
      </c>
      <c r="F179">
        <v>288.92</v>
      </c>
    </row>
    <row r="180" spans="1:6" x14ac:dyDescent="0.25">
      <c r="A180" s="1">
        <v>45712</v>
      </c>
      <c r="B180" t="s">
        <v>11</v>
      </c>
      <c r="C180" t="s">
        <v>27</v>
      </c>
      <c r="D180" t="s">
        <v>30</v>
      </c>
      <c r="E180" t="s">
        <v>46</v>
      </c>
      <c r="F180">
        <v>188.87</v>
      </c>
    </row>
    <row r="181" spans="1:6" x14ac:dyDescent="0.25">
      <c r="A181" s="1">
        <v>45713</v>
      </c>
      <c r="B181" t="s">
        <v>10</v>
      </c>
      <c r="C181" t="s">
        <v>23</v>
      </c>
      <c r="D181" t="s">
        <v>10</v>
      </c>
      <c r="E181" t="s">
        <v>42</v>
      </c>
      <c r="F181">
        <v>1511.38</v>
      </c>
    </row>
    <row r="182" spans="1:6" x14ac:dyDescent="0.25">
      <c r="A182" s="1">
        <v>45714</v>
      </c>
      <c r="B182" t="s">
        <v>8</v>
      </c>
      <c r="C182" t="s">
        <v>14</v>
      </c>
      <c r="D182" t="s">
        <v>30</v>
      </c>
      <c r="E182" t="s">
        <v>33</v>
      </c>
      <c r="F182">
        <v>246.08</v>
      </c>
    </row>
    <row r="183" spans="1:6" x14ac:dyDescent="0.25">
      <c r="A183" s="1">
        <v>45715</v>
      </c>
      <c r="B183" t="s">
        <v>10</v>
      </c>
      <c r="C183" t="s">
        <v>23</v>
      </c>
      <c r="D183" t="s">
        <v>10</v>
      </c>
      <c r="E183" t="s">
        <v>42</v>
      </c>
      <c r="F183">
        <v>2141.27</v>
      </c>
    </row>
    <row r="184" spans="1:6" x14ac:dyDescent="0.25">
      <c r="A184" s="1">
        <v>45717</v>
      </c>
      <c r="B184" t="s">
        <v>9</v>
      </c>
      <c r="C184" t="s">
        <v>29</v>
      </c>
      <c r="D184" t="s">
        <v>30</v>
      </c>
      <c r="E184" t="s">
        <v>48</v>
      </c>
      <c r="F184">
        <v>297.07</v>
      </c>
    </row>
    <row r="185" spans="1:6" x14ac:dyDescent="0.25">
      <c r="A185" s="1">
        <v>45717</v>
      </c>
      <c r="B185" t="s">
        <v>8</v>
      </c>
      <c r="C185" t="s">
        <v>25</v>
      </c>
      <c r="D185" t="s">
        <v>30</v>
      </c>
      <c r="E185" t="s">
        <v>44</v>
      </c>
      <c r="F185">
        <v>196.64</v>
      </c>
    </row>
    <row r="186" spans="1:6" x14ac:dyDescent="0.25">
      <c r="A186" s="1">
        <v>45717</v>
      </c>
      <c r="B186" t="s">
        <v>10</v>
      </c>
      <c r="C186" t="s">
        <v>23</v>
      </c>
      <c r="D186" t="s">
        <v>10</v>
      </c>
      <c r="E186" t="s">
        <v>42</v>
      </c>
      <c r="F186">
        <v>4702.8900000000003</v>
      </c>
    </row>
    <row r="187" spans="1:6" x14ac:dyDescent="0.25">
      <c r="A187" s="1">
        <v>45718</v>
      </c>
      <c r="B187" t="s">
        <v>6</v>
      </c>
      <c r="C187" t="s">
        <v>24</v>
      </c>
      <c r="D187" t="s">
        <v>30</v>
      </c>
      <c r="E187" t="s">
        <v>43</v>
      </c>
      <c r="F187">
        <v>33.67</v>
      </c>
    </row>
    <row r="188" spans="1:6" x14ac:dyDescent="0.25">
      <c r="A188" s="1">
        <v>45718</v>
      </c>
      <c r="B188" t="s">
        <v>11</v>
      </c>
      <c r="C188" t="s">
        <v>19</v>
      </c>
      <c r="D188" t="s">
        <v>30</v>
      </c>
      <c r="E188" t="s">
        <v>38</v>
      </c>
      <c r="F188">
        <v>153.29</v>
      </c>
    </row>
    <row r="189" spans="1:6" x14ac:dyDescent="0.25">
      <c r="A189" s="1">
        <v>45720</v>
      </c>
      <c r="B189" t="s">
        <v>9</v>
      </c>
      <c r="C189" t="s">
        <v>16</v>
      </c>
      <c r="D189" t="s">
        <v>30</v>
      </c>
      <c r="E189" t="s">
        <v>35</v>
      </c>
      <c r="F189">
        <v>175.19</v>
      </c>
    </row>
    <row r="190" spans="1:6" x14ac:dyDescent="0.25">
      <c r="A190" s="1">
        <v>45721</v>
      </c>
      <c r="B190" t="s">
        <v>10</v>
      </c>
      <c r="C190" t="s">
        <v>22</v>
      </c>
      <c r="D190" t="s">
        <v>10</v>
      </c>
      <c r="E190" t="s">
        <v>41</v>
      </c>
      <c r="F190">
        <v>855.77</v>
      </c>
    </row>
    <row r="191" spans="1:6" x14ac:dyDescent="0.25">
      <c r="A191" s="1">
        <v>45722</v>
      </c>
      <c r="B191" t="s">
        <v>11</v>
      </c>
      <c r="C191" t="s">
        <v>20</v>
      </c>
      <c r="D191" t="s">
        <v>30</v>
      </c>
      <c r="E191" t="s">
        <v>39</v>
      </c>
      <c r="F191">
        <v>220.23</v>
      </c>
    </row>
    <row r="192" spans="1:6" x14ac:dyDescent="0.25">
      <c r="A192" s="1">
        <v>45722</v>
      </c>
      <c r="B192" t="s">
        <v>9</v>
      </c>
      <c r="C192" t="s">
        <v>29</v>
      </c>
      <c r="D192" t="s">
        <v>30</v>
      </c>
      <c r="E192" t="s">
        <v>48</v>
      </c>
      <c r="F192">
        <v>76.349999999999994</v>
      </c>
    </row>
    <row r="193" spans="1:6" x14ac:dyDescent="0.25">
      <c r="A193" s="1">
        <v>45723</v>
      </c>
      <c r="B193" t="s">
        <v>6</v>
      </c>
      <c r="C193" t="s">
        <v>24</v>
      </c>
      <c r="D193" t="s">
        <v>30</v>
      </c>
      <c r="E193" t="s">
        <v>43</v>
      </c>
      <c r="F193">
        <v>223.53</v>
      </c>
    </row>
    <row r="194" spans="1:6" x14ac:dyDescent="0.25">
      <c r="A194" s="1">
        <v>45724</v>
      </c>
      <c r="B194" t="s">
        <v>7</v>
      </c>
      <c r="C194" t="s">
        <v>28</v>
      </c>
      <c r="D194" t="s">
        <v>30</v>
      </c>
      <c r="E194" t="s">
        <v>47</v>
      </c>
      <c r="F194">
        <v>281.33999999999997</v>
      </c>
    </row>
    <row r="195" spans="1:6" x14ac:dyDescent="0.25">
      <c r="A195" s="1">
        <v>45724</v>
      </c>
      <c r="B195" t="s">
        <v>6</v>
      </c>
      <c r="C195" t="s">
        <v>24</v>
      </c>
      <c r="D195" t="s">
        <v>30</v>
      </c>
      <c r="E195" t="s">
        <v>43</v>
      </c>
      <c r="F195">
        <v>229.68</v>
      </c>
    </row>
    <row r="196" spans="1:6" x14ac:dyDescent="0.25">
      <c r="A196" s="1">
        <v>45724</v>
      </c>
      <c r="B196" t="s">
        <v>8</v>
      </c>
      <c r="C196" t="s">
        <v>14</v>
      </c>
      <c r="D196" t="s">
        <v>30</v>
      </c>
      <c r="E196" t="s">
        <v>33</v>
      </c>
      <c r="F196">
        <v>119.66</v>
      </c>
    </row>
    <row r="197" spans="1:6" x14ac:dyDescent="0.25">
      <c r="A197" s="1">
        <v>45725</v>
      </c>
      <c r="B197" t="s">
        <v>7</v>
      </c>
      <c r="C197" t="s">
        <v>13</v>
      </c>
      <c r="D197" t="s">
        <v>30</v>
      </c>
      <c r="E197" t="s">
        <v>32</v>
      </c>
      <c r="F197">
        <v>91.86</v>
      </c>
    </row>
    <row r="198" spans="1:6" x14ac:dyDescent="0.25">
      <c r="A198" s="1">
        <v>45725</v>
      </c>
      <c r="B198" t="s">
        <v>7</v>
      </c>
      <c r="C198" t="s">
        <v>13</v>
      </c>
      <c r="D198" t="s">
        <v>30</v>
      </c>
      <c r="E198" t="s">
        <v>32</v>
      </c>
      <c r="F198">
        <v>175.59</v>
      </c>
    </row>
    <row r="199" spans="1:6" x14ac:dyDescent="0.25">
      <c r="A199" s="1">
        <v>45726</v>
      </c>
      <c r="B199" t="s">
        <v>6</v>
      </c>
      <c r="C199" t="s">
        <v>12</v>
      </c>
      <c r="D199" t="s">
        <v>30</v>
      </c>
      <c r="E199" t="s">
        <v>31</v>
      </c>
      <c r="F199">
        <v>87.2</v>
      </c>
    </row>
    <row r="200" spans="1:6" x14ac:dyDescent="0.25">
      <c r="A200" s="1">
        <v>45726</v>
      </c>
      <c r="B200" t="s">
        <v>11</v>
      </c>
      <c r="C200" t="s">
        <v>20</v>
      </c>
      <c r="D200" t="s">
        <v>30</v>
      </c>
      <c r="E200" t="s">
        <v>39</v>
      </c>
      <c r="F200">
        <v>119.09</v>
      </c>
    </row>
    <row r="201" spans="1:6" x14ac:dyDescent="0.25">
      <c r="A201" s="1">
        <v>45726</v>
      </c>
      <c r="B201" t="s">
        <v>10</v>
      </c>
      <c r="C201" t="s">
        <v>22</v>
      </c>
      <c r="D201" t="s">
        <v>10</v>
      </c>
      <c r="E201" t="s">
        <v>41</v>
      </c>
      <c r="F201">
        <v>987.95</v>
      </c>
    </row>
    <row r="202" spans="1:6" x14ac:dyDescent="0.25">
      <c r="A202" s="1">
        <v>45726</v>
      </c>
      <c r="B202" t="s">
        <v>8</v>
      </c>
      <c r="C202" t="s">
        <v>25</v>
      </c>
      <c r="D202" t="s">
        <v>30</v>
      </c>
      <c r="E202" t="s">
        <v>44</v>
      </c>
      <c r="F202">
        <v>291.68</v>
      </c>
    </row>
    <row r="203" spans="1:6" x14ac:dyDescent="0.25">
      <c r="A203" s="1">
        <v>45727</v>
      </c>
      <c r="B203" t="s">
        <v>10</v>
      </c>
      <c r="C203" t="s">
        <v>22</v>
      </c>
      <c r="D203" t="s">
        <v>10</v>
      </c>
      <c r="E203" t="s">
        <v>41</v>
      </c>
      <c r="F203">
        <v>1845.24</v>
      </c>
    </row>
    <row r="204" spans="1:6" x14ac:dyDescent="0.25">
      <c r="A204" s="1">
        <v>45727</v>
      </c>
      <c r="B204" t="s">
        <v>10</v>
      </c>
      <c r="C204" t="s">
        <v>17</v>
      </c>
      <c r="D204" t="s">
        <v>10</v>
      </c>
      <c r="E204" t="s">
        <v>36</v>
      </c>
      <c r="F204">
        <v>4247.62</v>
      </c>
    </row>
    <row r="205" spans="1:6" x14ac:dyDescent="0.25">
      <c r="A205" s="1">
        <v>45728</v>
      </c>
      <c r="B205" t="s">
        <v>10</v>
      </c>
      <c r="C205" t="s">
        <v>23</v>
      </c>
      <c r="D205" t="s">
        <v>10</v>
      </c>
      <c r="E205" t="s">
        <v>42</v>
      </c>
      <c r="F205">
        <v>2748.18</v>
      </c>
    </row>
    <row r="206" spans="1:6" x14ac:dyDescent="0.25">
      <c r="A206" s="1">
        <v>45728</v>
      </c>
      <c r="B206" t="s">
        <v>6</v>
      </c>
      <c r="C206" t="s">
        <v>24</v>
      </c>
      <c r="D206" t="s">
        <v>30</v>
      </c>
      <c r="E206" t="s">
        <v>43</v>
      </c>
      <c r="F206">
        <v>212.23</v>
      </c>
    </row>
    <row r="207" spans="1:6" x14ac:dyDescent="0.25">
      <c r="A207" s="1">
        <v>45729</v>
      </c>
      <c r="B207" t="s">
        <v>10</v>
      </c>
      <c r="C207" t="s">
        <v>22</v>
      </c>
      <c r="D207" t="s">
        <v>10</v>
      </c>
      <c r="E207" t="s">
        <v>41</v>
      </c>
      <c r="F207">
        <v>37.56</v>
      </c>
    </row>
    <row r="208" spans="1:6" x14ac:dyDescent="0.25">
      <c r="A208" s="1">
        <v>45730</v>
      </c>
      <c r="B208" t="s">
        <v>10</v>
      </c>
      <c r="C208" t="s">
        <v>17</v>
      </c>
      <c r="D208" t="s">
        <v>10</v>
      </c>
      <c r="E208" t="s">
        <v>36</v>
      </c>
      <c r="F208">
        <v>2143.4299999999998</v>
      </c>
    </row>
    <row r="209" spans="1:6" x14ac:dyDescent="0.25">
      <c r="A209" s="1">
        <v>45733</v>
      </c>
      <c r="B209" t="s">
        <v>11</v>
      </c>
      <c r="C209" t="s">
        <v>20</v>
      </c>
      <c r="D209" t="s">
        <v>30</v>
      </c>
      <c r="E209" t="s">
        <v>39</v>
      </c>
      <c r="F209">
        <v>232.52</v>
      </c>
    </row>
    <row r="210" spans="1:6" x14ac:dyDescent="0.25">
      <c r="A210" s="1">
        <v>45734</v>
      </c>
      <c r="B210" t="s">
        <v>6</v>
      </c>
      <c r="C210" t="s">
        <v>24</v>
      </c>
      <c r="D210" t="s">
        <v>30</v>
      </c>
      <c r="E210" t="s">
        <v>43</v>
      </c>
      <c r="F210">
        <v>134.84</v>
      </c>
    </row>
    <row r="211" spans="1:6" x14ac:dyDescent="0.25">
      <c r="A211" s="1">
        <v>45734</v>
      </c>
      <c r="B211" t="s">
        <v>10</v>
      </c>
      <c r="C211" t="s">
        <v>17</v>
      </c>
      <c r="D211" t="s">
        <v>10</v>
      </c>
      <c r="E211" t="s">
        <v>36</v>
      </c>
      <c r="F211">
        <v>4052.47</v>
      </c>
    </row>
    <row r="212" spans="1:6" x14ac:dyDescent="0.25">
      <c r="A212" s="1">
        <v>45735</v>
      </c>
      <c r="B212" t="s">
        <v>8</v>
      </c>
      <c r="C212" t="s">
        <v>26</v>
      </c>
      <c r="D212" t="s">
        <v>30</v>
      </c>
      <c r="E212" t="s">
        <v>45</v>
      </c>
      <c r="F212">
        <v>184.23</v>
      </c>
    </row>
    <row r="213" spans="1:6" x14ac:dyDescent="0.25">
      <c r="A213" s="1">
        <v>45736</v>
      </c>
      <c r="B213" t="s">
        <v>8</v>
      </c>
      <c r="C213" t="s">
        <v>14</v>
      </c>
      <c r="D213" t="s">
        <v>30</v>
      </c>
      <c r="E213" t="s">
        <v>33</v>
      </c>
      <c r="F213">
        <v>281.17</v>
      </c>
    </row>
    <row r="214" spans="1:6" x14ac:dyDescent="0.25">
      <c r="A214" s="1">
        <v>45737</v>
      </c>
      <c r="B214" t="s">
        <v>11</v>
      </c>
      <c r="C214" t="s">
        <v>20</v>
      </c>
      <c r="D214" t="s">
        <v>30</v>
      </c>
      <c r="E214" t="s">
        <v>39</v>
      </c>
      <c r="F214">
        <v>89.03</v>
      </c>
    </row>
    <row r="215" spans="1:6" x14ac:dyDescent="0.25">
      <c r="A215" s="1">
        <v>45737</v>
      </c>
      <c r="B215" t="s">
        <v>6</v>
      </c>
      <c r="C215" t="s">
        <v>15</v>
      </c>
      <c r="D215" t="s">
        <v>30</v>
      </c>
      <c r="E215" t="s">
        <v>34</v>
      </c>
      <c r="F215">
        <v>291.02999999999997</v>
      </c>
    </row>
    <row r="216" spans="1:6" x14ac:dyDescent="0.25">
      <c r="A216" s="1">
        <v>45737</v>
      </c>
      <c r="B216" t="s">
        <v>9</v>
      </c>
      <c r="C216" t="s">
        <v>21</v>
      </c>
      <c r="D216" t="s">
        <v>30</v>
      </c>
      <c r="E216" t="s">
        <v>40</v>
      </c>
      <c r="F216">
        <v>173.17</v>
      </c>
    </row>
    <row r="217" spans="1:6" x14ac:dyDescent="0.25">
      <c r="A217" s="1">
        <v>45737</v>
      </c>
      <c r="B217" t="s">
        <v>7</v>
      </c>
      <c r="C217" t="s">
        <v>28</v>
      </c>
      <c r="D217" t="s">
        <v>30</v>
      </c>
      <c r="E217" t="s">
        <v>47</v>
      </c>
      <c r="F217">
        <v>289.27</v>
      </c>
    </row>
    <row r="218" spans="1:6" x14ac:dyDescent="0.25">
      <c r="A218" s="1">
        <v>45738</v>
      </c>
      <c r="B218" t="s">
        <v>7</v>
      </c>
      <c r="C218" t="s">
        <v>18</v>
      </c>
      <c r="D218" t="s">
        <v>30</v>
      </c>
      <c r="E218" t="s">
        <v>37</v>
      </c>
      <c r="F218">
        <v>32.47</v>
      </c>
    </row>
    <row r="219" spans="1:6" x14ac:dyDescent="0.25">
      <c r="A219" s="1">
        <v>45739</v>
      </c>
      <c r="B219" t="s">
        <v>8</v>
      </c>
      <c r="C219" t="s">
        <v>14</v>
      </c>
      <c r="D219" t="s">
        <v>30</v>
      </c>
      <c r="E219" t="s">
        <v>33</v>
      </c>
      <c r="F219">
        <v>115.8</v>
      </c>
    </row>
    <row r="220" spans="1:6" x14ac:dyDescent="0.25">
      <c r="A220" s="1">
        <v>45739</v>
      </c>
      <c r="B220" t="s">
        <v>8</v>
      </c>
      <c r="C220" t="s">
        <v>26</v>
      </c>
      <c r="D220" t="s">
        <v>30</v>
      </c>
      <c r="E220" t="s">
        <v>45</v>
      </c>
      <c r="F220">
        <v>209.11</v>
      </c>
    </row>
    <row r="221" spans="1:6" x14ac:dyDescent="0.25">
      <c r="A221" s="1">
        <v>45740</v>
      </c>
      <c r="B221" t="s">
        <v>10</v>
      </c>
      <c r="C221" t="s">
        <v>23</v>
      </c>
      <c r="D221" t="s">
        <v>10</v>
      </c>
      <c r="E221" t="s">
        <v>42</v>
      </c>
      <c r="F221">
        <v>4744.9399999999996</v>
      </c>
    </row>
    <row r="222" spans="1:6" x14ac:dyDescent="0.25">
      <c r="A222" s="1">
        <v>45740</v>
      </c>
      <c r="B222" t="s">
        <v>6</v>
      </c>
      <c r="C222" t="s">
        <v>15</v>
      </c>
      <c r="D222" t="s">
        <v>30</v>
      </c>
      <c r="E222" t="s">
        <v>34</v>
      </c>
      <c r="F222">
        <v>159.06</v>
      </c>
    </row>
    <row r="223" spans="1:6" x14ac:dyDescent="0.25">
      <c r="A223" s="1">
        <v>45740</v>
      </c>
      <c r="B223" t="s">
        <v>11</v>
      </c>
      <c r="C223" t="s">
        <v>19</v>
      </c>
      <c r="D223" t="s">
        <v>30</v>
      </c>
      <c r="E223" t="s">
        <v>38</v>
      </c>
      <c r="F223">
        <v>184.82</v>
      </c>
    </row>
    <row r="224" spans="1:6" x14ac:dyDescent="0.25">
      <c r="A224" s="1">
        <v>45740</v>
      </c>
      <c r="B224" t="s">
        <v>10</v>
      </c>
      <c r="C224" t="s">
        <v>23</v>
      </c>
      <c r="D224" t="s">
        <v>10</v>
      </c>
      <c r="E224" t="s">
        <v>42</v>
      </c>
      <c r="F224">
        <v>3569.09</v>
      </c>
    </row>
    <row r="225" spans="1:6" x14ac:dyDescent="0.25">
      <c r="A225" s="1">
        <v>45741</v>
      </c>
      <c r="B225" t="s">
        <v>10</v>
      </c>
      <c r="C225" t="s">
        <v>22</v>
      </c>
      <c r="D225" t="s">
        <v>10</v>
      </c>
      <c r="E225" t="s">
        <v>41</v>
      </c>
      <c r="F225">
        <v>1610.69</v>
      </c>
    </row>
    <row r="226" spans="1:6" x14ac:dyDescent="0.25">
      <c r="A226" s="1">
        <v>45742</v>
      </c>
      <c r="B226" t="s">
        <v>6</v>
      </c>
      <c r="C226" t="s">
        <v>24</v>
      </c>
      <c r="D226" t="s">
        <v>30</v>
      </c>
      <c r="E226" t="s">
        <v>43</v>
      </c>
      <c r="F226">
        <v>72.239999999999995</v>
      </c>
    </row>
    <row r="227" spans="1:6" x14ac:dyDescent="0.25">
      <c r="A227" s="1">
        <v>45742</v>
      </c>
      <c r="B227" t="s">
        <v>9</v>
      </c>
      <c r="C227" t="s">
        <v>16</v>
      </c>
      <c r="D227" t="s">
        <v>30</v>
      </c>
      <c r="E227" t="s">
        <v>35</v>
      </c>
      <c r="F227">
        <v>269.68</v>
      </c>
    </row>
    <row r="228" spans="1:6" x14ac:dyDescent="0.25">
      <c r="A228" s="1">
        <v>45742</v>
      </c>
      <c r="B228" t="s">
        <v>7</v>
      </c>
      <c r="C228" t="s">
        <v>28</v>
      </c>
      <c r="D228" t="s">
        <v>30</v>
      </c>
      <c r="E228" t="s">
        <v>47</v>
      </c>
      <c r="F228">
        <v>243.48</v>
      </c>
    </row>
    <row r="229" spans="1:6" x14ac:dyDescent="0.25">
      <c r="A229" s="1">
        <v>45742</v>
      </c>
      <c r="B229" t="s">
        <v>7</v>
      </c>
      <c r="C229" t="s">
        <v>18</v>
      </c>
      <c r="D229" t="s">
        <v>30</v>
      </c>
      <c r="E229" t="s">
        <v>37</v>
      </c>
      <c r="F229">
        <v>155.85</v>
      </c>
    </row>
    <row r="230" spans="1:6" x14ac:dyDescent="0.25">
      <c r="A230" s="1">
        <v>45743</v>
      </c>
      <c r="B230" t="s">
        <v>8</v>
      </c>
      <c r="C230" t="s">
        <v>26</v>
      </c>
      <c r="D230" t="s">
        <v>30</v>
      </c>
      <c r="E230" t="s">
        <v>45</v>
      </c>
      <c r="F230">
        <v>210.33</v>
      </c>
    </row>
    <row r="231" spans="1:6" x14ac:dyDescent="0.25">
      <c r="A231" s="1">
        <v>45743</v>
      </c>
      <c r="B231" t="s">
        <v>10</v>
      </c>
      <c r="C231" t="s">
        <v>22</v>
      </c>
      <c r="D231" t="s">
        <v>10</v>
      </c>
      <c r="E231" t="s">
        <v>41</v>
      </c>
      <c r="F231">
        <v>3537.22</v>
      </c>
    </row>
    <row r="232" spans="1:6" x14ac:dyDescent="0.25">
      <c r="A232" s="1">
        <v>45743</v>
      </c>
      <c r="B232" t="s">
        <v>8</v>
      </c>
      <c r="C232" t="s">
        <v>14</v>
      </c>
      <c r="D232" t="s">
        <v>30</v>
      </c>
      <c r="E232" t="s">
        <v>33</v>
      </c>
      <c r="F232">
        <v>274.88</v>
      </c>
    </row>
    <row r="233" spans="1:6" x14ac:dyDescent="0.25">
      <c r="A233" s="1">
        <v>45743</v>
      </c>
      <c r="B233" t="s">
        <v>8</v>
      </c>
      <c r="C233" t="s">
        <v>26</v>
      </c>
      <c r="D233" t="s">
        <v>30</v>
      </c>
      <c r="E233" t="s">
        <v>45</v>
      </c>
      <c r="F233">
        <v>241.65</v>
      </c>
    </row>
    <row r="234" spans="1:6" x14ac:dyDescent="0.25">
      <c r="A234" s="1">
        <v>45744</v>
      </c>
      <c r="B234" t="s">
        <v>7</v>
      </c>
      <c r="C234" t="s">
        <v>28</v>
      </c>
      <c r="D234" t="s">
        <v>30</v>
      </c>
      <c r="E234" t="s">
        <v>47</v>
      </c>
      <c r="F234">
        <v>152.94999999999999</v>
      </c>
    </row>
    <row r="235" spans="1:6" x14ac:dyDescent="0.25">
      <c r="A235" s="1">
        <v>45744</v>
      </c>
      <c r="B235" t="s">
        <v>11</v>
      </c>
      <c r="C235" t="s">
        <v>27</v>
      </c>
      <c r="D235" t="s">
        <v>30</v>
      </c>
      <c r="E235" t="s">
        <v>46</v>
      </c>
      <c r="F235">
        <v>40.28</v>
      </c>
    </row>
    <row r="236" spans="1:6" x14ac:dyDescent="0.25">
      <c r="A236" s="1">
        <v>45744</v>
      </c>
      <c r="B236" t="s">
        <v>6</v>
      </c>
      <c r="C236" t="s">
        <v>24</v>
      </c>
      <c r="D236" t="s">
        <v>30</v>
      </c>
      <c r="E236" t="s">
        <v>43</v>
      </c>
      <c r="F236">
        <v>191.89</v>
      </c>
    </row>
    <row r="237" spans="1:6" x14ac:dyDescent="0.25">
      <c r="A237" s="1">
        <v>45745</v>
      </c>
      <c r="B237" t="s">
        <v>7</v>
      </c>
      <c r="C237" t="s">
        <v>13</v>
      </c>
      <c r="D237" t="s">
        <v>30</v>
      </c>
      <c r="E237" t="s">
        <v>32</v>
      </c>
      <c r="F237">
        <v>70.52</v>
      </c>
    </row>
    <row r="238" spans="1:6" x14ac:dyDescent="0.25">
      <c r="A238" s="1">
        <v>45745</v>
      </c>
      <c r="B238" t="s">
        <v>10</v>
      </c>
      <c r="C238" t="s">
        <v>22</v>
      </c>
      <c r="D238" t="s">
        <v>10</v>
      </c>
      <c r="E238" t="s">
        <v>41</v>
      </c>
      <c r="F238">
        <v>3078.89</v>
      </c>
    </row>
    <row r="239" spans="1:6" x14ac:dyDescent="0.25">
      <c r="A239" s="1">
        <v>45745</v>
      </c>
      <c r="B239" t="s">
        <v>10</v>
      </c>
      <c r="C239" t="s">
        <v>23</v>
      </c>
      <c r="D239" t="s">
        <v>10</v>
      </c>
      <c r="E239" t="s">
        <v>42</v>
      </c>
      <c r="F239">
        <v>713.21</v>
      </c>
    </row>
    <row r="240" spans="1:6" x14ac:dyDescent="0.25">
      <c r="A240" s="1">
        <v>45745</v>
      </c>
      <c r="B240" t="s">
        <v>6</v>
      </c>
      <c r="C240" t="s">
        <v>12</v>
      </c>
      <c r="D240" t="s">
        <v>30</v>
      </c>
      <c r="E240" t="s">
        <v>31</v>
      </c>
      <c r="F240">
        <v>20.190000000000001</v>
      </c>
    </row>
    <row r="241" spans="1:6" x14ac:dyDescent="0.25">
      <c r="A241" s="1">
        <v>45746</v>
      </c>
      <c r="B241" t="s">
        <v>10</v>
      </c>
      <c r="C241" t="s">
        <v>17</v>
      </c>
      <c r="D241" t="s">
        <v>10</v>
      </c>
      <c r="E241" t="s">
        <v>36</v>
      </c>
      <c r="F241">
        <v>4538.76</v>
      </c>
    </row>
    <row r="242" spans="1:6" x14ac:dyDescent="0.25">
      <c r="A242" s="1">
        <v>45746</v>
      </c>
      <c r="B242" t="s">
        <v>11</v>
      </c>
      <c r="C242" t="s">
        <v>20</v>
      </c>
      <c r="D242" t="s">
        <v>30</v>
      </c>
      <c r="E242" t="s">
        <v>39</v>
      </c>
      <c r="F242">
        <v>192.74</v>
      </c>
    </row>
    <row r="243" spans="1:6" x14ac:dyDescent="0.25">
      <c r="A243" s="1">
        <v>45746</v>
      </c>
      <c r="B243" t="s">
        <v>10</v>
      </c>
      <c r="C243" t="s">
        <v>17</v>
      </c>
      <c r="D243" t="s">
        <v>10</v>
      </c>
      <c r="E243" t="s">
        <v>36</v>
      </c>
      <c r="F243">
        <v>1803.86</v>
      </c>
    </row>
    <row r="244" spans="1:6" x14ac:dyDescent="0.25">
      <c r="A244" s="1">
        <v>45746</v>
      </c>
      <c r="B244" t="s">
        <v>10</v>
      </c>
      <c r="C244" t="s">
        <v>17</v>
      </c>
      <c r="D244" t="s">
        <v>10</v>
      </c>
      <c r="E244" t="s">
        <v>36</v>
      </c>
      <c r="F244">
        <v>1193.8699999999999</v>
      </c>
    </row>
    <row r="245" spans="1:6" x14ac:dyDescent="0.25">
      <c r="A245" s="1">
        <v>45746</v>
      </c>
      <c r="B245" t="s">
        <v>10</v>
      </c>
      <c r="C245" t="s">
        <v>22</v>
      </c>
      <c r="D245" t="s">
        <v>10</v>
      </c>
      <c r="E245" t="s">
        <v>41</v>
      </c>
      <c r="F245">
        <v>3857.13</v>
      </c>
    </row>
    <row r="246" spans="1:6" x14ac:dyDescent="0.25">
      <c r="A246" s="1">
        <v>45748</v>
      </c>
      <c r="B246" t="s">
        <v>9</v>
      </c>
      <c r="C246" t="s">
        <v>21</v>
      </c>
      <c r="D246" t="s">
        <v>30</v>
      </c>
      <c r="E246" t="s">
        <v>40</v>
      </c>
      <c r="F246">
        <v>227.89</v>
      </c>
    </row>
    <row r="247" spans="1:6" x14ac:dyDescent="0.25">
      <c r="A247" s="1">
        <v>45748</v>
      </c>
      <c r="B247" t="s">
        <v>11</v>
      </c>
      <c r="C247" t="s">
        <v>19</v>
      </c>
      <c r="D247" t="s">
        <v>30</v>
      </c>
      <c r="E247" t="s">
        <v>38</v>
      </c>
      <c r="F247">
        <v>179.76</v>
      </c>
    </row>
    <row r="248" spans="1:6" x14ac:dyDescent="0.25">
      <c r="A248" s="1">
        <v>45749</v>
      </c>
      <c r="B248" t="s">
        <v>7</v>
      </c>
      <c r="C248" t="s">
        <v>18</v>
      </c>
      <c r="D248" t="s">
        <v>30</v>
      </c>
      <c r="E248" t="s">
        <v>37</v>
      </c>
      <c r="F248">
        <v>199.7</v>
      </c>
    </row>
    <row r="249" spans="1:6" x14ac:dyDescent="0.25">
      <c r="A249" s="1">
        <v>45749</v>
      </c>
      <c r="B249" t="s">
        <v>8</v>
      </c>
      <c r="C249" t="s">
        <v>26</v>
      </c>
      <c r="D249" t="s">
        <v>30</v>
      </c>
      <c r="E249" t="s">
        <v>45</v>
      </c>
      <c r="F249">
        <v>32.630000000000003</v>
      </c>
    </row>
    <row r="250" spans="1:6" x14ac:dyDescent="0.25">
      <c r="A250" s="1">
        <v>45753</v>
      </c>
      <c r="B250" t="s">
        <v>11</v>
      </c>
      <c r="C250" t="s">
        <v>27</v>
      </c>
      <c r="D250" t="s">
        <v>30</v>
      </c>
      <c r="E250" t="s">
        <v>46</v>
      </c>
      <c r="F250">
        <v>183.9</v>
      </c>
    </row>
    <row r="251" spans="1:6" x14ac:dyDescent="0.25">
      <c r="A251" s="1">
        <v>45753</v>
      </c>
      <c r="B251" t="s">
        <v>11</v>
      </c>
      <c r="C251" t="s">
        <v>20</v>
      </c>
      <c r="D251" t="s">
        <v>30</v>
      </c>
      <c r="E251" t="s">
        <v>39</v>
      </c>
      <c r="F251">
        <v>259.62</v>
      </c>
    </row>
    <row r="252" spans="1:6" x14ac:dyDescent="0.25">
      <c r="A252" s="1">
        <v>45754</v>
      </c>
      <c r="B252" t="s">
        <v>6</v>
      </c>
      <c r="C252" t="s">
        <v>15</v>
      </c>
      <c r="D252" t="s">
        <v>30</v>
      </c>
      <c r="E252" t="s">
        <v>34</v>
      </c>
      <c r="F252">
        <v>18.7</v>
      </c>
    </row>
    <row r="253" spans="1:6" x14ac:dyDescent="0.25">
      <c r="A253" s="1">
        <v>45754</v>
      </c>
      <c r="B253" t="s">
        <v>9</v>
      </c>
      <c r="C253" t="s">
        <v>29</v>
      </c>
      <c r="D253" t="s">
        <v>30</v>
      </c>
      <c r="E253" t="s">
        <v>48</v>
      </c>
      <c r="F253">
        <v>256.64</v>
      </c>
    </row>
    <row r="254" spans="1:6" x14ac:dyDescent="0.25">
      <c r="A254" s="1">
        <v>45755</v>
      </c>
      <c r="B254" t="s">
        <v>7</v>
      </c>
      <c r="C254" t="s">
        <v>18</v>
      </c>
      <c r="D254" t="s">
        <v>30</v>
      </c>
      <c r="E254" t="s">
        <v>37</v>
      </c>
      <c r="F254">
        <v>292.04000000000002</v>
      </c>
    </row>
    <row r="255" spans="1:6" x14ac:dyDescent="0.25">
      <c r="A255" s="1">
        <v>45756</v>
      </c>
      <c r="B255" t="s">
        <v>8</v>
      </c>
      <c r="C255" t="s">
        <v>26</v>
      </c>
      <c r="D255" t="s">
        <v>30</v>
      </c>
      <c r="E255" t="s">
        <v>45</v>
      </c>
      <c r="F255">
        <v>181.6</v>
      </c>
    </row>
    <row r="256" spans="1:6" x14ac:dyDescent="0.25">
      <c r="A256" s="1">
        <v>45756</v>
      </c>
      <c r="B256" t="s">
        <v>8</v>
      </c>
      <c r="C256" t="s">
        <v>26</v>
      </c>
      <c r="D256" t="s">
        <v>30</v>
      </c>
      <c r="E256" t="s">
        <v>45</v>
      </c>
      <c r="F256">
        <v>60.02</v>
      </c>
    </row>
    <row r="257" spans="1:6" x14ac:dyDescent="0.25">
      <c r="A257" s="1">
        <v>45756</v>
      </c>
      <c r="B257" t="s">
        <v>10</v>
      </c>
      <c r="C257" t="s">
        <v>17</v>
      </c>
      <c r="D257" t="s">
        <v>10</v>
      </c>
      <c r="E257" t="s">
        <v>36</v>
      </c>
      <c r="F257">
        <v>4503.09</v>
      </c>
    </row>
    <row r="258" spans="1:6" x14ac:dyDescent="0.25">
      <c r="A258" s="1">
        <v>45757</v>
      </c>
      <c r="B258" t="s">
        <v>7</v>
      </c>
      <c r="C258" t="s">
        <v>18</v>
      </c>
      <c r="D258" t="s">
        <v>30</v>
      </c>
      <c r="E258" t="s">
        <v>37</v>
      </c>
      <c r="F258">
        <v>266.69</v>
      </c>
    </row>
    <row r="259" spans="1:6" x14ac:dyDescent="0.25">
      <c r="A259" s="1">
        <v>45757</v>
      </c>
      <c r="B259" t="s">
        <v>6</v>
      </c>
      <c r="C259" t="s">
        <v>12</v>
      </c>
      <c r="D259" t="s">
        <v>30</v>
      </c>
      <c r="E259" t="s">
        <v>31</v>
      </c>
      <c r="F259">
        <v>83.23</v>
      </c>
    </row>
    <row r="260" spans="1:6" x14ac:dyDescent="0.25">
      <c r="A260" s="1">
        <v>45758</v>
      </c>
      <c r="B260" t="s">
        <v>8</v>
      </c>
      <c r="C260" t="s">
        <v>26</v>
      </c>
      <c r="D260" t="s">
        <v>30</v>
      </c>
      <c r="E260" t="s">
        <v>45</v>
      </c>
      <c r="F260">
        <v>151.08000000000001</v>
      </c>
    </row>
    <row r="261" spans="1:6" x14ac:dyDescent="0.25">
      <c r="A261" s="1">
        <v>45758</v>
      </c>
      <c r="B261" t="s">
        <v>6</v>
      </c>
      <c r="C261" t="s">
        <v>15</v>
      </c>
      <c r="D261" t="s">
        <v>30</v>
      </c>
      <c r="E261" t="s">
        <v>34</v>
      </c>
      <c r="F261">
        <v>91.61</v>
      </c>
    </row>
    <row r="262" spans="1:6" x14ac:dyDescent="0.25">
      <c r="A262" s="1">
        <v>45759</v>
      </c>
      <c r="B262" t="s">
        <v>10</v>
      </c>
      <c r="C262" t="s">
        <v>22</v>
      </c>
      <c r="D262" t="s">
        <v>10</v>
      </c>
      <c r="E262" t="s">
        <v>41</v>
      </c>
      <c r="F262">
        <v>2474.04</v>
      </c>
    </row>
    <row r="263" spans="1:6" x14ac:dyDescent="0.25">
      <c r="A263" s="1">
        <v>45760</v>
      </c>
      <c r="B263" t="s">
        <v>8</v>
      </c>
      <c r="C263" t="s">
        <v>26</v>
      </c>
      <c r="D263" t="s">
        <v>30</v>
      </c>
      <c r="E263" t="s">
        <v>45</v>
      </c>
      <c r="F263">
        <v>45.57</v>
      </c>
    </row>
    <row r="264" spans="1:6" x14ac:dyDescent="0.25">
      <c r="A264" s="1">
        <v>45763</v>
      </c>
      <c r="B264" t="s">
        <v>9</v>
      </c>
      <c r="C264" t="s">
        <v>21</v>
      </c>
      <c r="D264" t="s">
        <v>30</v>
      </c>
      <c r="E264" t="s">
        <v>40</v>
      </c>
      <c r="F264">
        <v>68.67</v>
      </c>
    </row>
    <row r="265" spans="1:6" x14ac:dyDescent="0.25">
      <c r="A265" s="1">
        <v>45763</v>
      </c>
      <c r="B265" t="s">
        <v>10</v>
      </c>
      <c r="C265" t="s">
        <v>23</v>
      </c>
      <c r="D265" t="s">
        <v>10</v>
      </c>
      <c r="E265" t="s">
        <v>42</v>
      </c>
      <c r="F265">
        <v>1971.56</v>
      </c>
    </row>
    <row r="266" spans="1:6" x14ac:dyDescent="0.25">
      <c r="A266" s="1">
        <v>45764</v>
      </c>
      <c r="B266" t="s">
        <v>8</v>
      </c>
      <c r="C266" t="s">
        <v>25</v>
      </c>
      <c r="D266" t="s">
        <v>30</v>
      </c>
      <c r="E266" t="s">
        <v>44</v>
      </c>
      <c r="F266">
        <v>15.6</v>
      </c>
    </row>
    <row r="267" spans="1:6" x14ac:dyDescent="0.25">
      <c r="A267" s="1">
        <v>45764</v>
      </c>
      <c r="B267" t="s">
        <v>10</v>
      </c>
      <c r="C267" t="s">
        <v>17</v>
      </c>
      <c r="D267" t="s">
        <v>10</v>
      </c>
      <c r="E267" t="s">
        <v>36</v>
      </c>
      <c r="F267">
        <v>3457.78</v>
      </c>
    </row>
    <row r="268" spans="1:6" x14ac:dyDescent="0.25">
      <c r="A268" s="1">
        <v>45765</v>
      </c>
      <c r="B268" t="s">
        <v>9</v>
      </c>
      <c r="C268" t="s">
        <v>21</v>
      </c>
      <c r="D268" t="s">
        <v>30</v>
      </c>
      <c r="E268" t="s">
        <v>40</v>
      </c>
      <c r="F268">
        <v>165.08</v>
      </c>
    </row>
    <row r="269" spans="1:6" x14ac:dyDescent="0.25">
      <c r="A269" s="1">
        <v>45765</v>
      </c>
      <c r="B269" t="s">
        <v>6</v>
      </c>
      <c r="C269" t="s">
        <v>24</v>
      </c>
      <c r="D269" t="s">
        <v>30</v>
      </c>
      <c r="E269" t="s">
        <v>43</v>
      </c>
      <c r="F269">
        <v>87.83</v>
      </c>
    </row>
    <row r="270" spans="1:6" x14ac:dyDescent="0.25">
      <c r="A270" s="1">
        <v>45765</v>
      </c>
      <c r="B270" t="s">
        <v>10</v>
      </c>
      <c r="C270" t="s">
        <v>23</v>
      </c>
      <c r="D270" t="s">
        <v>10</v>
      </c>
      <c r="E270" t="s">
        <v>42</v>
      </c>
      <c r="F270">
        <v>4387.92</v>
      </c>
    </row>
    <row r="271" spans="1:6" x14ac:dyDescent="0.25">
      <c r="A271" s="1">
        <v>45765</v>
      </c>
      <c r="B271" t="s">
        <v>10</v>
      </c>
      <c r="C271" t="s">
        <v>22</v>
      </c>
      <c r="D271" t="s">
        <v>10</v>
      </c>
      <c r="E271" t="s">
        <v>41</v>
      </c>
      <c r="F271">
        <v>1205.4100000000001</v>
      </c>
    </row>
    <row r="272" spans="1:6" x14ac:dyDescent="0.25">
      <c r="A272" s="1">
        <v>45765</v>
      </c>
      <c r="B272" t="s">
        <v>7</v>
      </c>
      <c r="C272" t="s">
        <v>18</v>
      </c>
      <c r="D272" t="s">
        <v>30</v>
      </c>
      <c r="E272" t="s">
        <v>37</v>
      </c>
      <c r="F272">
        <v>67.64</v>
      </c>
    </row>
    <row r="273" spans="1:6" x14ac:dyDescent="0.25">
      <c r="A273" s="1">
        <v>45766</v>
      </c>
      <c r="B273" t="s">
        <v>10</v>
      </c>
      <c r="C273" t="s">
        <v>17</v>
      </c>
      <c r="D273" t="s">
        <v>10</v>
      </c>
      <c r="E273" t="s">
        <v>36</v>
      </c>
      <c r="F273">
        <v>4475.1899999999996</v>
      </c>
    </row>
    <row r="274" spans="1:6" x14ac:dyDescent="0.25">
      <c r="A274" s="1">
        <v>45767</v>
      </c>
      <c r="B274" t="s">
        <v>10</v>
      </c>
      <c r="C274" t="s">
        <v>23</v>
      </c>
      <c r="D274" t="s">
        <v>10</v>
      </c>
      <c r="E274" t="s">
        <v>42</v>
      </c>
      <c r="F274">
        <v>1463.23</v>
      </c>
    </row>
    <row r="275" spans="1:6" x14ac:dyDescent="0.25">
      <c r="A275" s="1">
        <v>45768</v>
      </c>
      <c r="B275" t="s">
        <v>9</v>
      </c>
      <c r="C275" t="s">
        <v>29</v>
      </c>
      <c r="D275" t="s">
        <v>30</v>
      </c>
      <c r="E275" t="s">
        <v>48</v>
      </c>
      <c r="F275">
        <v>100.99</v>
      </c>
    </row>
    <row r="276" spans="1:6" x14ac:dyDescent="0.25">
      <c r="A276" s="1">
        <v>45768</v>
      </c>
      <c r="B276" t="s">
        <v>10</v>
      </c>
      <c r="C276" t="s">
        <v>23</v>
      </c>
      <c r="D276" t="s">
        <v>10</v>
      </c>
      <c r="E276" t="s">
        <v>42</v>
      </c>
      <c r="F276">
        <v>1878.96</v>
      </c>
    </row>
    <row r="277" spans="1:6" x14ac:dyDescent="0.25">
      <c r="A277" s="1">
        <v>45769</v>
      </c>
      <c r="B277" t="s">
        <v>11</v>
      </c>
      <c r="C277" t="s">
        <v>19</v>
      </c>
      <c r="D277" t="s">
        <v>30</v>
      </c>
      <c r="E277" t="s">
        <v>38</v>
      </c>
      <c r="F277">
        <v>60.04</v>
      </c>
    </row>
    <row r="278" spans="1:6" x14ac:dyDescent="0.25">
      <c r="A278" s="1">
        <v>45769</v>
      </c>
      <c r="B278" t="s">
        <v>9</v>
      </c>
      <c r="C278" t="s">
        <v>29</v>
      </c>
      <c r="D278" t="s">
        <v>30</v>
      </c>
      <c r="E278" t="s">
        <v>48</v>
      </c>
      <c r="F278">
        <v>17.03</v>
      </c>
    </row>
    <row r="279" spans="1:6" x14ac:dyDescent="0.25">
      <c r="A279" s="1">
        <v>45770</v>
      </c>
      <c r="B279" t="s">
        <v>9</v>
      </c>
      <c r="C279" t="s">
        <v>16</v>
      </c>
      <c r="D279" t="s">
        <v>30</v>
      </c>
      <c r="E279" t="s">
        <v>35</v>
      </c>
      <c r="F279">
        <v>168.78</v>
      </c>
    </row>
    <row r="280" spans="1:6" x14ac:dyDescent="0.25">
      <c r="A280" s="1">
        <v>45771</v>
      </c>
      <c r="B280" t="s">
        <v>10</v>
      </c>
      <c r="C280" t="s">
        <v>17</v>
      </c>
      <c r="D280" t="s">
        <v>10</v>
      </c>
      <c r="E280" t="s">
        <v>36</v>
      </c>
      <c r="F280">
        <v>3229.41</v>
      </c>
    </row>
    <row r="281" spans="1:6" x14ac:dyDescent="0.25">
      <c r="A281" s="1">
        <v>45772</v>
      </c>
      <c r="B281" t="s">
        <v>9</v>
      </c>
      <c r="C281" t="s">
        <v>16</v>
      </c>
      <c r="D281" t="s">
        <v>30</v>
      </c>
      <c r="E281" t="s">
        <v>35</v>
      </c>
      <c r="F281">
        <v>104.6</v>
      </c>
    </row>
    <row r="282" spans="1:6" x14ac:dyDescent="0.25">
      <c r="A282" s="1">
        <v>45772</v>
      </c>
      <c r="B282" t="s">
        <v>8</v>
      </c>
      <c r="C282" t="s">
        <v>26</v>
      </c>
      <c r="D282" t="s">
        <v>30</v>
      </c>
      <c r="E282" t="s">
        <v>45</v>
      </c>
      <c r="F282">
        <v>85.05</v>
      </c>
    </row>
    <row r="283" spans="1:6" x14ac:dyDescent="0.25">
      <c r="A283" s="1">
        <v>45773</v>
      </c>
      <c r="B283" t="s">
        <v>6</v>
      </c>
      <c r="C283" t="s">
        <v>24</v>
      </c>
      <c r="D283" t="s">
        <v>30</v>
      </c>
      <c r="E283" t="s">
        <v>43</v>
      </c>
      <c r="F283">
        <v>274.41000000000003</v>
      </c>
    </row>
    <row r="284" spans="1:6" x14ac:dyDescent="0.25">
      <c r="A284" s="1">
        <v>45773</v>
      </c>
      <c r="B284" t="s">
        <v>9</v>
      </c>
      <c r="C284" t="s">
        <v>16</v>
      </c>
      <c r="D284" t="s">
        <v>30</v>
      </c>
      <c r="E284" t="s">
        <v>35</v>
      </c>
      <c r="F284">
        <v>100.97</v>
      </c>
    </row>
    <row r="285" spans="1:6" x14ac:dyDescent="0.25">
      <c r="A285" s="1">
        <v>45774</v>
      </c>
      <c r="B285" t="s">
        <v>11</v>
      </c>
      <c r="C285" t="s">
        <v>20</v>
      </c>
      <c r="D285" t="s">
        <v>30</v>
      </c>
      <c r="E285" t="s">
        <v>39</v>
      </c>
      <c r="F285">
        <v>98.49</v>
      </c>
    </row>
    <row r="286" spans="1:6" x14ac:dyDescent="0.25">
      <c r="A286" s="1">
        <v>45774</v>
      </c>
      <c r="B286" t="s">
        <v>6</v>
      </c>
      <c r="C286" t="s">
        <v>24</v>
      </c>
      <c r="D286" t="s">
        <v>30</v>
      </c>
      <c r="E286" t="s">
        <v>43</v>
      </c>
      <c r="F286">
        <v>239.76</v>
      </c>
    </row>
    <row r="287" spans="1:6" x14ac:dyDescent="0.25">
      <c r="A287" s="1">
        <v>45774</v>
      </c>
      <c r="B287" t="s">
        <v>7</v>
      </c>
      <c r="C287" t="s">
        <v>28</v>
      </c>
      <c r="D287" t="s">
        <v>30</v>
      </c>
      <c r="E287" t="s">
        <v>47</v>
      </c>
      <c r="F287">
        <v>158.04</v>
      </c>
    </row>
    <row r="288" spans="1:6" x14ac:dyDescent="0.25">
      <c r="A288" s="1">
        <v>45776</v>
      </c>
      <c r="B288" t="s">
        <v>10</v>
      </c>
      <c r="C288" t="s">
        <v>17</v>
      </c>
      <c r="D288" t="s">
        <v>10</v>
      </c>
      <c r="E288" t="s">
        <v>36</v>
      </c>
      <c r="F288">
        <v>1931.64</v>
      </c>
    </row>
    <row r="289" spans="1:6" x14ac:dyDescent="0.25">
      <c r="A289" s="1">
        <v>45776</v>
      </c>
      <c r="B289" t="s">
        <v>8</v>
      </c>
      <c r="C289" t="s">
        <v>25</v>
      </c>
      <c r="D289" t="s">
        <v>30</v>
      </c>
      <c r="E289" t="s">
        <v>44</v>
      </c>
      <c r="F289">
        <v>108.02</v>
      </c>
    </row>
    <row r="290" spans="1:6" x14ac:dyDescent="0.25">
      <c r="A290" s="1">
        <v>45777</v>
      </c>
      <c r="B290" t="s">
        <v>10</v>
      </c>
      <c r="C290" t="s">
        <v>22</v>
      </c>
      <c r="D290" t="s">
        <v>10</v>
      </c>
      <c r="E290" t="s">
        <v>41</v>
      </c>
      <c r="F290">
        <v>4715.12</v>
      </c>
    </row>
    <row r="291" spans="1:6" x14ac:dyDescent="0.25">
      <c r="A291" s="1">
        <v>45777</v>
      </c>
      <c r="B291" t="s">
        <v>11</v>
      </c>
      <c r="C291" t="s">
        <v>27</v>
      </c>
      <c r="D291" t="s">
        <v>30</v>
      </c>
      <c r="E291" t="s">
        <v>46</v>
      </c>
      <c r="F291">
        <v>278.85000000000002</v>
      </c>
    </row>
    <row r="292" spans="1:6" x14ac:dyDescent="0.25">
      <c r="A292" s="1">
        <v>45777</v>
      </c>
      <c r="B292" t="s">
        <v>9</v>
      </c>
      <c r="C292" t="s">
        <v>16</v>
      </c>
      <c r="D292" t="s">
        <v>30</v>
      </c>
      <c r="E292" t="s">
        <v>35</v>
      </c>
      <c r="F292">
        <v>142.35</v>
      </c>
    </row>
    <row r="293" spans="1:6" x14ac:dyDescent="0.25">
      <c r="A293" s="1">
        <v>45780</v>
      </c>
      <c r="B293" t="s">
        <v>6</v>
      </c>
      <c r="C293" t="s">
        <v>12</v>
      </c>
      <c r="D293" t="s">
        <v>30</v>
      </c>
      <c r="E293" t="s">
        <v>31</v>
      </c>
      <c r="F293">
        <v>179.3</v>
      </c>
    </row>
    <row r="294" spans="1:6" x14ac:dyDescent="0.25">
      <c r="A294" s="1">
        <v>45780</v>
      </c>
      <c r="B294" t="s">
        <v>8</v>
      </c>
      <c r="C294" t="s">
        <v>26</v>
      </c>
      <c r="D294" t="s">
        <v>30</v>
      </c>
      <c r="E294" t="s">
        <v>45</v>
      </c>
      <c r="F294">
        <v>91.18</v>
      </c>
    </row>
    <row r="295" spans="1:6" x14ac:dyDescent="0.25">
      <c r="A295" s="1">
        <v>45780</v>
      </c>
      <c r="B295" t="s">
        <v>10</v>
      </c>
      <c r="C295" t="s">
        <v>22</v>
      </c>
      <c r="D295" t="s">
        <v>10</v>
      </c>
      <c r="E295" t="s">
        <v>41</v>
      </c>
      <c r="F295">
        <v>3615.04</v>
      </c>
    </row>
    <row r="296" spans="1:6" x14ac:dyDescent="0.25">
      <c r="A296" s="1">
        <v>45780</v>
      </c>
      <c r="B296" t="s">
        <v>10</v>
      </c>
      <c r="C296" t="s">
        <v>17</v>
      </c>
      <c r="D296" t="s">
        <v>10</v>
      </c>
      <c r="E296" t="s">
        <v>36</v>
      </c>
      <c r="F296">
        <v>2845.86</v>
      </c>
    </row>
    <row r="297" spans="1:6" x14ac:dyDescent="0.25">
      <c r="A297" s="1">
        <v>45782</v>
      </c>
      <c r="B297" t="s">
        <v>10</v>
      </c>
      <c r="C297" t="s">
        <v>17</v>
      </c>
      <c r="D297" t="s">
        <v>10</v>
      </c>
      <c r="E297" t="s">
        <v>36</v>
      </c>
      <c r="F297">
        <v>1217.8599999999999</v>
      </c>
    </row>
    <row r="298" spans="1:6" x14ac:dyDescent="0.25">
      <c r="A298" s="1">
        <v>45782</v>
      </c>
      <c r="B298" t="s">
        <v>10</v>
      </c>
      <c r="C298" t="s">
        <v>17</v>
      </c>
      <c r="D298" t="s">
        <v>10</v>
      </c>
      <c r="E298" t="s">
        <v>36</v>
      </c>
      <c r="F298">
        <v>4114.78</v>
      </c>
    </row>
    <row r="299" spans="1:6" x14ac:dyDescent="0.25">
      <c r="A299" s="1">
        <v>45783</v>
      </c>
      <c r="B299" t="s">
        <v>10</v>
      </c>
      <c r="C299" t="s">
        <v>22</v>
      </c>
      <c r="D299" t="s">
        <v>10</v>
      </c>
      <c r="E299" t="s">
        <v>41</v>
      </c>
      <c r="F299">
        <v>3993.49</v>
      </c>
    </row>
    <row r="300" spans="1:6" x14ac:dyDescent="0.25">
      <c r="A300" s="1">
        <v>45783</v>
      </c>
      <c r="B300" t="s">
        <v>9</v>
      </c>
      <c r="C300" t="s">
        <v>29</v>
      </c>
      <c r="D300" t="s">
        <v>30</v>
      </c>
      <c r="E300" t="s">
        <v>48</v>
      </c>
      <c r="F300">
        <v>79.28</v>
      </c>
    </row>
    <row r="301" spans="1:6" x14ac:dyDescent="0.25">
      <c r="A301" s="1">
        <v>45785</v>
      </c>
      <c r="B301" t="s">
        <v>9</v>
      </c>
      <c r="C301" t="s">
        <v>29</v>
      </c>
      <c r="D301" t="s">
        <v>30</v>
      </c>
      <c r="E301" t="s">
        <v>48</v>
      </c>
      <c r="F301">
        <v>16.02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8F7FB-561C-44E6-A505-198892EB5692}">
  <dimension ref="A1:F301"/>
  <sheetViews>
    <sheetView workbookViewId="0">
      <selection activeCell="H11" sqref="H11"/>
    </sheetView>
  </sheetViews>
  <sheetFormatPr defaultRowHeight="15" x14ac:dyDescent="0.25"/>
  <cols>
    <col min="1" max="1" width="10.42578125" bestFit="1" customWidth="1"/>
    <col min="2" max="2" width="14" bestFit="1" customWidth="1"/>
    <col min="3" max="3" width="17.85546875" bestFit="1" customWidth="1"/>
    <col min="4" max="4" width="10.5703125" customWidth="1"/>
    <col min="5" max="5" width="26.42578125" bestFit="1" customWidth="1"/>
    <col min="6" max="6" width="12.28515625" customWidth="1"/>
  </cols>
  <sheetData>
    <row r="1" spans="1:6" x14ac:dyDescent="0.25">
      <c r="A1" s="2" t="s">
        <v>0</v>
      </c>
      <c r="B1" s="2" t="s">
        <v>1</v>
      </c>
      <c r="C1" s="2" t="s">
        <v>2</v>
      </c>
      <c r="D1" s="2" t="s">
        <v>3</v>
      </c>
      <c r="E1" s="2" t="s">
        <v>4</v>
      </c>
      <c r="F1" s="2" t="s">
        <v>5</v>
      </c>
    </row>
    <row r="2" spans="1:6" x14ac:dyDescent="0.25">
      <c r="A2" s="1">
        <v>45605</v>
      </c>
      <c r="B2" t="s">
        <v>6</v>
      </c>
      <c r="C2" t="s">
        <v>12</v>
      </c>
      <c r="D2" t="s">
        <v>30</v>
      </c>
      <c r="E2" t="s">
        <v>31</v>
      </c>
      <c r="F2">
        <v>36.83</v>
      </c>
    </row>
    <row r="3" spans="1:6" x14ac:dyDescent="0.25">
      <c r="A3" s="1">
        <v>45605</v>
      </c>
      <c r="B3" t="s">
        <v>7</v>
      </c>
      <c r="C3" t="s">
        <v>13</v>
      </c>
      <c r="D3" t="s">
        <v>30</v>
      </c>
      <c r="E3" t="s">
        <v>32</v>
      </c>
      <c r="F3">
        <v>232.81</v>
      </c>
    </row>
    <row r="4" spans="1:6" x14ac:dyDescent="0.25">
      <c r="A4" s="1">
        <v>45607</v>
      </c>
      <c r="B4" t="s">
        <v>8</v>
      </c>
      <c r="C4" t="s">
        <v>14</v>
      </c>
      <c r="D4" t="s">
        <v>30</v>
      </c>
      <c r="E4" t="s">
        <v>33</v>
      </c>
      <c r="F4">
        <v>289.86</v>
      </c>
    </row>
    <row r="5" spans="1:6" x14ac:dyDescent="0.25">
      <c r="A5" s="1">
        <v>45607</v>
      </c>
      <c r="B5" t="s">
        <v>6</v>
      </c>
      <c r="C5" t="s">
        <v>15</v>
      </c>
      <c r="D5" t="s">
        <v>30</v>
      </c>
      <c r="E5" t="s">
        <v>34</v>
      </c>
      <c r="F5">
        <v>235.06</v>
      </c>
    </row>
    <row r="6" spans="1:6" x14ac:dyDescent="0.25">
      <c r="A6" s="1">
        <v>45608</v>
      </c>
      <c r="B6" t="s">
        <v>9</v>
      </c>
      <c r="C6" t="s">
        <v>16</v>
      </c>
      <c r="D6" t="s">
        <v>30</v>
      </c>
      <c r="E6" t="s">
        <v>35</v>
      </c>
      <c r="F6">
        <v>225.21</v>
      </c>
    </row>
    <row r="7" spans="1:6" x14ac:dyDescent="0.25">
      <c r="A7" s="1">
        <v>45609</v>
      </c>
      <c r="B7" t="s">
        <v>10</v>
      </c>
      <c r="C7" t="s">
        <v>17</v>
      </c>
      <c r="D7" t="s">
        <v>10</v>
      </c>
      <c r="E7" t="s">
        <v>36</v>
      </c>
      <c r="F7">
        <v>816.53</v>
      </c>
    </row>
    <row r="8" spans="1:6" x14ac:dyDescent="0.25">
      <c r="A8" s="1">
        <v>45610</v>
      </c>
      <c r="B8" t="s">
        <v>7</v>
      </c>
      <c r="C8" t="s">
        <v>18</v>
      </c>
      <c r="D8" t="s">
        <v>30</v>
      </c>
      <c r="E8" t="s">
        <v>37</v>
      </c>
      <c r="F8">
        <v>131.31</v>
      </c>
    </row>
    <row r="9" spans="1:6" x14ac:dyDescent="0.25">
      <c r="A9" s="1">
        <v>45610</v>
      </c>
      <c r="B9" t="s">
        <v>11</v>
      </c>
      <c r="C9" t="s">
        <v>19</v>
      </c>
      <c r="D9" t="s">
        <v>30</v>
      </c>
      <c r="E9" t="s">
        <v>38</v>
      </c>
      <c r="F9">
        <v>219.82</v>
      </c>
    </row>
    <row r="10" spans="1:6" x14ac:dyDescent="0.25">
      <c r="A10" s="1">
        <v>45611</v>
      </c>
      <c r="B10" t="s">
        <v>9</v>
      </c>
      <c r="C10" t="s">
        <v>16</v>
      </c>
      <c r="D10" t="s">
        <v>30</v>
      </c>
      <c r="E10" t="s">
        <v>35</v>
      </c>
      <c r="F10">
        <v>262.08</v>
      </c>
    </row>
    <row r="11" spans="1:6" x14ac:dyDescent="0.25">
      <c r="A11" s="1">
        <v>45611</v>
      </c>
      <c r="B11" t="s">
        <v>11</v>
      </c>
      <c r="C11" t="s">
        <v>19</v>
      </c>
      <c r="D11" t="s">
        <v>30</v>
      </c>
      <c r="E11" t="s">
        <v>38</v>
      </c>
      <c r="F11">
        <v>51.02</v>
      </c>
    </row>
    <row r="12" spans="1:6" x14ac:dyDescent="0.25">
      <c r="A12" s="1">
        <v>45612</v>
      </c>
      <c r="B12" t="s">
        <v>11</v>
      </c>
      <c r="C12" t="s">
        <v>20</v>
      </c>
      <c r="D12" t="s">
        <v>30</v>
      </c>
      <c r="E12" t="s">
        <v>39</v>
      </c>
      <c r="F12">
        <v>46.32</v>
      </c>
    </row>
    <row r="13" spans="1:6" x14ac:dyDescent="0.25">
      <c r="A13" s="1">
        <v>45612</v>
      </c>
      <c r="B13" t="s">
        <v>9</v>
      </c>
      <c r="C13" t="s">
        <v>21</v>
      </c>
      <c r="D13" t="s">
        <v>30</v>
      </c>
      <c r="E13" t="s">
        <v>40</v>
      </c>
      <c r="F13">
        <v>31.64</v>
      </c>
    </row>
    <row r="14" spans="1:6" x14ac:dyDescent="0.25">
      <c r="A14" s="1">
        <v>45612</v>
      </c>
      <c r="B14" t="s">
        <v>10</v>
      </c>
      <c r="C14" t="s">
        <v>22</v>
      </c>
      <c r="D14" t="s">
        <v>10</v>
      </c>
      <c r="E14" t="s">
        <v>41</v>
      </c>
      <c r="F14">
        <v>4463.87</v>
      </c>
    </row>
    <row r="15" spans="1:6" x14ac:dyDescent="0.25">
      <c r="A15" s="1">
        <v>45613</v>
      </c>
      <c r="B15" t="s">
        <v>9</v>
      </c>
      <c r="C15" t="s">
        <v>16</v>
      </c>
      <c r="D15" t="s">
        <v>30</v>
      </c>
      <c r="E15" t="s">
        <v>35</v>
      </c>
      <c r="F15">
        <v>113.08</v>
      </c>
    </row>
    <row r="16" spans="1:6" x14ac:dyDescent="0.25">
      <c r="A16" s="1">
        <v>45613</v>
      </c>
      <c r="B16" t="s">
        <v>10</v>
      </c>
      <c r="C16" t="s">
        <v>23</v>
      </c>
      <c r="D16" t="s">
        <v>10</v>
      </c>
      <c r="E16" t="s">
        <v>42</v>
      </c>
      <c r="F16">
        <v>2467.66</v>
      </c>
    </row>
    <row r="17" spans="1:6" x14ac:dyDescent="0.25">
      <c r="A17" s="1">
        <v>45613</v>
      </c>
      <c r="B17" t="s">
        <v>8</v>
      </c>
      <c r="C17" t="s">
        <v>14</v>
      </c>
      <c r="D17" t="s">
        <v>30</v>
      </c>
      <c r="E17" t="s">
        <v>33</v>
      </c>
      <c r="F17">
        <v>181.38</v>
      </c>
    </row>
    <row r="18" spans="1:6" x14ac:dyDescent="0.25">
      <c r="A18" s="1">
        <v>45614</v>
      </c>
      <c r="B18" t="s">
        <v>10</v>
      </c>
      <c r="C18" t="s">
        <v>23</v>
      </c>
      <c r="D18" t="s">
        <v>10</v>
      </c>
      <c r="E18" t="s">
        <v>42</v>
      </c>
      <c r="F18">
        <v>4451.13</v>
      </c>
    </row>
    <row r="19" spans="1:6" x14ac:dyDescent="0.25">
      <c r="A19" s="1">
        <v>45614</v>
      </c>
      <c r="B19" t="s">
        <v>6</v>
      </c>
      <c r="C19" t="s">
        <v>12</v>
      </c>
      <c r="D19" t="s">
        <v>30</v>
      </c>
      <c r="E19" t="s">
        <v>31</v>
      </c>
      <c r="F19">
        <v>89.53</v>
      </c>
    </row>
    <row r="20" spans="1:6" x14ac:dyDescent="0.25">
      <c r="A20" s="1">
        <v>45615</v>
      </c>
      <c r="B20" t="s">
        <v>7</v>
      </c>
      <c r="C20" t="s">
        <v>18</v>
      </c>
      <c r="D20" t="s">
        <v>30</v>
      </c>
      <c r="E20" t="s">
        <v>37</v>
      </c>
      <c r="F20">
        <v>114.2</v>
      </c>
    </row>
    <row r="21" spans="1:6" x14ac:dyDescent="0.25">
      <c r="A21" s="1">
        <v>45615</v>
      </c>
      <c r="B21" t="s">
        <v>6</v>
      </c>
      <c r="C21" t="s">
        <v>24</v>
      </c>
      <c r="D21" t="s">
        <v>30</v>
      </c>
      <c r="E21" t="s">
        <v>43</v>
      </c>
      <c r="F21">
        <v>290.16000000000003</v>
      </c>
    </row>
    <row r="22" spans="1:6" x14ac:dyDescent="0.25">
      <c r="A22" s="1">
        <v>45615</v>
      </c>
      <c r="B22" t="s">
        <v>8</v>
      </c>
      <c r="C22" t="s">
        <v>25</v>
      </c>
      <c r="D22" t="s">
        <v>30</v>
      </c>
      <c r="E22" t="s">
        <v>44</v>
      </c>
      <c r="F22">
        <v>78.540000000000006</v>
      </c>
    </row>
    <row r="23" spans="1:6" x14ac:dyDescent="0.25">
      <c r="A23" s="1">
        <v>45616</v>
      </c>
      <c r="B23" t="s">
        <v>8</v>
      </c>
      <c r="C23" t="s">
        <v>14</v>
      </c>
      <c r="D23" t="s">
        <v>30</v>
      </c>
      <c r="E23" t="s">
        <v>33</v>
      </c>
      <c r="F23">
        <v>37.47</v>
      </c>
    </row>
    <row r="24" spans="1:6" x14ac:dyDescent="0.25">
      <c r="A24" s="1">
        <v>45616</v>
      </c>
      <c r="B24" t="s">
        <v>8</v>
      </c>
      <c r="C24" t="s">
        <v>25</v>
      </c>
      <c r="D24" t="s">
        <v>30</v>
      </c>
      <c r="E24" t="s">
        <v>44</v>
      </c>
      <c r="F24">
        <v>111.26</v>
      </c>
    </row>
    <row r="25" spans="1:6" x14ac:dyDescent="0.25">
      <c r="A25" s="1">
        <v>45616</v>
      </c>
      <c r="B25" t="s">
        <v>11</v>
      </c>
      <c r="C25" t="s">
        <v>20</v>
      </c>
      <c r="D25" t="s">
        <v>30</v>
      </c>
      <c r="E25" t="s">
        <v>39</v>
      </c>
      <c r="F25">
        <v>291.12</v>
      </c>
    </row>
    <row r="26" spans="1:6" x14ac:dyDescent="0.25">
      <c r="A26" s="1">
        <v>45617</v>
      </c>
      <c r="B26" t="s">
        <v>10</v>
      </c>
      <c r="C26" t="s">
        <v>22</v>
      </c>
      <c r="D26" t="s">
        <v>10</v>
      </c>
      <c r="E26" t="s">
        <v>41</v>
      </c>
      <c r="F26">
        <v>2958.56</v>
      </c>
    </row>
    <row r="27" spans="1:6" x14ac:dyDescent="0.25">
      <c r="A27" s="1">
        <v>45619</v>
      </c>
      <c r="B27" t="s">
        <v>10</v>
      </c>
      <c r="C27" t="s">
        <v>23</v>
      </c>
      <c r="D27" t="s">
        <v>10</v>
      </c>
      <c r="E27" t="s">
        <v>42</v>
      </c>
      <c r="F27">
        <v>4547.51</v>
      </c>
    </row>
    <row r="28" spans="1:6" x14ac:dyDescent="0.25">
      <c r="A28" s="1">
        <v>45619</v>
      </c>
      <c r="B28" t="s">
        <v>10</v>
      </c>
      <c r="C28" t="s">
        <v>22</v>
      </c>
      <c r="D28" t="s">
        <v>10</v>
      </c>
      <c r="E28" t="s">
        <v>41</v>
      </c>
      <c r="F28">
        <v>3647.75</v>
      </c>
    </row>
    <row r="29" spans="1:6" x14ac:dyDescent="0.25">
      <c r="A29" s="1">
        <v>45619</v>
      </c>
      <c r="B29" t="s">
        <v>8</v>
      </c>
      <c r="C29" t="s">
        <v>26</v>
      </c>
      <c r="D29" t="s">
        <v>30</v>
      </c>
      <c r="E29" t="s">
        <v>45</v>
      </c>
      <c r="F29">
        <v>26.84</v>
      </c>
    </row>
    <row r="30" spans="1:6" x14ac:dyDescent="0.25">
      <c r="A30" s="1">
        <v>45621</v>
      </c>
      <c r="B30" t="s">
        <v>7</v>
      </c>
      <c r="C30" t="s">
        <v>18</v>
      </c>
      <c r="D30" t="s">
        <v>30</v>
      </c>
      <c r="E30" t="s">
        <v>37</v>
      </c>
      <c r="F30">
        <v>203.28</v>
      </c>
    </row>
    <row r="31" spans="1:6" x14ac:dyDescent="0.25">
      <c r="A31" s="1">
        <v>45621</v>
      </c>
      <c r="B31" t="s">
        <v>10</v>
      </c>
      <c r="C31" t="s">
        <v>23</v>
      </c>
      <c r="D31" t="s">
        <v>10</v>
      </c>
      <c r="E31" t="s">
        <v>42</v>
      </c>
      <c r="F31">
        <v>2285.79</v>
      </c>
    </row>
    <row r="32" spans="1:6" x14ac:dyDescent="0.25">
      <c r="A32" s="1">
        <v>45621</v>
      </c>
      <c r="B32" t="s">
        <v>11</v>
      </c>
      <c r="C32" t="s">
        <v>19</v>
      </c>
      <c r="D32" t="s">
        <v>30</v>
      </c>
      <c r="E32" t="s">
        <v>38</v>
      </c>
      <c r="F32">
        <v>24.19</v>
      </c>
    </row>
    <row r="33" spans="1:6" x14ac:dyDescent="0.25">
      <c r="A33" s="1">
        <v>45621</v>
      </c>
      <c r="B33" t="s">
        <v>11</v>
      </c>
      <c r="C33" t="s">
        <v>27</v>
      </c>
      <c r="D33" t="s">
        <v>30</v>
      </c>
      <c r="E33" t="s">
        <v>46</v>
      </c>
      <c r="F33">
        <v>233.66</v>
      </c>
    </row>
    <row r="34" spans="1:6" x14ac:dyDescent="0.25">
      <c r="A34" s="1">
        <v>45622</v>
      </c>
      <c r="B34" t="s">
        <v>6</v>
      </c>
      <c r="C34" t="s">
        <v>24</v>
      </c>
      <c r="D34" t="s">
        <v>30</v>
      </c>
      <c r="E34" t="s">
        <v>43</v>
      </c>
      <c r="F34">
        <v>110.75</v>
      </c>
    </row>
    <row r="35" spans="1:6" x14ac:dyDescent="0.25">
      <c r="A35" s="1">
        <v>45622</v>
      </c>
      <c r="B35" t="s">
        <v>11</v>
      </c>
      <c r="C35" t="s">
        <v>20</v>
      </c>
      <c r="D35" t="s">
        <v>30</v>
      </c>
      <c r="E35" t="s">
        <v>39</v>
      </c>
      <c r="F35">
        <v>200.44</v>
      </c>
    </row>
    <row r="36" spans="1:6" x14ac:dyDescent="0.25">
      <c r="A36" s="1">
        <v>45623</v>
      </c>
      <c r="B36" t="s">
        <v>11</v>
      </c>
      <c r="C36" t="s">
        <v>19</v>
      </c>
      <c r="D36" t="s">
        <v>30</v>
      </c>
      <c r="E36" t="s">
        <v>38</v>
      </c>
      <c r="F36">
        <v>193.08</v>
      </c>
    </row>
    <row r="37" spans="1:6" x14ac:dyDescent="0.25">
      <c r="A37" s="1">
        <v>45624</v>
      </c>
      <c r="B37" t="s">
        <v>10</v>
      </c>
      <c r="C37" t="s">
        <v>22</v>
      </c>
      <c r="D37" t="s">
        <v>10</v>
      </c>
      <c r="E37" t="s">
        <v>41</v>
      </c>
      <c r="F37">
        <v>2518.16</v>
      </c>
    </row>
    <row r="38" spans="1:6" x14ac:dyDescent="0.25">
      <c r="A38" s="1">
        <v>45624</v>
      </c>
      <c r="B38" t="s">
        <v>6</v>
      </c>
      <c r="C38" t="s">
        <v>24</v>
      </c>
      <c r="D38" t="s">
        <v>30</v>
      </c>
      <c r="E38" t="s">
        <v>43</v>
      </c>
      <c r="F38">
        <v>47.74</v>
      </c>
    </row>
    <row r="39" spans="1:6" x14ac:dyDescent="0.25">
      <c r="A39" s="1">
        <v>45625</v>
      </c>
      <c r="B39" t="s">
        <v>10</v>
      </c>
      <c r="C39" t="s">
        <v>22</v>
      </c>
      <c r="D39" t="s">
        <v>10</v>
      </c>
      <c r="E39" t="s">
        <v>41</v>
      </c>
      <c r="F39">
        <v>1301.31</v>
      </c>
    </row>
    <row r="40" spans="1:6" x14ac:dyDescent="0.25">
      <c r="A40" s="1">
        <v>45625</v>
      </c>
      <c r="B40" t="s">
        <v>11</v>
      </c>
      <c r="C40" t="s">
        <v>20</v>
      </c>
      <c r="D40" t="s">
        <v>30</v>
      </c>
      <c r="E40" t="s">
        <v>39</v>
      </c>
      <c r="F40">
        <v>156.07</v>
      </c>
    </row>
    <row r="41" spans="1:6" x14ac:dyDescent="0.25">
      <c r="A41" s="1">
        <v>45627</v>
      </c>
      <c r="B41" t="s">
        <v>10</v>
      </c>
      <c r="C41" t="s">
        <v>22</v>
      </c>
      <c r="D41" t="s">
        <v>10</v>
      </c>
      <c r="E41" t="s">
        <v>41</v>
      </c>
      <c r="F41">
        <v>3169.18</v>
      </c>
    </row>
    <row r="42" spans="1:6" x14ac:dyDescent="0.25">
      <c r="A42" s="1">
        <v>45628</v>
      </c>
      <c r="B42" t="s">
        <v>7</v>
      </c>
      <c r="C42" t="s">
        <v>28</v>
      </c>
      <c r="D42" t="s">
        <v>30</v>
      </c>
      <c r="E42" t="s">
        <v>47</v>
      </c>
      <c r="F42">
        <v>12.5</v>
      </c>
    </row>
    <row r="43" spans="1:6" x14ac:dyDescent="0.25">
      <c r="A43" s="1">
        <v>45628</v>
      </c>
      <c r="B43" t="s">
        <v>8</v>
      </c>
      <c r="C43" t="s">
        <v>14</v>
      </c>
      <c r="D43" t="s">
        <v>30</v>
      </c>
      <c r="E43" t="s">
        <v>33</v>
      </c>
      <c r="F43">
        <v>14</v>
      </c>
    </row>
    <row r="44" spans="1:6" x14ac:dyDescent="0.25">
      <c r="A44" s="1">
        <v>45630</v>
      </c>
      <c r="B44" t="s">
        <v>6</v>
      </c>
      <c r="C44" t="s">
        <v>12</v>
      </c>
      <c r="D44" t="s">
        <v>30</v>
      </c>
      <c r="E44" t="s">
        <v>31</v>
      </c>
      <c r="F44">
        <v>268.14999999999998</v>
      </c>
    </row>
    <row r="45" spans="1:6" x14ac:dyDescent="0.25">
      <c r="A45" s="1">
        <v>45630</v>
      </c>
      <c r="B45" t="s">
        <v>9</v>
      </c>
      <c r="C45" t="s">
        <v>21</v>
      </c>
      <c r="D45" t="s">
        <v>30</v>
      </c>
      <c r="E45" t="s">
        <v>40</v>
      </c>
      <c r="F45">
        <v>94.75</v>
      </c>
    </row>
    <row r="46" spans="1:6" x14ac:dyDescent="0.25">
      <c r="A46" s="1">
        <v>45631</v>
      </c>
      <c r="B46" t="s">
        <v>11</v>
      </c>
      <c r="C46" t="s">
        <v>20</v>
      </c>
      <c r="D46" t="s">
        <v>30</v>
      </c>
      <c r="E46" t="s">
        <v>39</v>
      </c>
      <c r="F46">
        <v>220.94</v>
      </c>
    </row>
    <row r="47" spans="1:6" x14ac:dyDescent="0.25">
      <c r="A47" s="1">
        <v>45631</v>
      </c>
      <c r="B47" t="s">
        <v>10</v>
      </c>
      <c r="C47" t="s">
        <v>17</v>
      </c>
      <c r="D47" t="s">
        <v>10</v>
      </c>
      <c r="E47" t="s">
        <v>36</v>
      </c>
      <c r="F47">
        <v>3543.28</v>
      </c>
    </row>
    <row r="48" spans="1:6" x14ac:dyDescent="0.25">
      <c r="A48" s="1">
        <v>45632</v>
      </c>
      <c r="B48" t="s">
        <v>7</v>
      </c>
      <c r="C48" t="s">
        <v>18</v>
      </c>
      <c r="D48" t="s">
        <v>30</v>
      </c>
      <c r="E48" t="s">
        <v>37</v>
      </c>
      <c r="F48">
        <v>243.19</v>
      </c>
    </row>
    <row r="49" spans="1:6" x14ac:dyDescent="0.25">
      <c r="A49" s="1">
        <v>45632</v>
      </c>
      <c r="B49" t="s">
        <v>7</v>
      </c>
      <c r="C49" t="s">
        <v>18</v>
      </c>
      <c r="D49" t="s">
        <v>30</v>
      </c>
      <c r="E49" t="s">
        <v>37</v>
      </c>
      <c r="F49">
        <v>206.85</v>
      </c>
    </row>
    <row r="50" spans="1:6" x14ac:dyDescent="0.25">
      <c r="A50" s="1">
        <v>45632</v>
      </c>
      <c r="B50" t="s">
        <v>7</v>
      </c>
      <c r="C50" t="s">
        <v>18</v>
      </c>
      <c r="D50" t="s">
        <v>30</v>
      </c>
      <c r="E50" t="s">
        <v>37</v>
      </c>
      <c r="F50">
        <v>161.25</v>
      </c>
    </row>
    <row r="51" spans="1:6" x14ac:dyDescent="0.25">
      <c r="A51" s="1">
        <v>45632</v>
      </c>
      <c r="B51" t="s">
        <v>8</v>
      </c>
      <c r="C51" t="s">
        <v>25</v>
      </c>
      <c r="D51" t="s">
        <v>30</v>
      </c>
      <c r="E51" t="s">
        <v>44</v>
      </c>
      <c r="F51">
        <v>279.26</v>
      </c>
    </row>
    <row r="52" spans="1:6" x14ac:dyDescent="0.25">
      <c r="A52" s="1">
        <v>45633</v>
      </c>
      <c r="B52" t="s">
        <v>10</v>
      </c>
      <c r="C52" t="s">
        <v>23</v>
      </c>
      <c r="D52" t="s">
        <v>10</v>
      </c>
      <c r="E52" t="s">
        <v>42</v>
      </c>
      <c r="F52">
        <v>1578.64</v>
      </c>
    </row>
    <row r="53" spans="1:6" x14ac:dyDescent="0.25">
      <c r="A53" s="1">
        <v>45634</v>
      </c>
      <c r="B53" t="s">
        <v>6</v>
      </c>
      <c r="C53" t="s">
        <v>24</v>
      </c>
      <c r="D53" t="s">
        <v>30</v>
      </c>
      <c r="E53" t="s">
        <v>43</v>
      </c>
      <c r="F53">
        <v>12.17</v>
      </c>
    </row>
    <row r="54" spans="1:6" x14ac:dyDescent="0.25">
      <c r="A54" s="1">
        <v>45635</v>
      </c>
      <c r="B54" t="s">
        <v>11</v>
      </c>
      <c r="C54" t="s">
        <v>20</v>
      </c>
      <c r="D54" t="s">
        <v>30</v>
      </c>
      <c r="E54" t="s">
        <v>39</v>
      </c>
      <c r="F54">
        <v>39.18</v>
      </c>
    </row>
    <row r="55" spans="1:6" x14ac:dyDescent="0.25">
      <c r="A55" s="1">
        <v>45635</v>
      </c>
      <c r="B55" t="s">
        <v>9</v>
      </c>
      <c r="C55" t="s">
        <v>21</v>
      </c>
      <c r="D55" t="s">
        <v>30</v>
      </c>
      <c r="E55" t="s">
        <v>40</v>
      </c>
      <c r="F55">
        <v>113.48</v>
      </c>
    </row>
    <row r="56" spans="1:6" x14ac:dyDescent="0.25">
      <c r="A56" s="1">
        <v>45636</v>
      </c>
      <c r="B56" t="s">
        <v>9</v>
      </c>
      <c r="C56" t="s">
        <v>21</v>
      </c>
      <c r="D56" t="s">
        <v>30</v>
      </c>
      <c r="E56" t="s">
        <v>40</v>
      </c>
      <c r="F56">
        <v>15.88</v>
      </c>
    </row>
    <row r="57" spans="1:6" x14ac:dyDescent="0.25">
      <c r="A57" s="1">
        <v>45637</v>
      </c>
      <c r="B57" t="s">
        <v>10</v>
      </c>
      <c r="C57" t="s">
        <v>17</v>
      </c>
      <c r="D57" t="s">
        <v>10</v>
      </c>
      <c r="E57" t="s">
        <v>36</v>
      </c>
      <c r="F57">
        <v>3563.77</v>
      </c>
    </row>
    <row r="58" spans="1:6" x14ac:dyDescent="0.25">
      <c r="A58" s="1">
        <v>45637</v>
      </c>
      <c r="B58" t="s">
        <v>11</v>
      </c>
      <c r="C58" t="s">
        <v>20</v>
      </c>
      <c r="D58" t="s">
        <v>30</v>
      </c>
      <c r="E58" t="s">
        <v>39</v>
      </c>
      <c r="F58">
        <v>96.95</v>
      </c>
    </row>
    <row r="59" spans="1:6" x14ac:dyDescent="0.25">
      <c r="A59" s="1">
        <v>45638</v>
      </c>
      <c r="B59" t="s">
        <v>7</v>
      </c>
      <c r="C59" t="s">
        <v>13</v>
      </c>
      <c r="D59" t="s">
        <v>30</v>
      </c>
      <c r="E59" t="s">
        <v>32</v>
      </c>
      <c r="F59">
        <v>96.74</v>
      </c>
    </row>
    <row r="60" spans="1:6" x14ac:dyDescent="0.25">
      <c r="A60" s="1">
        <v>45638</v>
      </c>
      <c r="B60" t="s">
        <v>8</v>
      </c>
      <c r="C60" t="s">
        <v>26</v>
      </c>
      <c r="D60" t="s">
        <v>30</v>
      </c>
      <c r="E60" t="s">
        <v>45</v>
      </c>
      <c r="F60">
        <v>266.73</v>
      </c>
    </row>
    <row r="61" spans="1:6" x14ac:dyDescent="0.25">
      <c r="A61" s="1">
        <v>45640</v>
      </c>
      <c r="B61" t="s">
        <v>10</v>
      </c>
      <c r="C61" t="s">
        <v>22</v>
      </c>
      <c r="D61" t="s">
        <v>10</v>
      </c>
      <c r="E61" t="s">
        <v>41</v>
      </c>
      <c r="F61">
        <v>4928.3999999999996</v>
      </c>
    </row>
    <row r="62" spans="1:6" x14ac:dyDescent="0.25">
      <c r="A62" s="1">
        <v>45640</v>
      </c>
      <c r="B62" t="s">
        <v>7</v>
      </c>
      <c r="C62" t="s">
        <v>13</v>
      </c>
      <c r="D62" t="s">
        <v>30</v>
      </c>
      <c r="E62" t="s">
        <v>32</v>
      </c>
      <c r="F62">
        <v>87.88</v>
      </c>
    </row>
    <row r="63" spans="1:6" x14ac:dyDescent="0.25">
      <c r="A63" s="1">
        <v>45641</v>
      </c>
      <c r="B63" t="s">
        <v>10</v>
      </c>
      <c r="C63" t="s">
        <v>23</v>
      </c>
      <c r="D63" t="s">
        <v>10</v>
      </c>
      <c r="E63" t="s">
        <v>42</v>
      </c>
      <c r="F63">
        <v>3118.22</v>
      </c>
    </row>
    <row r="64" spans="1:6" x14ac:dyDescent="0.25">
      <c r="A64" s="1">
        <v>45641</v>
      </c>
      <c r="B64" t="s">
        <v>6</v>
      </c>
      <c r="C64" t="s">
        <v>15</v>
      </c>
      <c r="D64" t="s">
        <v>30</v>
      </c>
      <c r="E64" t="s">
        <v>34</v>
      </c>
      <c r="F64">
        <v>32.72</v>
      </c>
    </row>
    <row r="65" spans="1:6" x14ac:dyDescent="0.25">
      <c r="A65" s="1">
        <v>45641</v>
      </c>
      <c r="B65" t="s">
        <v>10</v>
      </c>
      <c r="C65" t="s">
        <v>17</v>
      </c>
      <c r="D65" t="s">
        <v>10</v>
      </c>
      <c r="E65" t="s">
        <v>36</v>
      </c>
      <c r="F65">
        <v>3230.91</v>
      </c>
    </row>
    <row r="66" spans="1:6" x14ac:dyDescent="0.25">
      <c r="A66" s="1">
        <v>45642</v>
      </c>
      <c r="B66" t="s">
        <v>10</v>
      </c>
      <c r="C66" t="s">
        <v>17</v>
      </c>
      <c r="D66" t="s">
        <v>10</v>
      </c>
      <c r="E66" t="s">
        <v>36</v>
      </c>
      <c r="F66">
        <v>1824.51</v>
      </c>
    </row>
    <row r="67" spans="1:6" x14ac:dyDescent="0.25">
      <c r="A67" s="1">
        <v>45642</v>
      </c>
      <c r="B67" t="s">
        <v>8</v>
      </c>
      <c r="C67" t="s">
        <v>26</v>
      </c>
      <c r="D67" t="s">
        <v>30</v>
      </c>
      <c r="E67" t="s">
        <v>45</v>
      </c>
      <c r="F67">
        <v>151.69</v>
      </c>
    </row>
    <row r="68" spans="1:6" x14ac:dyDescent="0.25">
      <c r="A68" s="1">
        <v>45643</v>
      </c>
      <c r="B68" t="s">
        <v>7</v>
      </c>
      <c r="C68" t="s">
        <v>18</v>
      </c>
      <c r="D68" t="s">
        <v>30</v>
      </c>
      <c r="E68" t="s">
        <v>37</v>
      </c>
      <c r="F68">
        <v>155.03</v>
      </c>
    </row>
    <row r="69" spans="1:6" x14ac:dyDescent="0.25">
      <c r="A69" s="1">
        <v>45644</v>
      </c>
      <c r="B69" t="s">
        <v>10</v>
      </c>
      <c r="C69" t="s">
        <v>22</v>
      </c>
      <c r="D69" t="s">
        <v>10</v>
      </c>
      <c r="E69" t="s">
        <v>41</v>
      </c>
      <c r="F69">
        <v>3009.56</v>
      </c>
    </row>
    <row r="70" spans="1:6" x14ac:dyDescent="0.25">
      <c r="A70" s="1">
        <v>45644</v>
      </c>
      <c r="B70" t="s">
        <v>9</v>
      </c>
      <c r="C70" t="s">
        <v>21</v>
      </c>
      <c r="D70" t="s">
        <v>30</v>
      </c>
      <c r="E70" t="s">
        <v>40</v>
      </c>
      <c r="F70">
        <v>55.3</v>
      </c>
    </row>
    <row r="71" spans="1:6" x14ac:dyDescent="0.25">
      <c r="A71" s="1">
        <v>45644</v>
      </c>
      <c r="B71" t="s">
        <v>6</v>
      </c>
      <c r="C71" t="s">
        <v>15</v>
      </c>
      <c r="D71" t="s">
        <v>30</v>
      </c>
      <c r="E71" t="s">
        <v>34</v>
      </c>
      <c r="F71">
        <v>72.5</v>
      </c>
    </row>
    <row r="72" spans="1:6" x14ac:dyDescent="0.25">
      <c r="A72" s="1">
        <v>45645</v>
      </c>
      <c r="B72" t="s">
        <v>7</v>
      </c>
      <c r="C72" t="s">
        <v>13</v>
      </c>
      <c r="D72" t="s">
        <v>30</v>
      </c>
      <c r="E72" t="s">
        <v>32</v>
      </c>
      <c r="F72">
        <v>260.52</v>
      </c>
    </row>
    <row r="73" spans="1:6" x14ac:dyDescent="0.25">
      <c r="A73" s="1">
        <v>45645</v>
      </c>
      <c r="B73" t="s">
        <v>8</v>
      </c>
      <c r="C73" t="s">
        <v>14</v>
      </c>
      <c r="D73" t="s">
        <v>30</v>
      </c>
      <c r="E73" t="s">
        <v>33</v>
      </c>
      <c r="F73">
        <v>157.91</v>
      </c>
    </row>
    <row r="74" spans="1:6" x14ac:dyDescent="0.25">
      <c r="A74" s="1">
        <v>45645</v>
      </c>
      <c r="B74" t="s">
        <v>10</v>
      </c>
      <c r="C74" t="s">
        <v>23</v>
      </c>
      <c r="D74" t="s">
        <v>10</v>
      </c>
      <c r="E74" t="s">
        <v>42</v>
      </c>
      <c r="F74">
        <v>3976.11</v>
      </c>
    </row>
    <row r="75" spans="1:6" x14ac:dyDescent="0.25">
      <c r="A75" s="1">
        <v>45646</v>
      </c>
      <c r="B75" t="s">
        <v>11</v>
      </c>
      <c r="C75" t="s">
        <v>20</v>
      </c>
      <c r="D75" t="s">
        <v>30</v>
      </c>
      <c r="E75" t="s">
        <v>39</v>
      </c>
      <c r="F75">
        <v>41</v>
      </c>
    </row>
    <row r="76" spans="1:6" x14ac:dyDescent="0.25">
      <c r="A76" s="1">
        <v>45647</v>
      </c>
      <c r="B76" t="s">
        <v>9</v>
      </c>
      <c r="C76" t="s">
        <v>29</v>
      </c>
      <c r="D76" t="s">
        <v>30</v>
      </c>
      <c r="E76" t="s">
        <v>48</v>
      </c>
      <c r="F76">
        <v>26.99</v>
      </c>
    </row>
    <row r="77" spans="1:6" x14ac:dyDescent="0.25">
      <c r="A77" s="1">
        <v>45647</v>
      </c>
      <c r="B77" t="s">
        <v>6</v>
      </c>
      <c r="C77" t="s">
        <v>12</v>
      </c>
      <c r="D77" t="s">
        <v>30</v>
      </c>
      <c r="E77" t="s">
        <v>31</v>
      </c>
      <c r="F77">
        <v>251.41</v>
      </c>
    </row>
    <row r="78" spans="1:6" x14ac:dyDescent="0.25">
      <c r="A78" s="1">
        <v>45648</v>
      </c>
      <c r="B78" t="s">
        <v>7</v>
      </c>
      <c r="C78" t="s">
        <v>18</v>
      </c>
      <c r="D78" t="s">
        <v>30</v>
      </c>
      <c r="E78" t="s">
        <v>37</v>
      </c>
      <c r="F78">
        <v>100.34</v>
      </c>
    </row>
    <row r="79" spans="1:6" x14ac:dyDescent="0.25">
      <c r="A79" s="1">
        <v>45649</v>
      </c>
      <c r="B79" t="s">
        <v>10</v>
      </c>
      <c r="C79" t="s">
        <v>22</v>
      </c>
      <c r="D79" t="s">
        <v>10</v>
      </c>
      <c r="E79" t="s">
        <v>41</v>
      </c>
      <c r="F79">
        <v>3852.27</v>
      </c>
    </row>
    <row r="80" spans="1:6" x14ac:dyDescent="0.25">
      <c r="A80" s="1">
        <v>45649</v>
      </c>
      <c r="B80" t="s">
        <v>7</v>
      </c>
      <c r="C80" t="s">
        <v>13</v>
      </c>
      <c r="D80" t="s">
        <v>30</v>
      </c>
      <c r="E80" t="s">
        <v>32</v>
      </c>
      <c r="F80">
        <v>128.13999999999999</v>
      </c>
    </row>
    <row r="81" spans="1:6" x14ac:dyDescent="0.25">
      <c r="A81" s="1">
        <v>45650</v>
      </c>
      <c r="B81" t="s">
        <v>7</v>
      </c>
      <c r="C81" t="s">
        <v>28</v>
      </c>
      <c r="D81" t="s">
        <v>30</v>
      </c>
      <c r="E81" t="s">
        <v>47</v>
      </c>
      <c r="F81">
        <v>164.11</v>
      </c>
    </row>
    <row r="82" spans="1:6" x14ac:dyDescent="0.25">
      <c r="A82" s="1">
        <v>45650</v>
      </c>
      <c r="B82" t="s">
        <v>8</v>
      </c>
      <c r="C82" t="s">
        <v>26</v>
      </c>
      <c r="D82" t="s">
        <v>30</v>
      </c>
      <c r="E82" t="s">
        <v>45</v>
      </c>
      <c r="F82">
        <v>27.71</v>
      </c>
    </row>
    <row r="83" spans="1:6" x14ac:dyDescent="0.25">
      <c r="A83" s="1">
        <v>45652</v>
      </c>
      <c r="B83" t="s">
        <v>10</v>
      </c>
      <c r="C83" t="s">
        <v>23</v>
      </c>
      <c r="D83" t="s">
        <v>10</v>
      </c>
      <c r="E83" t="s">
        <v>42</v>
      </c>
      <c r="F83">
        <v>812.43</v>
      </c>
    </row>
    <row r="84" spans="1:6" x14ac:dyDescent="0.25">
      <c r="A84" s="1">
        <v>45654</v>
      </c>
      <c r="B84" t="s">
        <v>10</v>
      </c>
      <c r="C84" t="s">
        <v>22</v>
      </c>
      <c r="D84" t="s">
        <v>10</v>
      </c>
      <c r="E84" t="s">
        <v>41</v>
      </c>
      <c r="F84">
        <v>1790.2</v>
      </c>
    </row>
    <row r="85" spans="1:6" x14ac:dyDescent="0.25">
      <c r="A85" s="1">
        <v>45654</v>
      </c>
      <c r="B85" t="s">
        <v>11</v>
      </c>
      <c r="C85" t="s">
        <v>27</v>
      </c>
      <c r="D85" t="s">
        <v>30</v>
      </c>
      <c r="E85" t="s">
        <v>46</v>
      </c>
      <c r="F85">
        <v>6.49</v>
      </c>
    </row>
    <row r="86" spans="1:6" x14ac:dyDescent="0.25">
      <c r="A86" s="1">
        <v>45654</v>
      </c>
      <c r="B86" t="s">
        <v>9</v>
      </c>
      <c r="C86" t="s">
        <v>21</v>
      </c>
      <c r="D86" t="s">
        <v>30</v>
      </c>
      <c r="E86" t="s">
        <v>40</v>
      </c>
      <c r="F86">
        <v>155.66999999999999</v>
      </c>
    </row>
    <row r="87" spans="1:6" x14ac:dyDescent="0.25">
      <c r="A87" s="1">
        <v>45654</v>
      </c>
      <c r="B87" t="s">
        <v>8</v>
      </c>
      <c r="C87" t="s">
        <v>14</v>
      </c>
      <c r="D87" t="s">
        <v>30</v>
      </c>
      <c r="E87" t="s">
        <v>33</v>
      </c>
      <c r="F87">
        <v>58.64</v>
      </c>
    </row>
    <row r="88" spans="1:6" x14ac:dyDescent="0.25">
      <c r="A88" s="1">
        <v>45655</v>
      </c>
      <c r="B88" t="s">
        <v>10</v>
      </c>
      <c r="C88" t="s">
        <v>23</v>
      </c>
      <c r="D88" t="s">
        <v>10</v>
      </c>
      <c r="E88" t="s">
        <v>42</v>
      </c>
      <c r="F88">
        <v>4624.22</v>
      </c>
    </row>
    <row r="89" spans="1:6" x14ac:dyDescent="0.25">
      <c r="A89" s="1">
        <v>45657</v>
      </c>
      <c r="B89" t="s">
        <v>7</v>
      </c>
      <c r="C89" t="s">
        <v>18</v>
      </c>
      <c r="D89" t="s">
        <v>30</v>
      </c>
      <c r="E89" t="s">
        <v>37</v>
      </c>
      <c r="F89">
        <v>159.21</v>
      </c>
    </row>
    <row r="90" spans="1:6" x14ac:dyDescent="0.25">
      <c r="A90" s="1">
        <v>45658</v>
      </c>
      <c r="B90" t="s">
        <v>11</v>
      </c>
      <c r="C90" t="s">
        <v>27</v>
      </c>
      <c r="D90" t="s">
        <v>30</v>
      </c>
      <c r="E90" t="s">
        <v>46</v>
      </c>
      <c r="F90">
        <v>40.36</v>
      </c>
    </row>
    <row r="91" spans="1:6" x14ac:dyDescent="0.25">
      <c r="A91" s="1">
        <v>45658</v>
      </c>
      <c r="B91" t="s">
        <v>8</v>
      </c>
      <c r="C91" t="s">
        <v>14</v>
      </c>
      <c r="D91" t="s">
        <v>30</v>
      </c>
      <c r="E91" t="s">
        <v>33</v>
      </c>
      <c r="F91">
        <v>132.41999999999999</v>
      </c>
    </row>
    <row r="92" spans="1:6" x14ac:dyDescent="0.25">
      <c r="A92" s="1">
        <v>45658</v>
      </c>
      <c r="B92" t="s">
        <v>8</v>
      </c>
      <c r="C92" t="s">
        <v>25</v>
      </c>
      <c r="D92" t="s">
        <v>30</v>
      </c>
      <c r="E92" t="s">
        <v>44</v>
      </c>
      <c r="F92">
        <v>126.06</v>
      </c>
    </row>
    <row r="93" spans="1:6" x14ac:dyDescent="0.25">
      <c r="A93" s="1">
        <v>45659</v>
      </c>
      <c r="B93" t="s">
        <v>11</v>
      </c>
      <c r="C93" t="s">
        <v>27</v>
      </c>
      <c r="D93" t="s">
        <v>30</v>
      </c>
      <c r="E93" t="s">
        <v>46</v>
      </c>
      <c r="F93">
        <v>31.11</v>
      </c>
    </row>
    <row r="94" spans="1:6" x14ac:dyDescent="0.25">
      <c r="A94" s="1">
        <v>45659</v>
      </c>
      <c r="B94" t="s">
        <v>10</v>
      </c>
      <c r="C94" t="s">
        <v>17</v>
      </c>
      <c r="D94" t="s">
        <v>10</v>
      </c>
      <c r="E94" t="s">
        <v>36</v>
      </c>
      <c r="F94">
        <v>3159.38</v>
      </c>
    </row>
    <row r="95" spans="1:6" x14ac:dyDescent="0.25">
      <c r="A95" s="1">
        <v>45659</v>
      </c>
      <c r="B95" t="s">
        <v>7</v>
      </c>
      <c r="C95" t="s">
        <v>13</v>
      </c>
      <c r="D95" t="s">
        <v>30</v>
      </c>
      <c r="E95" t="s">
        <v>32</v>
      </c>
      <c r="F95">
        <v>204.88</v>
      </c>
    </row>
    <row r="96" spans="1:6" x14ac:dyDescent="0.25">
      <c r="A96" s="1">
        <v>45659</v>
      </c>
      <c r="B96" t="s">
        <v>6</v>
      </c>
      <c r="C96" t="s">
        <v>12</v>
      </c>
      <c r="D96" t="s">
        <v>30</v>
      </c>
      <c r="E96" t="s">
        <v>31</v>
      </c>
      <c r="F96">
        <v>166.28</v>
      </c>
    </row>
    <row r="97" spans="1:6" x14ac:dyDescent="0.25">
      <c r="A97" s="1">
        <v>45660</v>
      </c>
      <c r="B97" t="s">
        <v>11</v>
      </c>
      <c r="C97" t="s">
        <v>27</v>
      </c>
      <c r="D97" t="s">
        <v>30</v>
      </c>
      <c r="E97" t="s">
        <v>46</v>
      </c>
      <c r="F97">
        <v>245.56</v>
      </c>
    </row>
    <row r="98" spans="1:6" x14ac:dyDescent="0.25">
      <c r="A98" s="1">
        <v>45660</v>
      </c>
      <c r="B98" t="s">
        <v>10</v>
      </c>
      <c r="C98" t="s">
        <v>23</v>
      </c>
      <c r="D98" t="s">
        <v>10</v>
      </c>
      <c r="E98" t="s">
        <v>42</v>
      </c>
      <c r="F98">
        <v>788.53</v>
      </c>
    </row>
    <row r="99" spans="1:6" x14ac:dyDescent="0.25">
      <c r="A99" s="1">
        <v>45661</v>
      </c>
      <c r="B99" t="s">
        <v>7</v>
      </c>
      <c r="C99" t="s">
        <v>28</v>
      </c>
      <c r="D99" t="s">
        <v>30</v>
      </c>
      <c r="E99" t="s">
        <v>47</v>
      </c>
      <c r="F99">
        <v>22.13</v>
      </c>
    </row>
    <row r="100" spans="1:6" x14ac:dyDescent="0.25">
      <c r="A100" s="1">
        <v>45661</v>
      </c>
      <c r="B100" t="s">
        <v>10</v>
      </c>
      <c r="C100" t="s">
        <v>22</v>
      </c>
      <c r="D100" t="s">
        <v>10</v>
      </c>
      <c r="E100" t="s">
        <v>41</v>
      </c>
      <c r="F100">
        <v>4042.52</v>
      </c>
    </row>
    <row r="101" spans="1:6" x14ac:dyDescent="0.25">
      <c r="A101" s="1">
        <v>45661</v>
      </c>
      <c r="B101" t="s">
        <v>10</v>
      </c>
      <c r="C101" t="s">
        <v>22</v>
      </c>
      <c r="D101" t="s">
        <v>10</v>
      </c>
      <c r="E101" t="s">
        <v>41</v>
      </c>
      <c r="F101">
        <v>2683.52</v>
      </c>
    </row>
    <row r="102" spans="1:6" x14ac:dyDescent="0.25">
      <c r="A102" s="1">
        <v>45663</v>
      </c>
      <c r="B102" t="s">
        <v>8</v>
      </c>
      <c r="C102" t="s">
        <v>26</v>
      </c>
      <c r="D102" t="s">
        <v>30</v>
      </c>
      <c r="E102" t="s">
        <v>45</v>
      </c>
      <c r="F102">
        <v>59.1</v>
      </c>
    </row>
    <row r="103" spans="1:6" x14ac:dyDescent="0.25">
      <c r="A103" s="1">
        <v>45663</v>
      </c>
      <c r="B103" t="s">
        <v>8</v>
      </c>
      <c r="C103" t="s">
        <v>26</v>
      </c>
      <c r="D103" t="s">
        <v>30</v>
      </c>
      <c r="E103" t="s">
        <v>45</v>
      </c>
      <c r="F103">
        <v>282.14999999999998</v>
      </c>
    </row>
    <row r="104" spans="1:6" x14ac:dyDescent="0.25">
      <c r="A104" s="1">
        <v>45664</v>
      </c>
      <c r="B104" t="s">
        <v>9</v>
      </c>
      <c r="C104" t="s">
        <v>29</v>
      </c>
      <c r="D104" t="s">
        <v>30</v>
      </c>
      <c r="E104" t="s">
        <v>48</v>
      </c>
      <c r="F104">
        <v>196.74</v>
      </c>
    </row>
    <row r="105" spans="1:6" x14ac:dyDescent="0.25">
      <c r="A105" s="1">
        <v>45665</v>
      </c>
      <c r="B105" t="s">
        <v>6</v>
      </c>
      <c r="C105" t="s">
        <v>15</v>
      </c>
      <c r="D105" t="s">
        <v>30</v>
      </c>
      <c r="E105" t="s">
        <v>34</v>
      </c>
      <c r="F105">
        <v>212.39</v>
      </c>
    </row>
    <row r="106" spans="1:6" x14ac:dyDescent="0.25">
      <c r="A106" s="1">
        <v>45665</v>
      </c>
      <c r="B106" t="s">
        <v>10</v>
      </c>
      <c r="C106" t="s">
        <v>22</v>
      </c>
      <c r="D106" t="s">
        <v>10</v>
      </c>
      <c r="E106" t="s">
        <v>41</v>
      </c>
      <c r="F106">
        <v>4610.1499999999996</v>
      </c>
    </row>
    <row r="107" spans="1:6" x14ac:dyDescent="0.25">
      <c r="A107" s="1">
        <v>45666</v>
      </c>
      <c r="B107" t="s">
        <v>9</v>
      </c>
      <c r="C107" t="s">
        <v>16</v>
      </c>
      <c r="D107" t="s">
        <v>30</v>
      </c>
      <c r="E107" t="s">
        <v>35</v>
      </c>
      <c r="F107">
        <v>29.82</v>
      </c>
    </row>
    <row r="108" spans="1:6" x14ac:dyDescent="0.25">
      <c r="A108" s="1">
        <v>45666</v>
      </c>
      <c r="B108" t="s">
        <v>9</v>
      </c>
      <c r="C108" t="s">
        <v>21</v>
      </c>
      <c r="D108" t="s">
        <v>30</v>
      </c>
      <c r="E108" t="s">
        <v>40</v>
      </c>
      <c r="F108">
        <v>194.4</v>
      </c>
    </row>
    <row r="109" spans="1:6" x14ac:dyDescent="0.25">
      <c r="A109" s="1">
        <v>45667</v>
      </c>
      <c r="B109" t="s">
        <v>10</v>
      </c>
      <c r="C109" t="s">
        <v>22</v>
      </c>
      <c r="D109" t="s">
        <v>10</v>
      </c>
      <c r="E109" t="s">
        <v>41</v>
      </c>
      <c r="F109">
        <v>3063.15</v>
      </c>
    </row>
    <row r="110" spans="1:6" x14ac:dyDescent="0.25">
      <c r="A110" s="1">
        <v>45667</v>
      </c>
      <c r="B110" t="s">
        <v>11</v>
      </c>
      <c r="C110" t="s">
        <v>27</v>
      </c>
      <c r="D110" t="s">
        <v>30</v>
      </c>
      <c r="E110" t="s">
        <v>46</v>
      </c>
      <c r="F110">
        <v>105.01</v>
      </c>
    </row>
    <row r="111" spans="1:6" x14ac:dyDescent="0.25">
      <c r="A111" s="1">
        <v>45668</v>
      </c>
      <c r="B111" t="s">
        <v>8</v>
      </c>
      <c r="C111" t="s">
        <v>25</v>
      </c>
      <c r="D111" t="s">
        <v>30</v>
      </c>
      <c r="E111" t="s">
        <v>44</v>
      </c>
      <c r="F111">
        <v>165.1</v>
      </c>
    </row>
    <row r="112" spans="1:6" x14ac:dyDescent="0.25">
      <c r="A112" s="1">
        <v>45668</v>
      </c>
      <c r="B112" t="s">
        <v>10</v>
      </c>
      <c r="C112" t="s">
        <v>23</v>
      </c>
      <c r="D112" t="s">
        <v>10</v>
      </c>
      <c r="E112" t="s">
        <v>42</v>
      </c>
      <c r="F112">
        <v>814.49</v>
      </c>
    </row>
    <row r="113" spans="1:6" x14ac:dyDescent="0.25">
      <c r="A113" s="1">
        <v>45668</v>
      </c>
      <c r="B113" t="s">
        <v>10</v>
      </c>
      <c r="C113" t="s">
        <v>17</v>
      </c>
      <c r="D113" t="s">
        <v>10</v>
      </c>
      <c r="E113" t="s">
        <v>36</v>
      </c>
      <c r="F113">
        <v>880.09</v>
      </c>
    </row>
    <row r="114" spans="1:6" x14ac:dyDescent="0.25">
      <c r="A114" s="1">
        <v>45669</v>
      </c>
      <c r="B114" t="s">
        <v>10</v>
      </c>
      <c r="C114" t="s">
        <v>17</v>
      </c>
      <c r="D114" t="s">
        <v>10</v>
      </c>
      <c r="E114" t="s">
        <v>36</v>
      </c>
      <c r="F114">
        <v>87.13</v>
      </c>
    </row>
    <row r="115" spans="1:6" x14ac:dyDescent="0.25">
      <c r="A115" s="1">
        <v>45669</v>
      </c>
      <c r="B115" t="s">
        <v>10</v>
      </c>
      <c r="C115" t="s">
        <v>23</v>
      </c>
      <c r="D115" t="s">
        <v>10</v>
      </c>
      <c r="E115" t="s">
        <v>42</v>
      </c>
      <c r="F115">
        <v>3320.87</v>
      </c>
    </row>
    <row r="116" spans="1:6" x14ac:dyDescent="0.25">
      <c r="A116" s="1">
        <v>45670</v>
      </c>
      <c r="B116" t="s">
        <v>8</v>
      </c>
      <c r="C116" t="s">
        <v>25</v>
      </c>
      <c r="D116" t="s">
        <v>30</v>
      </c>
      <c r="E116" t="s">
        <v>44</v>
      </c>
      <c r="F116">
        <v>30.18</v>
      </c>
    </row>
    <row r="117" spans="1:6" x14ac:dyDescent="0.25">
      <c r="A117" s="1">
        <v>45672</v>
      </c>
      <c r="B117" t="s">
        <v>10</v>
      </c>
      <c r="C117" t="s">
        <v>23</v>
      </c>
      <c r="D117" t="s">
        <v>10</v>
      </c>
      <c r="E117" t="s">
        <v>42</v>
      </c>
      <c r="F117">
        <v>2576.0300000000002</v>
      </c>
    </row>
    <row r="118" spans="1:6" x14ac:dyDescent="0.25">
      <c r="A118" s="1">
        <v>45672</v>
      </c>
      <c r="B118" t="s">
        <v>10</v>
      </c>
      <c r="C118" t="s">
        <v>22</v>
      </c>
      <c r="D118" t="s">
        <v>10</v>
      </c>
      <c r="E118" t="s">
        <v>41</v>
      </c>
      <c r="F118">
        <v>166.83</v>
      </c>
    </row>
    <row r="119" spans="1:6" x14ac:dyDescent="0.25">
      <c r="A119" s="1">
        <v>45672</v>
      </c>
      <c r="B119" t="s">
        <v>6</v>
      </c>
      <c r="C119" t="s">
        <v>12</v>
      </c>
      <c r="D119" t="s">
        <v>30</v>
      </c>
      <c r="E119" t="s">
        <v>31</v>
      </c>
      <c r="F119">
        <v>33.81</v>
      </c>
    </row>
    <row r="120" spans="1:6" x14ac:dyDescent="0.25">
      <c r="A120" s="1">
        <v>45672</v>
      </c>
      <c r="B120" t="s">
        <v>10</v>
      </c>
      <c r="C120" t="s">
        <v>17</v>
      </c>
      <c r="D120" t="s">
        <v>10</v>
      </c>
      <c r="E120" t="s">
        <v>36</v>
      </c>
      <c r="F120">
        <v>2810.77</v>
      </c>
    </row>
    <row r="121" spans="1:6" x14ac:dyDescent="0.25">
      <c r="A121" s="1">
        <v>45672</v>
      </c>
      <c r="B121" t="s">
        <v>11</v>
      </c>
      <c r="C121" t="s">
        <v>19</v>
      </c>
      <c r="D121" t="s">
        <v>30</v>
      </c>
      <c r="E121" t="s">
        <v>38</v>
      </c>
      <c r="F121">
        <v>158.41999999999999</v>
      </c>
    </row>
    <row r="122" spans="1:6" x14ac:dyDescent="0.25">
      <c r="A122" s="1">
        <v>45674</v>
      </c>
      <c r="B122" t="s">
        <v>11</v>
      </c>
      <c r="C122" t="s">
        <v>20</v>
      </c>
      <c r="D122" t="s">
        <v>30</v>
      </c>
      <c r="E122" t="s">
        <v>39</v>
      </c>
      <c r="F122">
        <v>46.15</v>
      </c>
    </row>
    <row r="123" spans="1:6" x14ac:dyDescent="0.25">
      <c r="A123" s="1">
        <v>45675</v>
      </c>
      <c r="B123" t="s">
        <v>11</v>
      </c>
      <c r="C123" t="s">
        <v>19</v>
      </c>
      <c r="D123" t="s">
        <v>30</v>
      </c>
      <c r="E123" t="s">
        <v>38</v>
      </c>
      <c r="F123">
        <v>272.94</v>
      </c>
    </row>
    <row r="124" spans="1:6" x14ac:dyDescent="0.25">
      <c r="A124" s="1">
        <v>45675</v>
      </c>
      <c r="B124" t="s">
        <v>10</v>
      </c>
      <c r="C124" t="s">
        <v>17</v>
      </c>
      <c r="D124" t="s">
        <v>10</v>
      </c>
      <c r="E124" t="s">
        <v>36</v>
      </c>
      <c r="F124">
        <v>4754.0600000000004</v>
      </c>
    </row>
    <row r="125" spans="1:6" x14ac:dyDescent="0.25">
      <c r="A125" s="1">
        <v>45675</v>
      </c>
      <c r="B125" t="s">
        <v>9</v>
      </c>
      <c r="C125" t="s">
        <v>16</v>
      </c>
      <c r="D125" t="s">
        <v>30</v>
      </c>
      <c r="E125" t="s">
        <v>35</v>
      </c>
      <c r="F125">
        <v>243.76</v>
      </c>
    </row>
    <row r="126" spans="1:6" x14ac:dyDescent="0.25">
      <c r="A126" s="1">
        <v>45676</v>
      </c>
      <c r="B126" t="s">
        <v>7</v>
      </c>
      <c r="C126" t="s">
        <v>13</v>
      </c>
      <c r="D126" t="s">
        <v>30</v>
      </c>
      <c r="E126" t="s">
        <v>32</v>
      </c>
      <c r="F126">
        <v>242.08</v>
      </c>
    </row>
    <row r="127" spans="1:6" x14ac:dyDescent="0.25">
      <c r="A127" s="1">
        <v>45676</v>
      </c>
      <c r="B127" t="s">
        <v>9</v>
      </c>
      <c r="C127" t="s">
        <v>16</v>
      </c>
      <c r="D127" t="s">
        <v>30</v>
      </c>
      <c r="E127" t="s">
        <v>35</v>
      </c>
      <c r="F127">
        <v>9.89</v>
      </c>
    </row>
    <row r="128" spans="1:6" x14ac:dyDescent="0.25">
      <c r="A128" s="1">
        <v>45677</v>
      </c>
      <c r="B128" t="s">
        <v>9</v>
      </c>
      <c r="C128" t="s">
        <v>29</v>
      </c>
      <c r="D128" t="s">
        <v>30</v>
      </c>
      <c r="E128" t="s">
        <v>48</v>
      </c>
      <c r="F128">
        <v>62.6</v>
      </c>
    </row>
    <row r="129" spans="1:6" x14ac:dyDescent="0.25">
      <c r="A129" s="1">
        <v>45677</v>
      </c>
      <c r="B129" t="s">
        <v>11</v>
      </c>
      <c r="C129" t="s">
        <v>27</v>
      </c>
      <c r="D129" t="s">
        <v>30</v>
      </c>
      <c r="E129" t="s">
        <v>46</v>
      </c>
      <c r="F129">
        <v>260.79000000000002</v>
      </c>
    </row>
    <row r="130" spans="1:6" x14ac:dyDescent="0.25">
      <c r="A130" s="1">
        <v>45678</v>
      </c>
      <c r="B130" t="s">
        <v>11</v>
      </c>
      <c r="C130" t="s">
        <v>27</v>
      </c>
      <c r="D130" t="s">
        <v>30</v>
      </c>
      <c r="E130" t="s">
        <v>46</v>
      </c>
      <c r="F130">
        <v>63.62</v>
      </c>
    </row>
    <row r="131" spans="1:6" x14ac:dyDescent="0.25">
      <c r="A131" s="1">
        <v>45679</v>
      </c>
      <c r="B131" t="s">
        <v>7</v>
      </c>
      <c r="C131" t="s">
        <v>13</v>
      </c>
      <c r="D131" t="s">
        <v>30</v>
      </c>
      <c r="E131" t="s">
        <v>32</v>
      </c>
      <c r="F131">
        <v>210.62</v>
      </c>
    </row>
    <row r="132" spans="1:6" x14ac:dyDescent="0.25">
      <c r="A132" s="1">
        <v>45680</v>
      </c>
      <c r="B132" t="s">
        <v>9</v>
      </c>
      <c r="C132" t="s">
        <v>29</v>
      </c>
      <c r="D132" t="s">
        <v>30</v>
      </c>
      <c r="E132" t="s">
        <v>48</v>
      </c>
      <c r="F132">
        <v>94.86</v>
      </c>
    </row>
    <row r="133" spans="1:6" x14ac:dyDescent="0.25">
      <c r="A133" s="1">
        <v>45680</v>
      </c>
      <c r="B133" t="s">
        <v>10</v>
      </c>
      <c r="C133" t="s">
        <v>17</v>
      </c>
      <c r="D133" t="s">
        <v>10</v>
      </c>
      <c r="E133" t="s">
        <v>36</v>
      </c>
      <c r="F133">
        <v>3263.29</v>
      </c>
    </row>
    <row r="134" spans="1:6" x14ac:dyDescent="0.25">
      <c r="A134" s="1">
        <v>45681</v>
      </c>
      <c r="B134" t="s">
        <v>9</v>
      </c>
      <c r="C134" t="s">
        <v>21</v>
      </c>
      <c r="D134" t="s">
        <v>30</v>
      </c>
      <c r="E134" t="s">
        <v>40</v>
      </c>
      <c r="F134">
        <v>191.53</v>
      </c>
    </row>
    <row r="135" spans="1:6" x14ac:dyDescent="0.25">
      <c r="A135" s="1">
        <v>45681</v>
      </c>
      <c r="B135" t="s">
        <v>8</v>
      </c>
      <c r="C135" t="s">
        <v>26</v>
      </c>
      <c r="D135" t="s">
        <v>30</v>
      </c>
      <c r="E135" t="s">
        <v>45</v>
      </c>
      <c r="F135">
        <v>229.43</v>
      </c>
    </row>
    <row r="136" spans="1:6" x14ac:dyDescent="0.25">
      <c r="A136" s="1">
        <v>45681</v>
      </c>
      <c r="B136" t="s">
        <v>9</v>
      </c>
      <c r="C136" t="s">
        <v>16</v>
      </c>
      <c r="D136" t="s">
        <v>30</v>
      </c>
      <c r="E136" t="s">
        <v>35</v>
      </c>
      <c r="F136">
        <v>258.92</v>
      </c>
    </row>
    <row r="137" spans="1:6" x14ac:dyDescent="0.25">
      <c r="A137" s="1">
        <v>45682</v>
      </c>
      <c r="B137" t="s">
        <v>7</v>
      </c>
      <c r="C137" t="s">
        <v>18</v>
      </c>
      <c r="D137" t="s">
        <v>30</v>
      </c>
      <c r="E137" t="s">
        <v>37</v>
      </c>
      <c r="F137">
        <v>286.41000000000003</v>
      </c>
    </row>
    <row r="138" spans="1:6" x14ac:dyDescent="0.25">
      <c r="A138" s="1">
        <v>45682</v>
      </c>
      <c r="B138" t="s">
        <v>10</v>
      </c>
      <c r="C138" t="s">
        <v>23</v>
      </c>
      <c r="D138" t="s">
        <v>10</v>
      </c>
      <c r="E138" t="s">
        <v>42</v>
      </c>
      <c r="F138">
        <v>1129.0999999999999</v>
      </c>
    </row>
    <row r="139" spans="1:6" x14ac:dyDescent="0.25">
      <c r="A139" s="1">
        <v>45682</v>
      </c>
      <c r="B139" t="s">
        <v>11</v>
      </c>
      <c r="C139" t="s">
        <v>20</v>
      </c>
      <c r="D139" t="s">
        <v>30</v>
      </c>
      <c r="E139" t="s">
        <v>39</v>
      </c>
      <c r="F139">
        <v>81.09</v>
      </c>
    </row>
    <row r="140" spans="1:6" x14ac:dyDescent="0.25">
      <c r="A140" s="1">
        <v>45683</v>
      </c>
      <c r="B140" t="s">
        <v>11</v>
      </c>
      <c r="C140" t="s">
        <v>19</v>
      </c>
      <c r="D140" t="s">
        <v>30</v>
      </c>
      <c r="E140" t="s">
        <v>38</v>
      </c>
      <c r="F140">
        <v>57.25</v>
      </c>
    </row>
    <row r="141" spans="1:6" x14ac:dyDescent="0.25">
      <c r="A141" s="1">
        <v>45684</v>
      </c>
      <c r="B141" t="s">
        <v>10</v>
      </c>
      <c r="C141" t="s">
        <v>17</v>
      </c>
      <c r="D141" t="s">
        <v>10</v>
      </c>
      <c r="E141" t="s">
        <v>36</v>
      </c>
      <c r="F141">
        <v>1711.92</v>
      </c>
    </row>
    <row r="142" spans="1:6" x14ac:dyDescent="0.25">
      <c r="A142" s="1">
        <v>45684</v>
      </c>
      <c r="B142" t="s">
        <v>9</v>
      </c>
      <c r="C142" t="s">
        <v>16</v>
      </c>
      <c r="D142" t="s">
        <v>30</v>
      </c>
      <c r="E142" t="s">
        <v>35</v>
      </c>
      <c r="F142">
        <v>38.47</v>
      </c>
    </row>
    <row r="143" spans="1:6" x14ac:dyDescent="0.25">
      <c r="A143" s="1">
        <v>45684</v>
      </c>
      <c r="B143" t="s">
        <v>7</v>
      </c>
      <c r="C143" t="s">
        <v>13</v>
      </c>
      <c r="D143" t="s">
        <v>30</v>
      </c>
      <c r="E143" t="s">
        <v>32</v>
      </c>
      <c r="F143">
        <v>59.53</v>
      </c>
    </row>
    <row r="144" spans="1:6" x14ac:dyDescent="0.25">
      <c r="A144" s="1">
        <v>45685</v>
      </c>
      <c r="B144" t="s">
        <v>8</v>
      </c>
      <c r="C144" t="s">
        <v>26</v>
      </c>
      <c r="D144" t="s">
        <v>30</v>
      </c>
      <c r="E144" t="s">
        <v>45</v>
      </c>
      <c r="F144">
        <v>100.93</v>
      </c>
    </row>
    <row r="145" spans="1:6" x14ac:dyDescent="0.25">
      <c r="A145" s="1">
        <v>45685</v>
      </c>
      <c r="B145" t="s">
        <v>10</v>
      </c>
      <c r="C145" t="s">
        <v>22</v>
      </c>
      <c r="D145" t="s">
        <v>10</v>
      </c>
      <c r="E145" t="s">
        <v>41</v>
      </c>
      <c r="F145">
        <v>327.16000000000003</v>
      </c>
    </row>
    <row r="146" spans="1:6" x14ac:dyDescent="0.25">
      <c r="A146" s="1">
        <v>45685</v>
      </c>
      <c r="B146" t="s">
        <v>6</v>
      </c>
      <c r="C146" t="s">
        <v>12</v>
      </c>
      <c r="D146" t="s">
        <v>30</v>
      </c>
      <c r="E146" t="s">
        <v>31</v>
      </c>
      <c r="F146">
        <v>102.61</v>
      </c>
    </row>
    <row r="147" spans="1:6" x14ac:dyDescent="0.25">
      <c r="A147" s="1">
        <v>45685</v>
      </c>
      <c r="B147" t="s">
        <v>11</v>
      </c>
      <c r="C147" t="s">
        <v>20</v>
      </c>
      <c r="D147" t="s">
        <v>30</v>
      </c>
      <c r="E147" t="s">
        <v>39</v>
      </c>
      <c r="F147">
        <v>269.35000000000002</v>
      </c>
    </row>
    <row r="148" spans="1:6" x14ac:dyDescent="0.25">
      <c r="A148" s="1">
        <v>45685</v>
      </c>
      <c r="B148" t="s">
        <v>10</v>
      </c>
      <c r="C148" t="s">
        <v>22</v>
      </c>
      <c r="D148" t="s">
        <v>10</v>
      </c>
      <c r="E148" t="s">
        <v>41</v>
      </c>
      <c r="F148">
        <v>3928.03</v>
      </c>
    </row>
    <row r="149" spans="1:6" x14ac:dyDescent="0.25">
      <c r="A149" s="1">
        <v>45686</v>
      </c>
      <c r="B149" t="s">
        <v>9</v>
      </c>
      <c r="C149" t="s">
        <v>16</v>
      </c>
      <c r="D149" t="s">
        <v>30</v>
      </c>
      <c r="E149" t="s">
        <v>35</v>
      </c>
      <c r="F149">
        <v>212.08</v>
      </c>
    </row>
    <row r="150" spans="1:6" x14ac:dyDescent="0.25">
      <c r="A150" s="1">
        <v>45687</v>
      </c>
      <c r="B150" t="s">
        <v>10</v>
      </c>
      <c r="C150" t="s">
        <v>22</v>
      </c>
      <c r="D150" t="s">
        <v>10</v>
      </c>
      <c r="E150" t="s">
        <v>41</v>
      </c>
      <c r="F150">
        <v>2788.44</v>
      </c>
    </row>
    <row r="151" spans="1:6" x14ac:dyDescent="0.25">
      <c r="A151" s="1">
        <v>45688</v>
      </c>
      <c r="B151" t="s">
        <v>10</v>
      </c>
      <c r="C151" t="s">
        <v>17</v>
      </c>
      <c r="D151" t="s">
        <v>10</v>
      </c>
      <c r="E151" t="s">
        <v>36</v>
      </c>
      <c r="F151">
        <v>3632.52</v>
      </c>
    </row>
    <row r="152" spans="1:6" x14ac:dyDescent="0.25">
      <c r="A152" s="1">
        <v>45689</v>
      </c>
      <c r="B152" t="s">
        <v>9</v>
      </c>
      <c r="C152" t="s">
        <v>16</v>
      </c>
      <c r="D152" t="s">
        <v>30</v>
      </c>
      <c r="E152" t="s">
        <v>35</v>
      </c>
      <c r="F152">
        <v>256.08999999999997</v>
      </c>
    </row>
    <row r="153" spans="1:6" x14ac:dyDescent="0.25">
      <c r="A153" s="1">
        <v>45689</v>
      </c>
      <c r="B153" t="s">
        <v>9</v>
      </c>
      <c r="C153" t="s">
        <v>29</v>
      </c>
      <c r="D153" t="s">
        <v>30</v>
      </c>
      <c r="E153" t="s">
        <v>48</v>
      </c>
      <c r="F153">
        <v>104.71</v>
      </c>
    </row>
    <row r="154" spans="1:6" x14ac:dyDescent="0.25">
      <c r="A154" s="1">
        <v>45689</v>
      </c>
      <c r="B154" t="s">
        <v>8</v>
      </c>
      <c r="C154" t="s">
        <v>14</v>
      </c>
      <c r="D154" t="s">
        <v>30</v>
      </c>
      <c r="E154" t="s">
        <v>33</v>
      </c>
      <c r="F154">
        <v>246.31</v>
      </c>
    </row>
    <row r="155" spans="1:6" x14ac:dyDescent="0.25">
      <c r="A155" s="1">
        <v>45690</v>
      </c>
      <c r="B155" t="s">
        <v>9</v>
      </c>
      <c r="C155" t="s">
        <v>21</v>
      </c>
      <c r="D155" t="s">
        <v>30</v>
      </c>
      <c r="E155" t="s">
        <v>40</v>
      </c>
      <c r="F155">
        <v>90.48</v>
      </c>
    </row>
    <row r="156" spans="1:6" x14ac:dyDescent="0.25">
      <c r="A156" s="1">
        <v>45690</v>
      </c>
      <c r="B156" t="s">
        <v>11</v>
      </c>
      <c r="C156" t="s">
        <v>20</v>
      </c>
      <c r="D156" t="s">
        <v>30</v>
      </c>
      <c r="E156" t="s">
        <v>39</v>
      </c>
      <c r="F156">
        <v>149.38999999999999</v>
      </c>
    </row>
    <row r="157" spans="1:6" x14ac:dyDescent="0.25">
      <c r="A157" s="1">
        <v>45693</v>
      </c>
      <c r="B157" t="s">
        <v>11</v>
      </c>
      <c r="C157" t="s">
        <v>19</v>
      </c>
      <c r="D157" t="s">
        <v>30</v>
      </c>
      <c r="E157" t="s">
        <v>38</v>
      </c>
      <c r="F157">
        <v>7.71</v>
      </c>
    </row>
    <row r="158" spans="1:6" x14ac:dyDescent="0.25">
      <c r="A158" s="1">
        <v>45694</v>
      </c>
      <c r="B158" t="s">
        <v>6</v>
      </c>
      <c r="C158" t="s">
        <v>15</v>
      </c>
      <c r="D158" t="s">
        <v>30</v>
      </c>
      <c r="E158" t="s">
        <v>34</v>
      </c>
      <c r="F158">
        <v>191.85</v>
      </c>
    </row>
    <row r="159" spans="1:6" x14ac:dyDescent="0.25">
      <c r="A159" s="1">
        <v>45694</v>
      </c>
      <c r="B159" t="s">
        <v>10</v>
      </c>
      <c r="C159" t="s">
        <v>17</v>
      </c>
      <c r="D159" t="s">
        <v>10</v>
      </c>
      <c r="E159" t="s">
        <v>36</v>
      </c>
      <c r="F159">
        <v>1140.21</v>
      </c>
    </row>
    <row r="160" spans="1:6" x14ac:dyDescent="0.25">
      <c r="A160" s="1">
        <v>45695</v>
      </c>
      <c r="B160" t="s">
        <v>7</v>
      </c>
      <c r="C160" t="s">
        <v>13</v>
      </c>
      <c r="D160" t="s">
        <v>30</v>
      </c>
      <c r="E160" t="s">
        <v>32</v>
      </c>
      <c r="F160">
        <v>34.93</v>
      </c>
    </row>
    <row r="161" spans="1:6" x14ac:dyDescent="0.25">
      <c r="A161" s="1">
        <v>45695</v>
      </c>
      <c r="B161" t="s">
        <v>7</v>
      </c>
      <c r="C161" t="s">
        <v>13</v>
      </c>
      <c r="D161" t="s">
        <v>30</v>
      </c>
      <c r="E161" t="s">
        <v>32</v>
      </c>
      <c r="F161">
        <v>269.64999999999998</v>
      </c>
    </row>
    <row r="162" spans="1:6" x14ac:dyDescent="0.25">
      <c r="A162" s="1">
        <v>45696</v>
      </c>
      <c r="B162" t="s">
        <v>11</v>
      </c>
      <c r="C162" t="s">
        <v>19</v>
      </c>
      <c r="D162" t="s">
        <v>30</v>
      </c>
      <c r="E162" t="s">
        <v>38</v>
      </c>
      <c r="F162">
        <v>11.07</v>
      </c>
    </row>
    <row r="163" spans="1:6" x14ac:dyDescent="0.25">
      <c r="A163" s="1">
        <v>45696</v>
      </c>
      <c r="B163" t="s">
        <v>6</v>
      </c>
      <c r="C163" t="s">
        <v>15</v>
      </c>
      <c r="D163" t="s">
        <v>30</v>
      </c>
      <c r="E163" t="s">
        <v>34</v>
      </c>
      <c r="F163">
        <v>42.48</v>
      </c>
    </row>
    <row r="164" spans="1:6" x14ac:dyDescent="0.25">
      <c r="A164" s="1">
        <v>45697</v>
      </c>
      <c r="B164" t="s">
        <v>7</v>
      </c>
      <c r="C164" t="s">
        <v>28</v>
      </c>
      <c r="D164" t="s">
        <v>30</v>
      </c>
      <c r="E164" t="s">
        <v>47</v>
      </c>
      <c r="F164">
        <v>15.14</v>
      </c>
    </row>
    <row r="165" spans="1:6" x14ac:dyDescent="0.25">
      <c r="A165" s="1">
        <v>45698</v>
      </c>
      <c r="B165" t="s">
        <v>10</v>
      </c>
      <c r="C165" t="s">
        <v>22</v>
      </c>
      <c r="D165" t="s">
        <v>10</v>
      </c>
      <c r="E165" t="s">
        <v>41</v>
      </c>
      <c r="F165">
        <v>2628.53</v>
      </c>
    </row>
    <row r="166" spans="1:6" x14ac:dyDescent="0.25">
      <c r="A166" s="1">
        <v>45699</v>
      </c>
      <c r="B166" t="s">
        <v>10</v>
      </c>
      <c r="C166" t="s">
        <v>22</v>
      </c>
      <c r="D166" t="s">
        <v>10</v>
      </c>
      <c r="E166" t="s">
        <v>41</v>
      </c>
      <c r="F166">
        <v>2366.35</v>
      </c>
    </row>
    <row r="167" spans="1:6" x14ac:dyDescent="0.25">
      <c r="A167" s="1">
        <v>45701</v>
      </c>
      <c r="B167" t="s">
        <v>10</v>
      </c>
      <c r="C167" t="s">
        <v>22</v>
      </c>
      <c r="D167" t="s">
        <v>10</v>
      </c>
      <c r="E167" t="s">
        <v>41</v>
      </c>
      <c r="F167">
        <v>4163.8900000000003</v>
      </c>
    </row>
    <row r="168" spans="1:6" x14ac:dyDescent="0.25">
      <c r="A168" s="1">
        <v>45702</v>
      </c>
      <c r="B168" t="s">
        <v>9</v>
      </c>
      <c r="C168" t="s">
        <v>16</v>
      </c>
      <c r="D168" t="s">
        <v>30</v>
      </c>
      <c r="E168" t="s">
        <v>35</v>
      </c>
      <c r="F168">
        <v>76.98</v>
      </c>
    </row>
    <row r="169" spans="1:6" x14ac:dyDescent="0.25">
      <c r="A169" s="1">
        <v>45703</v>
      </c>
      <c r="B169" t="s">
        <v>6</v>
      </c>
      <c r="C169" t="s">
        <v>24</v>
      </c>
      <c r="D169" t="s">
        <v>30</v>
      </c>
      <c r="E169" t="s">
        <v>43</v>
      </c>
      <c r="F169">
        <v>98.81</v>
      </c>
    </row>
    <row r="170" spans="1:6" x14ac:dyDescent="0.25">
      <c r="A170" s="1">
        <v>45704</v>
      </c>
      <c r="B170" t="s">
        <v>11</v>
      </c>
      <c r="C170" t="s">
        <v>27</v>
      </c>
      <c r="D170" t="s">
        <v>30</v>
      </c>
      <c r="E170" t="s">
        <v>46</v>
      </c>
      <c r="F170">
        <v>75.099999999999994</v>
      </c>
    </row>
    <row r="171" spans="1:6" x14ac:dyDescent="0.25">
      <c r="A171" s="1">
        <v>45706</v>
      </c>
      <c r="B171" t="s">
        <v>9</v>
      </c>
      <c r="C171" t="s">
        <v>29</v>
      </c>
      <c r="D171" t="s">
        <v>30</v>
      </c>
      <c r="E171" t="s">
        <v>48</v>
      </c>
      <c r="F171">
        <v>63.9</v>
      </c>
    </row>
    <row r="172" spans="1:6" x14ac:dyDescent="0.25">
      <c r="A172" s="1">
        <v>45707</v>
      </c>
      <c r="B172" t="s">
        <v>11</v>
      </c>
      <c r="C172" t="s">
        <v>27</v>
      </c>
      <c r="D172" t="s">
        <v>30</v>
      </c>
      <c r="E172" t="s">
        <v>46</v>
      </c>
      <c r="F172">
        <v>199</v>
      </c>
    </row>
    <row r="173" spans="1:6" x14ac:dyDescent="0.25">
      <c r="A173" s="1">
        <v>45707</v>
      </c>
      <c r="B173" t="s">
        <v>6</v>
      </c>
      <c r="C173" t="s">
        <v>24</v>
      </c>
      <c r="D173" t="s">
        <v>30</v>
      </c>
      <c r="E173" t="s">
        <v>43</v>
      </c>
      <c r="F173">
        <v>296.13</v>
      </c>
    </row>
    <row r="174" spans="1:6" x14ac:dyDescent="0.25">
      <c r="A174" s="1">
        <v>45708</v>
      </c>
      <c r="B174" t="s">
        <v>7</v>
      </c>
      <c r="C174" t="s">
        <v>18</v>
      </c>
      <c r="D174" t="s">
        <v>30</v>
      </c>
      <c r="E174" t="s">
        <v>37</v>
      </c>
      <c r="F174">
        <v>270.07</v>
      </c>
    </row>
    <row r="175" spans="1:6" x14ac:dyDescent="0.25">
      <c r="A175" s="1">
        <v>45708</v>
      </c>
      <c r="B175" t="s">
        <v>11</v>
      </c>
      <c r="C175" t="s">
        <v>20</v>
      </c>
      <c r="D175" t="s">
        <v>30</v>
      </c>
      <c r="E175" t="s">
        <v>39</v>
      </c>
      <c r="F175">
        <v>7.05</v>
      </c>
    </row>
    <row r="176" spans="1:6" x14ac:dyDescent="0.25">
      <c r="A176" s="1">
        <v>45708</v>
      </c>
      <c r="B176" t="s">
        <v>8</v>
      </c>
      <c r="C176" t="s">
        <v>26</v>
      </c>
      <c r="D176" t="s">
        <v>30</v>
      </c>
      <c r="E176" t="s">
        <v>45</v>
      </c>
      <c r="F176">
        <v>249.48</v>
      </c>
    </row>
    <row r="177" spans="1:6" x14ac:dyDescent="0.25">
      <c r="A177" s="1">
        <v>45709</v>
      </c>
      <c r="B177" t="s">
        <v>10</v>
      </c>
      <c r="C177" t="s">
        <v>17</v>
      </c>
      <c r="D177" t="s">
        <v>10</v>
      </c>
      <c r="E177" t="s">
        <v>36</v>
      </c>
      <c r="F177">
        <v>4388.09</v>
      </c>
    </row>
    <row r="178" spans="1:6" x14ac:dyDescent="0.25">
      <c r="A178" s="1">
        <v>45709</v>
      </c>
      <c r="B178" t="s">
        <v>10</v>
      </c>
      <c r="C178" t="s">
        <v>17</v>
      </c>
      <c r="D178" t="s">
        <v>10</v>
      </c>
      <c r="E178" t="s">
        <v>36</v>
      </c>
      <c r="F178">
        <v>235.68</v>
      </c>
    </row>
    <row r="179" spans="1:6" x14ac:dyDescent="0.25">
      <c r="A179" s="1">
        <v>45711</v>
      </c>
      <c r="B179" t="s">
        <v>11</v>
      </c>
      <c r="C179" t="s">
        <v>20</v>
      </c>
      <c r="D179" t="s">
        <v>30</v>
      </c>
      <c r="E179" t="s">
        <v>39</v>
      </c>
      <c r="F179">
        <v>288.92</v>
      </c>
    </row>
    <row r="180" spans="1:6" x14ac:dyDescent="0.25">
      <c r="A180" s="1">
        <v>45712</v>
      </c>
      <c r="B180" t="s">
        <v>11</v>
      </c>
      <c r="C180" t="s">
        <v>27</v>
      </c>
      <c r="D180" t="s">
        <v>30</v>
      </c>
      <c r="E180" t="s">
        <v>46</v>
      </c>
      <c r="F180">
        <v>188.87</v>
      </c>
    </row>
    <row r="181" spans="1:6" x14ac:dyDescent="0.25">
      <c r="A181" s="1">
        <v>45713</v>
      </c>
      <c r="B181" t="s">
        <v>10</v>
      </c>
      <c r="C181" t="s">
        <v>23</v>
      </c>
      <c r="D181" t="s">
        <v>10</v>
      </c>
      <c r="E181" t="s">
        <v>42</v>
      </c>
      <c r="F181">
        <v>1511.38</v>
      </c>
    </row>
    <row r="182" spans="1:6" x14ac:dyDescent="0.25">
      <c r="A182" s="1">
        <v>45714</v>
      </c>
      <c r="B182" t="s">
        <v>8</v>
      </c>
      <c r="C182" t="s">
        <v>14</v>
      </c>
      <c r="D182" t="s">
        <v>30</v>
      </c>
      <c r="E182" t="s">
        <v>33</v>
      </c>
      <c r="F182">
        <v>246.08</v>
      </c>
    </row>
    <row r="183" spans="1:6" x14ac:dyDescent="0.25">
      <c r="A183" s="1">
        <v>45715</v>
      </c>
      <c r="B183" t="s">
        <v>10</v>
      </c>
      <c r="C183" t="s">
        <v>23</v>
      </c>
      <c r="D183" t="s">
        <v>10</v>
      </c>
      <c r="E183" t="s">
        <v>42</v>
      </c>
      <c r="F183">
        <v>2141.27</v>
      </c>
    </row>
    <row r="184" spans="1:6" x14ac:dyDescent="0.25">
      <c r="A184" s="1">
        <v>45717</v>
      </c>
      <c r="B184" t="s">
        <v>9</v>
      </c>
      <c r="C184" t="s">
        <v>29</v>
      </c>
      <c r="D184" t="s">
        <v>30</v>
      </c>
      <c r="E184" t="s">
        <v>48</v>
      </c>
      <c r="F184">
        <v>297.07</v>
      </c>
    </row>
    <row r="185" spans="1:6" x14ac:dyDescent="0.25">
      <c r="A185" s="1">
        <v>45717</v>
      </c>
      <c r="B185" t="s">
        <v>8</v>
      </c>
      <c r="C185" t="s">
        <v>25</v>
      </c>
      <c r="D185" t="s">
        <v>30</v>
      </c>
      <c r="E185" t="s">
        <v>44</v>
      </c>
      <c r="F185">
        <v>196.64</v>
      </c>
    </row>
    <row r="186" spans="1:6" x14ac:dyDescent="0.25">
      <c r="A186" s="1">
        <v>45717</v>
      </c>
      <c r="B186" t="s">
        <v>10</v>
      </c>
      <c r="C186" t="s">
        <v>23</v>
      </c>
      <c r="D186" t="s">
        <v>10</v>
      </c>
      <c r="E186" t="s">
        <v>42</v>
      </c>
      <c r="F186">
        <v>4702.8900000000003</v>
      </c>
    </row>
    <row r="187" spans="1:6" x14ac:dyDescent="0.25">
      <c r="A187" s="1">
        <v>45718</v>
      </c>
      <c r="B187" t="s">
        <v>6</v>
      </c>
      <c r="C187" t="s">
        <v>24</v>
      </c>
      <c r="D187" t="s">
        <v>30</v>
      </c>
      <c r="E187" t="s">
        <v>43</v>
      </c>
      <c r="F187">
        <v>33.67</v>
      </c>
    </row>
    <row r="188" spans="1:6" x14ac:dyDescent="0.25">
      <c r="A188" s="1">
        <v>45718</v>
      </c>
      <c r="B188" t="s">
        <v>11</v>
      </c>
      <c r="C188" t="s">
        <v>19</v>
      </c>
      <c r="D188" t="s">
        <v>30</v>
      </c>
      <c r="E188" t="s">
        <v>38</v>
      </c>
      <c r="F188">
        <v>153.29</v>
      </c>
    </row>
    <row r="189" spans="1:6" x14ac:dyDescent="0.25">
      <c r="A189" s="1">
        <v>45720</v>
      </c>
      <c r="B189" t="s">
        <v>9</v>
      </c>
      <c r="C189" t="s">
        <v>16</v>
      </c>
      <c r="D189" t="s">
        <v>30</v>
      </c>
      <c r="E189" t="s">
        <v>35</v>
      </c>
      <c r="F189">
        <v>175.19</v>
      </c>
    </row>
    <row r="190" spans="1:6" x14ac:dyDescent="0.25">
      <c r="A190" s="1">
        <v>45721</v>
      </c>
      <c r="B190" t="s">
        <v>10</v>
      </c>
      <c r="C190" t="s">
        <v>22</v>
      </c>
      <c r="D190" t="s">
        <v>10</v>
      </c>
      <c r="E190" t="s">
        <v>41</v>
      </c>
      <c r="F190">
        <v>855.77</v>
      </c>
    </row>
    <row r="191" spans="1:6" x14ac:dyDescent="0.25">
      <c r="A191" s="1">
        <v>45722</v>
      </c>
      <c r="B191" t="s">
        <v>11</v>
      </c>
      <c r="C191" t="s">
        <v>20</v>
      </c>
      <c r="D191" t="s">
        <v>30</v>
      </c>
      <c r="E191" t="s">
        <v>39</v>
      </c>
      <c r="F191">
        <v>220.23</v>
      </c>
    </row>
    <row r="192" spans="1:6" x14ac:dyDescent="0.25">
      <c r="A192" s="1">
        <v>45722</v>
      </c>
      <c r="B192" t="s">
        <v>9</v>
      </c>
      <c r="C192" t="s">
        <v>29</v>
      </c>
      <c r="D192" t="s">
        <v>30</v>
      </c>
      <c r="E192" t="s">
        <v>48</v>
      </c>
      <c r="F192">
        <v>76.349999999999994</v>
      </c>
    </row>
    <row r="193" spans="1:6" x14ac:dyDescent="0.25">
      <c r="A193" s="1">
        <v>45723</v>
      </c>
      <c r="B193" t="s">
        <v>6</v>
      </c>
      <c r="C193" t="s">
        <v>24</v>
      </c>
      <c r="D193" t="s">
        <v>30</v>
      </c>
      <c r="E193" t="s">
        <v>43</v>
      </c>
      <c r="F193">
        <v>223.53</v>
      </c>
    </row>
    <row r="194" spans="1:6" x14ac:dyDescent="0.25">
      <c r="A194" s="1">
        <v>45724</v>
      </c>
      <c r="B194" t="s">
        <v>7</v>
      </c>
      <c r="C194" t="s">
        <v>28</v>
      </c>
      <c r="D194" t="s">
        <v>30</v>
      </c>
      <c r="E194" t="s">
        <v>47</v>
      </c>
      <c r="F194">
        <v>281.33999999999997</v>
      </c>
    </row>
    <row r="195" spans="1:6" x14ac:dyDescent="0.25">
      <c r="A195" s="1">
        <v>45724</v>
      </c>
      <c r="B195" t="s">
        <v>6</v>
      </c>
      <c r="C195" t="s">
        <v>24</v>
      </c>
      <c r="D195" t="s">
        <v>30</v>
      </c>
      <c r="E195" t="s">
        <v>43</v>
      </c>
      <c r="F195">
        <v>229.68</v>
      </c>
    </row>
    <row r="196" spans="1:6" x14ac:dyDescent="0.25">
      <c r="A196" s="1">
        <v>45724</v>
      </c>
      <c r="B196" t="s">
        <v>8</v>
      </c>
      <c r="C196" t="s">
        <v>14</v>
      </c>
      <c r="D196" t="s">
        <v>30</v>
      </c>
      <c r="E196" t="s">
        <v>33</v>
      </c>
      <c r="F196">
        <v>119.66</v>
      </c>
    </row>
    <row r="197" spans="1:6" x14ac:dyDescent="0.25">
      <c r="A197" s="1">
        <v>45725</v>
      </c>
      <c r="B197" t="s">
        <v>7</v>
      </c>
      <c r="C197" t="s">
        <v>13</v>
      </c>
      <c r="D197" t="s">
        <v>30</v>
      </c>
      <c r="E197" t="s">
        <v>32</v>
      </c>
      <c r="F197">
        <v>91.86</v>
      </c>
    </row>
    <row r="198" spans="1:6" x14ac:dyDescent="0.25">
      <c r="A198" s="1">
        <v>45725</v>
      </c>
      <c r="B198" t="s">
        <v>7</v>
      </c>
      <c r="C198" t="s">
        <v>13</v>
      </c>
      <c r="D198" t="s">
        <v>30</v>
      </c>
      <c r="E198" t="s">
        <v>32</v>
      </c>
      <c r="F198">
        <v>175.59</v>
      </c>
    </row>
    <row r="199" spans="1:6" x14ac:dyDescent="0.25">
      <c r="A199" s="1">
        <v>45726</v>
      </c>
      <c r="B199" t="s">
        <v>6</v>
      </c>
      <c r="C199" t="s">
        <v>12</v>
      </c>
      <c r="D199" t="s">
        <v>30</v>
      </c>
      <c r="E199" t="s">
        <v>31</v>
      </c>
      <c r="F199">
        <v>87.2</v>
      </c>
    </row>
    <row r="200" spans="1:6" x14ac:dyDescent="0.25">
      <c r="A200" s="1">
        <v>45726</v>
      </c>
      <c r="B200" t="s">
        <v>11</v>
      </c>
      <c r="C200" t="s">
        <v>20</v>
      </c>
      <c r="D200" t="s">
        <v>30</v>
      </c>
      <c r="E200" t="s">
        <v>39</v>
      </c>
      <c r="F200">
        <v>119.09</v>
      </c>
    </row>
    <row r="201" spans="1:6" x14ac:dyDescent="0.25">
      <c r="A201" s="1">
        <v>45726</v>
      </c>
      <c r="B201" t="s">
        <v>10</v>
      </c>
      <c r="C201" t="s">
        <v>22</v>
      </c>
      <c r="D201" t="s">
        <v>10</v>
      </c>
      <c r="E201" t="s">
        <v>41</v>
      </c>
      <c r="F201">
        <v>987.95</v>
      </c>
    </row>
    <row r="202" spans="1:6" x14ac:dyDescent="0.25">
      <c r="A202" s="1">
        <v>45726</v>
      </c>
      <c r="B202" t="s">
        <v>8</v>
      </c>
      <c r="C202" t="s">
        <v>25</v>
      </c>
      <c r="D202" t="s">
        <v>30</v>
      </c>
      <c r="E202" t="s">
        <v>44</v>
      </c>
      <c r="F202">
        <v>291.68</v>
      </c>
    </row>
    <row r="203" spans="1:6" x14ac:dyDescent="0.25">
      <c r="A203" s="1">
        <v>45727</v>
      </c>
      <c r="B203" t="s">
        <v>10</v>
      </c>
      <c r="C203" t="s">
        <v>22</v>
      </c>
      <c r="D203" t="s">
        <v>10</v>
      </c>
      <c r="E203" t="s">
        <v>41</v>
      </c>
      <c r="F203">
        <v>1845.24</v>
      </c>
    </row>
    <row r="204" spans="1:6" x14ac:dyDescent="0.25">
      <c r="A204" s="1">
        <v>45727</v>
      </c>
      <c r="B204" t="s">
        <v>10</v>
      </c>
      <c r="C204" t="s">
        <v>17</v>
      </c>
      <c r="D204" t="s">
        <v>10</v>
      </c>
      <c r="E204" t="s">
        <v>36</v>
      </c>
      <c r="F204">
        <v>4247.62</v>
      </c>
    </row>
    <row r="205" spans="1:6" x14ac:dyDescent="0.25">
      <c r="A205" s="1">
        <v>45728</v>
      </c>
      <c r="B205" t="s">
        <v>10</v>
      </c>
      <c r="C205" t="s">
        <v>23</v>
      </c>
      <c r="D205" t="s">
        <v>10</v>
      </c>
      <c r="E205" t="s">
        <v>42</v>
      </c>
      <c r="F205">
        <v>2748.18</v>
      </c>
    </row>
    <row r="206" spans="1:6" x14ac:dyDescent="0.25">
      <c r="A206" s="1">
        <v>45728</v>
      </c>
      <c r="B206" t="s">
        <v>6</v>
      </c>
      <c r="C206" t="s">
        <v>24</v>
      </c>
      <c r="D206" t="s">
        <v>30</v>
      </c>
      <c r="E206" t="s">
        <v>43</v>
      </c>
      <c r="F206">
        <v>212.23</v>
      </c>
    </row>
    <row r="207" spans="1:6" x14ac:dyDescent="0.25">
      <c r="A207" s="1">
        <v>45729</v>
      </c>
      <c r="B207" t="s">
        <v>10</v>
      </c>
      <c r="C207" t="s">
        <v>22</v>
      </c>
      <c r="D207" t="s">
        <v>10</v>
      </c>
      <c r="E207" t="s">
        <v>41</v>
      </c>
      <c r="F207">
        <v>37.56</v>
      </c>
    </row>
    <row r="208" spans="1:6" x14ac:dyDescent="0.25">
      <c r="A208" s="1">
        <v>45730</v>
      </c>
      <c r="B208" t="s">
        <v>10</v>
      </c>
      <c r="C208" t="s">
        <v>17</v>
      </c>
      <c r="D208" t="s">
        <v>10</v>
      </c>
      <c r="E208" t="s">
        <v>36</v>
      </c>
      <c r="F208">
        <v>2143.4299999999998</v>
      </c>
    </row>
    <row r="209" spans="1:6" x14ac:dyDescent="0.25">
      <c r="A209" s="1">
        <v>45733</v>
      </c>
      <c r="B209" t="s">
        <v>11</v>
      </c>
      <c r="C209" t="s">
        <v>20</v>
      </c>
      <c r="D209" t="s">
        <v>30</v>
      </c>
      <c r="E209" t="s">
        <v>39</v>
      </c>
      <c r="F209">
        <v>232.52</v>
      </c>
    </row>
    <row r="210" spans="1:6" x14ac:dyDescent="0.25">
      <c r="A210" s="1">
        <v>45734</v>
      </c>
      <c r="B210" t="s">
        <v>6</v>
      </c>
      <c r="C210" t="s">
        <v>24</v>
      </c>
      <c r="D210" t="s">
        <v>30</v>
      </c>
      <c r="E210" t="s">
        <v>43</v>
      </c>
      <c r="F210">
        <v>134.84</v>
      </c>
    </row>
    <row r="211" spans="1:6" x14ac:dyDescent="0.25">
      <c r="A211" s="1">
        <v>45734</v>
      </c>
      <c r="B211" t="s">
        <v>10</v>
      </c>
      <c r="C211" t="s">
        <v>17</v>
      </c>
      <c r="D211" t="s">
        <v>10</v>
      </c>
      <c r="E211" t="s">
        <v>36</v>
      </c>
      <c r="F211">
        <v>4052.47</v>
      </c>
    </row>
    <row r="212" spans="1:6" x14ac:dyDescent="0.25">
      <c r="A212" s="1">
        <v>45735</v>
      </c>
      <c r="B212" t="s">
        <v>8</v>
      </c>
      <c r="C212" t="s">
        <v>26</v>
      </c>
      <c r="D212" t="s">
        <v>30</v>
      </c>
      <c r="E212" t="s">
        <v>45</v>
      </c>
      <c r="F212">
        <v>184.23</v>
      </c>
    </row>
    <row r="213" spans="1:6" x14ac:dyDescent="0.25">
      <c r="A213" s="1">
        <v>45736</v>
      </c>
      <c r="B213" t="s">
        <v>8</v>
      </c>
      <c r="C213" t="s">
        <v>14</v>
      </c>
      <c r="D213" t="s">
        <v>30</v>
      </c>
      <c r="E213" t="s">
        <v>33</v>
      </c>
      <c r="F213">
        <v>281.17</v>
      </c>
    </row>
    <row r="214" spans="1:6" x14ac:dyDescent="0.25">
      <c r="A214" s="1">
        <v>45737</v>
      </c>
      <c r="B214" t="s">
        <v>11</v>
      </c>
      <c r="C214" t="s">
        <v>20</v>
      </c>
      <c r="D214" t="s">
        <v>30</v>
      </c>
      <c r="E214" t="s">
        <v>39</v>
      </c>
      <c r="F214">
        <v>89.03</v>
      </c>
    </row>
    <row r="215" spans="1:6" x14ac:dyDescent="0.25">
      <c r="A215" s="1">
        <v>45737</v>
      </c>
      <c r="B215" t="s">
        <v>6</v>
      </c>
      <c r="C215" t="s">
        <v>15</v>
      </c>
      <c r="D215" t="s">
        <v>30</v>
      </c>
      <c r="E215" t="s">
        <v>34</v>
      </c>
      <c r="F215">
        <v>291.02999999999997</v>
      </c>
    </row>
    <row r="216" spans="1:6" x14ac:dyDescent="0.25">
      <c r="A216" s="1">
        <v>45737</v>
      </c>
      <c r="B216" t="s">
        <v>9</v>
      </c>
      <c r="C216" t="s">
        <v>21</v>
      </c>
      <c r="D216" t="s">
        <v>30</v>
      </c>
      <c r="E216" t="s">
        <v>40</v>
      </c>
      <c r="F216">
        <v>173.17</v>
      </c>
    </row>
    <row r="217" spans="1:6" x14ac:dyDescent="0.25">
      <c r="A217" s="1">
        <v>45737</v>
      </c>
      <c r="B217" t="s">
        <v>7</v>
      </c>
      <c r="C217" t="s">
        <v>28</v>
      </c>
      <c r="D217" t="s">
        <v>30</v>
      </c>
      <c r="E217" t="s">
        <v>47</v>
      </c>
      <c r="F217">
        <v>289.27</v>
      </c>
    </row>
    <row r="218" spans="1:6" x14ac:dyDescent="0.25">
      <c r="A218" s="1">
        <v>45738</v>
      </c>
      <c r="B218" t="s">
        <v>7</v>
      </c>
      <c r="C218" t="s">
        <v>18</v>
      </c>
      <c r="D218" t="s">
        <v>30</v>
      </c>
      <c r="E218" t="s">
        <v>37</v>
      </c>
      <c r="F218">
        <v>32.47</v>
      </c>
    </row>
    <row r="219" spans="1:6" x14ac:dyDescent="0.25">
      <c r="A219" s="1">
        <v>45739</v>
      </c>
      <c r="B219" t="s">
        <v>8</v>
      </c>
      <c r="C219" t="s">
        <v>14</v>
      </c>
      <c r="D219" t="s">
        <v>30</v>
      </c>
      <c r="E219" t="s">
        <v>33</v>
      </c>
      <c r="F219">
        <v>115.8</v>
      </c>
    </row>
    <row r="220" spans="1:6" x14ac:dyDescent="0.25">
      <c r="A220" s="1">
        <v>45739</v>
      </c>
      <c r="B220" t="s">
        <v>8</v>
      </c>
      <c r="C220" t="s">
        <v>26</v>
      </c>
      <c r="D220" t="s">
        <v>30</v>
      </c>
      <c r="E220" t="s">
        <v>45</v>
      </c>
      <c r="F220">
        <v>209.11</v>
      </c>
    </row>
    <row r="221" spans="1:6" x14ac:dyDescent="0.25">
      <c r="A221" s="1">
        <v>45740</v>
      </c>
      <c r="B221" t="s">
        <v>10</v>
      </c>
      <c r="C221" t="s">
        <v>23</v>
      </c>
      <c r="D221" t="s">
        <v>10</v>
      </c>
      <c r="E221" t="s">
        <v>42</v>
      </c>
      <c r="F221">
        <v>4744.9399999999996</v>
      </c>
    </row>
    <row r="222" spans="1:6" x14ac:dyDescent="0.25">
      <c r="A222" s="1">
        <v>45740</v>
      </c>
      <c r="B222" t="s">
        <v>6</v>
      </c>
      <c r="C222" t="s">
        <v>15</v>
      </c>
      <c r="D222" t="s">
        <v>30</v>
      </c>
      <c r="E222" t="s">
        <v>34</v>
      </c>
      <c r="F222">
        <v>159.06</v>
      </c>
    </row>
    <row r="223" spans="1:6" x14ac:dyDescent="0.25">
      <c r="A223" s="1">
        <v>45740</v>
      </c>
      <c r="B223" t="s">
        <v>11</v>
      </c>
      <c r="C223" t="s">
        <v>19</v>
      </c>
      <c r="D223" t="s">
        <v>30</v>
      </c>
      <c r="E223" t="s">
        <v>38</v>
      </c>
      <c r="F223">
        <v>184.82</v>
      </c>
    </row>
    <row r="224" spans="1:6" x14ac:dyDescent="0.25">
      <c r="A224" s="1">
        <v>45740</v>
      </c>
      <c r="B224" t="s">
        <v>10</v>
      </c>
      <c r="C224" t="s">
        <v>23</v>
      </c>
      <c r="D224" t="s">
        <v>10</v>
      </c>
      <c r="E224" t="s">
        <v>42</v>
      </c>
      <c r="F224">
        <v>3569.09</v>
      </c>
    </row>
    <row r="225" spans="1:6" x14ac:dyDescent="0.25">
      <c r="A225" s="1">
        <v>45741</v>
      </c>
      <c r="B225" t="s">
        <v>10</v>
      </c>
      <c r="C225" t="s">
        <v>22</v>
      </c>
      <c r="D225" t="s">
        <v>10</v>
      </c>
      <c r="E225" t="s">
        <v>41</v>
      </c>
      <c r="F225">
        <v>1610.69</v>
      </c>
    </row>
    <row r="226" spans="1:6" x14ac:dyDescent="0.25">
      <c r="A226" s="1">
        <v>45742</v>
      </c>
      <c r="B226" t="s">
        <v>6</v>
      </c>
      <c r="C226" t="s">
        <v>24</v>
      </c>
      <c r="D226" t="s">
        <v>30</v>
      </c>
      <c r="E226" t="s">
        <v>43</v>
      </c>
      <c r="F226">
        <v>72.239999999999995</v>
      </c>
    </row>
    <row r="227" spans="1:6" x14ac:dyDescent="0.25">
      <c r="A227" s="1">
        <v>45742</v>
      </c>
      <c r="B227" t="s">
        <v>9</v>
      </c>
      <c r="C227" t="s">
        <v>16</v>
      </c>
      <c r="D227" t="s">
        <v>30</v>
      </c>
      <c r="E227" t="s">
        <v>35</v>
      </c>
      <c r="F227">
        <v>269.68</v>
      </c>
    </row>
    <row r="228" spans="1:6" x14ac:dyDescent="0.25">
      <c r="A228" s="1">
        <v>45742</v>
      </c>
      <c r="B228" t="s">
        <v>7</v>
      </c>
      <c r="C228" t="s">
        <v>28</v>
      </c>
      <c r="D228" t="s">
        <v>30</v>
      </c>
      <c r="E228" t="s">
        <v>47</v>
      </c>
      <c r="F228">
        <v>243.48</v>
      </c>
    </row>
    <row r="229" spans="1:6" x14ac:dyDescent="0.25">
      <c r="A229" s="1">
        <v>45742</v>
      </c>
      <c r="B229" t="s">
        <v>7</v>
      </c>
      <c r="C229" t="s">
        <v>18</v>
      </c>
      <c r="D229" t="s">
        <v>30</v>
      </c>
      <c r="E229" t="s">
        <v>37</v>
      </c>
      <c r="F229">
        <v>155.85</v>
      </c>
    </row>
    <row r="230" spans="1:6" x14ac:dyDescent="0.25">
      <c r="A230" s="1">
        <v>45743</v>
      </c>
      <c r="B230" t="s">
        <v>8</v>
      </c>
      <c r="C230" t="s">
        <v>26</v>
      </c>
      <c r="D230" t="s">
        <v>30</v>
      </c>
      <c r="E230" t="s">
        <v>45</v>
      </c>
      <c r="F230">
        <v>210.33</v>
      </c>
    </row>
    <row r="231" spans="1:6" x14ac:dyDescent="0.25">
      <c r="A231" s="1">
        <v>45743</v>
      </c>
      <c r="B231" t="s">
        <v>10</v>
      </c>
      <c r="C231" t="s">
        <v>22</v>
      </c>
      <c r="D231" t="s">
        <v>10</v>
      </c>
      <c r="E231" t="s">
        <v>41</v>
      </c>
      <c r="F231">
        <v>3537.22</v>
      </c>
    </row>
    <row r="232" spans="1:6" x14ac:dyDescent="0.25">
      <c r="A232" s="1">
        <v>45743</v>
      </c>
      <c r="B232" t="s">
        <v>8</v>
      </c>
      <c r="C232" t="s">
        <v>14</v>
      </c>
      <c r="D232" t="s">
        <v>30</v>
      </c>
      <c r="E232" t="s">
        <v>33</v>
      </c>
      <c r="F232">
        <v>274.88</v>
      </c>
    </row>
    <row r="233" spans="1:6" x14ac:dyDescent="0.25">
      <c r="A233" s="1">
        <v>45743</v>
      </c>
      <c r="B233" t="s">
        <v>8</v>
      </c>
      <c r="C233" t="s">
        <v>26</v>
      </c>
      <c r="D233" t="s">
        <v>30</v>
      </c>
      <c r="E233" t="s">
        <v>45</v>
      </c>
      <c r="F233">
        <v>241.65</v>
      </c>
    </row>
    <row r="234" spans="1:6" x14ac:dyDescent="0.25">
      <c r="A234" s="1">
        <v>45744</v>
      </c>
      <c r="B234" t="s">
        <v>7</v>
      </c>
      <c r="C234" t="s">
        <v>28</v>
      </c>
      <c r="D234" t="s">
        <v>30</v>
      </c>
      <c r="E234" t="s">
        <v>47</v>
      </c>
      <c r="F234">
        <v>152.94999999999999</v>
      </c>
    </row>
    <row r="235" spans="1:6" x14ac:dyDescent="0.25">
      <c r="A235" s="1">
        <v>45744</v>
      </c>
      <c r="B235" t="s">
        <v>11</v>
      </c>
      <c r="C235" t="s">
        <v>27</v>
      </c>
      <c r="D235" t="s">
        <v>30</v>
      </c>
      <c r="E235" t="s">
        <v>46</v>
      </c>
      <c r="F235">
        <v>40.28</v>
      </c>
    </row>
    <row r="236" spans="1:6" x14ac:dyDescent="0.25">
      <c r="A236" s="1">
        <v>45744</v>
      </c>
      <c r="B236" t="s">
        <v>6</v>
      </c>
      <c r="C236" t="s">
        <v>24</v>
      </c>
      <c r="D236" t="s">
        <v>30</v>
      </c>
      <c r="E236" t="s">
        <v>43</v>
      </c>
      <c r="F236">
        <v>191.89</v>
      </c>
    </row>
    <row r="237" spans="1:6" x14ac:dyDescent="0.25">
      <c r="A237" s="1">
        <v>45745</v>
      </c>
      <c r="B237" t="s">
        <v>7</v>
      </c>
      <c r="C237" t="s">
        <v>13</v>
      </c>
      <c r="D237" t="s">
        <v>30</v>
      </c>
      <c r="E237" t="s">
        <v>32</v>
      </c>
      <c r="F237">
        <v>70.52</v>
      </c>
    </row>
    <row r="238" spans="1:6" x14ac:dyDescent="0.25">
      <c r="A238" s="1">
        <v>45745</v>
      </c>
      <c r="B238" t="s">
        <v>10</v>
      </c>
      <c r="C238" t="s">
        <v>22</v>
      </c>
      <c r="D238" t="s">
        <v>10</v>
      </c>
      <c r="E238" t="s">
        <v>41</v>
      </c>
      <c r="F238">
        <v>3078.89</v>
      </c>
    </row>
    <row r="239" spans="1:6" x14ac:dyDescent="0.25">
      <c r="A239" s="1">
        <v>45745</v>
      </c>
      <c r="B239" t="s">
        <v>10</v>
      </c>
      <c r="C239" t="s">
        <v>23</v>
      </c>
      <c r="D239" t="s">
        <v>10</v>
      </c>
      <c r="E239" t="s">
        <v>42</v>
      </c>
      <c r="F239">
        <v>713.21</v>
      </c>
    </row>
    <row r="240" spans="1:6" x14ac:dyDescent="0.25">
      <c r="A240" s="1">
        <v>45745</v>
      </c>
      <c r="B240" t="s">
        <v>6</v>
      </c>
      <c r="C240" t="s">
        <v>12</v>
      </c>
      <c r="D240" t="s">
        <v>30</v>
      </c>
      <c r="E240" t="s">
        <v>31</v>
      </c>
      <c r="F240">
        <v>20.190000000000001</v>
      </c>
    </row>
    <row r="241" spans="1:6" x14ac:dyDescent="0.25">
      <c r="A241" s="1">
        <v>45746</v>
      </c>
      <c r="B241" t="s">
        <v>10</v>
      </c>
      <c r="C241" t="s">
        <v>17</v>
      </c>
      <c r="D241" t="s">
        <v>10</v>
      </c>
      <c r="E241" t="s">
        <v>36</v>
      </c>
      <c r="F241">
        <v>4538.76</v>
      </c>
    </row>
    <row r="242" spans="1:6" x14ac:dyDescent="0.25">
      <c r="A242" s="1">
        <v>45746</v>
      </c>
      <c r="B242" t="s">
        <v>11</v>
      </c>
      <c r="C242" t="s">
        <v>20</v>
      </c>
      <c r="D242" t="s">
        <v>30</v>
      </c>
      <c r="E242" t="s">
        <v>39</v>
      </c>
      <c r="F242">
        <v>192.74</v>
      </c>
    </row>
    <row r="243" spans="1:6" x14ac:dyDescent="0.25">
      <c r="A243" s="1">
        <v>45746</v>
      </c>
      <c r="B243" t="s">
        <v>10</v>
      </c>
      <c r="C243" t="s">
        <v>17</v>
      </c>
      <c r="D243" t="s">
        <v>10</v>
      </c>
      <c r="E243" t="s">
        <v>36</v>
      </c>
      <c r="F243">
        <v>1803.86</v>
      </c>
    </row>
    <row r="244" spans="1:6" x14ac:dyDescent="0.25">
      <c r="A244" s="1">
        <v>45746</v>
      </c>
      <c r="B244" t="s">
        <v>10</v>
      </c>
      <c r="C244" t="s">
        <v>17</v>
      </c>
      <c r="D244" t="s">
        <v>10</v>
      </c>
      <c r="E244" t="s">
        <v>36</v>
      </c>
      <c r="F244">
        <v>1193.8699999999999</v>
      </c>
    </row>
    <row r="245" spans="1:6" x14ac:dyDescent="0.25">
      <c r="A245" s="1">
        <v>45746</v>
      </c>
      <c r="B245" t="s">
        <v>10</v>
      </c>
      <c r="C245" t="s">
        <v>22</v>
      </c>
      <c r="D245" t="s">
        <v>10</v>
      </c>
      <c r="E245" t="s">
        <v>41</v>
      </c>
      <c r="F245">
        <v>3857.13</v>
      </c>
    </row>
    <row r="246" spans="1:6" x14ac:dyDescent="0.25">
      <c r="A246" s="1">
        <v>45748</v>
      </c>
      <c r="B246" t="s">
        <v>9</v>
      </c>
      <c r="C246" t="s">
        <v>21</v>
      </c>
      <c r="D246" t="s">
        <v>30</v>
      </c>
      <c r="E246" t="s">
        <v>40</v>
      </c>
      <c r="F246">
        <v>227.89</v>
      </c>
    </row>
    <row r="247" spans="1:6" x14ac:dyDescent="0.25">
      <c r="A247" s="1">
        <v>45748</v>
      </c>
      <c r="B247" t="s">
        <v>11</v>
      </c>
      <c r="C247" t="s">
        <v>19</v>
      </c>
      <c r="D247" t="s">
        <v>30</v>
      </c>
      <c r="E247" t="s">
        <v>38</v>
      </c>
      <c r="F247">
        <v>179.76</v>
      </c>
    </row>
    <row r="248" spans="1:6" x14ac:dyDescent="0.25">
      <c r="A248" s="1">
        <v>45749</v>
      </c>
      <c r="B248" t="s">
        <v>7</v>
      </c>
      <c r="C248" t="s">
        <v>18</v>
      </c>
      <c r="D248" t="s">
        <v>30</v>
      </c>
      <c r="E248" t="s">
        <v>37</v>
      </c>
      <c r="F248">
        <v>199.7</v>
      </c>
    </row>
    <row r="249" spans="1:6" x14ac:dyDescent="0.25">
      <c r="A249" s="1">
        <v>45749</v>
      </c>
      <c r="B249" t="s">
        <v>8</v>
      </c>
      <c r="C249" t="s">
        <v>26</v>
      </c>
      <c r="D249" t="s">
        <v>30</v>
      </c>
      <c r="E249" t="s">
        <v>45</v>
      </c>
      <c r="F249">
        <v>32.630000000000003</v>
      </c>
    </row>
    <row r="250" spans="1:6" x14ac:dyDescent="0.25">
      <c r="A250" s="1">
        <v>45753</v>
      </c>
      <c r="B250" t="s">
        <v>11</v>
      </c>
      <c r="C250" t="s">
        <v>27</v>
      </c>
      <c r="D250" t="s">
        <v>30</v>
      </c>
      <c r="E250" t="s">
        <v>46</v>
      </c>
      <c r="F250">
        <v>183.9</v>
      </c>
    </row>
    <row r="251" spans="1:6" x14ac:dyDescent="0.25">
      <c r="A251" s="1">
        <v>45753</v>
      </c>
      <c r="B251" t="s">
        <v>11</v>
      </c>
      <c r="C251" t="s">
        <v>20</v>
      </c>
      <c r="D251" t="s">
        <v>30</v>
      </c>
      <c r="E251" t="s">
        <v>39</v>
      </c>
      <c r="F251">
        <v>259.62</v>
      </c>
    </row>
    <row r="252" spans="1:6" x14ac:dyDescent="0.25">
      <c r="A252" s="1">
        <v>45754</v>
      </c>
      <c r="B252" t="s">
        <v>6</v>
      </c>
      <c r="C252" t="s">
        <v>15</v>
      </c>
      <c r="D252" t="s">
        <v>30</v>
      </c>
      <c r="E252" t="s">
        <v>34</v>
      </c>
      <c r="F252">
        <v>18.7</v>
      </c>
    </row>
    <row r="253" spans="1:6" x14ac:dyDescent="0.25">
      <c r="A253" s="1">
        <v>45754</v>
      </c>
      <c r="B253" t="s">
        <v>9</v>
      </c>
      <c r="C253" t="s">
        <v>29</v>
      </c>
      <c r="D253" t="s">
        <v>30</v>
      </c>
      <c r="E253" t="s">
        <v>48</v>
      </c>
      <c r="F253">
        <v>256.64</v>
      </c>
    </row>
    <row r="254" spans="1:6" x14ac:dyDescent="0.25">
      <c r="A254" s="1">
        <v>45755</v>
      </c>
      <c r="B254" t="s">
        <v>7</v>
      </c>
      <c r="C254" t="s">
        <v>18</v>
      </c>
      <c r="D254" t="s">
        <v>30</v>
      </c>
      <c r="E254" t="s">
        <v>37</v>
      </c>
      <c r="F254">
        <v>292.04000000000002</v>
      </c>
    </row>
    <row r="255" spans="1:6" x14ac:dyDescent="0.25">
      <c r="A255" s="1">
        <v>45756</v>
      </c>
      <c r="B255" t="s">
        <v>8</v>
      </c>
      <c r="C255" t="s">
        <v>26</v>
      </c>
      <c r="D255" t="s">
        <v>30</v>
      </c>
      <c r="E255" t="s">
        <v>45</v>
      </c>
      <c r="F255">
        <v>181.6</v>
      </c>
    </row>
    <row r="256" spans="1:6" x14ac:dyDescent="0.25">
      <c r="A256" s="1">
        <v>45756</v>
      </c>
      <c r="B256" t="s">
        <v>8</v>
      </c>
      <c r="C256" t="s">
        <v>26</v>
      </c>
      <c r="D256" t="s">
        <v>30</v>
      </c>
      <c r="E256" t="s">
        <v>45</v>
      </c>
      <c r="F256">
        <v>60.02</v>
      </c>
    </row>
    <row r="257" spans="1:6" x14ac:dyDescent="0.25">
      <c r="A257" s="1">
        <v>45756</v>
      </c>
      <c r="B257" t="s">
        <v>10</v>
      </c>
      <c r="C257" t="s">
        <v>17</v>
      </c>
      <c r="D257" t="s">
        <v>10</v>
      </c>
      <c r="E257" t="s">
        <v>36</v>
      </c>
      <c r="F257">
        <v>4503.09</v>
      </c>
    </row>
    <row r="258" spans="1:6" x14ac:dyDescent="0.25">
      <c r="A258" s="1">
        <v>45757</v>
      </c>
      <c r="B258" t="s">
        <v>7</v>
      </c>
      <c r="C258" t="s">
        <v>18</v>
      </c>
      <c r="D258" t="s">
        <v>30</v>
      </c>
      <c r="E258" t="s">
        <v>37</v>
      </c>
      <c r="F258">
        <v>266.69</v>
      </c>
    </row>
    <row r="259" spans="1:6" x14ac:dyDescent="0.25">
      <c r="A259" s="1">
        <v>45757</v>
      </c>
      <c r="B259" t="s">
        <v>6</v>
      </c>
      <c r="C259" t="s">
        <v>12</v>
      </c>
      <c r="D259" t="s">
        <v>30</v>
      </c>
      <c r="E259" t="s">
        <v>31</v>
      </c>
      <c r="F259">
        <v>83.23</v>
      </c>
    </row>
    <row r="260" spans="1:6" x14ac:dyDescent="0.25">
      <c r="A260" s="1">
        <v>45758</v>
      </c>
      <c r="B260" t="s">
        <v>8</v>
      </c>
      <c r="C260" t="s">
        <v>26</v>
      </c>
      <c r="D260" t="s">
        <v>30</v>
      </c>
      <c r="E260" t="s">
        <v>45</v>
      </c>
      <c r="F260">
        <v>151.08000000000001</v>
      </c>
    </row>
    <row r="261" spans="1:6" x14ac:dyDescent="0.25">
      <c r="A261" s="1">
        <v>45758</v>
      </c>
      <c r="B261" t="s">
        <v>6</v>
      </c>
      <c r="C261" t="s">
        <v>15</v>
      </c>
      <c r="D261" t="s">
        <v>30</v>
      </c>
      <c r="E261" t="s">
        <v>34</v>
      </c>
      <c r="F261">
        <v>91.61</v>
      </c>
    </row>
    <row r="262" spans="1:6" x14ac:dyDescent="0.25">
      <c r="A262" s="1">
        <v>45759</v>
      </c>
      <c r="B262" t="s">
        <v>10</v>
      </c>
      <c r="C262" t="s">
        <v>22</v>
      </c>
      <c r="D262" t="s">
        <v>10</v>
      </c>
      <c r="E262" t="s">
        <v>41</v>
      </c>
      <c r="F262">
        <v>2474.04</v>
      </c>
    </row>
    <row r="263" spans="1:6" x14ac:dyDescent="0.25">
      <c r="A263" s="1">
        <v>45760</v>
      </c>
      <c r="B263" t="s">
        <v>8</v>
      </c>
      <c r="C263" t="s">
        <v>26</v>
      </c>
      <c r="D263" t="s">
        <v>30</v>
      </c>
      <c r="E263" t="s">
        <v>45</v>
      </c>
      <c r="F263">
        <v>45.57</v>
      </c>
    </row>
    <row r="264" spans="1:6" x14ac:dyDescent="0.25">
      <c r="A264" s="1">
        <v>45763</v>
      </c>
      <c r="B264" t="s">
        <v>9</v>
      </c>
      <c r="C264" t="s">
        <v>21</v>
      </c>
      <c r="D264" t="s">
        <v>30</v>
      </c>
      <c r="E264" t="s">
        <v>40</v>
      </c>
      <c r="F264">
        <v>68.67</v>
      </c>
    </row>
    <row r="265" spans="1:6" x14ac:dyDescent="0.25">
      <c r="A265" s="1">
        <v>45763</v>
      </c>
      <c r="B265" t="s">
        <v>10</v>
      </c>
      <c r="C265" t="s">
        <v>23</v>
      </c>
      <c r="D265" t="s">
        <v>10</v>
      </c>
      <c r="E265" t="s">
        <v>42</v>
      </c>
      <c r="F265">
        <v>1971.56</v>
      </c>
    </row>
    <row r="266" spans="1:6" x14ac:dyDescent="0.25">
      <c r="A266" s="1">
        <v>45764</v>
      </c>
      <c r="B266" t="s">
        <v>8</v>
      </c>
      <c r="C266" t="s">
        <v>25</v>
      </c>
      <c r="D266" t="s">
        <v>30</v>
      </c>
      <c r="E266" t="s">
        <v>44</v>
      </c>
      <c r="F266">
        <v>15.6</v>
      </c>
    </row>
    <row r="267" spans="1:6" x14ac:dyDescent="0.25">
      <c r="A267" s="1">
        <v>45764</v>
      </c>
      <c r="B267" t="s">
        <v>10</v>
      </c>
      <c r="C267" t="s">
        <v>17</v>
      </c>
      <c r="D267" t="s">
        <v>10</v>
      </c>
      <c r="E267" t="s">
        <v>36</v>
      </c>
      <c r="F267">
        <v>3457.78</v>
      </c>
    </row>
    <row r="268" spans="1:6" x14ac:dyDescent="0.25">
      <c r="A268" s="1">
        <v>45765</v>
      </c>
      <c r="B268" t="s">
        <v>9</v>
      </c>
      <c r="C268" t="s">
        <v>21</v>
      </c>
      <c r="D268" t="s">
        <v>30</v>
      </c>
      <c r="E268" t="s">
        <v>40</v>
      </c>
      <c r="F268">
        <v>165.08</v>
      </c>
    </row>
    <row r="269" spans="1:6" x14ac:dyDescent="0.25">
      <c r="A269" s="1">
        <v>45765</v>
      </c>
      <c r="B269" t="s">
        <v>6</v>
      </c>
      <c r="C269" t="s">
        <v>24</v>
      </c>
      <c r="D269" t="s">
        <v>30</v>
      </c>
      <c r="E269" t="s">
        <v>43</v>
      </c>
      <c r="F269">
        <v>87.83</v>
      </c>
    </row>
    <row r="270" spans="1:6" x14ac:dyDescent="0.25">
      <c r="A270" s="1">
        <v>45765</v>
      </c>
      <c r="B270" t="s">
        <v>10</v>
      </c>
      <c r="C270" t="s">
        <v>23</v>
      </c>
      <c r="D270" t="s">
        <v>10</v>
      </c>
      <c r="E270" t="s">
        <v>42</v>
      </c>
      <c r="F270">
        <v>4387.92</v>
      </c>
    </row>
    <row r="271" spans="1:6" x14ac:dyDescent="0.25">
      <c r="A271" s="1">
        <v>45765</v>
      </c>
      <c r="B271" t="s">
        <v>10</v>
      </c>
      <c r="C271" t="s">
        <v>22</v>
      </c>
      <c r="D271" t="s">
        <v>10</v>
      </c>
      <c r="E271" t="s">
        <v>41</v>
      </c>
      <c r="F271">
        <v>1205.4100000000001</v>
      </c>
    </row>
    <row r="272" spans="1:6" x14ac:dyDescent="0.25">
      <c r="A272" s="1">
        <v>45765</v>
      </c>
      <c r="B272" t="s">
        <v>7</v>
      </c>
      <c r="C272" t="s">
        <v>18</v>
      </c>
      <c r="D272" t="s">
        <v>30</v>
      </c>
      <c r="E272" t="s">
        <v>37</v>
      </c>
      <c r="F272">
        <v>67.64</v>
      </c>
    </row>
    <row r="273" spans="1:6" x14ac:dyDescent="0.25">
      <c r="A273" s="1">
        <v>45766</v>
      </c>
      <c r="B273" t="s">
        <v>10</v>
      </c>
      <c r="C273" t="s">
        <v>17</v>
      </c>
      <c r="D273" t="s">
        <v>10</v>
      </c>
      <c r="E273" t="s">
        <v>36</v>
      </c>
      <c r="F273">
        <v>4475.1899999999996</v>
      </c>
    </row>
    <row r="274" spans="1:6" x14ac:dyDescent="0.25">
      <c r="A274" s="1">
        <v>45767</v>
      </c>
      <c r="B274" t="s">
        <v>10</v>
      </c>
      <c r="C274" t="s">
        <v>23</v>
      </c>
      <c r="D274" t="s">
        <v>10</v>
      </c>
      <c r="E274" t="s">
        <v>42</v>
      </c>
      <c r="F274">
        <v>1463.23</v>
      </c>
    </row>
    <row r="275" spans="1:6" x14ac:dyDescent="0.25">
      <c r="A275" s="1">
        <v>45768</v>
      </c>
      <c r="B275" t="s">
        <v>9</v>
      </c>
      <c r="C275" t="s">
        <v>29</v>
      </c>
      <c r="D275" t="s">
        <v>30</v>
      </c>
      <c r="E275" t="s">
        <v>48</v>
      </c>
      <c r="F275">
        <v>100.99</v>
      </c>
    </row>
    <row r="276" spans="1:6" x14ac:dyDescent="0.25">
      <c r="A276" s="1">
        <v>45768</v>
      </c>
      <c r="B276" t="s">
        <v>10</v>
      </c>
      <c r="C276" t="s">
        <v>23</v>
      </c>
      <c r="D276" t="s">
        <v>10</v>
      </c>
      <c r="E276" t="s">
        <v>42</v>
      </c>
      <c r="F276">
        <v>1878.96</v>
      </c>
    </row>
    <row r="277" spans="1:6" x14ac:dyDescent="0.25">
      <c r="A277" s="1">
        <v>45769</v>
      </c>
      <c r="B277" t="s">
        <v>11</v>
      </c>
      <c r="C277" t="s">
        <v>19</v>
      </c>
      <c r="D277" t="s">
        <v>30</v>
      </c>
      <c r="E277" t="s">
        <v>38</v>
      </c>
      <c r="F277">
        <v>60.04</v>
      </c>
    </row>
    <row r="278" spans="1:6" x14ac:dyDescent="0.25">
      <c r="A278" s="1">
        <v>45769</v>
      </c>
      <c r="B278" t="s">
        <v>9</v>
      </c>
      <c r="C278" t="s">
        <v>29</v>
      </c>
      <c r="D278" t="s">
        <v>30</v>
      </c>
      <c r="E278" t="s">
        <v>48</v>
      </c>
      <c r="F278">
        <v>17.03</v>
      </c>
    </row>
    <row r="279" spans="1:6" x14ac:dyDescent="0.25">
      <c r="A279" s="1">
        <v>45770</v>
      </c>
      <c r="B279" t="s">
        <v>9</v>
      </c>
      <c r="C279" t="s">
        <v>16</v>
      </c>
      <c r="D279" t="s">
        <v>30</v>
      </c>
      <c r="E279" t="s">
        <v>35</v>
      </c>
      <c r="F279">
        <v>168.78</v>
      </c>
    </row>
    <row r="280" spans="1:6" x14ac:dyDescent="0.25">
      <c r="A280" s="1">
        <v>45771</v>
      </c>
      <c r="B280" t="s">
        <v>10</v>
      </c>
      <c r="C280" t="s">
        <v>17</v>
      </c>
      <c r="D280" t="s">
        <v>10</v>
      </c>
      <c r="E280" t="s">
        <v>36</v>
      </c>
      <c r="F280">
        <v>3229.41</v>
      </c>
    </row>
    <row r="281" spans="1:6" x14ac:dyDescent="0.25">
      <c r="A281" s="1">
        <v>45772</v>
      </c>
      <c r="B281" t="s">
        <v>9</v>
      </c>
      <c r="C281" t="s">
        <v>16</v>
      </c>
      <c r="D281" t="s">
        <v>30</v>
      </c>
      <c r="E281" t="s">
        <v>35</v>
      </c>
      <c r="F281">
        <v>104.6</v>
      </c>
    </row>
    <row r="282" spans="1:6" x14ac:dyDescent="0.25">
      <c r="A282" s="1">
        <v>45772</v>
      </c>
      <c r="B282" t="s">
        <v>8</v>
      </c>
      <c r="C282" t="s">
        <v>26</v>
      </c>
      <c r="D282" t="s">
        <v>30</v>
      </c>
      <c r="E282" t="s">
        <v>45</v>
      </c>
      <c r="F282">
        <v>85.05</v>
      </c>
    </row>
    <row r="283" spans="1:6" x14ac:dyDescent="0.25">
      <c r="A283" s="1">
        <v>45773</v>
      </c>
      <c r="B283" t="s">
        <v>6</v>
      </c>
      <c r="C283" t="s">
        <v>24</v>
      </c>
      <c r="D283" t="s">
        <v>30</v>
      </c>
      <c r="E283" t="s">
        <v>43</v>
      </c>
      <c r="F283">
        <v>274.41000000000003</v>
      </c>
    </row>
    <row r="284" spans="1:6" x14ac:dyDescent="0.25">
      <c r="A284" s="1">
        <v>45773</v>
      </c>
      <c r="B284" t="s">
        <v>9</v>
      </c>
      <c r="C284" t="s">
        <v>16</v>
      </c>
      <c r="D284" t="s">
        <v>30</v>
      </c>
      <c r="E284" t="s">
        <v>35</v>
      </c>
      <c r="F284">
        <v>100.97</v>
      </c>
    </row>
    <row r="285" spans="1:6" x14ac:dyDescent="0.25">
      <c r="A285" s="1">
        <v>45774</v>
      </c>
      <c r="B285" t="s">
        <v>11</v>
      </c>
      <c r="C285" t="s">
        <v>20</v>
      </c>
      <c r="D285" t="s">
        <v>30</v>
      </c>
      <c r="E285" t="s">
        <v>39</v>
      </c>
      <c r="F285">
        <v>98.49</v>
      </c>
    </row>
    <row r="286" spans="1:6" x14ac:dyDescent="0.25">
      <c r="A286" s="1">
        <v>45774</v>
      </c>
      <c r="B286" t="s">
        <v>6</v>
      </c>
      <c r="C286" t="s">
        <v>24</v>
      </c>
      <c r="D286" t="s">
        <v>30</v>
      </c>
      <c r="E286" t="s">
        <v>43</v>
      </c>
      <c r="F286">
        <v>239.76</v>
      </c>
    </row>
    <row r="287" spans="1:6" x14ac:dyDescent="0.25">
      <c r="A287" s="1">
        <v>45774</v>
      </c>
      <c r="B287" t="s">
        <v>7</v>
      </c>
      <c r="C287" t="s">
        <v>28</v>
      </c>
      <c r="D287" t="s">
        <v>30</v>
      </c>
      <c r="E287" t="s">
        <v>47</v>
      </c>
      <c r="F287">
        <v>158.04</v>
      </c>
    </row>
    <row r="288" spans="1:6" x14ac:dyDescent="0.25">
      <c r="A288" s="1">
        <v>45776</v>
      </c>
      <c r="B288" t="s">
        <v>10</v>
      </c>
      <c r="C288" t="s">
        <v>17</v>
      </c>
      <c r="D288" t="s">
        <v>10</v>
      </c>
      <c r="E288" t="s">
        <v>36</v>
      </c>
      <c r="F288">
        <v>1931.64</v>
      </c>
    </row>
    <row r="289" spans="1:6" x14ac:dyDescent="0.25">
      <c r="A289" s="1">
        <v>45776</v>
      </c>
      <c r="B289" t="s">
        <v>8</v>
      </c>
      <c r="C289" t="s">
        <v>25</v>
      </c>
      <c r="D289" t="s">
        <v>30</v>
      </c>
      <c r="E289" t="s">
        <v>44</v>
      </c>
      <c r="F289">
        <v>108.02</v>
      </c>
    </row>
    <row r="290" spans="1:6" x14ac:dyDescent="0.25">
      <c r="A290" s="1">
        <v>45777</v>
      </c>
      <c r="B290" t="s">
        <v>10</v>
      </c>
      <c r="C290" t="s">
        <v>22</v>
      </c>
      <c r="D290" t="s">
        <v>10</v>
      </c>
      <c r="E290" t="s">
        <v>41</v>
      </c>
      <c r="F290">
        <v>4715.12</v>
      </c>
    </row>
    <row r="291" spans="1:6" x14ac:dyDescent="0.25">
      <c r="A291" s="1">
        <v>45777</v>
      </c>
      <c r="B291" t="s">
        <v>11</v>
      </c>
      <c r="C291" t="s">
        <v>27</v>
      </c>
      <c r="D291" t="s">
        <v>30</v>
      </c>
      <c r="E291" t="s">
        <v>46</v>
      </c>
      <c r="F291">
        <v>278.85000000000002</v>
      </c>
    </row>
    <row r="292" spans="1:6" x14ac:dyDescent="0.25">
      <c r="A292" s="1">
        <v>45777</v>
      </c>
      <c r="B292" t="s">
        <v>9</v>
      </c>
      <c r="C292" t="s">
        <v>16</v>
      </c>
      <c r="D292" t="s">
        <v>30</v>
      </c>
      <c r="E292" t="s">
        <v>35</v>
      </c>
      <c r="F292">
        <v>142.35</v>
      </c>
    </row>
    <row r="293" spans="1:6" x14ac:dyDescent="0.25">
      <c r="A293" s="1">
        <v>45780</v>
      </c>
      <c r="B293" t="s">
        <v>6</v>
      </c>
      <c r="C293" t="s">
        <v>12</v>
      </c>
      <c r="D293" t="s">
        <v>30</v>
      </c>
      <c r="E293" t="s">
        <v>31</v>
      </c>
      <c r="F293">
        <v>179.3</v>
      </c>
    </row>
    <row r="294" spans="1:6" x14ac:dyDescent="0.25">
      <c r="A294" s="1">
        <v>45780</v>
      </c>
      <c r="B294" t="s">
        <v>8</v>
      </c>
      <c r="C294" t="s">
        <v>26</v>
      </c>
      <c r="D294" t="s">
        <v>30</v>
      </c>
      <c r="E294" t="s">
        <v>45</v>
      </c>
      <c r="F294">
        <v>91.18</v>
      </c>
    </row>
    <row r="295" spans="1:6" x14ac:dyDescent="0.25">
      <c r="A295" s="1">
        <v>45780</v>
      </c>
      <c r="B295" t="s">
        <v>10</v>
      </c>
      <c r="C295" t="s">
        <v>22</v>
      </c>
      <c r="D295" t="s">
        <v>10</v>
      </c>
      <c r="E295" t="s">
        <v>41</v>
      </c>
      <c r="F295">
        <v>3615.04</v>
      </c>
    </row>
    <row r="296" spans="1:6" x14ac:dyDescent="0.25">
      <c r="A296" s="1">
        <v>45780</v>
      </c>
      <c r="B296" t="s">
        <v>10</v>
      </c>
      <c r="C296" t="s">
        <v>17</v>
      </c>
      <c r="D296" t="s">
        <v>10</v>
      </c>
      <c r="E296" t="s">
        <v>36</v>
      </c>
      <c r="F296">
        <v>2845.86</v>
      </c>
    </row>
    <row r="297" spans="1:6" x14ac:dyDescent="0.25">
      <c r="A297" s="1">
        <v>45782</v>
      </c>
      <c r="B297" t="s">
        <v>10</v>
      </c>
      <c r="C297" t="s">
        <v>17</v>
      </c>
      <c r="D297" t="s">
        <v>10</v>
      </c>
      <c r="E297" t="s">
        <v>36</v>
      </c>
      <c r="F297">
        <v>1217.8599999999999</v>
      </c>
    </row>
    <row r="298" spans="1:6" x14ac:dyDescent="0.25">
      <c r="A298" s="1">
        <v>45782</v>
      </c>
      <c r="B298" t="s">
        <v>10</v>
      </c>
      <c r="C298" t="s">
        <v>17</v>
      </c>
      <c r="D298" t="s">
        <v>10</v>
      </c>
      <c r="E298" t="s">
        <v>36</v>
      </c>
      <c r="F298">
        <v>4114.78</v>
      </c>
    </row>
    <row r="299" spans="1:6" x14ac:dyDescent="0.25">
      <c r="A299" s="1">
        <v>45783</v>
      </c>
      <c r="B299" t="s">
        <v>10</v>
      </c>
      <c r="C299" t="s">
        <v>22</v>
      </c>
      <c r="D299" t="s">
        <v>10</v>
      </c>
      <c r="E299" t="s">
        <v>41</v>
      </c>
      <c r="F299">
        <v>3993.49</v>
      </c>
    </row>
    <row r="300" spans="1:6" x14ac:dyDescent="0.25">
      <c r="A300" s="1">
        <v>45783</v>
      </c>
      <c r="B300" t="s">
        <v>9</v>
      </c>
      <c r="C300" t="s">
        <v>29</v>
      </c>
      <c r="D300" t="s">
        <v>30</v>
      </c>
      <c r="E300" t="s">
        <v>48</v>
      </c>
      <c r="F300">
        <v>79.28</v>
      </c>
    </row>
    <row r="301" spans="1:6" x14ac:dyDescent="0.25">
      <c r="A301" s="1">
        <v>45785</v>
      </c>
      <c r="B301" t="s">
        <v>9</v>
      </c>
      <c r="C301" t="s">
        <v>29</v>
      </c>
      <c r="D301" t="s">
        <v>30</v>
      </c>
      <c r="E301" t="s">
        <v>48</v>
      </c>
      <c r="F301">
        <v>16.02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2CD1-E600-4C71-B415-75406FC21E3C}">
  <dimension ref="A1:R223"/>
  <sheetViews>
    <sheetView topLeftCell="B1" zoomScale="86" zoomScaleNormal="86" workbookViewId="0">
      <selection activeCell="K8" sqref="K8"/>
    </sheetView>
  </sheetViews>
  <sheetFormatPr defaultRowHeight="15" x14ac:dyDescent="0.25"/>
  <cols>
    <col min="1" max="2" width="14" bestFit="1" customWidth="1"/>
    <col min="3" max="3" width="16" bestFit="1" customWidth="1"/>
    <col min="4" max="4" width="10.7109375" customWidth="1"/>
    <col min="5" max="5" width="24.5703125" bestFit="1" customWidth="1"/>
    <col min="6" max="6" width="10.28515625" customWidth="1"/>
    <col min="7" max="7" width="7" customWidth="1"/>
    <col min="8" max="8" width="8.28515625" customWidth="1"/>
    <col min="9" max="9" width="13.140625" bestFit="1" customWidth="1"/>
    <col min="10" max="10" width="14.85546875" bestFit="1" customWidth="1"/>
    <col min="11" max="11" width="12.7109375" bestFit="1" customWidth="1"/>
    <col min="13" max="13" width="17.85546875" bestFit="1" customWidth="1"/>
    <col min="14" max="14" width="14.85546875" bestFit="1" customWidth="1"/>
    <col min="15" max="15" width="17.85546875" bestFit="1" customWidth="1"/>
    <col min="17" max="17" width="26.42578125" bestFit="1" customWidth="1"/>
    <col min="18" max="18" width="10.28515625" customWidth="1"/>
  </cols>
  <sheetData>
    <row r="1" spans="1:18" ht="31.5" x14ac:dyDescent="0.5">
      <c r="B1" s="26" t="s">
        <v>52</v>
      </c>
      <c r="C1" s="26"/>
      <c r="D1" s="26"/>
      <c r="N1" s="27" t="s">
        <v>53</v>
      </c>
      <c r="O1" s="27"/>
      <c r="P1" s="27"/>
    </row>
    <row r="3" spans="1:18" x14ac:dyDescent="0.25">
      <c r="A3" s="14" t="s">
        <v>0</v>
      </c>
      <c r="B3" s="14" t="s">
        <v>1</v>
      </c>
      <c r="C3" s="14" t="s">
        <v>2</v>
      </c>
      <c r="D3" s="14" t="s">
        <v>3</v>
      </c>
      <c r="E3" s="14" t="s">
        <v>4</v>
      </c>
      <c r="F3" s="14" t="s">
        <v>5</v>
      </c>
      <c r="M3" s="14" t="s">
        <v>0</v>
      </c>
      <c r="N3" s="14" t="s">
        <v>1</v>
      </c>
      <c r="O3" s="14" t="s">
        <v>2</v>
      </c>
      <c r="P3" s="14" t="s">
        <v>3</v>
      </c>
      <c r="Q3" s="14" t="s">
        <v>4</v>
      </c>
      <c r="R3" s="14" t="s">
        <v>5</v>
      </c>
    </row>
    <row r="4" spans="1:18" x14ac:dyDescent="0.25">
      <c r="A4" s="11">
        <v>45605</v>
      </c>
      <c r="B4" s="3" t="s">
        <v>6</v>
      </c>
      <c r="C4" s="3" t="s">
        <v>12</v>
      </c>
      <c r="D4" s="3" t="s">
        <v>30</v>
      </c>
      <c r="E4" s="3" t="s">
        <v>31</v>
      </c>
      <c r="F4" s="4">
        <v>36.83</v>
      </c>
      <c r="I4" s="28" t="s">
        <v>54</v>
      </c>
      <c r="J4" s="28"/>
      <c r="K4" s="16">
        <f>GETPIVOTDATA("Amount",$I$6,"Type","Income")-GETPIVOTDATA("Amount",$I$6,"Type","Expense")</f>
        <v>212795.28000000003</v>
      </c>
      <c r="M4" s="11">
        <v>45609</v>
      </c>
      <c r="N4" s="3" t="s">
        <v>10</v>
      </c>
      <c r="O4" s="3" t="s">
        <v>17</v>
      </c>
      <c r="P4" s="3" t="s">
        <v>10</v>
      </c>
      <c r="Q4" s="3" t="s">
        <v>36</v>
      </c>
      <c r="R4" s="4">
        <v>816.53</v>
      </c>
    </row>
    <row r="5" spans="1:18" x14ac:dyDescent="0.25">
      <c r="A5" s="12">
        <v>45605</v>
      </c>
      <c r="B5" s="5" t="s">
        <v>7</v>
      </c>
      <c r="C5" s="5" t="s">
        <v>13</v>
      </c>
      <c r="D5" s="5" t="s">
        <v>30</v>
      </c>
      <c r="E5" s="5" t="s">
        <v>32</v>
      </c>
      <c r="F5" s="6">
        <v>232.81</v>
      </c>
      <c r="M5" s="12">
        <v>45612</v>
      </c>
      <c r="N5" s="5" t="s">
        <v>10</v>
      </c>
      <c r="O5" s="5" t="s">
        <v>22</v>
      </c>
      <c r="P5" s="5" t="s">
        <v>10</v>
      </c>
      <c r="Q5" s="5" t="s">
        <v>41</v>
      </c>
      <c r="R5" s="6">
        <v>4463.87</v>
      </c>
    </row>
    <row r="6" spans="1:18" x14ac:dyDescent="0.25">
      <c r="A6" s="11">
        <v>45607</v>
      </c>
      <c r="B6" s="3" t="s">
        <v>8</v>
      </c>
      <c r="C6" s="3" t="s">
        <v>14</v>
      </c>
      <c r="D6" s="3" t="s">
        <v>30</v>
      </c>
      <c r="E6" s="3" t="s">
        <v>33</v>
      </c>
      <c r="F6" s="4">
        <v>289.86</v>
      </c>
      <c r="I6" s="9" t="s">
        <v>49</v>
      </c>
      <c r="J6" t="s">
        <v>50</v>
      </c>
      <c r="M6" s="11">
        <v>45613</v>
      </c>
      <c r="N6" s="3" t="s">
        <v>10</v>
      </c>
      <c r="O6" s="3" t="s">
        <v>23</v>
      </c>
      <c r="P6" s="3" t="s">
        <v>10</v>
      </c>
      <c r="Q6" s="3" t="s">
        <v>42</v>
      </c>
      <c r="R6" s="4">
        <v>2467.66</v>
      </c>
    </row>
    <row r="7" spans="1:18" x14ac:dyDescent="0.25">
      <c r="A7" s="12">
        <v>45607</v>
      </c>
      <c r="B7" s="5" t="s">
        <v>6</v>
      </c>
      <c r="C7" s="5" t="s">
        <v>15</v>
      </c>
      <c r="D7" s="5" t="s">
        <v>30</v>
      </c>
      <c r="E7" s="5" t="s">
        <v>34</v>
      </c>
      <c r="F7" s="6">
        <v>235.06</v>
      </c>
      <c r="I7" s="10" t="s">
        <v>30</v>
      </c>
      <c r="J7" s="15">
        <v>30547.219999999983</v>
      </c>
      <c r="M7" s="12">
        <v>45614</v>
      </c>
      <c r="N7" s="5" t="s">
        <v>10</v>
      </c>
      <c r="O7" s="5" t="s">
        <v>23</v>
      </c>
      <c r="P7" s="5" t="s">
        <v>10</v>
      </c>
      <c r="Q7" s="5" t="s">
        <v>42</v>
      </c>
      <c r="R7" s="6">
        <v>4451.13</v>
      </c>
    </row>
    <row r="8" spans="1:18" x14ac:dyDescent="0.25">
      <c r="A8" s="11">
        <v>45608</v>
      </c>
      <c r="B8" s="3" t="s">
        <v>9</v>
      </c>
      <c r="C8" s="3" t="s">
        <v>16</v>
      </c>
      <c r="D8" s="3" t="s">
        <v>30</v>
      </c>
      <c r="E8" s="3" t="s">
        <v>35</v>
      </c>
      <c r="F8" s="4">
        <v>225.21</v>
      </c>
      <c r="I8" s="10" t="s">
        <v>10</v>
      </c>
      <c r="J8">
        <v>243342.5</v>
      </c>
      <c r="M8" s="11">
        <v>45617</v>
      </c>
      <c r="N8" s="3" t="s">
        <v>10</v>
      </c>
      <c r="O8" s="3" t="s">
        <v>22</v>
      </c>
      <c r="P8" s="3" t="s">
        <v>10</v>
      </c>
      <c r="Q8" s="3" t="s">
        <v>41</v>
      </c>
      <c r="R8" s="4">
        <v>2958.56</v>
      </c>
    </row>
    <row r="9" spans="1:18" x14ac:dyDescent="0.25">
      <c r="A9" s="12">
        <v>45610</v>
      </c>
      <c r="B9" s="5" t="s">
        <v>7</v>
      </c>
      <c r="C9" s="5" t="s">
        <v>18</v>
      </c>
      <c r="D9" s="5" t="s">
        <v>30</v>
      </c>
      <c r="E9" s="5" t="s">
        <v>37</v>
      </c>
      <c r="F9" s="6">
        <v>131.31</v>
      </c>
      <c r="I9" s="10" t="s">
        <v>51</v>
      </c>
      <c r="J9">
        <v>273889.71999999997</v>
      </c>
      <c r="M9" s="12">
        <v>45619</v>
      </c>
      <c r="N9" s="5" t="s">
        <v>10</v>
      </c>
      <c r="O9" s="5" t="s">
        <v>23</v>
      </c>
      <c r="P9" s="5" t="s">
        <v>10</v>
      </c>
      <c r="Q9" s="5" t="s">
        <v>42</v>
      </c>
      <c r="R9" s="6">
        <v>4547.51</v>
      </c>
    </row>
    <row r="10" spans="1:18" x14ac:dyDescent="0.25">
      <c r="A10" s="11">
        <v>45610</v>
      </c>
      <c r="B10" s="3" t="s">
        <v>11</v>
      </c>
      <c r="C10" s="3" t="s">
        <v>19</v>
      </c>
      <c r="D10" s="3" t="s">
        <v>30</v>
      </c>
      <c r="E10" s="3" t="s">
        <v>38</v>
      </c>
      <c r="F10" s="4">
        <v>219.82</v>
      </c>
      <c r="M10" s="11">
        <v>45619</v>
      </c>
      <c r="N10" s="3" t="s">
        <v>10</v>
      </c>
      <c r="O10" s="3" t="s">
        <v>22</v>
      </c>
      <c r="P10" s="3" t="s">
        <v>10</v>
      </c>
      <c r="Q10" s="3" t="s">
        <v>41</v>
      </c>
      <c r="R10" s="4">
        <v>3647.75</v>
      </c>
    </row>
    <row r="11" spans="1:18" x14ac:dyDescent="0.25">
      <c r="A11" s="12">
        <v>45611</v>
      </c>
      <c r="B11" s="5" t="s">
        <v>9</v>
      </c>
      <c r="C11" s="5" t="s">
        <v>16</v>
      </c>
      <c r="D11" s="5" t="s">
        <v>30</v>
      </c>
      <c r="E11" s="5" t="s">
        <v>35</v>
      </c>
      <c r="F11" s="6">
        <v>262.08</v>
      </c>
      <c r="M11" s="12">
        <v>45621</v>
      </c>
      <c r="N11" s="5" t="s">
        <v>10</v>
      </c>
      <c r="O11" s="5" t="s">
        <v>23</v>
      </c>
      <c r="P11" s="5" t="s">
        <v>10</v>
      </c>
      <c r="Q11" s="5" t="s">
        <v>42</v>
      </c>
      <c r="R11" s="6">
        <v>2285.79</v>
      </c>
    </row>
    <row r="12" spans="1:18" x14ac:dyDescent="0.25">
      <c r="A12" s="11">
        <v>45611</v>
      </c>
      <c r="B12" s="3" t="s">
        <v>11</v>
      </c>
      <c r="C12" s="3" t="s">
        <v>19</v>
      </c>
      <c r="D12" s="3" t="s">
        <v>30</v>
      </c>
      <c r="E12" s="3" t="s">
        <v>38</v>
      </c>
      <c r="F12" s="4">
        <v>51.02</v>
      </c>
      <c r="M12" s="11">
        <v>45624</v>
      </c>
      <c r="N12" s="3" t="s">
        <v>10</v>
      </c>
      <c r="O12" s="3" t="s">
        <v>22</v>
      </c>
      <c r="P12" s="3" t="s">
        <v>10</v>
      </c>
      <c r="Q12" s="3" t="s">
        <v>41</v>
      </c>
      <c r="R12" s="4">
        <v>2518.16</v>
      </c>
    </row>
    <row r="13" spans="1:18" x14ac:dyDescent="0.25">
      <c r="A13" s="12">
        <v>45612</v>
      </c>
      <c r="B13" s="5" t="s">
        <v>11</v>
      </c>
      <c r="C13" s="5" t="s">
        <v>20</v>
      </c>
      <c r="D13" s="5" t="s">
        <v>30</v>
      </c>
      <c r="E13" s="5" t="s">
        <v>39</v>
      </c>
      <c r="F13" s="6">
        <v>46.32</v>
      </c>
      <c r="M13" s="12">
        <v>45625</v>
      </c>
      <c r="N13" s="5" t="s">
        <v>10</v>
      </c>
      <c r="O13" s="5" t="s">
        <v>22</v>
      </c>
      <c r="P13" s="5" t="s">
        <v>10</v>
      </c>
      <c r="Q13" s="5" t="s">
        <v>41</v>
      </c>
      <c r="R13" s="6">
        <v>1301.31</v>
      </c>
    </row>
    <row r="14" spans="1:18" x14ac:dyDescent="0.25">
      <c r="A14" s="11">
        <v>45612</v>
      </c>
      <c r="B14" s="3" t="s">
        <v>9</v>
      </c>
      <c r="C14" s="3" t="s">
        <v>21</v>
      </c>
      <c r="D14" s="3" t="s">
        <v>30</v>
      </c>
      <c r="E14" s="3" t="s">
        <v>40</v>
      </c>
      <c r="F14" s="4">
        <v>31.64</v>
      </c>
      <c r="M14" s="11">
        <v>45627</v>
      </c>
      <c r="N14" s="3" t="s">
        <v>10</v>
      </c>
      <c r="O14" s="3" t="s">
        <v>22</v>
      </c>
      <c r="P14" s="3" t="s">
        <v>10</v>
      </c>
      <c r="Q14" s="3" t="s">
        <v>41</v>
      </c>
      <c r="R14" s="4">
        <v>3169.18</v>
      </c>
    </row>
    <row r="15" spans="1:18" x14ac:dyDescent="0.25">
      <c r="A15" s="12">
        <v>45613</v>
      </c>
      <c r="B15" s="5" t="s">
        <v>9</v>
      </c>
      <c r="C15" s="5" t="s">
        <v>16</v>
      </c>
      <c r="D15" s="5" t="s">
        <v>30</v>
      </c>
      <c r="E15" s="5" t="s">
        <v>35</v>
      </c>
      <c r="F15" s="6">
        <v>113.08</v>
      </c>
      <c r="M15" s="12">
        <v>45631</v>
      </c>
      <c r="N15" s="5" t="s">
        <v>10</v>
      </c>
      <c r="O15" s="5" t="s">
        <v>17</v>
      </c>
      <c r="P15" s="5" t="s">
        <v>10</v>
      </c>
      <c r="Q15" s="5" t="s">
        <v>36</v>
      </c>
      <c r="R15" s="6">
        <v>3543.28</v>
      </c>
    </row>
    <row r="16" spans="1:18" x14ac:dyDescent="0.25">
      <c r="A16" s="11">
        <v>45613</v>
      </c>
      <c r="B16" s="3" t="s">
        <v>8</v>
      </c>
      <c r="C16" s="3" t="s">
        <v>14</v>
      </c>
      <c r="D16" s="3" t="s">
        <v>30</v>
      </c>
      <c r="E16" s="3" t="s">
        <v>33</v>
      </c>
      <c r="F16" s="4">
        <v>181.38</v>
      </c>
      <c r="M16" s="11">
        <v>45633</v>
      </c>
      <c r="N16" s="3" t="s">
        <v>10</v>
      </c>
      <c r="O16" s="3" t="s">
        <v>23</v>
      </c>
      <c r="P16" s="3" t="s">
        <v>10</v>
      </c>
      <c r="Q16" s="3" t="s">
        <v>42</v>
      </c>
      <c r="R16" s="4">
        <v>1578.64</v>
      </c>
    </row>
    <row r="17" spans="1:18" x14ac:dyDescent="0.25">
      <c r="A17" s="12">
        <v>45614</v>
      </c>
      <c r="B17" s="5" t="s">
        <v>6</v>
      </c>
      <c r="C17" s="5" t="s">
        <v>12</v>
      </c>
      <c r="D17" s="5" t="s">
        <v>30</v>
      </c>
      <c r="E17" s="5" t="s">
        <v>31</v>
      </c>
      <c r="F17" s="6">
        <v>89.53</v>
      </c>
      <c r="M17" s="12">
        <v>45637</v>
      </c>
      <c r="N17" s="5" t="s">
        <v>10</v>
      </c>
      <c r="O17" s="5" t="s">
        <v>17</v>
      </c>
      <c r="P17" s="5" t="s">
        <v>10</v>
      </c>
      <c r="Q17" s="5" t="s">
        <v>36</v>
      </c>
      <c r="R17" s="6">
        <v>3563.77</v>
      </c>
    </row>
    <row r="18" spans="1:18" x14ac:dyDescent="0.25">
      <c r="A18" s="11">
        <v>45615</v>
      </c>
      <c r="B18" s="3" t="s">
        <v>7</v>
      </c>
      <c r="C18" s="3" t="s">
        <v>18</v>
      </c>
      <c r="D18" s="3" t="s">
        <v>30</v>
      </c>
      <c r="E18" s="3" t="s">
        <v>37</v>
      </c>
      <c r="F18" s="4">
        <v>114.2</v>
      </c>
      <c r="M18" s="11">
        <v>45640</v>
      </c>
      <c r="N18" s="3" t="s">
        <v>10</v>
      </c>
      <c r="O18" s="3" t="s">
        <v>22</v>
      </c>
      <c r="P18" s="3" t="s">
        <v>10</v>
      </c>
      <c r="Q18" s="3" t="s">
        <v>41</v>
      </c>
      <c r="R18" s="4">
        <v>4928.3999999999996</v>
      </c>
    </row>
    <row r="19" spans="1:18" x14ac:dyDescent="0.25">
      <c r="A19" s="12">
        <v>45615</v>
      </c>
      <c r="B19" s="5" t="s">
        <v>6</v>
      </c>
      <c r="C19" s="5" t="s">
        <v>24</v>
      </c>
      <c r="D19" s="5" t="s">
        <v>30</v>
      </c>
      <c r="E19" s="5" t="s">
        <v>43</v>
      </c>
      <c r="F19" s="6">
        <v>290.16000000000003</v>
      </c>
      <c r="M19" s="12">
        <v>45641</v>
      </c>
      <c r="N19" s="5" t="s">
        <v>10</v>
      </c>
      <c r="O19" s="5" t="s">
        <v>23</v>
      </c>
      <c r="P19" s="5" t="s">
        <v>10</v>
      </c>
      <c r="Q19" s="5" t="s">
        <v>42</v>
      </c>
      <c r="R19" s="6">
        <v>3118.22</v>
      </c>
    </row>
    <row r="20" spans="1:18" x14ac:dyDescent="0.25">
      <c r="A20" s="11">
        <v>45615</v>
      </c>
      <c r="B20" s="3" t="s">
        <v>8</v>
      </c>
      <c r="C20" s="3" t="s">
        <v>25</v>
      </c>
      <c r="D20" s="3" t="s">
        <v>30</v>
      </c>
      <c r="E20" s="3" t="s">
        <v>44</v>
      </c>
      <c r="F20" s="4">
        <v>78.540000000000006</v>
      </c>
      <c r="M20" s="11">
        <v>45641</v>
      </c>
      <c r="N20" s="3" t="s">
        <v>10</v>
      </c>
      <c r="O20" s="3" t="s">
        <v>17</v>
      </c>
      <c r="P20" s="3" t="s">
        <v>10</v>
      </c>
      <c r="Q20" s="3" t="s">
        <v>36</v>
      </c>
      <c r="R20" s="4">
        <v>3230.91</v>
      </c>
    </row>
    <row r="21" spans="1:18" x14ac:dyDescent="0.25">
      <c r="A21" s="12">
        <v>45616</v>
      </c>
      <c r="B21" s="5" t="s">
        <v>8</v>
      </c>
      <c r="C21" s="5" t="s">
        <v>14</v>
      </c>
      <c r="D21" s="5" t="s">
        <v>30</v>
      </c>
      <c r="E21" s="5" t="s">
        <v>33</v>
      </c>
      <c r="F21" s="6">
        <v>37.47</v>
      </c>
      <c r="M21" s="12">
        <v>45642</v>
      </c>
      <c r="N21" s="5" t="s">
        <v>10</v>
      </c>
      <c r="O21" s="5" t="s">
        <v>17</v>
      </c>
      <c r="P21" s="5" t="s">
        <v>10</v>
      </c>
      <c r="Q21" s="5" t="s">
        <v>36</v>
      </c>
      <c r="R21" s="6">
        <v>1824.51</v>
      </c>
    </row>
    <row r="22" spans="1:18" x14ac:dyDescent="0.25">
      <c r="A22" s="11">
        <v>45616</v>
      </c>
      <c r="B22" s="3" t="s">
        <v>8</v>
      </c>
      <c r="C22" s="3" t="s">
        <v>25</v>
      </c>
      <c r="D22" s="3" t="s">
        <v>30</v>
      </c>
      <c r="E22" s="3" t="s">
        <v>44</v>
      </c>
      <c r="F22" s="4">
        <v>111.26</v>
      </c>
      <c r="M22" s="11">
        <v>45644</v>
      </c>
      <c r="N22" s="3" t="s">
        <v>10</v>
      </c>
      <c r="O22" s="3" t="s">
        <v>22</v>
      </c>
      <c r="P22" s="3" t="s">
        <v>10</v>
      </c>
      <c r="Q22" s="3" t="s">
        <v>41</v>
      </c>
      <c r="R22" s="4">
        <v>3009.56</v>
      </c>
    </row>
    <row r="23" spans="1:18" x14ac:dyDescent="0.25">
      <c r="A23" s="12">
        <v>45616</v>
      </c>
      <c r="B23" s="5" t="s">
        <v>11</v>
      </c>
      <c r="C23" s="5" t="s">
        <v>20</v>
      </c>
      <c r="D23" s="5" t="s">
        <v>30</v>
      </c>
      <c r="E23" s="5" t="s">
        <v>39</v>
      </c>
      <c r="F23" s="6">
        <v>291.12</v>
      </c>
      <c r="M23" s="12">
        <v>45645</v>
      </c>
      <c r="N23" s="5" t="s">
        <v>10</v>
      </c>
      <c r="O23" s="5" t="s">
        <v>23</v>
      </c>
      <c r="P23" s="5" t="s">
        <v>10</v>
      </c>
      <c r="Q23" s="5" t="s">
        <v>42</v>
      </c>
      <c r="R23" s="6">
        <v>3976.11</v>
      </c>
    </row>
    <row r="24" spans="1:18" x14ac:dyDescent="0.25">
      <c r="A24" s="11">
        <v>45619</v>
      </c>
      <c r="B24" s="3" t="s">
        <v>8</v>
      </c>
      <c r="C24" s="3" t="s">
        <v>26</v>
      </c>
      <c r="D24" s="3" t="s">
        <v>30</v>
      </c>
      <c r="E24" s="3" t="s">
        <v>45</v>
      </c>
      <c r="F24" s="4">
        <v>26.84</v>
      </c>
      <c r="M24" s="11">
        <v>45649</v>
      </c>
      <c r="N24" s="3" t="s">
        <v>10</v>
      </c>
      <c r="O24" s="3" t="s">
        <v>22</v>
      </c>
      <c r="P24" s="3" t="s">
        <v>10</v>
      </c>
      <c r="Q24" s="3" t="s">
        <v>41</v>
      </c>
      <c r="R24" s="4">
        <v>3852.27</v>
      </c>
    </row>
    <row r="25" spans="1:18" x14ac:dyDescent="0.25">
      <c r="A25" s="12">
        <v>45621</v>
      </c>
      <c r="B25" s="5" t="s">
        <v>7</v>
      </c>
      <c r="C25" s="5" t="s">
        <v>18</v>
      </c>
      <c r="D25" s="5" t="s">
        <v>30</v>
      </c>
      <c r="E25" s="5" t="s">
        <v>37</v>
      </c>
      <c r="F25" s="6">
        <v>203.28</v>
      </c>
      <c r="M25" s="12">
        <v>45652</v>
      </c>
      <c r="N25" s="5" t="s">
        <v>10</v>
      </c>
      <c r="O25" s="5" t="s">
        <v>23</v>
      </c>
      <c r="P25" s="5" t="s">
        <v>10</v>
      </c>
      <c r="Q25" s="5" t="s">
        <v>42</v>
      </c>
      <c r="R25" s="6">
        <v>812.43</v>
      </c>
    </row>
    <row r="26" spans="1:18" x14ac:dyDescent="0.25">
      <c r="A26" s="11">
        <v>45621</v>
      </c>
      <c r="B26" s="3" t="s">
        <v>11</v>
      </c>
      <c r="C26" s="3" t="s">
        <v>19</v>
      </c>
      <c r="D26" s="3" t="s">
        <v>30</v>
      </c>
      <c r="E26" s="3" t="s">
        <v>38</v>
      </c>
      <c r="F26" s="4">
        <v>24.19</v>
      </c>
      <c r="M26" s="11">
        <v>45654</v>
      </c>
      <c r="N26" s="3" t="s">
        <v>10</v>
      </c>
      <c r="O26" s="3" t="s">
        <v>22</v>
      </c>
      <c r="P26" s="3" t="s">
        <v>10</v>
      </c>
      <c r="Q26" s="3" t="s">
        <v>41</v>
      </c>
      <c r="R26" s="4">
        <v>1790.2</v>
      </c>
    </row>
    <row r="27" spans="1:18" x14ac:dyDescent="0.25">
      <c r="A27" s="12">
        <v>45621</v>
      </c>
      <c r="B27" s="5" t="s">
        <v>11</v>
      </c>
      <c r="C27" s="5" t="s">
        <v>27</v>
      </c>
      <c r="D27" s="5" t="s">
        <v>30</v>
      </c>
      <c r="E27" s="5" t="s">
        <v>46</v>
      </c>
      <c r="F27" s="6">
        <v>233.66</v>
      </c>
      <c r="M27" s="12">
        <v>45655</v>
      </c>
      <c r="N27" s="5" t="s">
        <v>10</v>
      </c>
      <c r="O27" s="5" t="s">
        <v>23</v>
      </c>
      <c r="P27" s="5" t="s">
        <v>10</v>
      </c>
      <c r="Q27" s="5" t="s">
        <v>42</v>
      </c>
      <c r="R27" s="6">
        <v>4624.22</v>
      </c>
    </row>
    <row r="28" spans="1:18" x14ac:dyDescent="0.25">
      <c r="A28" s="11">
        <v>45622</v>
      </c>
      <c r="B28" s="3" t="s">
        <v>6</v>
      </c>
      <c r="C28" s="3" t="s">
        <v>24</v>
      </c>
      <c r="D28" s="3" t="s">
        <v>30</v>
      </c>
      <c r="E28" s="3" t="s">
        <v>43</v>
      </c>
      <c r="F28" s="4">
        <v>110.75</v>
      </c>
      <c r="M28" s="11">
        <v>45659</v>
      </c>
      <c r="N28" s="3" t="s">
        <v>10</v>
      </c>
      <c r="O28" s="3" t="s">
        <v>17</v>
      </c>
      <c r="P28" s="3" t="s">
        <v>10</v>
      </c>
      <c r="Q28" s="3" t="s">
        <v>36</v>
      </c>
      <c r="R28" s="4">
        <v>3159.38</v>
      </c>
    </row>
    <row r="29" spans="1:18" x14ac:dyDescent="0.25">
      <c r="A29" s="12">
        <v>45622</v>
      </c>
      <c r="B29" s="5" t="s">
        <v>11</v>
      </c>
      <c r="C29" s="5" t="s">
        <v>20</v>
      </c>
      <c r="D29" s="5" t="s">
        <v>30</v>
      </c>
      <c r="E29" s="5" t="s">
        <v>39</v>
      </c>
      <c r="F29" s="6">
        <v>200.44</v>
      </c>
      <c r="M29" s="12">
        <v>45660</v>
      </c>
      <c r="N29" s="5" t="s">
        <v>10</v>
      </c>
      <c r="O29" s="5" t="s">
        <v>23</v>
      </c>
      <c r="P29" s="5" t="s">
        <v>10</v>
      </c>
      <c r="Q29" s="5" t="s">
        <v>42</v>
      </c>
      <c r="R29" s="6">
        <v>788.53</v>
      </c>
    </row>
    <row r="30" spans="1:18" x14ac:dyDescent="0.25">
      <c r="A30" s="11">
        <v>45623</v>
      </c>
      <c r="B30" s="3" t="s">
        <v>11</v>
      </c>
      <c r="C30" s="3" t="s">
        <v>19</v>
      </c>
      <c r="D30" s="3" t="s">
        <v>30</v>
      </c>
      <c r="E30" s="3" t="s">
        <v>38</v>
      </c>
      <c r="F30" s="4">
        <v>193.08</v>
      </c>
      <c r="M30" s="11">
        <v>45661</v>
      </c>
      <c r="N30" s="3" t="s">
        <v>10</v>
      </c>
      <c r="O30" s="3" t="s">
        <v>22</v>
      </c>
      <c r="P30" s="3" t="s">
        <v>10</v>
      </c>
      <c r="Q30" s="3" t="s">
        <v>41</v>
      </c>
      <c r="R30" s="4">
        <v>4042.52</v>
      </c>
    </row>
    <row r="31" spans="1:18" x14ac:dyDescent="0.25">
      <c r="A31" s="12">
        <v>45624</v>
      </c>
      <c r="B31" s="5" t="s">
        <v>6</v>
      </c>
      <c r="C31" s="5" t="s">
        <v>24</v>
      </c>
      <c r="D31" s="5" t="s">
        <v>30</v>
      </c>
      <c r="E31" s="5" t="s">
        <v>43</v>
      </c>
      <c r="F31" s="6">
        <v>47.74</v>
      </c>
      <c r="M31" s="12">
        <v>45661</v>
      </c>
      <c r="N31" s="5" t="s">
        <v>10</v>
      </c>
      <c r="O31" s="5" t="s">
        <v>22</v>
      </c>
      <c r="P31" s="5" t="s">
        <v>10</v>
      </c>
      <c r="Q31" s="5" t="s">
        <v>41</v>
      </c>
      <c r="R31" s="6">
        <v>2683.52</v>
      </c>
    </row>
    <row r="32" spans="1:18" x14ac:dyDescent="0.25">
      <c r="A32" s="11">
        <v>45625</v>
      </c>
      <c r="B32" s="3" t="s">
        <v>11</v>
      </c>
      <c r="C32" s="3" t="s">
        <v>20</v>
      </c>
      <c r="D32" s="3" t="s">
        <v>30</v>
      </c>
      <c r="E32" s="3" t="s">
        <v>39</v>
      </c>
      <c r="F32" s="4">
        <v>156.07</v>
      </c>
      <c r="M32" s="11">
        <v>45665</v>
      </c>
      <c r="N32" s="3" t="s">
        <v>10</v>
      </c>
      <c r="O32" s="3" t="s">
        <v>22</v>
      </c>
      <c r="P32" s="3" t="s">
        <v>10</v>
      </c>
      <c r="Q32" s="3" t="s">
        <v>41</v>
      </c>
      <c r="R32" s="4">
        <v>4610.1499999999996</v>
      </c>
    </row>
    <row r="33" spans="1:18" x14ac:dyDescent="0.25">
      <c r="A33" s="12">
        <v>45628</v>
      </c>
      <c r="B33" s="5" t="s">
        <v>7</v>
      </c>
      <c r="C33" s="5" t="s">
        <v>28</v>
      </c>
      <c r="D33" s="5" t="s">
        <v>30</v>
      </c>
      <c r="E33" s="5" t="s">
        <v>47</v>
      </c>
      <c r="F33" s="6">
        <v>12.5</v>
      </c>
      <c r="M33" s="12">
        <v>45667</v>
      </c>
      <c r="N33" s="5" t="s">
        <v>10</v>
      </c>
      <c r="O33" s="5" t="s">
        <v>22</v>
      </c>
      <c r="P33" s="5" t="s">
        <v>10</v>
      </c>
      <c r="Q33" s="5" t="s">
        <v>41</v>
      </c>
      <c r="R33" s="6">
        <v>3063.15</v>
      </c>
    </row>
    <row r="34" spans="1:18" x14ac:dyDescent="0.25">
      <c r="A34" s="11">
        <v>45628</v>
      </c>
      <c r="B34" s="3" t="s">
        <v>8</v>
      </c>
      <c r="C34" s="3" t="s">
        <v>14</v>
      </c>
      <c r="D34" s="3" t="s">
        <v>30</v>
      </c>
      <c r="E34" s="3" t="s">
        <v>33</v>
      </c>
      <c r="F34" s="4">
        <v>14</v>
      </c>
      <c r="M34" s="11">
        <v>45668</v>
      </c>
      <c r="N34" s="3" t="s">
        <v>10</v>
      </c>
      <c r="O34" s="3" t="s">
        <v>23</v>
      </c>
      <c r="P34" s="3" t="s">
        <v>10</v>
      </c>
      <c r="Q34" s="3" t="s">
        <v>42</v>
      </c>
      <c r="R34" s="4">
        <v>814.49</v>
      </c>
    </row>
    <row r="35" spans="1:18" x14ac:dyDescent="0.25">
      <c r="A35" s="12">
        <v>45630</v>
      </c>
      <c r="B35" s="5" t="s">
        <v>6</v>
      </c>
      <c r="C35" s="5" t="s">
        <v>12</v>
      </c>
      <c r="D35" s="5" t="s">
        <v>30</v>
      </c>
      <c r="E35" s="5" t="s">
        <v>31</v>
      </c>
      <c r="F35" s="6">
        <v>268.14999999999998</v>
      </c>
      <c r="M35" s="12">
        <v>45668</v>
      </c>
      <c r="N35" s="5" t="s">
        <v>10</v>
      </c>
      <c r="O35" s="5" t="s">
        <v>17</v>
      </c>
      <c r="P35" s="5" t="s">
        <v>10</v>
      </c>
      <c r="Q35" s="5" t="s">
        <v>36</v>
      </c>
      <c r="R35" s="6">
        <v>880.09</v>
      </c>
    </row>
    <row r="36" spans="1:18" x14ac:dyDescent="0.25">
      <c r="A36" s="11">
        <v>45630</v>
      </c>
      <c r="B36" s="3" t="s">
        <v>9</v>
      </c>
      <c r="C36" s="3" t="s">
        <v>21</v>
      </c>
      <c r="D36" s="3" t="s">
        <v>30</v>
      </c>
      <c r="E36" s="3" t="s">
        <v>40</v>
      </c>
      <c r="F36" s="4">
        <v>94.75</v>
      </c>
      <c r="M36" s="11">
        <v>45669</v>
      </c>
      <c r="N36" s="3" t="s">
        <v>10</v>
      </c>
      <c r="O36" s="3" t="s">
        <v>17</v>
      </c>
      <c r="P36" s="3" t="s">
        <v>10</v>
      </c>
      <c r="Q36" s="3" t="s">
        <v>36</v>
      </c>
      <c r="R36" s="4">
        <v>87.13</v>
      </c>
    </row>
    <row r="37" spans="1:18" x14ac:dyDescent="0.25">
      <c r="A37" s="12">
        <v>45631</v>
      </c>
      <c r="B37" s="5" t="s">
        <v>11</v>
      </c>
      <c r="C37" s="5" t="s">
        <v>20</v>
      </c>
      <c r="D37" s="5" t="s">
        <v>30</v>
      </c>
      <c r="E37" s="5" t="s">
        <v>39</v>
      </c>
      <c r="F37" s="6">
        <v>220.94</v>
      </c>
      <c r="M37" s="12">
        <v>45669</v>
      </c>
      <c r="N37" s="5" t="s">
        <v>10</v>
      </c>
      <c r="O37" s="5" t="s">
        <v>23</v>
      </c>
      <c r="P37" s="5" t="s">
        <v>10</v>
      </c>
      <c r="Q37" s="5" t="s">
        <v>42</v>
      </c>
      <c r="R37" s="6">
        <v>3320.87</v>
      </c>
    </row>
    <row r="38" spans="1:18" x14ac:dyDescent="0.25">
      <c r="A38" s="11">
        <v>45632</v>
      </c>
      <c r="B38" s="3" t="s">
        <v>7</v>
      </c>
      <c r="C38" s="3" t="s">
        <v>18</v>
      </c>
      <c r="D38" s="3" t="s">
        <v>30</v>
      </c>
      <c r="E38" s="3" t="s">
        <v>37</v>
      </c>
      <c r="F38" s="4">
        <v>243.19</v>
      </c>
      <c r="M38" s="11">
        <v>45672</v>
      </c>
      <c r="N38" s="3" t="s">
        <v>10</v>
      </c>
      <c r="O38" s="3" t="s">
        <v>23</v>
      </c>
      <c r="P38" s="3" t="s">
        <v>10</v>
      </c>
      <c r="Q38" s="3" t="s">
        <v>42</v>
      </c>
      <c r="R38" s="4">
        <v>2576.0300000000002</v>
      </c>
    </row>
    <row r="39" spans="1:18" x14ac:dyDescent="0.25">
      <c r="A39" s="12">
        <v>45632</v>
      </c>
      <c r="B39" s="5" t="s">
        <v>7</v>
      </c>
      <c r="C39" s="5" t="s">
        <v>18</v>
      </c>
      <c r="D39" s="5" t="s">
        <v>30</v>
      </c>
      <c r="E39" s="5" t="s">
        <v>37</v>
      </c>
      <c r="F39" s="6">
        <v>206.85</v>
      </c>
      <c r="M39" s="12">
        <v>45672</v>
      </c>
      <c r="N39" s="5" t="s">
        <v>10</v>
      </c>
      <c r="O39" s="5" t="s">
        <v>22</v>
      </c>
      <c r="P39" s="5" t="s">
        <v>10</v>
      </c>
      <c r="Q39" s="5" t="s">
        <v>41</v>
      </c>
      <c r="R39" s="6">
        <v>166.83</v>
      </c>
    </row>
    <row r="40" spans="1:18" x14ac:dyDescent="0.25">
      <c r="A40" s="11">
        <v>45632</v>
      </c>
      <c r="B40" s="3" t="s">
        <v>7</v>
      </c>
      <c r="C40" s="3" t="s">
        <v>18</v>
      </c>
      <c r="D40" s="3" t="s">
        <v>30</v>
      </c>
      <c r="E40" s="3" t="s">
        <v>37</v>
      </c>
      <c r="F40" s="4">
        <v>161.25</v>
      </c>
      <c r="M40" s="11">
        <v>45672</v>
      </c>
      <c r="N40" s="3" t="s">
        <v>10</v>
      </c>
      <c r="O40" s="3" t="s">
        <v>17</v>
      </c>
      <c r="P40" s="3" t="s">
        <v>10</v>
      </c>
      <c r="Q40" s="3" t="s">
        <v>36</v>
      </c>
      <c r="R40" s="4">
        <v>2810.77</v>
      </c>
    </row>
    <row r="41" spans="1:18" x14ac:dyDescent="0.25">
      <c r="A41" s="12">
        <v>45632</v>
      </c>
      <c r="B41" s="5" t="s">
        <v>8</v>
      </c>
      <c r="C41" s="5" t="s">
        <v>25</v>
      </c>
      <c r="D41" s="5" t="s">
        <v>30</v>
      </c>
      <c r="E41" s="5" t="s">
        <v>44</v>
      </c>
      <c r="F41" s="6">
        <v>279.26</v>
      </c>
      <c r="M41" s="12">
        <v>45675</v>
      </c>
      <c r="N41" s="5" t="s">
        <v>10</v>
      </c>
      <c r="O41" s="5" t="s">
        <v>17</v>
      </c>
      <c r="P41" s="5" t="s">
        <v>10</v>
      </c>
      <c r="Q41" s="5" t="s">
        <v>36</v>
      </c>
      <c r="R41" s="6">
        <v>4754.0600000000004</v>
      </c>
    </row>
    <row r="42" spans="1:18" x14ac:dyDescent="0.25">
      <c r="A42" s="11">
        <v>45634</v>
      </c>
      <c r="B42" s="3" t="s">
        <v>6</v>
      </c>
      <c r="C42" s="3" t="s">
        <v>24</v>
      </c>
      <c r="D42" s="3" t="s">
        <v>30</v>
      </c>
      <c r="E42" s="3" t="s">
        <v>43</v>
      </c>
      <c r="F42" s="4">
        <v>12.17</v>
      </c>
      <c r="M42" s="11">
        <v>45680</v>
      </c>
      <c r="N42" s="3" t="s">
        <v>10</v>
      </c>
      <c r="O42" s="3" t="s">
        <v>17</v>
      </c>
      <c r="P42" s="3" t="s">
        <v>10</v>
      </c>
      <c r="Q42" s="3" t="s">
        <v>36</v>
      </c>
      <c r="R42" s="4">
        <v>3263.29</v>
      </c>
    </row>
    <row r="43" spans="1:18" x14ac:dyDescent="0.25">
      <c r="A43" s="12">
        <v>45635</v>
      </c>
      <c r="B43" s="5" t="s">
        <v>11</v>
      </c>
      <c r="C43" s="5" t="s">
        <v>20</v>
      </c>
      <c r="D43" s="5" t="s">
        <v>30</v>
      </c>
      <c r="E43" s="5" t="s">
        <v>39</v>
      </c>
      <c r="F43" s="6">
        <v>39.18</v>
      </c>
      <c r="M43" s="12">
        <v>45682</v>
      </c>
      <c r="N43" s="5" t="s">
        <v>10</v>
      </c>
      <c r="O43" s="5" t="s">
        <v>23</v>
      </c>
      <c r="P43" s="5" t="s">
        <v>10</v>
      </c>
      <c r="Q43" s="5" t="s">
        <v>42</v>
      </c>
      <c r="R43" s="6">
        <v>1129.0999999999999</v>
      </c>
    </row>
    <row r="44" spans="1:18" x14ac:dyDescent="0.25">
      <c r="A44" s="11">
        <v>45635</v>
      </c>
      <c r="B44" s="3" t="s">
        <v>9</v>
      </c>
      <c r="C44" s="3" t="s">
        <v>21</v>
      </c>
      <c r="D44" s="3" t="s">
        <v>30</v>
      </c>
      <c r="E44" s="3" t="s">
        <v>40</v>
      </c>
      <c r="F44" s="4">
        <v>113.48</v>
      </c>
      <c r="M44" s="11">
        <v>45684</v>
      </c>
      <c r="N44" s="3" t="s">
        <v>10</v>
      </c>
      <c r="O44" s="3" t="s">
        <v>17</v>
      </c>
      <c r="P44" s="3" t="s">
        <v>10</v>
      </c>
      <c r="Q44" s="3" t="s">
        <v>36</v>
      </c>
      <c r="R44" s="4">
        <v>1711.92</v>
      </c>
    </row>
    <row r="45" spans="1:18" x14ac:dyDescent="0.25">
      <c r="A45" s="12">
        <v>45636</v>
      </c>
      <c r="B45" s="5" t="s">
        <v>9</v>
      </c>
      <c r="C45" s="5" t="s">
        <v>21</v>
      </c>
      <c r="D45" s="5" t="s">
        <v>30</v>
      </c>
      <c r="E45" s="5" t="s">
        <v>40</v>
      </c>
      <c r="F45" s="6">
        <v>15.88</v>
      </c>
      <c r="M45" s="12">
        <v>45685</v>
      </c>
      <c r="N45" s="5" t="s">
        <v>10</v>
      </c>
      <c r="O45" s="5" t="s">
        <v>22</v>
      </c>
      <c r="P45" s="5" t="s">
        <v>10</v>
      </c>
      <c r="Q45" s="5" t="s">
        <v>41</v>
      </c>
      <c r="R45" s="6">
        <v>327.16000000000003</v>
      </c>
    </row>
    <row r="46" spans="1:18" x14ac:dyDescent="0.25">
      <c r="A46" s="11">
        <v>45637</v>
      </c>
      <c r="B46" s="3" t="s">
        <v>11</v>
      </c>
      <c r="C46" s="3" t="s">
        <v>20</v>
      </c>
      <c r="D46" s="3" t="s">
        <v>30</v>
      </c>
      <c r="E46" s="3" t="s">
        <v>39</v>
      </c>
      <c r="F46" s="4">
        <v>96.95</v>
      </c>
      <c r="M46" s="11">
        <v>45685</v>
      </c>
      <c r="N46" s="3" t="s">
        <v>10</v>
      </c>
      <c r="O46" s="3" t="s">
        <v>22</v>
      </c>
      <c r="P46" s="3" t="s">
        <v>10</v>
      </c>
      <c r="Q46" s="3" t="s">
        <v>41</v>
      </c>
      <c r="R46" s="4">
        <v>3928.03</v>
      </c>
    </row>
    <row r="47" spans="1:18" x14ac:dyDescent="0.25">
      <c r="A47" s="12">
        <v>45638</v>
      </c>
      <c r="B47" s="5" t="s">
        <v>7</v>
      </c>
      <c r="C47" s="5" t="s">
        <v>13</v>
      </c>
      <c r="D47" s="5" t="s">
        <v>30</v>
      </c>
      <c r="E47" s="5" t="s">
        <v>32</v>
      </c>
      <c r="F47" s="6">
        <v>96.74</v>
      </c>
      <c r="M47" s="12">
        <v>45687</v>
      </c>
      <c r="N47" s="5" t="s">
        <v>10</v>
      </c>
      <c r="O47" s="5" t="s">
        <v>22</v>
      </c>
      <c r="P47" s="5" t="s">
        <v>10</v>
      </c>
      <c r="Q47" s="5" t="s">
        <v>41</v>
      </c>
      <c r="R47" s="6">
        <v>2788.44</v>
      </c>
    </row>
    <row r="48" spans="1:18" x14ac:dyDescent="0.25">
      <c r="A48" s="11">
        <v>45638</v>
      </c>
      <c r="B48" s="3" t="s">
        <v>8</v>
      </c>
      <c r="C48" s="3" t="s">
        <v>26</v>
      </c>
      <c r="D48" s="3" t="s">
        <v>30</v>
      </c>
      <c r="E48" s="3" t="s">
        <v>45</v>
      </c>
      <c r="F48" s="4">
        <v>266.73</v>
      </c>
      <c r="M48" s="11">
        <v>45688</v>
      </c>
      <c r="N48" s="3" t="s">
        <v>10</v>
      </c>
      <c r="O48" s="3" t="s">
        <v>17</v>
      </c>
      <c r="P48" s="3" t="s">
        <v>10</v>
      </c>
      <c r="Q48" s="3" t="s">
        <v>36</v>
      </c>
      <c r="R48" s="4">
        <v>3632.52</v>
      </c>
    </row>
    <row r="49" spans="1:18" x14ac:dyDescent="0.25">
      <c r="A49" s="12">
        <v>45640</v>
      </c>
      <c r="B49" s="5" t="s">
        <v>7</v>
      </c>
      <c r="C49" s="5" t="s">
        <v>13</v>
      </c>
      <c r="D49" s="5" t="s">
        <v>30</v>
      </c>
      <c r="E49" s="5" t="s">
        <v>32</v>
      </c>
      <c r="F49" s="6">
        <v>87.88</v>
      </c>
      <c r="M49" s="12">
        <v>45694</v>
      </c>
      <c r="N49" s="5" t="s">
        <v>10</v>
      </c>
      <c r="O49" s="5" t="s">
        <v>17</v>
      </c>
      <c r="P49" s="5" t="s">
        <v>10</v>
      </c>
      <c r="Q49" s="5" t="s">
        <v>36</v>
      </c>
      <c r="R49" s="6">
        <v>1140.21</v>
      </c>
    </row>
    <row r="50" spans="1:18" x14ac:dyDescent="0.25">
      <c r="A50" s="11">
        <v>45641</v>
      </c>
      <c r="B50" s="3" t="s">
        <v>6</v>
      </c>
      <c r="C50" s="3" t="s">
        <v>15</v>
      </c>
      <c r="D50" s="3" t="s">
        <v>30</v>
      </c>
      <c r="E50" s="3" t="s">
        <v>34</v>
      </c>
      <c r="F50" s="4">
        <v>32.72</v>
      </c>
      <c r="M50" s="11">
        <v>45698</v>
      </c>
      <c r="N50" s="3" t="s">
        <v>10</v>
      </c>
      <c r="O50" s="3" t="s">
        <v>22</v>
      </c>
      <c r="P50" s="3" t="s">
        <v>10</v>
      </c>
      <c r="Q50" s="3" t="s">
        <v>41</v>
      </c>
      <c r="R50" s="4">
        <v>2628.53</v>
      </c>
    </row>
    <row r="51" spans="1:18" x14ac:dyDescent="0.25">
      <c r="A51" s="12">
        <v>45642</v>
      </c>
      <c r="B51" s="5" t="s">
        <v>8</v>
      </c>
      <c r="C51" s="5" t="s">
        <v>26</v>
      </c>
      <c r="D51" s="5" t="s">
        <v>30</v>
      </c>
      <c r="E51" s="5" t="s">
        <v>45</v>
      </c>
      <c r="F51" s="6">
        <v>151.69</v>
      </c>
      <c r="M51" s="12">
        <v>45699</v>
      </c>
      <c r="N51" s="5" t="s">
        <v>10</v>
      </c>
      <c r="O51" s="5" t="s">
        <v>22</v>
      </c>
      <c r="P51" s="5" t="s">
        <v>10</v>
      </c>
      <c r="Q51" s="5" t="s">
        <v>41</v>
      </c>
      <c r="R51" s="6">
        <v>2366.35</v>
      </c>
    </row>
    <row r="52" spans="1:18" x14ac:dyDescent="0.25">
      <c r="A52" s="11">
        <v>45643</v>
      </c>
      <c r="B52" s="3" t="s">
        <v>7</v>
      </c>
      <c r="C52" s="3" t="s">
        <v>18</v>
      </c>
      <c r="D52" s="3" t="s">
        <v>30</v>
      </c>
      <c r="E52" s="3" t="s">
        <v>37</v>
      </c>
      <c r="F52" s="4">
        <v>155.03</v>
      </c>
      <c r="M52" s="11">
        <v>45701</v>
      </c>
      <c r="N52" s="3" t="s">
        <v>10</v>
      </c>
      <c r="O52" s="3" t="s">
        <v>22</v>
      </c>
      <c r="P52" s="3" t="s">
        <v>10</v>
      </c>
      <c r="Q52" s="3" t="s">
        <v>41</v>
      </c>
      <c r="R52" s="4">
        <v>4163.8900000000003</v>
      </c>
    </row>
    <row r="53" spans="1:18" x14ac:dyDescent="0.25">
      <c r="A53" s="12">
        <v>45644</v>
      </c>
      <c r="B53" s="5" t="s">
        <v>9</v>
      </c>
      <c r="C53" s="5" t="s">
        <v>21</v>
      </c>
      <c r="D53" s="5" t="s">
        <v>30</v>
      </c>
      <c r="E53" s="5" t="s">
        <v>40</v>
      </c>
      <c r="F53" s="6">
        <v>55.3</v>
      </c>
      <c r="M53" s="12">
        <v>45709</v>
      </c>
      <c r="N53" s="5" t="s">
        <v>10</v>
      </c>
      <c r="O53" s="5" t="s">
        <v>17</v>
      </c>
      <c r="P53" s="5" t="s">
        <v>10</v>
      </c>
      <c r="Q53" s="5" t="s">
        <v>36</v>
      </c>
      <c r="R53" s="6">
        <v>4388.09</v>
      </c>
    </row>
    <row r="54" spans="1:18" x14ac:dyDescent="0.25">
      <c r="A54" s="11">
        <v>45644</v>
      </c>
      <c r="B54" s="3" t="s">
        <v>6</v>
      </c>
      <c r="C54" s="3" t="s">
        <v>15</v>
      </c>
      <c r="D54" s="3" t="s">
        <v>30</v>
      </c>
      <c r="E54" s="3" t="s">
        <v>34</v>
      </c>
      <c r="F54" s="4">
        <v>72.5</v>
      </c>
      <c r="M54" s="11">
        <v>45709</v>
      </c>
      <c r="N54" s="3" t="s">
        <v>10</v>
      </c>
      <c r="O54" s="3" t="s">
        <v>17</v>
      </c>
      <c r="P54" s="3" t="s">
        <v>10</v>
      </c>
      <c r="Q54" s="3" t="s">
        <v>36</v>
      </c>
      <c r="R54" s="4">
        <v>235.68</v>
      </c>
    </row>
    <row r="55" spans="1:18" x14ac:dyDescent="0.25">
      <c r="A55" s="12">
        <v>45645</v>
      </c>
      <c r="B55" s="5" t="s">
        <v>7</v>
      </c>
      <c r="C55" s="5" t="s">
        <v>13</v>
      </c>
      <c r="D55" s="5" t="s">
        <v>30</v>
      </c>
      <c r="E55" s="5" t="s">
        <v>32</v>
      </c>
      <c r="F55" s="6">
        <v>260.52</v>
      </c>
      <c r="M55" s="12">
        <v>45713</v>
      </c>
      <c r="N55" s="5" t="s">
        <v>10</v>
      </c>
      <c r="O55" s="5" t="s">
        <v>23</v>
      </c>
      <c r="P55" s="5" t="s">
        <v>10</v>
      </c>
      <c r="Q55" s="5" t="s">
        <v>42</v>
      </c>
      <c r="R55" s="6">
        <v>1511.38</v>
      </c>
    </row>
    <row r="56" spans="1:18" x14ac:dyDescent="0.25">
      <c r="A56" s="11">
        <v>45645</v>
      </c>
      <c r="B56" s="3" t="s">
        <v>8</v>
      </c>
      <c r="C56" s="3" t="s">
        <v>14</v>
      </c>
      <c r="D56" s="3" t="s">
        <v>30</v>
      </c>
      <c r="E56" s="3" t="s">
        <v>33</v>
      </c>
      <c r="F56" s="4">
        <v>157.91</v>
      </c>
      <c r="M56" s="11">
        <v>45715</v>
      </c>
      <c r="N56" s="3" t="s">
        <v>10</v>
      </c>
      <c r="O56" s="3" t="s">
        <v>23</v>
      </c>
      <c r="P56" s="3" t="s">
        <v>10</v>
      </c>
      <c r="Q56" s="3" t="s">
        <v>42</v>
      </c>
      <c r="R56" s="4">
        <v>2141.27</v>
      </c>
    </row>
    <row r="57" spans="1:18" x14ac:dyDescent="0.25">
      <c r="A57" s="12">
        <v>45646</v>
      </c>
      <c r="B57" s="5" t="s">
        <v>11</v>
      </c>
      <c r="C57" s="5" t="s">
        <v>20</v>
      </c>
      <c r="D57" s="5" t="s">
        <v>30</v>
      </c>
      <c r="E57" s="5" t="s">
        <v>39</v>
      </c>
      <c r="F57" s="6">
        <v>41</v>
      </c>
      <c r="M57" s="12">
        <v>45717</v>
      </c>
      <c r="N57" s="5" t="s">
        <v>10</v>
      </c>
      <c r="O57" s="5" t="s">
        <v>23</v>
      </c>
      <c r="P57" s="5" t="s">
        <v>10</v>
      </c>
      <c r="Q57" s="5" t="s">
        <v>42</v>
      </c>
      <c r="R57" s="6">
        <v>4702.8900000000003</v>
      </c>
    </row>
    <row r="58" spans="1:18" x14ac:dyDescent="0.25">
      <c r="A58" s="11">
        <v>45647</v>
      </c>
      <c r="B58" s="3" t="s">
        <v>9</v>
      </c>
      <c r="C58" s="3" t="s">
        <v>29</v>
      </c>
      <c r="D58" s="3" t="s">
        <v>30</v>
      </c>
      <c r="E58" s="3" t="s">
        <v>48</v>
      </c>
      <c r="F58" s="4">
        <v>26.99</v>
      </c>
      <c r="M58" s="11">
        <v>45721</v>
      </c>
      <c r="N58" s="3" t="s">
        <v>10</v>
      </c>
      <c r="O58" s="3" t="s">
        <v>22</v>
      </c>
      <c r="P58" s="3" t="s">
        <v>10</v>
      </c>
      <c r="Q58" s="3" t="s">
        <v>41</v>
      </c>
      <c r="R58" s="4">
        <v>855.77</v>
      </c>
    </row>
    <row r="59" spans="1:18" x14ac:dyDescent="0.25">
      <c r="A59" s="12">
        <v>45647</v>
      </c>
      <c r="B59" s="5" t="s">
        <v>6</v>
      </c>
      <c r="C59" s="5" t="s">
        <v>12</v>
      </c>
      <c r="D59" s="5" t="s">
        <v>30</v>
      </c>
      <c r="E59" s="5" t="s">
        <v>31</v>
      </c>
      <c r="F59" s="6">
        <v>251.41</v>
      </c>
      <c r="M59" s="12">
        <v>45726</v>
      </c>
      <c r="N59" s="5" t="s">
        <v>10</v>
      </c>
      <c r="O59" s="5" t="s">
        <v>22</v>
      </c>
      <c r="P59" s="5" t="s">
        <v>10</v>
      </c>
      <c r="Q59" s="5" t="s">
        <v>41</v>
      </c>
      <c r="R59" s="6">
        <v>987.95</v>
      </c>
    </row>
    <row r="60" spans="1:18" x14ac:dyDescent="0.25">
      <c r="A60" s="11">
        <v>45648</v>
      </c>
      <c r="B60" s="3" t="s">
        <v>7</v>
      </c>
      <c r="C60" s="3" t="s">
        <v>18</v>
      </c>
      <c r="D60" s="3" t="s">
        <v>30</v>
      </c>
      <c r="E60" s="3" t="s">
        <v>37</v>
      </c>
      <c r="F60" s="4">
        <v>100.34</v>
      </c>
      <c r="M60" s="11">
        <v>45727</v>
      </c>
      <c r="N60" s="3" t="s">
        <v>10</v>
      </c>
      <c r="O60" s="3" t="s">
        <v>22</v>
      </c>
      <c r="P60" s="3" t="s">
        <v>10</v>
      </c>
      <c r="Q60" s="3" t="s">
        <v>41</v>
      </c>
      <c r="R60" s="4">
        <v>1845.24</v>
      </c>
    </row>
    <row r="61" spans="1:18" x14ac:dyDescent="0.25">
      <c r="A61" s="12">
        <v>45649</v>
      </c>
      <c r="B61" s="5" t="s">
        <v>7</v>
      </c>
      <c r="C61" s="5" t="s">
        <v>13</v>
      </c>
      <c r="D61" s="5" t="s">
        <v>30</v>
      </c>
      <c r="E61" s="5" t="s">
        <v>32</v>
      </c>
      <c r="F61" s="6">
        <v>128.13999999999999</v>
      </c>
      <c r="M61" s="12">
        <v>45727</v>
      </c>
      <c r="N61" s="5" t="s">
        <v>10</v>
      </c>
      <c r="O61" s="5" t="s">
        <v>17</v>
      </c>
      <c r="P61" s="5" t="s">
        <v>10</v>
      </c>
      <c r="Q61" s="5" t="s">
        <v>36</v>
      </c>
      <c r="R61" s="6">
        <v>4247.62</v>
      </c>
    </row>
    <row r="62" spans="1:18" x14ac:dyDescent="0.25">
      <c r="A62" s="11">
        <v>45650</v>
      </c>
      <c r="B62" s="3" t="s">
        <v>7</v>
      </c>
      <c r="C62" s="3" t="s">
        <v>28</v>
      </c>
      <c r="D62" s="3" t="s">
        <v>30</v>
      </c>
      <c r="E62" s="3" t="s">
        <v>47</v>
      </c>
      <c r="F62" s="4">
        <v>164.11</v>
      </c>
      <c r="M62" s="11">
        <v>45728</v>
      </c>
      <c r="N62" s="3" t="s">
        <v>10</v>
      </c>
      <c r="O62" s="3" t="s">
        <v>23</v>
      </c>
      <c r="P62" s="3" t="s">
        <v>10</v>
      </c>
      <c r="Q62" s="3" t="s">
        <v>42</v>
      </c>
      <c r="R62" s="4">
        <v>2748.18</v>
      </c>
    </row>
    <row r="63" spans="1:18" x14ac:dyDescent="0.25">
      <c r="A63" s="12">
        <v>45650</v>
      </c>
      <c r="B63" s="5" t="s">
        <v>8</v>
      </c>
      <c r="C63" s="5" t="s">
        <v>26</v>
      </c>
      <c r="D63" s="5" t="s">
        <v>30</v>
      </c>
      <c r="E63" s="5" t="s">
        <v>45</v>
      </c>
      <c r="F63" s="6">
        <v>27.71</v>
      </c>
      <c r="M63" s="12">
        <v>45729</v>
      </c>
      <c r="N63" s="5" t="s">
        <v>10</v>
      </c>
      <c r="O63" s="5" t="s">
        <v>22</v>
      </c>
      <c r="P63" s="5" t="s">
        <v>10</v>
      </c>
      <c r="Q63" s="5" t="s">
        <v>41</v>
      </c>
      <c r="R63" s="6">
        <v>37.56</v>
      </c>
    </row>
    <row r="64" spans="1:18" x14ac:dyDescent="0.25">
      <c r="A64" s="11">
        <v>45654</v>
      </c>
      <c r="B64" s="3" t="s">
        <v>11</v>
      </c>
      <c r="C64" s="3" t="s">
        <v>27</v>
      </c>
      <c r="D64" s="3" t="s">
        <v>30</v>
      </c>
      <c r="E64" s="3" t="s">
        <v>46</v>
      </c>
      <c r="F64" s="4">
        <v>6.49</v>
      </c>
      <c r="M64" s="11">
        <v>45730</v>
      </c>
      <c r="N64" s="3" t="s">
        <v>10</v>
      </c>
      <c r="O64" s="3" t="s">
        <v>17</v>
      </c>
      <c r="P64" s="3" t="s">
        <v>10</v>
      </c>
      <c r="Q64" s="3" t="s">
        <v>36</v>
      </c>
      <c r="R64" s="4">
        <v>2143.4299999999998</v>
      </c>
    </row>
    <row r="65" spans="1:18" x14ac:dyDescent="0.25">
      <c r="A65" s="12">
        <v>45654</v>
      </c>
      <c r="B65" s="5" t="s">
        <v>9</v>
      </c>
      <c r="C65" s="5" t="s">
        <v>21</v>
      </c>
      <c r="D65" s="5" t="s">
        <v>30</v>
      </c>
      <c r="E65" s="5" t="s">
        <v>40</v>
      </c>
      <c r="F65" s="6">
        <v>155.66999999999999</v>
      </c>
      <c r="M65" s="12">
        <v>45734</v>
      </c>
      <c r="N65" s="5" t="s">
        <v>10</v>
      </c>
      <c r="O65" s="5" t="s">
        <v>17</v>
      </c>
      <c r="P65" s="5" t="s">
        <v>10</v>
      </c>
      <c r="Q65" s="5" t="s">
        <v>36</v>
      </c>
      <c r="R65" s="6">
        <v>4052.47</v>
      </c>
    </row>
    <row r="66" spans="1:18" x14ac:dyDescent="0.25">
      <c r="A66" s="11">
        <v>45654</v>
      </c>
      <c r="B66" s="3" t="s">
        <v>8</v>
      </c>
      <c r="C66" s="3" t="s">
        <v>14</v>
      </c>
      <c r="D66" s="3" t="s">
        <v>30</v>
      </c>
      <c r="E66" s="3" t="s">
        <v>33</v>
      </c>
      <c r="F66" s="4">
        <v>58.64</v>
      </c>
      <c r="M66" s="11">
        <v>45740</v>
      </c>
      <c r="N66" s="3" t="s">
        <v>10</v>
      </c>
      <c r="O66" s="3" t="s">
        <v>23</v>
      </c>
      <c r="P66" s="3" t="s">
        <v>10</v>
      </c>
      <c r="Q66" s="3" t="s">
        <v>42</v>
      </c>
      <c r="R66" s="4">
        <v>4744.9399999999996</v>
      </c>
    </row>
    <row r="67" spans="1:18" x14ac:dyDescent="0.25">
      <c r="A67" s="12">
        <v>45657</v>
      </c>
      <c r="B67" s="5" t="s">
        <v>7</v>
      </c>
      <c r="C67" s="5" t="s">
        <v>18</v>
      </c>
      <c r="D67" s="5" t="s">
        <v>30</v>
      </c>
      <c r="E67" s="5" t="s">
        <v>37</v>
      </c>
      <c r="F67" s="6">
        <v>159.21</v>
      </c>
      <c r="M67" s="12">
        <v>45740</v>
      </c>
      <c r="N67" s="5" t="s">
        <v>10</v>
      </c>
      <c r="O67" s="5" t="s">
        <v>23</v>
      </c>
      <c r="P67" s="5" t="s">
        <v>10</v>
      </c>
      <c r="Q67" s="5" t="s">
        <v>42</v>
      </c>
      <c r="R67" s="6">
        <v>3569.09</v>
      </c>
    </row>
    <row r="68" spans="1:18" x14ac:dyDescent="0.25">
      <c r="A68" s="11">
        <v>45658</v>
      </c>
      <c r="B68" s="3" t="s">
        <v>11</v>
      </c>
      <c r="C68" s="3" t="s">
        <v>27</v>
      </c>
      <c r="D68" s="3" t="s">
        <v>30</v>
      </c>
      <c r="E68" s="3" t="s">
        <v>46</v>
      </c>
      <c r="F68" s="4">
        <v>40.36</v>
      </c>
      <c r="M68" s="11">
        <v>45741</v>
      </c>
      <c r="N68" s="3" t="s">
        <v>10</v>
      </c>
      <c r="O68" s="3" t="s">
        <v>22</v>
      </c>
      <c r="P68" s="3" t="s">
        <v>10</v>
      </c>
      <c r="Q68" s="3" t="s">
        <v>41</v>
      </c>
      <c r="R68" s="4">
        <v>1610.69</v>
      </c>
    </row>
    <row r="69" spans="1:18" x14ac:dyDescent="0.25">
      <c r="A69" s="12">
        <v>45658</v>
      </c>
      <c r="B69" s="5" t="s">
        <v>8</v>
      </c>
      <c r="C69" s="5" t="s">
        <v>14</v>
      </c>
      <c r="D69" s="5" t="s">
        <v>30</v>
      </c>
      <c r="E69" s="5" t="s">
        <v>33</v>
      </c>
      <c r="F69" s="6">
        <v>132.41999999999999</v>
      </c>
      <c r="M69" s="12">
        <v>45743</v>
      </c>
      <c r="N69" s="5" t="s">
        <v>10</v>
      </c>
      <c r="O69" s="5" t="s">
        <v>22</v>
      </c>
      <c r="P69" s="5" t="s">
        <v>10</v>
      </c>
      <c r="Q69" s="5" t="s">
        <v>41</v>
      </c>
      <c r="R69" s="6">
        <v>3537.22</v>
      </c>
    </row>
    <row r="70" spans="1:18" x14ac:dyDescent="0.25">
      <c r="A70" s="11">
        <v>45658</v>
      </c>
      <c r="B70" s="3" t="s">
        <v>8</v>
      </c>
      <c r="C70" s="3" t="s">
        <v>25</v>
      </c>
      <c r="D70" s="3" t="s">
        <v>30</v>
      </c>
      <c r="E70" s="3" t="s">
        <v>44</v>
      </c>
      <c r="F70" s="4">
        <v>126.06</v>
      </c>
      <c r="M70" s="11">
        <v>45745</v>
      </c>
      <c r="N70" s="3" t="s">
        <v>10</v>
      </c>
      <c r="O70" s="3" t="s">
        <v>22</v>
      </c>
      <c r="P70" s="3" t="s">
        <v>10</v>
      </c>
      <c r="Q70" s="3" t="s">
        <v>41</v>
      </c>
      <c r="R70" s="4">
        <v>3078.89</v>
      </c>
    </row>
    <row r="71" spans="1:18" x14ac:dyDescent="0.25">
      <c r="A71" s="12">
        <v>45659</v>
      </c>
      <c r="B71" s="5" t="s">
        <v>11</v>
      </c>
      <c r="C71" s="5" t="s">
        <v>27</v>
      </c>
      <c r="D71" s="5" t="s">
        <v>30</v>
      </c>
      <c r="E71" s="5" t="s">
        <v>46</v>
      </c>
      <c r="F71" s="6">
        <v>31.11</v>
      </c>
      <c r="M71" s="12">
        <v>45745</v>
      </c>
      <c r="N71" s="5" t="s">
        <v>10</v>
      </c>
      <c r="O71" s="5" t="s">
        <v>23</v>
      </c>
      <c r="P71" s="5" t="s">
        <v>10</v>
      </c>
      <c r="Q71" s="5" t="s">
        <v>42</v>
      </c>
      <c r="R71" s="6">
        <v>713.21</v>
      </c>
    </row>
    <row r="72" spans="1:18" x14ac:dyDescent="0.25">
      <c r="A72" s="11">
        <v>45659</v>
      </c>
      <c r="B72" s="3" t="s">
        <v>7</v>
      </c>
      <c r="C72" s="3" t="s">
        <v>13</v>
      </c>
      <c r="D72" s="3" t="s">
        <v>30</v>
      </c>
      <c r="E72" s="3" t="s">
        <v>32</v>
      </c>
      <c r="F72" s="4">
        <v>204.88</v>
      </c>
      <c r="M72" s="11">
        <v>45746</v>
      </c>
      <c r="N72" s="3" t="s">
        <v>10</v>
      </c>
      <c r="O72" s="3" t="s">
        <v>17</v>
      </c>
      <c r="P72" s="3" t="s">
        <v>10</v>
      </c>
      <c r="Q72" s="3" t="s">
        <v>36</v>
      </c>
      <c r="R72" s="4">
        <v>4538.76</v>
      </c>
    </row>
    <row r="73" spans="1:18" x14ac:dyDescent="0.25">
      <c r="A73" s="12">
        <v>45659</v>
      </c>
      <c r="B73" s="5" t="s">
        <v>6</v>
      </c>
      <c r="C73" s="5" t="s">
        <v>12</v>
      </c>
      <c r="D73" s="5" t="s">
        <v>30</v>
      </c>
      <c r="E73" s="5" t="s">
        <v>31</v>
      </c>
      <c r="F73" s="6">
        <v>166.28</v>
      </c>
      <c r="M73" s="12">
        <v>45746</v>
      </c>
      <c r="N73" s="5" t="s">
        <v>10</v>
      </c>
      <c r="O73" s="5" t="s">
        <v>17</v>
      </c>
      <c r="P73" s="5" t="s">
        <v>10</v>
      </c>
      <c r="Q73" s="5" t="s">
        <v>36</v>
      </c>
      <c r="R73" s="6">
        <v>1803.86</v>
      </c>
    </row>
    <row r="74" spans="1:18" x14ac:dyDescent="0.25">
      <c r="A74" s="11">
        <v>45660</v>
      </c>
      <c r="B74" s="3" t="s">
        <v>11</v>
      </c>
      <c r="C74" s="3" t="s">
        <v>27</v>
      </c>
      <c r="D74" s="3" t="s">
        <v>30</v>
      </c>
      <c r="E74" s="3" t="s">
        <v>46</v>
      </c>
      <c r="F74" s="4">
        <v>245.56</v>
      </c>
      <c r="M74" s="11">
        <v>45746</v>
      </c>
      <c r="N74" s="3" t="s">
        <v>10</v>
      </c>
      <c r="O74" s="3" t="s">
        <v>17</v>
      </c>
      <c r="P74" s="3" t="s">
        <v>10</v>
      </c>
      <c r="Q74" s="3" t="s">
        <v>36</v>
      </c>
      <c r="R74" s="4">
        <v>1193.8699999999999</v>
      </c>
    </row>
    <row r="75" spans="1:18" x14ac:dyDescent="0.25">
      <c r="A75" s="12">
        <v>45661</v>
      </c>
      <c r="B75" s="5" t="s">
        <v>7</v>
      </c>
      <c r="C75" s="5" t="s">
        <v>28</v>
      </c>
      <c r="D75" s="5" t="s">
        <v>30</v>
      </c>
      <c r="E75" s="5" t="s">
        <v>47</v>
      </c>
      <c r="F75" s="6">
        <v>22.13</v>
      </c>
      <c r="M75" s="12">
        <v>45746</v>
      </c>
      <c r="N75" s="5" t="s">
        <v>10</v>
      </c>
      <c r="O75" s="5" t="s">
        <v>22</v>
      </c>
      <c r="P75" s="5" t="s">
        <v>10</v>
      </c>
      <c r="Q75" s="5" t="s">
        <v>41</v>
      </c>
      <c r="R75" s="6">
        <v>3857.13</v>
      </c>
    </row>
    <row r="76" spans="1:18" x14ac:dyDescent="0.25">
      <c r="A76" s="11">
        <v>45663</v>
      </c>
      <c r="B76" s="3" t="s">
        <v>8</v>
      </c>
      <c r="C76" s="3" t="s">
        <v>26</v>
      </c>
      <c r="D76" s="3" t="s">
        <v>30</v>
      </c>
      <c r="E76" s="3" t="s">
        <v>45</v>
      </c>
      <c r="F76" s="4">
        <v>59.1</v>
      </c>
      <c r="M76" s="11">
        <v>45756</v>
      </c>
      <c r="N76" s="3" t="s">
        <v>10</v>
      </c>
      <c r="O76" s="3" t="s">
        <v>17</v>
      </c>
      <c r="P76" s="3" t="s">
        <v>10</v>
      </c>
      <c r="Q76" s="3" t="s">
        <v>36</v>
      </c>
      <c r="R76" s="4">
        <v>4503.09</v>
      </c>
    </row>
    <row r="77" spans="1:18" x14ac:dyDescent="0.25">
      <c r="A77" s="12">
        <v>45663</v>
      </c>
      <c r="B77" s="5" t="s">
        <v>8</v>
      </c>
      <c r="C77" s="5" t="s">
        <v>26</v>
      </c>
      <c r="D77" s="5" t="s">
        <v>30</v>
      </c>
      <c r="E77" s="5" t="s">
        <v>45</v>
      </c>
      <c r="F77" s="6">
        <v>282.14999999999998</v>
      </c>
      <c r="M77" s="12">
        <v>45759</v>
      </c>
      <c r="N77" s="5" t="s">
        <v>10</v>
      </c>
      <c r="O77" s="5" t="s">
        <v>22</v>
      </c>
      <c r="P77" s="5" t="s">
        <v>10</v>
      </c>
      <c r="Q77" s="5" t="s">
        <v>41</v>
      </c>
      <c r="R77" s="6">
        <v>2474.04</v>
      </c>
    </row>
    <row r="78" spans="1:18" x14ac:dyDescent="0.25">
      <c r="A78" s="11">
        <v>45664</v>
      </c>
      <c r="B78" s="3" t="s">
        <v>9</v>
      </c>
      <c r="C78" s="3" t="s">
        <v>29</v>
      </c>
      <c r="D78" s="3" t="s">
        <v>30</v>
      </c>
      <c r="E78" s="3" t="s">
        <v>48</v>
      </c>
      <c r="F78" s="4">
        <v>196.74</v>
      </c>
      <c r="M78" s="11">
        <v>45763</v>
      </c>
      <c r="N78" s="3" t="s">
        <v>10</v>
      </c>
      <c r="O78" s="3" t="s">
        <v>23</v>
      </c>
      <c r="P78" s="3" t="s">
        <v>10</v>
      </c>
      <c r="Q78" s="3" t="s">
        <v>42</v>
      </c>
      <c r="R78" s="4">
        <v>1971.56</v>
      </c>
    </row>
    <row r="79" spans="1:18" x14ac:dyDescent="0.25">
      <c r="A79" s="12">
        <v>45665</v>
      </c>
      <c r="B79" s="5" t="s">
        <v>6</v>
      </c>
      <c r="C79" s="5" t="s">
        <v>15</v>
      </c>
      <c r="D79" s="5" t="s">
        <v>30</v>
      </c>
      <c r="E79" s="5" t="s">
        <v>34</v>
      </c>
      <c r="F79" s="6">
        <v>212.39</v>
      </c>
      <c r="M79" s="12">
        <v>45764</v>
      </c>
      <c r="N79" s="5" t="s">
        <v>10</v>
      </c>
      <c r="O79" s="5" t="s">
        <v>17</v>
      </c>
      <c r="P79" s="5" t="s">
        <v>10</v>
      </c>
      <c r="Q79" s="5" t="s">
        <v>36</v>
      </c>
      <c r="R79" s="6">
        <v>3457.78</v>
      </c>
    </row>
    <row r="80" spans="1:18" x14ac:dyDescent="0.25">
      <c r="A80" s="11">
        <v>45666</v>
      </c>
      <c r="B80" s="3" t="s">
        <v>9</v>
      </c>
      <c r="C80" s="3" t="s">
        <v>16</v>
      </c>
      <c r="D80" s="3" t="s">
        <v>30</v>
      </c>
      <c r="E80" s="3" t="s">
        <v>35</v>
      </c>
      <c r="F80" s="4">
        <v>29.82</v>
      </c>
      <c r="M80" s="11">
        <v>45765</v>
      </c>
      <c r="N80" s="3" t="s">
        <v>10</v>
      </c>
      <c r="O80" s="3" t="s">
        <v>23</v>
      </c>
      <c r="P80" s="3" t="s">
        <v>10</v>
      </c>
      <c r="Q80" s="3" t="s">
        <v>42</v>
      </c>
      <c r="R80" s="4">
        <v>4387.92</v>
      </c>
    </row>
    <row r="81" spans="1:18" x14ac:dyDescent="0.25">
      <c r="A81" s="12">
        <v>45666</v>
      </c>
      <c r="B81" s="5" t="s">
        <v>9</v>
      </c>
      <c r="C81" s="5" t="s">
        <v>21</v>
      </c>
      <c r="D81" s="5" t="s">
        <v>30</v>
      </c>
      <c r="E81" s="5" t="s">
        <v>40</v>
      </c>
      <c r="F81" s="6">
        <v>194.4</v>
      </c>
      <c r="M81" s="12">
        <v>45765</v>
      </c>
      <c r="N81" s="5" t="s">
        <v>10</v>
      </c>
      <c r="O81" s="5" t="s">
        <v>22</v>
      </c>
      <c r="P81" s="5" t="s">
        <v>10</v>
      </c>
      <c r="Q81" s="5" t="s">
        <v>41</v>
      </c>
      <c r="R81" s="6">
        <v>1205.4100000000001</v>
      </c>
    </row>
    <row r="82" spans="1:18" x14ac:dyDescent="0.25">
      <c r="A82" s="11">
        <v>45667</v>
      </c>
      <c r="B82" s="3" t="s">
        <v>11</v>
      </c>
      <c r="C82" s="3" t="s">
        <v>27</v>
      </c>
      <c r="D82" s="3" t="s">
        <v>30</v>
      </c>
      <c r="E82" s="3" t="s">
        <v>46</v>
      </c>
      <c r="F82" s="4">
        <v>105.01</v>
      </c>
      <c r="M82" s="11">
        <v>45766</v>
      </c>
      <c r="N82" s="3" t="s">
        <v>10</v>
      </c>
      <c r="O82" s="3" t="s">
        <v>17</v>
      </c>
      <c r="P82" s="3" t="s">
        <v>10</v>
      </c>
      <c r="Q82" s="3" t="s">
        <v>36</v>
      </c>
      <c r="R82" s="4">
        <v>4475.1899999999996</v>
      </c>
    </row>
    <row r="83" spans="1:18" x14ac:dyDescent="0.25">
      <c r="A83" s="12">
        <v>45668</v>
      </c>
      <c r="B83" s="5" t="s">
        <v>8</v>
      </c>
      <c r="C83" s="5" t="s">
        <v>25</v>
      </c>
      <c r="D83" s="5" t="s">
        <v>30</v>
      </c>
      <c r="E83" s="5" t="s">
        <v>44</v>
      </c>
      <c r="F83" s="6">
        <v>165.1</v>
      </c>
      <c r="M83" s="12">
        <v>45767</v>
      </c>
      <c r="N83" s="5" t="s">
        <v>10</v>
      </c>
      <c r="O83" s="5" t="s">
        <v>23</v>
      </c>
      <c r="P83" s="5" t="s">
        <v>10</v>
      </c>
      <c r="Q83" s="5" t="s">
        <v>42</v>
      </c>
      <c r="R83" s="6">
        <v>1463.23</v>
      </c>
    </row>
    <row r="84" spans="1:18" x14ac:dyDescent="0.25">
      <c r="A84" s="11">
        <v>45670</v>
      </c>
      <c r="B84" s="3" t="s">
        <v>8</v>
      </c>
      <c r="C84" s="3" t="s">
        <v>25</v>
      </c>
      <c r="D84" s="3" t="s">
        <v>30</v>
      </c>
      <c r="E84" s="3" t="s">
        <v>44</v>
      </c>
      <c r="F84" s="4">
        <v>30.18</v>
      </c>
      <c r="M84" s="11">
        <v>45768</v>
      </c>
      <c r="N84" s="3" t="s">
        <v>10</v>
      </c>
      <c r="O84" s="3" t="s">
        <v>23</v>
      </c>
      <c r="P84" s="3" t="s">
        <v>10</v>
      </c>
      <c r="Q84" s="3" t="s">
        <v>42</v>
      </c>
      <c r="R84" s="4">
        <v>1878.96</v>
      </c>
    </row>
    <row r="85" spans="1:18" x14ac:dyDescent="0.25">
      <c r="A85" s="12">
        <v>45672</v>
      </c>
      <c r="B85" s="5" t="s">
        <v>6</v>
      </c>
      <c r="C85" s="5" t="s">
        <v>12</v>
      </c>
      <c r="D85" s="5" t="s">
        <v>30</v>
      </c>
      <c r="E85" s="5" t="s">
        <v>31</v>
      </c>
      <c r="F85" s="6">
        <v>33.81</v>
      </c>
      <c r="M85" s="12">
        <v>45771</v>
      </c>
      <c r="N85" s="5" t="s">
        <v>10</v>
      </c>
      <c r="O85" s="5" t="s">
        <v>17</v>
      </c>
      <c r="P85" s="5" t="s">
        <v>10</v>
      </c>
      <c r="Q85" s="5" t="s">
        <v>36</v>
      </c>
      <c r="R85" s="6">
        <v>3229.41</v>
      </c>
    </row>
    <row r="86" spans="1:18" x14ac:dyDescent="0.25">
      <c r="A86" s="11">
        <v>45672</v>
      </c>
      <c r="B86" s="3" t="s">
        <v>11</v>
      </c>
      <c r="C86" s="3" t="s">
        <v>19</v>
      </c>
      <c r="D86" s="3" t="s">
        <v>30</v>
      </c>
      <c r="E86" s="3" t="s">
        <v>38</v>
      </c>
      <c r="F86" s="4">
        <v>158.41999999999999</v>
      </c>
      <c r="M86" s="11">
        <v>45776</v>
      </c>
      <c r="N86" s="3" t="s">
        <v>10</v>
      </c>
      <c r="O86" s="3" t="s">
        <v>17</v>
      </c>
      <c r="P86" s="3" t="s">
        <v>10</v>
      </c>
      <c r="Q86" s="3" t="s">
        <v>36</v>
      </c>
      <c r="R86" s="4">
        <v>1931.64</v>
      </c>
    </row>
    <row r="87" spans="1:18" x14ac:dyDescent="0.25">
      <c r="A87" s="12">
        <v>45674</v>
      </c>
      <c r="B87" s="5" t="s">
        <v>11</v>
      </c>
      <c r="C87" s="5" t="s">
        <v>20</v>
      </c>
      <c r="D87" s="5" t="s">
        <v>30</v>
      </c>
      <c r="E87" s="5" t="s">
        <v>39</v>
      </c>
      <c r="F87" s="6">
        <v>46.15</v>
      </c>
      <c r="M87" s="12">
        <v>45777</v>
      </c>
      <c r="N87" s="5" t="s">
        <v>10</v>
      </c>
      <c r="O87" s="5" t="s">
        <v>22</v>
      </c>
      <c r="P87" s="5" t="s">
        <v>10</v>
      </c>
      <c r="Q87" s="5" t="s">
        <v>41</v>
      </c>
      <c r="R87" s="6">
        <v>4715.12</v>
      </c>
    </row>
    <row r="88" spans="1:18" x14ac:dyDescent="0.25">
      <c r="A88" s="11">
        <v>45675</v>
      </c>
      <c r="B88" s="3" t="s">
        <v>11</v>
      </c>
      <c r="C88" s="3" t="s">
        <v>19</v>
      </c>
      <c r="D88" s="3" t="s">
        <v>30</v>
      </c>
      <c r="E88" s="3" t="s">
        <v>38</v>
      </c>
      <c r="F88" s="4">
        <v>272.94</v>
      </c>
      <c r="M88" s="11">
        <v>45780</v>
      </c>
      <c r="N88" s="3" t="s">
        <v>10</v>
      </c>
      <c r="O88" s="3" t="s">
        <v>22</v>
      </c>
      <c r="P88" s="3" t="s">
        <v>10</v>
      </c>
      <c r="Q88" s="3" t="s">
        <v>41</v>
      </c>
      <c r="R88" s="4">
        <v>3615.04</v>
      </c>
    </row>
    <row r="89" spans="1:18" x14ac:dyDescent="0.25">
      <c r="A89" s="12">
        <v>45675</v>
      </c>
      <c r="B89" s="5" t="s">
        <v>9</v>
      </c>
      <c r="C89" s="5" t="s">
        <v>16</v>
      </c>
      <c r="D89" s="5" t="s">
        <v>30</v>
      </c>
      <c r="E89" s="5" t="s">
        <v>35</v>
      </c>
      <c r="F89" s="6">
        <v>243.76</v>
      </c>
      <c r="M89" s="12">
        <v>45780</v>
      </c>
      <c r="N89" s="5" t="s">
        <v>10</v>
      </c>
      <c r="O89" s="5" t="s">
        <v>17</v>
      </c>
      <c r="P89" s="5" t="s">
        <v>10</v>
      </c>
      <c r="Q89" s="5" t="s">
        <v>36</v>
      </c>
      <c r="R89" s="6">
        <v>2845.86</v>
      </c>
    </row>
    <row r="90" spans="1:18" x14ac:dyDescent="0.25">
      <c r="A90" s="11">
        <v>45676</v>
      </c>
      <c r="B90" s="3" t="s">
        <v>7</v>
      </c>
      <c r="C90" s="3" t="s">
        <v>13</v>
      </c>
      <c r="D90" s="3" t="s">
        <v>30</v>
      </c>
      <c r="E90" s="3" t="s">
        <v>32</v>
      </c>
      <c r="F90" s="4">
        <v>242.08</v>
      </c>
      <c r="M90" s="11">
        <v>45782</v>
      </c>
      <c r="N90" s="3" t="s">
        <v>10</v>
      </c>
      <c r="O90" s="3" t="s">
        <v>17</v>
      </c>
      <c r="P90" s="3" t="s">
        <v>10</v>
      </c>
      <c r="Q90" s="3" t="s">
        <v>36</v>
      </c>
      <c r="R90" s="4">
        <v>1217.8599999999999</v>
      </c>
    </row>
    <row r="91" spans="1:18" x14ac:dyDescent="0.25">
      <c r="A91" s="12">
        <v>45676</v>
      </c>
      <c r="B91" s="5" t="s">
        <v>9</v>
      </c>
      <c r="C91" s="5" t="s">
        <v>16</v>
      </c>
      <c r="D91" s="5" t="s">
        <v>30</v>
      </c>
      <c r="E91" s="5" t="s">
        <v>35</v>
      </c>
      <c r="F91" s="6">
        <v>9.89</v>
      </c>
      <c r="M91" s="12">
        <v>45782</v>
      </c>
      <c r="N91" s="5" t="s">
        <v>10</v>
      </c>
      <c r="O91" s="5" t="s">
        <v>17</v>
      </c>
      <c r="P91" s="5" t="s">
        <v>10</v>
      </c>
      <c r="Q91" s="5" t="s">
        <v>36</v>
      </c>
      <c r="R91" s="6">
        <v>4114.78</v>
      </c>
    </row>
    <row r="92" spans="1:18" x14ac:dyDescent="0.25">
      <c r="A92" s="11">
        <v>45677</v>
      </c>
      <c r="B92" s="3" t="s">
        <v>9</v>
      </c>
      <c r="C92" s="3" t="s">
        <v>29</v>
      </c>
      <c r="D92" s="3" t="s">
        <v>30</v>
      </c>
      <c r="E92" s="3" t="s">
        <v>48</v>
      </c>
      <c r="F92" s="4">
        <v>62.6</v>
      </c>
      <c r="M92" s="13">
        <v>45783</v>
      </c>
      <c r="N92" s="7" t="s">
        <v>10</v>
      </c>
      <c r="O92" s="7" t="s">
        <v>22</v>
      </c>
      <c r="P92" s="7" t="s">
        <v>10</v>
      </c>
      <c r="Q92" s="7" t="s">
        <v>41</v>
      </c>
      <c r="R92" s="8">
        <v>3993.49</v>
      </c>
    </row>
    <row r="93" spans="1:18" x14ac:dyDescent="0.25">
      <c r="A93" s="12">
        <v>45677</v>
      </c>
      <c r="B93" s="5" t="s">
        <v>11</v>
      </c>
      <c r="C93" s="5" t="s">
        <v>27</v>
      </c>
      <c r="D93" s="5" t="s">
        <v>30</v>
      </c>
      <c r="E93" s="5" t="s">
        <v>46</v>
      </c>
      <c r="F93" s="6">
        <v>260.79000000000002</v>
      </c>
    </row>
    <row r="94" spans="1:18" x14ac:dyDescent="0.25">
      <c r="A94" s="11">
        <v>45678</v>
      </c>
      <c r="B94" s="3" t="s">
        <v>11</v>
      </c>
      <c r="C94" s="3" t="s">
        <v>27</v>
      </c>
      <c r="D94" s="3" t="s">
        <v>30</v>
      </c>
      <c r="E94" s="3" t="s">
        <v>46</v>
      </c>
      <c r="F94" s="4">
        <v>63.62</v>
      </c>
    </row>
    <row r="95" spans="1:18" x14ac:dyDescent="0.25">
      <c r="A95" s="12">
        <v>45679</v>
      </c>
      <c r="B95" s="5" t="s">
        <v>7</v>
      </c>
      <c r="C95" s="5" t="s">
        <v>13</v>
      </c>
      <c r="D95" s="5" t="s">
        <v>30</v>
      </c>
      <c r="E95" s="5" t="s">
        <v>32</v>
      </c>
      <c r="F95" s="6">
        <v>210.62</v>
      </c>
      <c r="M95" s="9" t="s">
        <v>49</v>
      </c>
      <c r="N95" t="s">
        <v>50</v>
      </c>
    </row>
    <row r="96" spans="1:18" x14ac:dyDescent="0.25">
      <c r="A96" s="11">
        <v>45680</v>
      </c>
      <c r="B96" s="3" t="s">
        <v>9</v>
      </c>
      <c r="C96" s="3" t="s">
        <v>29</v>
      </c>
      <c r="D96" s="3" t="s">
        <v>30</v>
      </c>
      <c r="E96" s="3" t="s">
        <v>48</v>
      </c>
      <c r="F96" s="4">
        <v>94.86</v>
      </c>
      <c r="M96" s="10" t="s">
        <v>22</v>
      </c>
      <c r="N96">
        <v>94221.37999999999</v>
      </c>
    </row>
    <row r="97" spans="1:14" x14ac:dyDescent="0.25">
      <c r="A97" s="12">
        <v>45681</v>
      </c>
      <c r="B97" s="5" t="s">
        <v>9</v>
      </c>
      <c r="C97" s="5" t="s">
        <v>21</v>
      </c>
      <c r="D97" s="5" t="s">
        <v>30</v>
      </c>
      <c r="E97" s="5" t="s">
        <v>40</v>
      </c>
      <c r="F97" s="6">
        <v>191.53</v>
      </c>
      <c r="M97" s="10" t="s">
        <v>23</v>
      </c>
      <c r="N97">
        <v>66323.360000000001</v>
      </c>
    </row>
    <row r="98" spans="1:14" x14ac:dyDescent="0.25">
      <c r="A98" s="11">
        <v>45681</v>
      </c>
      <c r="B98" s="3" t="s">
        <v>8</v>
      </c>
      <c r="C98" s="3" t="s">
        <v>26</v>
      </c>
      <c r="D98" s="3" t="s">
        <v>30</v>
      </c>
      <c r="E98" s="3" t="s">
        <v>45</v>
      </c>
      <c r="F98" s="4">
        <v>229.43</v>
      </c>
      <c r="M98" s="10" t="s">
        <v>17</v>
      </c>
      <c r="N98">
        <v>82797.760000000024</v>
      </c>
    </row>
    <row r="99" spans="1:14" x14ac:dyDescent="0.25">
      <c r="A99" s="12">
        <v>45681</v>
      </c>
      <c r="B99" s="5" t="s">
        <v>9</v>
      </c>
      <c r="C99" s="5" t="s">
        <v>16</v>
      </c>
      <c r="D99" s="5" t="s">
        <v>30</v>
      </c>
      <c r="E99" s="5" t="s">
        <v>35</v>
      </c>
      <c r="F99" s="6">
        <v>258.92</v>
      </c>
      <c r="M99" s="10" t="s">
        <v>51</v>
      </c>
      <c r="N99">
        <v>243342.5</v>
      </c>
    </row>
    <row r="100" spans="1:14" x14ac:dyDescent="0.25">
      <c r="A100" s="11">
        <v>45682</v>
      </c>
      <c r="B100" s="3" t="s">
        <v>7</v>
      </c>
      <c r="C100" s="3" t="s">
        <v>18</v>
      </c>
      <c r="D100" s="3" t="s">
        <v>30</v>
      </c>
      <c r="E100" s="3" t="s">
        <v>37</v>
      </c>
      <c r="F100" s="4">
        <v>286.41000000000003</v>
      </c>
    </row>
    <row r="101" spans="1:14" x14ac:dyDescent="0.25">
      <c r="A101" s="12">
        <v>45682</v>
      </c>
      <c r="B101" s="5" t="s">
        <v>11</v>
      </c>
      <c r="C101" s="5" t="s">
        <v>20</v>
      </c>
      <c r="D101" s="5" t="s">
        <v>30</v>
      </c>
      <c r="E101" s="5" t="s">
        <v>39</v>
      </c>
      <c r="F101" s="6">
        <v>81.09</v>
      </c>
    </row>
    <row r="102" spans="1:14" x14ac:dyDescent="0.25">
      <c r="A102" s="11">
        <v>45683</v>
      </c>
      <c r="B102" s="3" t="s">
        <v>11</v>
      </c>
      <c r="C102" s="3" t="s">
        <v>19</v>
      </c>
      <c r="D102" s="3" t="s">
        <v>30</v>
      </c>
      <c r="E102" s="3" t="s">
        <v>38</v>
      </c>
      <c r="F102" s="4">
        <v>57.25</v>
      </c>
    </row>
    <row r="103" spans="1:14" x14ac:dyDescent="0.25">
      <c r="A103" s="12">
        <v>45684</v>
      </c>
      <c r="B103" s="5" t="s">
        <v>9</v>
      </c>
      <c r="C103" s="5" t="s">
        <v>16</v>
      </c>
      <c r="D103" s="5" t="s">
        <v>30</v>
      </c>
      <c r="E103" s="5" t="s">
        <v>35</v>
      </c>
      <c r="F103" s="6">
        <v>38.47</v>
      </c>
    </row>
    <row r="104" spans="1:14" x14ac:dyDescent="0.25">
      <c r="A104" s="11">
        <v>45684</v>
      </c>
      <c r="B104" s="3" t="s">
        <v>7</v>
      </c>
      <c r="C104" s="3" t="s">
        <v>13</v>
      </c>
      <c r="D104" s="3" t="s">
        <v>30</v>
      </c>
      <c r="E104" s="3" t="s">
        <v>32</v>
      </c>
      <c r="F104" s="4">
        <v>59.53</v>
      </c>
    </row>
    <row r="105" spans="1:14" x14ac:dyDescent="0.25">
      <c r="A105" s="12">
        <v>45685</v>
      </c>
      <c r="B105" s="5" t="s">
        <v>8</v>
      </c>
      <c r="C105" s="5" t="s">
        <v>26</v>
      </c>
      <c r="D105" s="5" t="s">
        <v>30</v>
      </c>
      <c r="E105" s="5" t="s">
        <v>45</v>
      </c>
      <c r="F105" s="6">
        <v>100.93</v>
      </c>
    </row>
    <row r="106" spans="1:14" x14ac:dyDescent="0.25">
      <c r="A106" s="11">
        <v>45685</v>
      </c>
      <c r="B106" s="3" t="s">
        <v>6</v>
      </c>
      <c r="C106" s="3" t="s">
        <v>12</v>
      </c>
      <c r="D106" s="3" t="s">
        <v>30</v>
      </c>
      <c r="E106" s="3" t="s">
        <v>31</v>
      </c>
      <c r="F106" s="4">
        <v>102.61</v>
      </c>
    </row>
    <row r="107" spans="1:14" x14ac:dyDescent="0.25">
      <c r="A107" s="12">
        <v>45685</v>
      </c>
      <c r="B107" s="5" t="s">
        <v>11</v>
      </c>
      <c r="C107" s="5" t="s">
        <v>20</v>
      </c>
      <c r="D107" s="5" t="s">
        <v>30</v>
      </c>
      <c r="E107" s="5" t="s">
        <v>39</v>
      </c>
      <c r="F107" s="6">
        <v>269.35000000000002</v>
      </c>
    </row>
    <row r="108" spans="1:14" x14ac:dyDescent="0.25">
      <c r="A108" s="11">
        <v>45686</v>
      </c>
      <c r="B108" s="3" t="s">
        <v>9</v>
      </c>
      <c r="C108" s="3" t="s">
        <v>16</v>
      </c>
      <c r="D108" s="3" t="s">
        <v>30</v>
      </c>
      <c r="E108" s="3" t="s">
        <v>35</v>
      </c>
      <c r="F108" s="4">
        <v>212.08</v>
      </c>
    </row>
    <row r="109" spans="1:14" x14ac:dyDescent="0.25">
      <c r="A109" s="12">
        <v>45689</v>
      </c>
      <c r="B109" s="5" t="s">
        <v>9</v>
      </c>
      <c r="C109" s="5" t="s">
        <v>16</v>
      </c>
      <c r="D109" s="5" t="s">
        <v>30</v>
      </c>
      <c r="E109" s="5" t="s">
        <v>35</v>
      </c>
      <c r="F109" s="6">
        <v>256.08999999999997</v>
      </c>
    </row>
    <row r="110" spans="1:14" x14ac:dyDescent="0.25">
      <c r="A110" s="11">
        <v>45689</v>
      </c>
      <c r="B110" s="3" t="s">
        <v>9</v>
      </c>
      <c r="C110" s="3" t="s">
        <v>29</v>
      </c>
      <c r="D110" s="3" t="s">
        <v>30</v>
      </c>
      <c r="E110" s="3" t="s">
        <v>48</v>
      </c>
      <c r="F110" s="4">
        <v>104.71</v>
      </c>
    </row>
    <row r="111" spans="1:14" x14ac:dyDescent="0.25">
      <c r="A111" s="12">
        <v>45689</v>
      </c>
      <c r="B111" s="5" t="s">
        <v>8</v>
      </c>
      <c r="C111" s="5" t="s">
        <v>14</v>
      </c>
      <c r="D111" s="5" t="s">
        <v>30</v>
      </c>
      <c r="E111" s="5" t="s">
        <v>33</v>
      </c>
      <c r="F111" s="6">
        <v>246.31</v>
      </c>
    </row>
    <row r="112" spans="1:14" x14ac:dyDescent="0.25">
      <c r="A112" s="11">
        <v>45690</v>
      </c>
      <c r="B112" s="3" t="s">
        <v>9</v>
      </c>
      <c r="C112" s="3" t="s">
        <v>21</v>
      </c>
      <c r="D112" s="3" t="s">
        <v>30</v>
      </c>
      <c r="E112" s="3" t="s">
        <v>40</v>
      </c>
      <c r="F112" s="4">
        <v>90.48</v>
      </c>
    </row>
    <row r="113" spans="1:6" x14ac:dyDescent="0.25">
      <c r="A113" s="12">
        <v>45690</v>
      </c>
      <c r="B113" s="5" t="s">
        <v>11</v>
      </c>
      <c r="C113" s="5" t="s">
        <v>20</v>
      </c>
      <c r="D113" s="5" t="s">
        <v>30</v>
      </c>
      <c r="E113" s="5" t="s">
        <v>39</v>
      </c>
      <c r="F113" s="6">
        <v>149.38999999999999</v>
      </c>
    </row>
    <row r="114" spans="1:6" x14ac:dyDescent="0.25">
      <c r="A114" s="11">
        <v>45693</v>
      </c>
      <c r="B114" s="3" t="s">
        <v>11</v>
      </c>
      <c r="C114" s="3" t="s">
        <v>19</v>
      </c>
      <c r="D114" s="3" t="s">
        <v>30</v>
      </c>
      <c r="E114" s="3" t="s">
        <v>38</v>
      </c>
      <c r="F114" s="4">
        <v>7.71</v>
      </c>
    </row>
    <row r="115" spans="1:6" x14ac:dyDescent="0.25">
      <c r="A115" s="12">
        <v>45694</v>
      </c>
      <c r="B115" s="5" t="s">
        <v>6</v>
      </c>
      <c r="C115" s="5" t="s">
        <v>15</v>
      </c>
      <c r="D115" s="5" t="s">
        <v>30</v>
      </c>
      <c r="E115" s="5" t="s">
        <v>34</v>
      </c>
      <c r="F115" s="6">
        <v>191.85</v>
      </c>
    </row>
    <row r="116" spans="1:6" x14ac:dyDescent="0.25">
      <c r="A116" s="11">
        <v>45695</v>
      </c>
      <c r="B116" s="3" t="s">
        <v>7</v>
      </c>
      <c r="C116" s="3" t="s">
        <v>13</v>
      </c>
      <c r="D116" s="3" t="s">
        <v>30</v>
      </c>
      <c r="E116" s="3" t="s">
        <v>32</v>
      </c>
      <c r="F116" s="4">
        <v>34.93</v>
      </c>
    </row>
    <row r="117" spans="1:6" x14ac:dyDescent="0.25">
      <c r="A117" s="12">
        <v>45695</v>
      </c>
      <c r="B117" s="5" t="s">
        <v>7</v>
      </c>
      <c r="C117" s="5" t="s">
        <v>13</v>
      </c>
      <c r="D117" s="5" t="s">
        <v>30</v>
      </c>
      <c r="E117" s="5" t="s">
        <v>32</v>
      </c>
      <c r="F117" s="6">
        <v>269.64999999999998</v>
      </c>
    </row>
    <row r="118" spans="1:6" x14ac:dyDescent="0.25">
      <c r="A118" s="11">
        <v>45696</v>
      </c>
      <c r="B118" s="3" t="s">
        <v>11</v>
      </c>
      <c r="C118" s="3" t="s">
        <v>19</v>
      </c>
      <c r="D118" s="3" t="s">
        <v>30</v>
      </c>
      <c r="E118" s="3" t="s">
        <v>38</v>
      </c>
      <c r="F118" s="4">
        <v>11.07</v>
      </c>
    </row>
    <row r="119" spans="1:6" x14ac:dyDescent="0.25">
      <c r="A119" s="12">
        <v>45696</v>
      </c>
      <c r="B119" s="5" t="s">
        <v>6</v>
      </c>
      <c r="C119" s="5" t="s">
        <v>15</v>
      </c>
      <c r="D119" s="5" t="s">
        <v>30</v>
      </c>
      <c r="E119" s="5" t="s">
        <v>34</v>
      </c>
      <c r="F119" s="6">
        <v>42.48</v>
      </c>
    </row>
    <row r="120" spans="1:6" x14ac:dyDescent="0.25">
      <c r="A120" s="11">
        <v>45697</v>
      </c>
      <c r="B120" s="3" t="s">
        <v>7</v>
      </c>
      <c r="C120" s="3" t="s">
        <v>28</v>
      </c>
      <c r="D120" s="3" t="s">
        <v>30</v>
      </c>
      <c r="E120" s="3" t="s">
        <v>47</v>
      </c>
      <c r="F120" s="4">
        <v>15.14</v>
      </c>
    </row>
    <row r="121" spans="1:6" x14ac:dyDescent="0.25">
      <c r="A121" s="12">
        <v>45702</v>
      </c>
      <c r="B121" s="5" t="s">
        <v>9</v>
      </c>
      <c r="C121" s="5" t="s">
        <v>16</v>
      </c>
      <c r="D121" s="5" t="s">
        <v>30</v>
      </c>
      <c r="E121" s="5" t="s">
        <v>35</v>
      </c>
      <c r="F121" s="6">
        <v>76.98</v>
      </c>
    </row>
    <row r="122" spans="1:6" x14ac:dyDescent="0.25">
      <c r="A122" s="11">
        <v>45703</v>
      </c>
      <c r="B122" s="3" t="s">
        <v>6</v>
      </c>
      <c r="C122" s="3" t="s">
        <v>24</v>
      </c>
      <c r="D122" s="3" t="s">
        <v>30</v>
      </c>
      <c r="E122" s="3" t="s">
        <v>43</v>
      </c>
      <c r="F122" s="4">
        <v>98.81</v>
      </c>
    </row>
    <row r="123" spans="1:6" x14ac:dyDescent="0.25">
      <c r="A123" s="12">
        <v>45704</v>
      </c>
      <c r="B123" s="5" t="s">
        <v>11</v>
      </c>
      <c r="C123" s="5" t="s">
        <v>27</v>
      </c>
      <c r="D123" s="5" t="s">
        <v>30</v>
      </c>
      <c r="E123" s="5" t="s">
        <v>46</v>
      </c>
      <c r="F123" s="6">
        <v>75.099999999999994</v>
      </c>
    </row>
    <row r="124" spans="1:6" x14ac:dyDescent="0.25">
      <c r="A124" s="11">
        <v>45706</v>
      </c>
      <c r="B124" s="3" t="s">
        <v>9</v>
      </c>
      <c r="C124" s="3" t="s">
        <v>29</v>
      </c>
      <c r="D124" s="3" t="s">
        <v>30</v>
      </c>
      <c r="E124" s="3" t="s">
        <v>48</v>
      </c>
      <c r="F124" s="4">
        <v>63.9</v>
      </c>
    </row>
    <row r="125" spans="1:6" x14ac:dyDescent="0.25">
      <c r="A125" s="12">
        <v>45707</v>
      </c>
      <c r="B125" s="5" t="s">
        <v>11</v>
      </c>
      <c r="C125" s="5" t="s">
        <v>27</v>
      </c>
      <c r="D125" s="5" t="s">
        <v>30</v>
      </c>
      <c r="E125" s="5" t="s">
        <v>46</v>
      </c>
      <c r="F125" s="6">
        <v>199</v>
      </c>
    </row>
    <row r="126" spans="1:6" x14ac:dyDescent="0.25">
      <c r="A126" s="11">
        <v>45707</v>
      </c>
      <c r="B126" s="3" t="s">
        <v>6</v>
      </c>
      <c r="C126" s="3" t="s">
        <v>24</v>
      </c>
      <c r="D126" s="3" t="s">
        <v>30</v>
      </c>
      <c r="E126" s="3" t="s">
        <v>43</v>
      </c>
      <c r="F126" s="4">
        <v>296.13</v>
      </c>
    </row>
    <row r="127" spans="1:6" x14ac:dyDescent="0.25">
      <c r="A127" s="12">
        <v>45708</v>
      </c>
      <c r="B127" s="5" t="s">
        <v>7</v>
      </c>
      <c r="C127" s="5" t="s">
        <v>18</v>
      </c>
      <c r="D127" s="5" t="s">
        <v>30</v>
      </c>
      <c r="E127" s="5" t="s">
        <v>37</v>
      </c>
      <c r="F127" s="6">
        <v>270.07</v>
      </c>
    </row>
    <row r="128" spans="1:6" x14ac:dyDescent="0.25">
      <c r="A128" s="11">
        <v>45708</v>
      </c>
      <c r="B128" s="3" t="s">
        <v>11</v>
      </c>
      <c r="C128" s="3" t="s">
        <v>20</v>
      </c>
      <c r="D128" s="3" t="s">
        <v>30</v>
      </c>
      <c r="E128" s="3" t="s">
        <v>39</v>
      </c>
      <c r="F128" s="4">
        <v>7.05</v>
      </c>
    </row>
    <row r="129" spans="1:6" x14ac:dyDescent="0.25">
      <c r="A129" s="12">
        <v>45708</v>
      </c>
      <c r="B129" s="5" t="s">
        <v>8</v>
      </c>
      <c r="C129" s="5" t="s">
        <v>26</v>
      </c>
      <c r="D129" s="5" t="s">
        <v>30</v>
      </c>
      <c r="E129" s="5" t="s">
        <v>45</v>
      </c>
      <c r="F129" s="6">
        <v>249.48</v>
      </c>
    </row>
    <row r="130" spans="1:6" x14ac:dyDescent="0.25">
      <c r="A130" s="11">
        <v>45711</v>
      </c>
      <c r="B130" s="3" t="s">
        <v>11</v>
      </c>
      <c r="C130" s="3" t="s">
        <v>20</v>
      </c>
      <c r="D130" s="3" t="s">
        <v>30</v>
      </c>
      <c r="E130" s="3" t="s">
        <v>39</v>
      </c>
      <c r="F130" s="4">
        <v>288.92</v>
      </c>
    </row>
    <row r="131" spans="1:6" x14ac:dyDescent="0.25">
      <c r="A131" s="12">
        <v>45712</v>
      </c>
      <c r="B131" s="5" t="s">
        <v>11</v>
      </c>
      <c r="C131" s="5" t="s">
        <v>27</v>
      </c>
      <c r="D131" s="5" t="s">
        <v>30</v>
      </c>
      <c r="E131" s="5" t="s">
        <v>46</v>
      </c>
      <c r="F131" s="6">
        <v>188.87</v>
      </c>
    </row>
    <row r="132" spans="1:6" x14ac:dyDescent="0.25">
      <c r="A132" s="11">
        <v>45714</v>
      </c>
      <c r="B132" s="3" t="s">
        <v>8</v>
      </c>
      <c r="C132" s="3" t="s">
        <v>14</v>
      </c>
      <c r="D132" s="3" t="s">
        <v>30</v>
      </c>
      <c r="E132" s="3" t="s">
        <v>33</v>
      </c>
      <c r="F132" s="4">
        <v>246.08</v>
      </c>
    </row>
    <row r="133" spans="1:6" x14ac:dyDescent="0.25">
      <c r="A133" s="12">
        <v>45717</v>
      </c>
      <c r="B133" s="5" t="s">
        <v>9</v>
      </c>
      <c r="C133" s="5" t="s">
        <v>29</v>
      </c>
      <c r="D133" s="5" t="s">
        <v>30</v>
      </c>
      <c r="E133" s="5" t="s">
        <v>48</v>
      </c>
      <c r="F133" s="6">
        <v>297.07</v>
      </c>
    </row>
    <row r="134" spans="1:6" x14ac:dyDescent="0.25">
      <c r="A134" s="11">
        <v>45717</v>
      </c>
      <c r="B134" s="3" t="s">
        <v>8</v>
      </c>
      <c r="C134" s="3" t="s">
        <v>25</v>
      </c>
      <c r="D134" s="3" t="s">
        <v>30</v>
      </c>
      <c r="E134" s="3" t="s">
        <v>44</v>
      </c>
      <c r="F134" s="4">
        <v>196.64</v>
      </c>
    </row>
    <row r="135" spans="1:6" x14ac:dyDescent="0.25">
      <c r="A135" s="12">
        <v>45718</v>
      </c>
      <c r="B135" s="5" t="s">
        <v>6</v>
      </c>
      <c r="C135" s="5" t="s">
        <v>24</v>
      </c>
      <c r="D135" s="5" t="s">
        <v>30</v>
      </c>
      <c r="E135" s="5" t="s">
        <v>43</v>
      </c>
      <c r="F135" s="6">
        <v>33.67</v>
      </c>
    </row>
    <row r="136" spans="1:6" x14ac:dyDescent="0.25">
      <c r="A136" s="11">
        <v>45718</v>
      </c>
      <c r="B136" s="3" t="s">
        <v>11</v>
      </c>
      <c r="C136" s="3" t="s">
        <v>19</v>
      </c>
      <c r="D136" s="3" t="s">
        <v>30</v>
      </c>
      <c r="E136" s="3" t="s">
        <v>38</v>
      </c>
      <c r="F136" s="4">
        <v>153.29</v>
      </c>
    </row>
    <row r="137" spans="1:6" x14ac:dyDescent="0.25">
      <c r="A137" s="12">
        <v>45720</v>
      </c>
      <c r="B137" s="5" t="s">
        <v>9</v>
      </c>
      <c r="C137" s="5" t="s">
        <v>16</v>
      </c>
      <c r="D137" s="5" t="s">
        <v>30</v>
      </c>
      <c r="E137" s="5" t="s">
        <v>35</v>
      </c>
      <c r="F137" s="6">
        <v>175.19</v>
      </c>
    </row>
    <row r="138" spans="1:6" x14ac:dyDescent="0.25">
      <c r="A138" s="11">
        <v>45722</v>
      </c>
      <c r="B138" s="3" t="s">
        <v>11</v>
      </c>
      <c r="C138" s="3" t="s">
        <v>20</v>
      </c>
      <c r="D138" s="3" t="s">
        <v>30</v>
      </c>
      <c r="E138" s="3" t="s">
        <v>39</v>
      </c>
      <c r="F138" s="4">
        <v>220.23</v>
      </c>
    </row>
    <row r="139" spans="1:6" x14ac:dyDescent="0.25">
      <c r="A139" s="12">
        <v>45722</v>
      </c>
      <c r="B139" s="5" t="s">
        <v>9</v>
      </c>
      <c r="C139" s="5" t="s">
        <v>29</v>
      </c>
      <c r="D139" s="5" t="s">
        <v>30</v>
      </c>
      <c r="E139" s="5" t="s">
        <v>48</v>
      </c>
      <c r="F139" s="6">
        <v>76.349999999999994</v>
      </c>
    </row>
    <row r="140" spans="1:6" x14ac:dyDescent="0.25">
      <c r="A140" s="11">
        <v>45723</v>
      </c>
      <c r="B140" s="3" t="s">
        <v>6</v>
      </c>
      <c r="C140" s="3" t="s">
        <v>24</v>
      </c>
      <c r="D140" s="3" t="s">
        <v>30</v>
      </c>
      <c r="E140" s="3" t="s">
        <v>43</v>
      </c>
      <c r="F140" s="4">
        <v>223.53</v>
      </c>
    </row>
    <row r="141" spans="1:6" x14ac:dyDescent="0.25">
      <c r="A141" s="12">
        <v>45724</v>
      </c>
      <c r="B141" s="5" t="s">
        <v>7</v>
      </c>
      <c r="C141" s="5" t="s">
        <v>28</v>
      </c>
      <c r="D141" s="5" t="s">
        <v>30</v>
      </c>
      <c r="E141" s="5" t="s">
        <v>47</v>
      </c>
      <c r="F141" s="6">
        <v>281.33999999999997</v>
      </c>
    </row>
    <row r="142" spans="1:6" x14ac:dyDescent="0.25">
      <c r="A142" s="11">
        <v>45724</v>
      </c>
      <c r="B142" s="3" t="s">
        <v>6</v>
      </c>
      <c r="C142" s="3" t="s">
        <v>24</v>
      </c>
      <c r="D142" s="3" t="s">
        <v>30</v>
      </c>
      <c r="E142" s="3" t="s">
        <v>43</v>
      </c>
      <c r="F142" s="4">
        <v>229.68</v>
      </c>
    </row>
    <row r="143" spans="1:6" x14ac:dyDescent="0.25">
      <c r="A143" s="12">
        <v>45724</v>
      </c>
      <c r="B143" s="5" t="s">
        <v>8</v>
      </c>
      <c r="C143" s="5" t="s">
        <v>14</v>
      </c>
      <c r="D143" s="5" t="s">
        <v>30</v>
      </c>
      <c r="E143" s="5" t="s">
        <v>33</v>
      </c>
      <c r="F143" s="6">
        <v>119.66</v>
      </c>
    </row>
    <row r="144" spans="1:6" x14ac:dyDescent="0.25">
      <c r="A144" s="11">
        <v>45725</v>
      </c>
      <c r="B144" s="3" t="s">
        <v>7</v>
      </c>
      <c r="C144" s="3" t="s">
        <v>13</v>
      </c>
      <c r="D144" s="3" t="s">
        <v>30</v>
      </c>
      <c r="E144" s="3" t="s">
        <v>32</v>
      </c>
      <c r="F144" s="4">
        <v>91.86</v>
      </c>
    </row>
    <row r="145" spans="1:6" x14ac:dyDescent="0.25">
      <c r="A145" s="12">
        <v>45725</v>
      </c>
      <c r="B145" s="5" t="s">
        <v>7</v>
      </c>
      <c r="C145" s="5" t="s">
        <v>13</v>
      </c>
      <c r="D145" s="5" t="s">
        <v>30</v>
      </c>
      <c r="E145" s="5" t="s">
        <v>32</v>
      </c>
      <c r="F145" s="6">
        <v>175.59</v>
      </c>
    </row>
    <row r="146" spans="1:6" x14ac:dyDescent="0.25">
      <c r="A146" s="11">
        <v>45726</v>
      </c>
      <c r="B146" s="3" t="s">
        <v>6</v>
      </c>
      <c r="C146" s="3" t="s">
        <v>12</v>
      </c>
      <c r="D146" s="3" t="s">
        <v>30</v>
      </c>
      <c r="E146" s="3" t="s">
        <v>31</v>
      </c>
      <c r="F146" s="4">
        <v>87.2</v>
      </c>
    </row>
    <row r="147" spans="1:6" x14ac:dyDescent="0.25">
      <c r="A147" s="12">
        <v>45726</v>
      </c>
      <c r="B147" s="5" t="s">
        <v>11</v>
      </c>
      <c r="C147" s="5" t="s">
        <v>20</v>
      </c>
      <c r="D147" s="5" t="s">
        <v>30</v>
      </c>
      <c r="E147" s="5" t="s">
        <v>39</v>
      </c>
      <c r="F147" s="6">
        <v>119.09</v>
      </c>
    </row>
    <row r="148" spans="1:6" x14ac:dyDescent="0.25">
      <c r="A148" s="11">
        <v>45726</v>
      </c>
      <c r="B148" s="3" t="s">
        <v>8</v>
      </c>
      <c r="C148" s="3" t="s">
        <v>25</v>
      </c>
      <c r="D148" s="3" t="s">
        <v>30</v>
      </c>
      <c r="E148" s="3" t="s">
        <v>44</v>
      </c>
      <c r="F148" s="4">
        <v>291.68</v>
      </c>
    </row>
    <row r="149" spans="1:6" x14ac:dyDescent="0.25">
      <c r="A149" s="12">
        <v>45728</v>
      </c>
      <c r="B149" s="5" t="s">
        <v>6</v>
      </c>
      <c r="C149" s="5" t="s">
        <v>24</v>
      </c>
      <c r="D149" s="5" t="s">
        <v>30</v>
      </c>
      <c r="E149" s="5" t="s">
        <v>43</v>
      </c>
      <c r="F149" s="6">
        <v>212.23</v>
      </c>
    </row>
    <row r="150" spans="1:6" x14ac:dyDescent="0.25">
      <c r="A150" s="11">
        <v>45733</v>
      </c>
      <c r="B150" s="3" t="s">
        <v>11</v>
      </c>
      <c r="C150" s="3" t="s">
        <v>20</v>
      </c>
      <c r="D150" s="3" t="s">
        <v>30</v>
      </c>
      <c r="E150" s="3" t="s">
        <v>39</v>
      </c>
      <c r="F150" s="4">
        <v>232.52</v>
      </c>
    </row>
    <row r="151" spans="1:6" x14ac:dyDescent="0.25">
      <c r="A151" s="12">
        <v>45734</v>
      </c>
      <c r="B151" s="5" t="s">
        <v>6</v>
      </c>
      <c r="C151" s="5" t="s">
        <v>24</v>
      </c>
      <c r="D151" s="5" t="s">
        <v>30</v>
      </c>
      <c r="E151" s="5" t="s">
        <v>43</v>
      </c>
      <c r="F151" s="6">
        <v>134.84</v>
      </c>
    </row>
    <row r="152" spans="1:6" x14ac:dyDescent="0.25">
      <c r="A152" s="11">
        <v>45735</v>
      </c>
      <c r="B152" s="3" t="s">
        <v>8</v>
      </c>
      <c r="C152" s="3" t="s">
        <v>26</v>
      </c>
      <c r="D152" s="3" t="s">
        <v>30</v>
      </c>
      <c r="E152" s="3" t="s">
        <v>45</v>
      </c>
      <c r="F152" s="4">
        <v>184.23</v>
      </c>
    </row>
    <row r="153" spans="1:6" x14ac:dyDescent="0.25">
      <c r="A153" s="12">
        <v>45736</v>
      </c>
      <c r="B153" s="5" t="s">
        <v>8</v>
      </c>
      <c r="C153" s="5" t="s">
        <v>14</v>
      </c>
      <c r="D153" s="5" t="s">
        <v>30</v>
      </c>
      <c r="E153" s="5" t="s">
        <v>33</v>
      </c>
      <c r="F153" s="6">
        <v>281.17</v>
      </c>
    </row>
    <row r="154" spans="1:6" x14ac:dyDescent="0.25">
      <c r="A154" s="11">
        <v>45737</v>
      </c>
      <c r="B154" s="3" t="s">
        <v>11</v>
      </c>
      <c r="C154" s="3" t="s">
        <v>20</v>
      </c>
      <c r="D154" s="3" t="s">
        <v>30</v>
      </c>
      <c r="E154" s="3" t="s">
        <v>39</v>
      </c>
      <c r="F154" s="4">
        <v>89.03</v>
      </c>
    </row>
    <row r="155" spans="1:6" x14ac:dyDescent="0.25">
      <c r="A155" s="12">
        <v>45737</v>
      </c>
      <c r="B155" s="5" t="s">
        <v>6</v>
      </c>
      <c r="C155" s="5" t="s">
        <v>15</v>
      </c>
      <c r="D155" s="5" t="s">
        <v>30</v>
      </c>
      <c r="E155" s="5" t="s">
        <v>34</v>
      </c>
      <c r="F155" s="6">
        <v>291.02999999999997</v>
      </c>
    </row>
    <row r="156" spans="1:6" x14ac:dyDescent="0.25">
      <c r="A156" s="11">
        <v>45737</v>
      </c>
      <c r="B156" s="3" t="s">
        <v>9</v>
      </c>
      <c r="C156" s="3" t="s">
        <v>21</v>
      </c>
      <c r="D156" s="3" t="s">
        <v>30</v>
      </c>
      <c r="E156" s="3" t="s">
        <v>40</v>
      </c>
      <c r="F156" s="4">
        <v>173.17</v>
      </c>
    </row>
    <row r="157" spans="1:6" x14ac:dyDescent="0.25">
      <c r="A157" s="12">
        <v>45737</v>
      </c>
      <c r="B157" s="5" t="s">
        <v>7</v>
      </c>
      <c r="C157" s="5" t="s">
        <v>28</v>
      </c>
      <c r="D157" s="5" t="s">
        <v>30</v>
      </c>
      <c r="E157" s="5" t="s">
        <v>47</v>
      </c>
      <c r="F157" s="6">
        <v>289.27</v>
      </c>
    </row>
    <row r="158" spans="1:6" x14ac:dyDescent="0.25">
      <c r="A158" s="11">
        <v>45738</v>
      </c>
      <c r="B158" s="3" t="s">
        <v>7</v>
      </c>
      <c r="C158" s="3" t="s">
        <v>18</v>
      </c>
      <c r="D158" s="3" t="s">
        <v>30</v>
      </c>
      <c r="E158" s="3" t="s">
        <v>37</v>
      </c>
      <c r="F158" s="4">
        <v>32.47</v>
      </c>
    </row>
    <row r="159" spans="1:6" x14ac:dyDescent="0.25">
      <c r="A159" s="12">
        <v>45739</v>
      </c>
      <c r="B159" s="5" t="s">
        <v>8</v>
      </c>
      <c r="C159" s="5" t="s">
        <v>14</v>
      </c>
      <c r="D159" s="5" t="s">
        <v>30</v>
      </c>
      <c r="E159" s="5" t="s">
        <v>33</v>
      </c>
      <c r="F159" s="6">
        <v>115.8</v>
      </c>
    </row>
    <row r="160" spans="1:6" x14ac:dyDescent="0.25">
      <c r="A160" s="11">
        <v>45739</v>
      </c>
      <c r="B160" s="3" t="s">
        <v>8</v>
      </c>
      <c r="C160" s="3" t="s">
        <v>26</v>
      </c>
      <c r="D160" s="3" t="s">
        <v>30</v>
      </c>
      <c r="E160" s="3" t="s">
        <v>45</v>
      </c>
      <c r="F160" s="4">
        <v>209.11</v>
      </c>
    </row>
    <row r="161" spans="1:6" x14ac:dyDescent="0.25">
      <c r="A161" s="12">
        <v>45740</v>
      </c>
      <c r="B161" s="5" t="s">
        <v>6</v>
      </c>
      <c r="C161" s="5" t="s">
        <v>15</v>
      </c>
      <c r="D161" s="5" t="s">
        <v>30</v>
      </c>
      <c r="E161" s="5" t="s">
        <v>34</v>
      </c>
      <c r="F161" s="6">
        <v>159.06</v>
      </c>
    </row>
    <row r="162" spans="1:6" x14ac:dyDescent="0.25">
      <c r="A162" s="11">
        <v>45740</v>
      </c>
      <c r="B162" s="3" t="s">
        <v>11</v>
      </c>
      <c r="C162" s="3" t="s">
        <v>19</v>
      </c>
      <c r="D162" s="3" t="s">
        <v>30</v>
      </c>
      <c r="E162" s="3" t="s">
        <v>38</v>
      </c>
      <c r="F162" s="4">
        <v>184.82</v>
      </c>
    </row>
    <row r="163" spans="1:6" x14ac:dyDescent="0.25">
      <c r="A163" s="12">
        <v>45742</v>
      </c>
      <c r="B163" s="5" t="s">
        <v>6</v>
      </c>
      <c r="C163" s="5" t="s">
        <v>24</v>
      </c>
      <c r="D163" s="5" t="s">
        <v>30</v>
      </c>
      <c r="E163" s="5" t="s">
        <v>43</v>
      </c>
      <c r="F163" s="6">
        <v>72.239999999999995</v>
      </c>
    </row>
    <row r="164" spans="1:6" x14ac:dyDescent="0.25">
      <c r="A164" s="11">
        <v>45742</v>
      </c>
      <c r="B164" s="3" t="s">
        <v>9</v>
      </c>
      <c r="C164" s="3" t="s">
        <v>16</v>
      </c>
      <c r="D164" s="3" t="s">
        <v>30</v>
      </c>
      <c r="E164" s="3" t="s">
        <v>35</v>
      </c>
      <c r="F164" s="4">
        <v>269.68</v>
      </c>
    </row>
    <row r="165" spans="1:6" x14ac:dyDescent="0.25">
      <c r="A165" s="12">
        <v>45742</v>
      </c>
      <c r="B165" s="5" t="s">
        <v>7</v>
      </c>
      <c r="C165" s="5" t="s">
        <v>28</v>
      </c>
      <c r="D165" s="5" t="s">
        <v>30</v>
      </c>
      <c r="E165" s="5" t="s">
        <v>47</v>
      </c>
      <c r="F165" s="6">
        <v>243.48</v>
      </c>
    </row>
    <row r="166" spans="1:6" x14ac:dyDescent="0.25">
      <c r="A166" s="11">
        <v>45742</v>
      </c>
      <c r="B166" s="3" t="s">
        <v>7</v>
      </c>
      <c r="C166" s="3" t="s">
        <v>18</v>
      </c>
      <c r="D166" s="3" t="s">
        <v>30</v>
      </c>
      <c r="E166" s="3" t="s">
        <v>37</v>
      </c>
      <c r="F166" s="4">
        <v>155.85</v>
      </c>
    </row>
    <row r="167" spans="1:6" x14ac:dyDescent="0.25">
      <c r="A167" s="12">
        <v>45743</v>
      </c>
      <c r="B167" s="5" t="s">
        <v>8</v>
      </c>
      <c r="C167" s="5" t="s">
        <v>26</v>
      </c>
      <c r="D167" s="5" t="s">
        <v>30</v>
      </c>
      <c r="E167" s="5" t="s">
        <v>45</v>
      </c>
      <c r="F167" s="6">
        <v>210.33</v>
      </c>
    </row>
    <row r="168" spans="1:6" x14ac:dyDescent="0.25">
      <c r="A168" s="11">
        <v>45743</v>
      </c>
      <c r="B168" s="3" t="s">
        <v>8</v>
      </c>
      <c r="C168" s="3" t="s">
        <v>14</v>
      </c>
      <c r="D168" s="3" t="s">
        <v>30</v>
      </c>
      <c r="E168" s="3" t="s">
        <v>33</v>
      </c>
      <c r="F168" s="4">
        <v>274.88</v>
      </c>
    </row>
    <row r="169" spans="1:6" x14ac:dyDescent="0.25">
      <c r="A169" s="12">
        <v>45743</v>
      </c>
      <c r="B169" s="5" t="s">
        <v>8</v>
      </c>
      <c r="C169" s="5" t="s">
        <v>26</v>
      </c>
      <c r="D169" s="5" t="s">
        <v>30</v>
      </c>
      <c r="E169" s="5" t="s">
        <v>45</v>
      </c>
      <c r="F169" s="6">
        <v>241.65</v>
      </c>
    </row>
    <row r="170" spans="1:6" x14ac:dyDescent="0.25">
      <c r="A170" s="11">
        <v>45744</v>
      </c>
      <c r="B170" s="3" t="s">
        <v>7</v>
      </c>
      <c r="C170" s="3" t="s">
        <v>28</v>
      </c>
      <c r="D170" s="3" t="s">
        <v>30</v>
      </c>
      <c r="E170" s="3" t="s">
        <v>47</v>
      </c>
      <c r="F170" s="4">
        <v>152.94999999999999</v>
      </c>
    </row>
    <row r="171" spans="1:6" x14ac:dyDescent="0.25">
      <c r="A171" s="12">
        <v>45744</v>
      </c>
      <c r="B171" s="5" t="s">
        <v>11</v>
      </c>
      <c r="C171" s="5" t="s">
        <v>27</v>
      </c>
      <c r="D171" s="5" t="s">
        <v>30</v>
      </c>
      <c r="E171" s="5" t="s">
        <v>46</v>
      </c>
      <c r="F171" s="6">
        <v>40.28</v>
      </c>
    </row>
    <row r="172" spans="1:6" x14ac:dyDescent="0.25">
      <c r="A172" s="11">
        <v>45744</v>
      </c>
      <c r="B172" s="3" t="s">
        <v>6</v>
      </c>
      <c r="C172" s="3" t="s">
        <v>24</v>
      </c>
      <c r="D172" s="3" t="s">
        <v>30</v>
      </c>
      <c r="E172" s="3" t="s">
        <v>43</v>
      </c>
      <c r="F172" s="4">
        <v>191.89</v>
      </c>
    </row>
    <row r="173" spans="1:6" x14ac:dyDescent="0.25">
      <c r="A173" s="12">
        <v>45745</v>
      </c>
      <c r="B173" s="5" t="s">
        <v>7</v>
      </c>
      <c r="C173" s="5" t="s">
        <v>13</v>
      </c>
      <c r="D173" s="5" t="s">
        <v>30</v>
      </c>
      <c r="E173" s="5" t="s">
        <v>32</v>
      </c>
      <c r="F173" s="6">
        <v>70.52</v>
      </c>
    </row>
    <row r="174" spans="1:6" x14ac:dyDescent="0.25">
      <c r="A174" s="11">
        <v>45745</v>
      </c>
      <c r="B174" s="3" t="s">
        <v>6</v>
      </c>
      <c r="C174" s="3" t="s">
        <v>12</v>
      </c>
      <c r="D174" s="3" t="s">
        <v>30</v>
      </c>
      <c r="E174" s="3" t="s">
        <v>31</v>
      </c>
      <c r="F174" s="4">
        <v>20.190000000000001</v>
      </c>
    </row>
    <row r="175" spans="1:6" x14ac:dyDescent="0.25">
      <c r="A175" s="12">
        <v>45746</v>
      </c>
      <c r="B175" s="5" t="s">
        <v>11</v>
      </c>
      <c r="C175" s="5" t="s">
        <v>20</v>
      </c>
      <c r="D175" s="5" t="s">
        <v>30</v>
      </c>
      <c r="E175" s="5" t="s">
        <v>39</v>
      </c>
      <c r="F175" s="6">
        <v>192.74</v>
      </c>
    </row>
    <row r="176" spans="1:6" x14ac:dyDescent="0.25">
      <c r="A176" s="11">
        <v>45748</v>
      </c>
      <c r="B176" s="3" t="s">
        <v>9</v>
      </c>
      <c r="C176" s="3" t="s">
        <v>21</v>
      </c>
      <c r="D176" s="3" t="s">
        <v>30</v>
      </c>
      <c r="E176" s="3" t="s">
        <v>40</v>
      </c>
      <c r="F176" s="4">
        <v>227.89</v>
      </c>
    </row>
    <row r="177" spans="1:6" x14ac:dyDescent="0.25">
      <c r="A177" s="12">
        <v>45748</v>
      </c>
      <c r="B177" s="5" t="s">
        <v>11</v>
      </c>
      <c r="C177" s="5" t="s">
        <v>19</v>
      </c>
      <c r="D177" s="5" t="s">
        <v>30</v>
      </c>
      <c r="E177" s="5" t="s">
        <v>38</v>
      </c>
      <c r="F177" s="6">
        <v>179.76</v>
      </c>
    </row>
    <row r="178" spans="1:6" x14ac:dyDescent="0.25">
      <c r="A178" s="11">
        <v>45749</v>
      </c>
      <c r="B178" s="3" t="s">
        <v>7</v>
      </c>
      <c r="C178" s="3" t="s">
        <v>18</v>
      </c>
      <c r="D178" s="3" t="s">
        <v>30</v>
      </c>
      <c r="E178" s="3" t="s">
        <v>37</v>
      </c>
      <c r="F178" s="4">
        <v>199.7</v>
      </c>
    </row>
    <row r="179" spans="1:6" x14ac:dyDescent="0.25">
      <c r="A179" s="12">
        <v>45749</v>
      </c>
      <c r="B179" s="5" t="s">
        <v>8</v>
      </c>
      <c r="C179" s="5" t="s">
        <v>26</v>
      </c>
      <c r="D179" s="5" t="s">
        <v>30</v>
      </c>
      <c r="E179" s="5" t="s">
        <v>45</v>
      </c>
      <c r="F179" s="6">
        <v>32.630000000000003</v>
      </c>
    </row>
    <row r="180" spans="1:6" x14ac:dyDescent="0.25">
      <c r="A180" s="11">
        <v>45753</v>
      </c>
      <c r="B180" s="3" t="s">
        <v>11</v>
      </c>
      <c r="C180" s="3" t="s">
        <v>27</v>
      </c>
      <c r="D180" s="3" t="s">
        <v>30</v>
      </c>
      <c r="E180" s="3" t="s">
        <v>46</v>
      </c>
      <c r="F180" s="4">
        <v>183.9</v>
      </c>
    </row>
    <row r="181" spans="1:6" x14ac:dyDescent="0.25">
      <c r="A181" s="12">
        <v>45753</v>
      </c>
      <c r="B181" s="5" t="s">
        <v>11</v>
      </c>
      <c r="C181" s="5" t="s">
        <v>20</v>
      </c>
      <c r="D181" s="5" t="s">
        <v>30</v>
      </c>
      <c r="E181" s="5" t="s">
        <v>39</v>
      </c>
      <c r="F181" s="6">
        <v>259.62</v>
      </c>
    </row>
    <row r="182" spans="1:6" x14ac:dyDescent="0.25">
      <c r="A182" s="11">
        <v>45754</v>
      </c>
      <c r="B182" s="3" t="s">
        <v>6</v>
      </c>
      <c r="C182" s="3" t="s">
        <v>15</v>
      </c>
      <c r="D182" s="3" t="s">
        <v>30</v>
      </c>
      <c r="E182" s="3" t="s">
        <v>34</v>
      </c>
      <c r="F182" s="4">
        <v>18.7</v>
      </c>
    </row>
    <row r="183" spans="1:6" x14ac:dyDescent="0.25">
      <c r="A183" s="12">
        <v>45754</v>
      </c>
      <c r="B183" s="5" t="s">
        <v>9</v>
      </c>
      <c r="C183" s="5" t="s">
        <v>29</v>
      </c>
      <c r="D183" s="5" t="s">
        <v>30</v>
      </c>
      <c r="E183" s="5" t="s">
        <v>48</v>
      </c>
      <c r="F183" s="6">
        <v>256.64</v>
      </c>
    </row>
    <row r="184" spans="1:6" x14ac:dyDescent="0.25">
      <c r="A184" s="11">
        <v>45755</v>
      </c>
      <c r="B184" s="3" t="s">
        <v>7</v>
      </c>
      <c r="C184" s="3" t="s">
        <v>18</v>
      </c>
      <c r="D184" s="3" t="s">
        <v>30</v>
      </c>
      <c r="E184" s="3" t="s">
        <v>37</v>
      </c>
      <c r="F184" s="4">
        <v>292.04000000000002</v>
      </c>
    </row>
    <row r="185" spans="1:6" x14ac:dyDescent="0.25">
      <c r="A185" s="12">
        <v>45756</v>
      </c>
      <c r="B185" s="5" t="s">
        <v>8</v>
      </c>
      <c r="C185" s="5" t="s">
        <v>26</v>
      </c>
      <c r="D185" s="5" t="s">
        <v>30</v>
      </c>
      <c r="E185" s="5" t="s">
        <v>45</v>
      </c>
      <c r="F185" s="6">
        <v>181.6</v>
      </c>
    </row>
    <row r="186" spans="1:6" x14ac:dyDescent="0.25">
      <c r="A186" s="11">
        <v>45756</v>
      </c>
      <c r="B186" s="3" t="s">
        <v>8</v>
      </c>
      <c r="C186" s="3" t="s">
        <v>26</v>
      </c>
      <c r="D186" s="3" t="s">
        <v>30</v>
      </c>
      <c r="E186" s="3" t="s">
        <v>45</v>
      </c>
      <c r="F186" s="4">
        <v>60.02</v>
      </c>
    </row>
    <row r="187" spans="1:6" x14ac:dyDescent="0.25">
      <c r="A187" s="12">
        <v>45757</v>
      </c>
      <c r="B187" s="5" t="s">
        <v>7</v>
      </c>
      <c r="C187" s="5" t="s">
        <v>18</v>
      </c>
      <c r="D187" s="5" t="s">
        <v>30</v>
      </c>
      <c r="E187" s="5" t="s">
        <v>37</v>
      </c>
      <c r="F187" s="6">
        <v>266.69</v>
      </c>
    </row>
    <row r="188" spans="1:6" x14ac:dyDescent="0.25">
      <c r="A188" s="11">
        <v>45757</v>
      </c>
      <c r="B188" s="3" t="s">
        <v>6</v>
      </c>
      <c r="C188" s="3" t="s">
        <v>12</v>
      </c>
      <c r="D188" s="3" t="s">
        <v>30</v>
      </c>
      <c r="E188" s="3" t="s">
        <v>31</v>
      </c>
      <c r="F188" s="4">
        <v>83.23</v>
      </c>
    </row>
    <row r="189" spans="1:6" x14ac:dyDescent="0.25">
      <c r="A189" s="12">
        <v>45758</v>
      </c>
      <c r="B189" s="5" t="s">
        <v>8</v>
      </c>
      <c r="C189" s="5" t="s">
        <v>26</v>
      </c>
      <c r="D189" s="5" t="s">
        <v>30</v>
      </c>
      <c r="E189" s="5" t="s">
        <v>45</v>
      </c>
      <c r="F189" s="6">
        <v>151.08000000000001</v>
      </c>
    </row>
    <row r="190" spans="1:6" x14ac:dyDescent="0.25">
      <c r="A190" s="11">
        <v>45758</v>
      </c>
      <c r="B190" s="3" t="s">
        <v>6</v>
      </c>
      <c r="C190" s="3" t="s">
        <v>15</v>
      </c>
      <c r="D190" s="3" t="s">
        <v>30</v>
      </c>
      <c r="E190" s="3" t="s">
        <v>34</v>
      </c>
      <c r="F190" s="4">
        <v>91.61</v>
      </c>
    </row>
    <row r="191" spans="1:6" x14ac:dyDescent="0.25">
      <c r="A191" s="12">
        <v>45760</v>
      </c>
      <c r="B191" s="5" t="s">
        <v>8</v>
      </c>
      <c r="C191" s="5" t="s">
        <v>26</v>
      </c>
      <c r="D191" s="5" t="s">
        <v>30</v>
      </c>
      <c r="E191" s="5" t="s">
        <v>45</v>
      </c>
      <c r="F191" s="6">
        <v>45.57</v>
      </c>
    </row>
    <row r="192" spans="1:6" x14ac:dyDescent="0.25">
      <c r="A192" s="11">
        <v>45763</v>
      </c>
      <c r="B192" s="3" t="s">
        <v>9</v>
      </c>
      <c r="C192" s="3" t="s">
        <v>21</v>
      </c>
      <c r="D192" s="3" t="s">
        <v>30</v>
      </c>
      <c r="E192" s="3" t="s">
        <v>40</v>
      </c>
      <c r="F192" s="4">
        <v>68.67</v>
      </c>
    </row>
    <row r="193" spans="1:6" x14ac:dyDescent="0.25">
      <c r="A193" s="12">
        <v>45764</v>
      </c>
      <c r="B193" s="5" t="s">
        <v>8</v>
      </c>
      <c r="C193" s="5" t="s">
        <v>25</v>
      </c>
      <c r="D193" s="5" t="s">
        <v>30</v>
      </c>
      <c r="E193" s="5" t="s">
        <v>44</v>
      </c>
      <c r="F193" s="6">
        <v>15.6</v>
      </c>
    </row>
    <row r="194" spans="1:6" x14ac:dyDescent="0.25">
      <c r="A194" s="11">
        <v>45765</v>
      </c>
      <c r="B194" s="3" t="s">
        <v>9</v>
      </c>
      <c r="C194" s="3" t="s">
        <v>21</v>
      </c>
      <c r="D194" s="3" t="s">
        <v>30</v>
      </c>
      <c r="E194" s="3" t="s">
        <v>40</v>
      </c>
      <c r="F194" s="4">
        <v>165.08</v>
      </c>
    </row>
    <row r="195" spans="1:6" x14ac:dyDescent="0.25">
      <c r="A195" s="12">
        <v>45765</v>
      </c>
      <c r="B195" s="5" t="s">
        <v>6</v>
      </c>
      <c r="C195" s="5" t="s">
        <v>24</v>
      </c>
      <c r="D195" s="5" t="s">
        <v>30</v>
      </c>
      <c r="E195" s="5" t="s">
        <v>43</v>
      </c>
      <c r="F195" s="6">
        <v>87.83</v>
      </c>
    </row>
    <row r="196" spans="1:6" x14ac:dyDescent="0.25">
      <c r="A196" s="11">
        <v>45765</v>
      </c>
      <c r="B196" s="3" t="s">
        <v>7</v>
      </c>
      <c r="C196" s="3" t="s">
        <v>18</v>
      </c>
      <c r="D196" s="3" t="s">
        <v>30</v>
      </c>
      <c r="E196" s="3" t="s">
        <v>37</v>
      </c>
      <c r="F196" s="4">
        <v>67.64</v>
      </c>
    </row>
    <row r="197" spans="1:6" x14ac:dyDescent="0.25">
      <c r="A197" s="12">
        <v>45768</v>
      </c>
      <c r="B197" s="5" t="s">
        <v>9</v>
      </c>
      <c r="C197" s="5" t="s">
        <v>29</v>
      </c>
      <c r="D197" s="5" t="s">
        <v>30</v>
      </c>
      <c r="E197" s="5" t="s">
        <v>48</v>
      </c>
      <c r="F197" s="6">
        <v>100.99</v>
      </c>
    </row>
    <row r="198" spans="1:6" x14ac:dyDescent="0.25">
      <c r="A198" s="11">
        <v>45769</v>
      </c>
      <c r="B198" s="3" t="s">
        <v>11</v>
      </c>
      <c r="C198" s="3" t="s">
        <v>19</v>
      </c>
      <c r="D198" s="3" t="s">
        <v>30</v>
      </c>
      <c r="E198" s="3" t="s">
        <v>38</v>
      </c>
      <c r="F198" s="4">
        <v>60.04</v>
      </c>
    </row>
    <row r="199" spans="1:6" x14ac:dyDescent="0.25">
      <c r="A199" s="12">
        <v>45769</v>
      </c>
      <c r="B199" s="5" t="s">
        <v>9</v>
      </c>
      <c r="C199" s="5" t="s">
        <v>29</v>
      </c>
      <c r="D199" s="5" t="s">
        <v>30</v>
      </c>
      <c r="E199" s="5" t="s">
        <v>48</v>
      </c>
      <c r="F199" s="6">
        <v>17.03</v>
      </c>
    </row>
    <row r="200" spans="1:6" x14ac:dyDescent="0.25">
      <c r="A200" s="11">
        <v>45770</v>
      </c>
      <c r="B200" s="3" t="s">
        <v>9</v>
      </c>
      <c r="C200" s="3" t="s">
        <v>16</v>
      </c>
      <c r="D200" s="3" t="s">
        <v>30</v>
      </c>
      <c r="E200" s="3" t="s">
        <v>35</v>
      </c>
      <c r="F200" s="4">
        <v>168.78</v>
      </c>
    </row>
    <row r="201" spans="1:6" x14ac:dyDescent="0.25">
      <c r="A201" s="12">
        <v>45772</v>
      </c>
      <c r="B201" s="5" t="s">
        <v>9</v>
      </c>
      <c r="C201" s="5" t="s">
        <v>16</v>
      </c>
      <c r="D201" s="5" t="s">
        <v>30</v>
      </c>
      <c r="E201" s="5" t="s">
        <v>35</v>
      </c>
      <c r="F201" s="6">
        <v>104.6</v>
      </c>
    </row>
    <row r="202" spans="1:6" x14ac:dyDescent="0.25">
      <c r="A202" s="11">
        <v>45772</v>
      </c>
      <c r="B202" s="3" t="s">
        <v>8</v>
      </c>
      <c r="C202" s="3" t="s">
        <v>26</v>
      </c>
      <c r="D202" s="3" t="s">
        <v>30</v>
      </c>
      <c r="E202" s="3" t="s">
        <v>45</v>
      </c>
      <c r="F202" s="4">
        <v>85.05</v>
      </c>
    </row>
    <row r="203" spans="1:6" x14ac:dyDescent="0.25">
      <c r="A203" s="12">
        <v>45773</v>
      </c>
      <c r="B203" s="5" t="s">
        <v>6</v>
      </c>
      <c r="C203" s="5" t="s">
        <v>24</v>
      </c>
      <c r="D203" s="5" t="s">
        <v>30</v>
      </c>
      <c r="E203" s="5" t="s">
        <v>43</v>
      </c>
      <c r="F203" s="6">
        <v>274.41000000000003</v>
      </c>
    </row>
    <row r="204" spans="1:6" x14ac:dyDescent="0.25">
      <c r="A204" s="11">
        <v>45773</v>
      </c>
      <c r="B204" s="3" t="s">
        <v>9</v>
      </c>
      <c r="C204" s="3" t="s">
        <v>16</v>
      </c>
      <c r="D204" s="3" t="s">
        <v>30</v>
      </c>
      <c r="E204" s="3" t="s">
        <v>35</v>
      </c>
      <c r="F204" s="4">
        <v>100.97</v>
      </c>
    </row>
    <row r="205" spans="1:6" x14ac:dyDescent="0.25">
      <c r="A205" s="12">
        <v>45774</v>
      </c>
      <c r="B205" s="5" t="s">
        <v>11</v>
      </c>
      <c r="C205" s="5" t="s">
        <v>20</v>
      </c>
      <c r="D205" s="5" t="s">
        <v>30</v>
      </c>
      <c r="E205" s="5" t="s">
        <v>39</v>
      </c>
      <c r="F205" s="6">
        <v>98.49</v>
      </c>
    </row>
    <row r="206" spans="1:6" x14ac:dyDescent="0.25">
      <c r="A206" s="11">
        <v>45774</v>
      </c>
      <c r="B206" s="3" t="s">
        <v>6</v>
      </c>
      <c r="C206" s="3" t="s">
        <v>24</v>
      </c>
      <c r="D206" s="3" t="s">
        <v>30</v>
      </c>
      <c r="E206" s="3" t="s">
        <v>43</v>
      </c>
      <c r="F206" s="4">
        <v>239.76</v>
      </c>
    </row>
    <row r="207" spans="1:6" x14ac:dyDescent="0.25">
      <c r="A207" s="12">
        <v>45774</v>
      </c>
      <c r="B207" s="5" t="s">
        <v>7</v>
      </c>
      <c r="C207" s="5" t="s">
        <v>28</v>
      </c>
      <c r="D207" s="5" t="s">
        <v>30</v>
      </c>
      <c r="E207" s="5" t="s">
        <v>47</v>
      </c>
      <c r="F207" s="6">
        <v>158.04</v>
      </c>
    </row>
    <row r="208" spans="1:6" x14ac:dyDescent="0.25">
      <c r="A208" s="11">
        <v>45776</v>
      </c>
      <c r="B208" s="3" t="s">
        <v>8</v>
      </c>
      <c r="C208" s="3" t="s">
        <v>25</v>
      </c>
      <c r="D208" s="3" t="s">
        <v>30</v>
      </c>
      <c r="E208" s="3" t="s">
        <v>44</v>
      </c>
      <c r="F208" s="4">
        <v>108.02</v>
      </c>
    </row>
    <row r="209" spans="1:6" x14ac:dyDescent="0.25">
      <c r="A209" s="12">
        <v>45777</v>
      </c>
      <c r="B209" s="5" t="s">
        <v>11</v>
      </c>
      <c r="C209" s="5" t="s">
        <v>27</v>
      </c>
      <c r="D209" s="5" t="s">
        <v>30</v>
      </c>
      <c r="E209" s="5" t="s">
        <v>46</v>
      </c>
      <c r="F209" s="6">
        <v>278.85000000000002</v>
      </c>
    </row>
    <row r="210" spans="1:6" x14ac:dyDescent="0.25">
      <c r="A210" s="11">
        <v>45777</v>
      </c>
      <c r="B210" s="3" t="s">
        <v>9</v>
      </c>
      <c r="C210" s="3" t="s">
        <v>16</v>
      </c>
      <c r="D210" s="3" t="s">
        <v>30</v>
      </c>
      <c r="E210" s="3" t="s">
        <v>35</v>
      </c>
      <c r="F210" s="4">
        <v>142.35</v>
      </c>
    </row>
    <row r="211" spans="1:6" x14ac:dyDescent="0.25">
      <c r="A211" s="12">
        <v>45780</v>
      </c>
      <c r="B211" s="5" t="s">
        <v>6</v>
      </c>
      <c r="C211" s="5" t="s">
        <v>12</v>
      </c>
      <c r="D211" s="5" t="s">
        <v>30</v>
      </c>
      <c r="E211" s="5" t="s">
        <v>31</v>
      </c>
      <c r="F211" s="6">
        <v>179.3</v>
      </c>
    </row>
    <row r="212" spans="1:6" x14ac:dyDescent="0.25">
      <c r="A212" s="11">
        <v>45780</v>
      </c>
      <c r="B212" s="3" t="s">
        <v>8</v>
      </c>
      <c r="C212" s="3" t="s">
        <v>26</v>
      </c>
      <c r="D212" s="3" t="s">
        <v>30</v>
      </c>
      <c r="E212" s="3" t="s">
        <v>45</v>
      </c>
      <c r="F212" s="4">
        <v>91.18</v>
      </c>
    </row>
    <row r="213" spans="1:6" x14ac:dyDescent="0.25">
      <c r="A213" s="12">
        <v>45783</v>
      </c>
      <c r="B213" s="5" t="s">
        <v>9</v>
      </c>
      <c r="C213" s="5" t="s">
        <v>29</v>
      </c>
      <c r="D213" s="5" t="s">
        <v>30</v>
      </c>
      <c r="E213" s="5" t="s">
        <v>48</v>
      </c>
      <c r="F213" s="6">
        <v>79.28</v>
      </c>
    </row>
    <row r="214" spans="1:6" x14ac:dyDescent="0.25">
      <c r="A214" s="13">
        <v>45785</v>
      </c>
      <c r="B214" s="7" t="s">
        <v>9</v>
      </c>
      <c r="C214" s="7" t="s">
        <v>29</v>
      </c>
      <c r="D214" s="7" t="s">
        <v>30</v>
      </c>
      <c r="E214" s="7" t="s">
        <v>48</v>
      </c>
      <c r="F214" s="8">
        <v>16.02</v>
      </c>
    </row>
    <row r="217" spans="1:6" x14ac:dyDescent="0.25">
      <c r="A217" s="9" t="s">
        <v>49</v>
      </c>
      <c r="B217" t="s">
        <v>50</v>
      </c>
    </row>
    <row r="218" spans="1:6" x14ac:dyDescent="0.25">
      <c r="A218" s="10" t="s">
        <v>9</v>
      </c>
      <c r="B218">
        <v>5659.0700000000015</v>
      </c>
    </row>
    <row r="219" spans="1:6" x14ac:dyDescent="0.25">
      <c r="A219" s="10" t="s">
        <v>6</v>
      </c>
      <c r="B219">
        <v>5221.7799999999988</v>
      </c>
    </row>
    <row r="220" spans="1:6" x14ac:dyDescent="0.25">
      <c r="A220" s="10" t="s">
        <v>8</v>
      </c>
      <c r="B220">
        <v>6444.43</v>
      </c>
    </row>
    <row r="221" spans="1:6" x14ac:dyDescent="0.25">
      <c r="A221" s="10" t="s">
        <v>11</v>
      </c>
      <c r="B221">
        <v>6671.6999999999989</v>
      </c>
    </row>
    <row r="222" spans="1:6" x14ac:dyDescent="0.25">
      <c r="A222" s="10" t="s">
        <v>7</v>
      </c>
      <c r="B222">
        <v>6550.2399999999989</v>
      </c>
    </row>
    <row r="223" spans="1:6" x14ac:dyDescent="0.25">
      <c r="A223" s="10" t="s">
        <v>51</v>
      </c>
      <c r="B223">
        <v>30547.219999999994</v>
      </c>
    </row>
  </sheetData>
  <mergeCells count="3">
    <mergeCell ref="B1:D1"/>
    <mergeCell ref="N1:P1"/>
    <mergeCell ref="I4:J4"/>
  </mergeCells>
  <conditionalFormatting sqref="B3">
    <cfRule type="iconSet" priority="2">
      <iconSet>
        <cfvo type="percent" val="0"/>
        <cfvo type="percent" val="33"/>
        <cfvo type="percent" val="67"/>
      </iconSet>
    </cfRule>
  </conditionalFormatting>
  <pageMargins left="0.7" right="0.7" top="0.75" bottom="0.75" header="0.3" footer="0.3"/>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iconSet" priority="1" id="{99D259F3-A37C-415C-B1A9-2D61E8A7A8AD}">
            <x14:iconSet custom="1">
              <x14:cfvo type="percent">
                <xm:f>0</xm:f>
              </x14:cfvo>
              <x14:cfvo type="num">
                <xm:f>120</xm:f>
              </x14:cfvo>
              <x14:cfvo type="num">
                <xm:f>200</xm:f>
              </x14:cfvo>
              <x14:cfIcon iconSet="3TrafficLights1" iconId="2"/>
              <x14:cfIcon iconSet="3TrafficLights1" iconId="1"/>
              <x14:cfIcon iconSet="3TrafficLights1" iconId="0"/>
            </x14:iconSet>
          </x14:cfRule>
          <xm:sqref>B3:F214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7BFE-E1F2-4342-AC7C-7D65E7822AA7}">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5B9D-AF7C-4816-B7E4-A7BBD3AC02AA}">
  <dimension ref="A3:D22"/>
  <sheetViews>
    <sheetView tabSelected="1" workbookViewId="0">
      <selection activeCell="D6" sqref="D6"/>
    </sheetView>
  </sheetViews>
  <sheetFormatPr defaultRowHeight="15" x14ac:dyDescent="0.25"/>
  <cols>
    <col min="1" max="1" width="24.140625" bestFit="1" customWidth="1"/>
    <col min="2" max="2" width="17" customWidth="1"/>
    <col min="3" max="4" width="12.42578125" bestFit="1" customWidth="1"/>
  </cols>
  <sheetData>
    <row r="3" spans="1:4" x14ac:dyDescent="0.25">
      <c r="A3" t="s">
        <v>55</v>
      </c>
      <c r="B3" s="19">
        <v>10000</v>
      </c>
    </row>
    <row r="4" spans="1:4" x14ac:dyDescent="0.25">
      <c r="A4" t="s">
        <v>56</v>
      </c>
      <c r="B4" s="20">
        <v>0.03</v>
      </c>
    </row>
    <row r="5" spans="1:4" x14ac:dyDescent="0.25">
      <c r="A5" t="s">
        <v>57</v>
      </c>
      <c r="B5">
        <v>60</v>
      </c>
    </row>
    <row r="7" spans="1:4" ht="15.75" thickBot="1" x14ac:dyDescent="0.3">
      <c r="C7" s="25" t="s">
        <v>56</v>
      </c>
    </row>
    <row r="8" spans="1:4" ht="15.75" thickTop="1" x14ac:dyDescent="0.25">
      <c r="A8" t="s">
        <v>59</v>
      </c>
      <c r="B8" t="s">
        <v>58</v>
      </c>
      <c r="C8" s="18" t="s">
        <v>61</v>
      </c>
      <c r="D8" s="18" t="s">
        <v>62</v>
      </c>
    </row>
    <row r="9" spans="1:4" x14ac:dyDescent="0.25">
      <c r="A9" s="21" t="s">
        <v>60</v>
      </c>
      <c r="B9" s="22">
        <f>PMT($B$4/12,B5,B3)</f>
        <v>-179.68690664063138</v>
      </c>
      <c r="C9" s="17"/>
      <c r="D9" s="17"/>
    </row>
    <row r="10" spans="1:4" x14ac:dyDescent="0.25">
      <c r="A10" s="23">
        <v>6</v>
      </c>
      <c r="B10" s="17">
        <f>PMT($B$4/12,Table7[[#This Row],[Payment Period]],$B$3)</f>
        <v>-1681.2803439135323</v>
      </c>
      <c r="C10" s="17">
        <f>PMT(Table7[[#Headers],[4%]]/12,Table7[[#This Row],[Payment Period]],B3)</f>
        <v>-1686.1650332675226</v>
      </c>
      <c r="D10" s="17">
        <f>PMT($D$8/12,Table7[[#This Row],[Payment Period]],$B$3)</f>
        <v>-1691.0564402798861</v>
      </c>
    </row>
    <row r="11" spans="1:4" x14ac:dyDescent="0.25">
      <c r="A11" s="23">
        <v>10</v>
      </c>
      <c r="B11" s="17">
        <f>PMT($B$4/12,Table7[[#This Row],[Payment Period]],$B$3)</f>
        <v>-1013.8014976136516</v>
      </c>
      <c r="C11" s="17">
        <f>PMT($C$8/12,Table7[[#This Row],[Payment Period]],$B$3)</f>
        <v>-1018.4248458549603</v>
      </c>
      <c r="D11" s="17">
        <f>PMT($D$8/12,Table7[[#This Row],[Payment Period]],$B$3)</f>
        <v>-1023.0595941059271</v>
      </c>
    </row>
    <row r="12" spans="1:4" x14ac:dyDescent="0.25">
      <c r="A12" s="23">
        <v>15</v>
      </c>
      <c r="B12" s="17">
        <f>PMT($B$4/12,Table7[[#This Row],[Payment Period]],$B$3)</f>
        <v>-680.07767889317813</v>
      </c>
      <c r="C12" s="17">
        <f>PMT($C$8/12,Table7[[#This Row],[Payment Period]],$B$3)</f>
        <v>-684.58248034978919</v>
      </c>
      <c r="D12" s="17">
        <f>PMT($D$8/12,Table7[[#This Row],[Payment Period]],$B$3)</f>
        <v>-689.10447537606115</v>
      </c>
    </row>
    <row r="13" spans="1:4" x14ac:dyDescent="0.25">
      <c r="A13" s="23">
        <v>20</v>
      </c>
      <c r="B13" s="17">
        <f>PMT($B$4/12,Table7[[#This Row],[Payment Period]],$B$3)</f>
        <v>-513.22877225948844</v>
      </c>
      <c r="C13" s="17">
        <f>PMT($C$8/12,Table7[[#This Row],[Payment Period]],$B$3)</f>
        <v>-517.68440138672725</v>
      </c>
      <c r="D13" s="17">
        <f>PMT($D$8/12,Table7[[#This Row],[Payment Period]],$B$3)</f>
        <v>-522.16299555219427</v>
      </c>
    </row>
    <row r="14" spans="1:4" x14ac:dyDescent="0.25">
      <c r="A14" s="23">
        <v>24</v>
      </c>
      <c r="B14" s="17">
        <f>PMT($B$4/12,Table7[[#This Row],[Payment Period]],$B$3)</f>
        <v>-429.81211979556105</v>
      </c>
      <c r="C14" s="17">
        <f>PMT($C$8/12,Table7[[#This Row],[Payment Period]],$B$3)</f>
        <v>-434.24922170774056</v>
      </c>
      <c r="D14" s="17">
        <f>PMT($D$8/12,Table7[[#This Row],[Payment Period]],$B$3)</f>
        <v>-438.71389734068447</v>
      </c>
    </row>
    <row r="15" spans="1:4" x14ac:dyDescent="0.25">
      <c r="A15" s="23">
        <v>30</v>
      </c>
      <c r="B15" s="17">
        <f>PMT($B$4/12,Table7[[#This Row],[Payment Period]],$B$3)</f>
        <v>-346.40586702625524</v>
      </c>
      <c r="C15" s="17">
        <f>PMT($C$8/12,Table7[[#This Row],[Payment Period]],$B$3)</f>
        <v>-350.83251721317339</v>
      </c>
      <c r="D15" s="17">
        <f>PMT($D$8/12,Table7[[#This Row],[Payment Period]],$B$3)</f>
        <v>-355.29364363376521</v>
      </c>
    </row>
    <row r="16" spans="1:4" x14ac:dyDescent="0.25">
      <c r="A16" s="23">
        <v>35</v>
      </c>
      <c r="B16" s="17">
        <f>PMT($B$4/12,Table7[[#This Row],[Payment Period]],$B$3)</f>
        <v>-298.75332095878224</v>
      </c>
      <c r="C16" s="17">
        <f>PMT($C$8/12,Table7[[#This Row],[Payment Period]],$B$3)</f>
        <v>-303.18034076774092</v>
      </c>
      <c r="D16" s="17">
        <f>PMT($D$8/12,Table7[[#This Row],[Payment Period]],$B$3)</f>
        <v>-307.64758009717497</v>
      </c>
    </row>
    <row r="17" spans="1:4" x14ac:dyDescent="0.25">
      <c r="A17" s="24">
        <v>40</v>
      </c>
      <c r="B17" s="17">
        <f>PMT($B$4/12,Table7[[#This Row],[Payment Period]],$B$3)</f>
        <v>-263.0204087198731</v>
      </c>
      <c r="C17" s="17">
        <f>PMT($C$8/12,Table7[[#This Row],[Payment Period]],$B$3)</f>
        <v>-267.45274754483023</v>
      </c>
      <c r="D17" s="17">
        <f>PMT($D$8/12,Table7[[#This Row],[Payment Period]],$B$3)</f>
        <v>-271.93104106117175</v>
      </c>
    </row>
    <row r="18" spans="1:4" x14ac:dyDescent="0.25">
      <c r="A18" s="24">
        <v>48</v>
      </c>
      <c r="B18" s="17">
        <f>PMT($B$4/12,Table7[[#This Row],[Payment Period]],$B$3)</f>
        <v>-221.34326989311515</v>
      </c>
      <c r="C18" s="17">
        <f>PMT($C$8/12,Table7[[#This Row],[Payment Period]],$B$3)</f>
        <v>-225.79054641689982</v>
      </c>
      <c r="D18" s="17">
        <f>PMT($D$8/12,Table7[[#This Row],[Payment Period]],$B$3)</f>
        <v>-230.29293570646519</v>
      </c>
    </row>
    <row r="19" spans="1:4" x14ac:dyDescent="0.25">
      <c r="A19" s="24">
        <v>52</v>
      </c>
      <c r="B19" s="17">
        <f>PMT($B$4/12,Table7[[#This Row],[Payment Period]],$B$3)</f>
        <v>-205.31839627367484</v>
      </c>
      <c r="C19" s="17">
        <f>PMT($C$8/12,Table7[[#This Row],[Payment Period]],$B$3)</f>
        <v>-209.77513509383621</v>
      </c>
      <c r="D19" s="17">
        <f>PMT($D$8/12,Table7[[#This Row],[Payment Period]],$B$3)</f>
        <v>-214.29155654894802</v>
      </c>
    </row>
    <row r="20" spans="1:4" x14ac:dyDescent="0.25">
      <c r="A20" s="24">
        <v>58</v>
      </c>
      <c r="B20" s="17">
        <f>PMT($B$4/12,Table7[[#This Row],[Payment Period]],$B$3)</f>
        <v>-185.43082160877751</v>
      </c>
      <c r="C20" s="17">
        <f>PMT($C$8/12,Table7[[#This Row],[Payment Period]],$B$3)</f>
        <v>-189.90346808153708</v>
      </c>
      <c r="D20" s="17">
        <f>PMT($D$8/12,Table7[[#This Row],[Payment Period]],$B$3)</f>
        <v>-194.44263937985988</v>
      </c>
    </row>
    <row r="21" spans="1:4" x14ac:dyDescent="0.25">
      <c r="A21" s="24">
        <v>60</v>
      </c>
      <c r="B21" s="17">
        <f>PMT($B$4/12,Table7[[#This Row],[Payment Period]],$B$3)</f>
        <v>-179.68690664063138</v>
      </c>
      <c r="C21" s="17">
        <f>PMT($C$8/12,Table7[[#This Row],[Payment Period]],$B$3)</f>
        <v>-184.1652205526635</v>
      </c>
      <c r="D21" s="17">
        <f>PMT($D$8/12,Table7[[#This Row],[Payment Period]],$B$3)</f>
        <v>-188.71233644010937</v>
      </c>
    </row>
    <row r="22" spans="1:4" x14ac:dyDescent="0.25">
      <c r="B22" s="17"/>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Transactions Log</vt:lpstr>
      <vt:lpstr>Slicers</vt:lpstr>
      <vt:lpstr>Pivot tables and Charts</vt:lpstr>
      <vt:lpstr>Savings Goal Tracker</vt:lpstr>
      <vt:lpstr>PMT Data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Loise</dc:creator>
  <cp:lastModifiedBy>user</cp:lastModifiedBy>
  <dcterms:created xsi:type="dcterms:W3CDTF">2025-05-08T13:05:58Z</dcterms:created>
  <dcterms:modified xsi:type="dcterms:W3CDTF">2025-05-16T14:26:14Z</dcterms:modified>
</cp:coreProperties>
</file>