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AppData\Local\FoundryVTT\Data\systems\intersection\packs\"/>
    </mc:Choice>
  </mc:AlternateContent>
  <xr:revisionPtr revIDLastSave="0" documentId="13_ncr:1_{42839D20-F600-4505-AB18-AD582A65EB93}" xr6:coauthVersionLast="45" xr6:coauthVersionMax="46" xr10:uidLastSave="{00000000-0000-0000-0000-000000000000}"/>
  <bookViews>
    <workbookView xWindow="3390" yWindow="2040" windowWidth="22860" windowHeight="14535" xr2:uid="{385747C1-83CF-4B54-B018-3AA1E811626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2" i="1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T41" i="1" l="1"/>
  <c r="T40" i="1"/>
  <c r="T36" i="1"/>
  <c r="T38" i="1"/>
  <c r="T34" i="1"/>
  <c r="T32" i="1"/>
  <c r="T39" i="1"/>
  <c r="T35" i="1"/>
  <c r="T37" i="1"/>
  <c r="T33" i="1"/>
  <c r="T31" i="1"/>
  <c r="T30" i="1"/>
  <c r="T26" i="1"/>
  <c r="T28" i="1"/>
  <c r="T24" i="1"/>
  <c r="T22" i="1"/>
  <c r="T29" i="1"/>
  <c r="T25" i="1"/>
  <c r="T27" i="1"/>
  <c r="T23" i="1"/>
  <c r="T118" i="1"/>
  <c r="T121" i="1"/>
  <c r="T117" i="1"/>
  <c r="T120" i="1"/>
  <c r="T115" i="1"/>
  <c r="T114" i="1"/>
  <c r="T112" i="1"/>
  <c r="T113" i="1"/>
  <c r="T119" i="1"/>
  <c r="T116" i="1"/>
  <c r="T98" i="1"/>
  <c r="T97" i="1"/>
  <c r="T92" i="1"/>
  <c r="T56" i="1"/>
  <c r="T55" i="1"/>
  <c r="T96" i="1"/>
  <c r="T99" i="1"/>
  <c r="T52" i="1"/>
  <c r="T57" i="1"/>
  <c r="T94" i="1"/>
  <c r="T100" i="1"/>
  <c r="T58" i="1"/>
  <c r="T93" i="1"/>
  <c r="T59" i="1"/>
  <c r="T54" i="1"/>
  <c r="T60" i="1"/>
  <c r="T95" i="1"/>
  <c r="T61" i="1"/>
  <c r="T53" i="1"/>
  <c r="T101" i="1"/>
  <c r="T20" i="1"/>
  <c r="T14" i="1"/>
  <c r="T18" i="1"/>
  <c r="T19" i="1"/>
  <c r="T21" i="1"/>
  <c r="T12" i="1"/>
  <c r="T16" i="1"/>
  <c r="T17" i="1"/>
  <c r="T15" i="1"/>
  <c r="T13" i="1"/>
  <c r="T105" i="1"/>
  <c r="T109" i="1"/>
  <c r="T108" i="1"/>
  <c r="T106" i="1"/>
  <c r="T111" i="1"/>
  <c r="T102" i="1"/>
  <c r="T104" i="1"/>
  <c r="T107" i="1"/>
  <c r="T103" i="1"/>
  <c r="T110" i="1"/>
  <c r="T48" i="1"/>
  <c r="T88" i="1"/>
  <c r="T47" i="1"/>
  <c r="T86" i="1"/>
  <c r="T85" i="1"/>
  <c r="T42" i="1"/>
  <c r="T43" i="1"/>
  <c r="T90" i="1"/>
  <c r="T84" i="1"/>
  <c r="T49" i="1"/>
  <c r="T87" i="1"/>
  <c r="T82" i="1"/>
  <c r="T45" i="1"/>
  <c r="T44" i="1"/>
  <c r="T91" i="1"/>
  <c r="T46" i="1"/>
  <c r="T50" i="1"/>
  <c r="T83" i="1"/>
  <c r="T89" i="1"/>
  <c r="T51" i="1"/>
  <c r="T10" i="1"/>
  <c r="T4" i="1"/>
  <c r="T8" i="1"/>
  <c r="T9" i="1"/>
  <c r="T11" i="1"/>
  <c r="T2" i="1"/>
  <c r="T6" i="1"/>
  <c r="T7" i="1"/>
  <c r="T5" i="1"/>
  <c r="T3" i="1"/>
  <c r="T79" i="1"/>
  <c r="T76" i="1"/>
  <c r="T78" i="1"/>
  <c r="T62" i="1"/>
  <c r="T70" i="1"/>
  <c r="T73" i="1"/>
  <c r="T75" i="1"/>
  <c r="T72" i="1"/>
  <c r="T69" i="1"/>
  <c r="T65" i="1"/>
  <c r="T77" i="1"/>
  <c r="T74" i="1"/>
  <c r="T64" i="1"/>
  <c r="T66" i="1"/>
  <c r="T71" i="1"/>
  <c r="T81" i="1"/>
  <c r="T67" i="1"/>
  <c r="T63" i="1"/>
  <c r="T80" i="1"/>
  <c r="T68" i="1"/>
  <c r="R41" i="1"/>
  <c r="R40" i="1"/>
  <c r="R36" i="1"/>
  <c r="R38" i="1"/>
  <c r="R34" i="1"/>
  <c r="R32" i="1"/>
  <c r="R39" i="1"/>
  <c r="R35" i="1"/>
  <c r="R37" i="1"/>
  <c r="R33" i="1"/>
  <c r="R31" i="1"/>
  <c r="R30" i="1"/>
  <c r="R26" i="1"/>
  <c r="R28" i="1"/>
  <c r="R24" i="1"/>
  <c r="R22" i="1"/>
  <c r="R29" i="1"/>
  <c r="R25" i="1"/>
  <c r="R27" i="1"/>
  <c r="R23" i="1"/>
  <c r="R118" i="1"/>
  <c r="R121" i="1"/>
  <c r="R117" i="1"/>
  <c r="R120" i="1"/>
  <c r="R115" i="1"/>
  <c r="R114" i="1"/>
  <c r="R112" i="1"/>
  <c r="R113" i="1"/>
  <c r="R119" i="1"/>
  <c r="R116" i="1"/>
  <c r="R98" i="1"/>
  <c r="R97" i="1"/>
  <c r="R92" i="1"/>
  <c r="R56" i="1"/>
  <c r="R55" i="1"/>
  <c r="R96" i="1"/>
  <c r="R99" i="1"/>
  <c r="R52" i="1"/>
  <c r="R57" i="1"/>
  <c r="R94" i="1"/>
  <c r="R100" i="1"/>
  <c r="R58" i="1"/>
  <c r="R93" i="1"/>
  <c r="R59" i="1"/>
  <c r="R54" i="1"/>
  <c r="R60" i="1"/>
  <c r="R95" i="1"/>
  <c r="R61" i="1"/>
  <c r="R53" i="1"/>
  <c r="R101" i="1"/>
  <c r="R20" i="1"/>
  <c r="R14" i="1"/>
  <c r="R18" i="1"/>
  <c r="R19" i="1"/>
  <c r="R21" i="1"/>
  <c r="R12" i="1"/>
  <c r="R16" i="1"/>
  <c r="R17" i="1"/>
  <c r="R15" i="1"/>
  <c r="R13" i="1"/>
  <c r="R105" i="1"/>
  <c r="R109" i="1"/>
  <c r="R108" i="1"/>
  <c r="R106" i="1"/>
  <c r="R111" i="1"/>
  <c r="R102" i="1"/>
  <c r="R104" i="1"/>
  <c r="R107" i="1"/>
  <c r="R103" i="1"/>
  <c r="R110" i="1"/>
  <c r="R48" i="1"/>
  <c r="R88" i="1"/>
  <c r="R47" i="1"/>
  <c r="R86" i="1"/>
  <c r="R85" i="1"/>
  <c r="R42" i="1"/>
  <c r="R43" i="1"/>
  <c r="R90" i="1"/>
  <c r="R84" i="1"/>
  <c r="R49" i="1"/>
  <c r="R87" i="1"/>
  <c r="R82" i="1"/>
  <c r="R45" i="1"/>
  <c r="R44" i="1"/>
  <c r="R91" i="1"/>
  <c r="R46" i="1"/>
  <c r="R50" i="1"/>
  <c r="R83" i="1"/>
  <c r="R89" i="1"/>
  <c r="R51" i="1"/>
  <c r="R10" i="1"/>
  <c r="R4" i="1"/>
  <c r="R8" i="1"/>
  <c r="R9" i="1"/>
  <c r="R11" i="1"/>
  <c r="R2" i="1"/>
  <c r="R6" i="1"/>
  <c r="R7" i="1"/>
  <c r="R5" i="1"/>
  <c r="R3" i="1"/>
  <c r="R79" i="1"/>
  <c r="R76" i="1"/>
  <c r="R78" i="1"/>
  <c r="R62" i="1"/>
  <c r="R70" i="1"/>
  <c r="R73" i="1"/>
  <c r="R75" i="1"/>
  <c r="R72" i="1"/>
  <c r="R69" i="1"/>
  <c r="R65" i="1"/>
  <c r="R77" i="1"/>
  <c r="R74" i="1"/>
  <c r="R64" i="1"/>
  <c r="R66" i="1"/>
  <c r="R71" i="1"/>
  <c r="R81" i="1"/>
  <c r="R67" i="1"/>
  <c r="R63" i="1"/>
  <c r="R80" i="1"/>
  <c r="R68" i="1"/>
  <c r="Q41" i="1"/>
  <c r="Q40" i="1"/>
  <c r="Q36" i="1"/>
  <c r="Q38" i="1"/>
  <c r="Q34" i="1"/>
  <c r="Q32" i="1"/>
  <c r="Q39" i="1"/>
  <c r="Q35" i="1"/>
  <c r="Q37" i="1"/>
  <c r="Q33" i="1"/>
  <c r="Q31" i="1"/>
  <c r="Q30" i="1"/>
  <c r="Q26" i="1"/>
  <c r="Q28" i="1"/>
  <c r="Q24" i="1"/>
  <c r="Q22" i="1"/>
  <c r="Q29" i="1"/>
  <c r="Q25" i="1"/>
  <c r="Q27" i="1"/>
  <c r="Q23" i="1"/>
  <c r="Q118" i="1"/>
  <c r="Q121" i="1"/>
  <c r="Q117" i="1"/>
  <c r="Q120" i="1"/>
  <c r="Q115" i="1"/>
  <c r="Q114" i="1"/>
  <c r="Q112" i="1"/>
  <c r="Q113" i="1"/>
  <c r="Q119" i="1"/>
  <c r="Q116" i="1"/>
  <c r="Q98" i="1"/>
  <c r="Q97" i="1"/>
  <c r="Q92" i="1"/>
  <c r="Q56" i="1"/>
  <c r="Q55" i="1"/>
  <c r="Q96" i="1"/>
  <c r="Q99" i="1"/>
  <c r="Q52" i="1"/>
  <c r="Q57" i="1"/>
  <c r="Q94" i="1"/>
  <c r="Q100" i="1"/>
  <c r="Q58" i="1"/>
  <c r="Q93" i="1"/>
  <c r="Q59" i="1"/>
  <c r="Q54" i="1"/>
  <c r="Q60" i="1"/>
  <c r="Q95" i="1"/>
  <c r="Q61" i="1"/>
  <c r="Q53" i="1"/>
  <c r="Q101" i="1"/>
  <c r="Q20" i="1"/>
  <c r="Q14" i="1"/>
  <c r="Q18" i="1"/>
  <c r="Q19" i="1"/>
  <c r="Q21" i="1"/>
  <c r="Q12" i="1"/>
  <c r="Q16" i="1"/>
  <c r="Q17" i="1"/>
  <c r="Q15" i="1"/>
  <c r="Q13" i="1"/>
  <c r="Q105" i="1"/>
  <c r="Q109" i="1"/>
  <c r="Q108" i="1"/>
  <c r="Q106" i="1"/>
  <c r="Q111" i="1"/>
  <c r="Q102" i="1"/>
  <c r="Q104" i="1"/>
  <c r="Q107" i="1"/>
  <c r="Q103" i="1"/>
  <c r="Q110" i="1"/>
  <c r="Q48" i="1"/>
  <c r="Q88" i="1"/>
  <c r="Q47" i="1"/>
  <c r="Q86" i="1"/>
  <c r="Q85" i="1"/>
  <c r="Q42" i="1"/>
  <c r="Q43" i="1"/>
  <c r="Q90" i="1"/>
  <c r="Q84" i="1"/>
  <c r="Q49" i="1"/>
  <c r="Q87" i="1"/>
  <c r="Q82" i="1"/>
  <c r="Q45" i="1"/>
  <c r="Q44" i="1"/>
  <c r="Q91" i="1"/>
  <c r="Q46" i="1"/>
  <c r="Q50" i="1"/>
  <c r="Q83" i="1"/>
  <c r="Q89" i="1"/>
  <c r="Q51" i="1"/>
  <c r="Q10" i="1"/>
  <c r="Q4" i="1"/>
  <c r="Q8" i="1"/>
  <c r="Q9" i="1"/>
  <c r="Q11" i="1"/>
  <c r="Q2" i="1"/>
  <c r="Q6" i="1"/>
  <c r="Q7" i="1"/>
  <c r="Q5" i="1"/>
  <c r="Q3" i="1"/>
  <c r="Q79" i="1"/>
  <c r="Q76" i="1"/>
  <c r="Q78" i="1"/>
  <c r="Q62" i="1"/>
  <c r="Q70" i="1"/>
  <c r="Q73" i="1"/>
  <c r="Q75" i="1"/>
  <c r="Q72" i="1"/>
  <c r="Q69" i="1"/>
  <c r="Q65" i="1"/>
  <c r="Q77" i="1"/>
  <c r="Q74" i="1"/>
  <c r="Q64" i="1"/>
  <c r="Q66" i="1"/>
  <c r="Q71" i="1"/>
  <c r="Q81" i="1"/>
  <c r="Q67" i="1"/>
  <c r="Q63" i="1"/>
  <c r="Q80" i="1"/>
  <c r="Q68" i="1"/>
  <c r="P41" i="1"/>
  <c r="P40" i="1"/>
  <c r="P36" i="1"/>
  <c r="P38" i="1"/>
  <c r="P34" i="1"/>
  <c r="P32" i="1"/>
  <c r="P39" i="1"/>
  <c r="P35" i="1"/>
  <c r="P37" i="1"/>
  <c r="P33" i="1"/>
  <c r="P31" i="1"/>
  <c r="P30" i="1"/>
  <c r="P26" i="1"/>
  <c r="P28" i="1"/>
  <c r="P24" i="1"/>
  <c r="P22" i="1"/>
  <c r="P29" i="1"/>
  <c r="P25" i="1"/>
  <c r="P27" i="1"/>
  <c r="P23" i="1"/>
  <c r="P118" i="1"/>
  <c r="P121" i="1"/>
  <c r="P117" i="1"/>
  <c r="P120" i="1"/>
  <c r="P115" i="1"/>
  <c r="P114" i="1"/>
  <c r="P112" i="1"/>
  <c r="P113" i="1"/>
  <c r="P119" i="1"/>
  <c r="P116" i="1"/>
  <c r="P98" i="1"/>
  <c r="P97" i="1"/>
  <c r="P92" i="1"/>
  <c r="P56" i="1"/>
  <c r="P55" i="1"/>
  <c r="P96" i="1"/>
  <c r="P99" i="1"/>
  <c r="P52" i="1"/>
  <c r="P57" i="1"/>
  <c r="P94" i="1"/>
  <c r="P100" i="1"/>
  <c r="P58" i="1"/>
  <c r="P93" i="1"/>
  <c r="P59" i="1"/>
  <c r="P54" i="1"/>
  <c r="P60" i="1"/>
  <c r="P95" i="1"/>
  <c r="P61" i="1"/>
  <c r="P53" i="1"/>
  <c r="P101" i="1"/>
  <c r="P20" i="1"/>
  <c r="P14" i="1"/>
  <c r="P18" i="1"/>
  <c r="P19" i="1"/>
  <c r="P21" i="1"/>
  <c r="P12" i="1"/>
  <c r="P16" i="1"/>
  <c r="P17" i="1"/>
  <c r="P15" i="1"/>
  <c r="P13" i="1"/>
  <c r="P105" i="1"/>
  <c r="P109" i="1"/>
  <c r="P108" i="1"/>
  <c r="P106" i="1"/>
  <c r="P111" i="1"/>
  <c r="P102" i="1"/>
  <c r="P104" i="1"/>
  <c r="P107" i="1"/>
  <c r="P103" i="1"/>
  <c r="P110" i="1"/>
  <c r="P48" i="1"/>
  <c r="P88" i="1"/>
  <c r="P47" i="1"/>
  <c r="P86" i="1"/>
  <c r="P85" i="1"/>
  <c r="P42" i="1"/>
  <c r="P43" i="1"/>
  <c r="P90" i="1"/>
  <c r="P84" i="1"/>
  <c r="P49" i="1"/>
  <c r="P87" i="1"/>
  <c r="P82" i="1"/>
  <c r="P45" i="1"/>
  <c r="P44" i="1"/>
  <c r="P91" i="1"/>
  <c r="P46" i="1"/>
  <c r="P50" i="1"/>
  <c r="P83" i="1"/>
  <c r="P89" i="1"/>
  <c r="P51" i="1"/>
  <c r="P10" i="1"/>
  <c r="P4" i="1"/>
  <c r="P8" i="1"/>
  <c r="P9" i="1"/>
  <c r="P11" i="1"/>
  <c r="P2" i="1"/>
  <c r="P6" i="1"/>
  <c r="P7" i="1"/>
  <c r="P5" i="1"/>
  <c r="P3" i="1"/>
  <c r="P79" i="1"/>
  <c r="P76" i="1"/>
  <c r="P78" i="1"/>
  <c r="P62" i="1"/>
  <c r="P70" i="1"/>
  <c r="P73" i="1"/>
  <c r="P75" i="1"/>
  <c r="P72" i="1"/>
  <c r="P69" i="1"/>
  <c r="P65" i="1"/>
  <c r="P77" i="1"/>
  <c r="P74" i="1"/>
  <c r="P64" i="1"/>
  <c r="P66" i="1"/>
  <c r="P71" i="1"/>
  <c r="P81" i="1"/>
  <c r="P67" i="1"/>
  <c r="P63" i="1"/>
  <c r="P80" i="1"/>
  <c r="P68" i="1"/>
  <c r="O41" i="1"/>
  <c r="O40" i="1"/>
  <c r="O36" i="1"/>
  <c r="O38" i="1"/>
  <c r="O34" i="1"/>
  <c r="O32" i="1"/>
  <c r="O39" i="1"/>
  <c r="O35" i="1"/>
  <c r="O37" i="1"/>
  <c r="O33" i="1"/>
  <c r="O31" i="1"/>
  <c r="O30" i="1"/>
  <c r="O26" i="1"/>
  <c r="O28" i="1"/>
  <c r="O24" i="1"/>
  <c r="O22" i="1"/>
  <c r="O29" i="1"/>
  <c r="O25" i="1"/>
  <c r="O27" i="1"/>
  <c r="O23" i="1"/>
  <c r="O118" i="1"/>
  <c r="O121" i="1"/>
  <c r="O117" i="1"/>
  <c r="O120" i="1"/>
  <c r="O115" i="1"/>
  <c r="O114" i="1"/>
  <c r="O112" i="1"/>
  <c r="O113" i="1"/>
  <c r="O119" i="1"/>
  <c r="O116" i="1"/>
  <c r="O98" i="1"/>
  <c r="O97" i="1"/>
  <c r="O92" i="1"/>
  <c r="O56" i="1"/>
  <c r="O55" i="1"/>
  <c r="O96" i="1"/>
  <c r="O99" i="1"/>
  <c r="O52" i="1"/>
  <c r="O57" i="1"/>
  <c r="O94" i="1"/>
  <c r="O100" i="1"/>
  <c r="O58" i="1"/>
  <c r="O93" i="1"/>
  <c r="O59" i="1"/>
  <c r="O54" i="1"/>
  <c r="O60" i="1"/>
  <c r="O95" i="1"/>
  <c r="O61" i="1"/>
  <c r="O53" i="1"/>
  <c r="O101" i="1"/>
  <c r="O20" i="1"/>
  <c r="O14" i="1"/>
  <c r="O18" i="1"/>
  <c r="O19" i="1"/>
  <c r="O21" i="1"/>
  <c r="O12" i="1"/>
  <c r="O16" i="1"/>
  <c r="O17" i="1"/>
  <c r="O15" i="1"/>
  <c r="O13" i="1"/>
  <c r="O105" i="1"/>
  <c r="O109" i="1"/>
  <c r="O108" i="1"/>
  <c r="O106" i="1"/>
  <c r="O111" i="1"/>
  <c r="O102" i="1"/>
  <c r="O104" i="1"/>
  <c r="O107" i="1"/>
  <c r="O103" i="1"/>
  <c r="O110" i="1"/>
  <c r="O48" i="1"/>
  <c r="O88" i="1"/>
  <c r="O47" i="1"/>
  <c r="O86" i="1"/>
  <c r="O85" i="1"/>
  <c r="O42" i="1"/>
  <c r="O43" i="1"/>
  <c r="O90" i="1"/>
  <c r="O84" i="1"/>
  <c r="O49" i="1"/>
  <c r="O87" i="1"/>
  <c r="O82" i="1"/>
  <c r="O45" i="1"/>
  <c r="O44" i="1"/>
  <c r="O91" i="1"/>
  <c r="O46" i="1"/>
  <c r="O50" i="1"/>
  <c r="O83" i="1"/>
  <c r="O89" i="1"/>
  <c r="O51" i="1"/>
  <c r="O10" i="1"/>
  <c r="O4" i="1"/>
  <c r="O8" i="1"/>
  <c r="O9" i="1"/>
  <c r="O11" i="1"/>
  <c r="O2" i="1"/>
  <c r="O6" i="1"/>
  <c r="O7" i="1"/>
  <c r="O5" i="1"/>
  <c r="O3" i="1"/>
  <c r="O79" i="1"/>
  <c r="O76" i="1"/>
  <c r="O78" i="1"/>
  <c r="O62" i="1"/>
  <c r="O70" i="1"/>
  <c r="O73" i="1"/>
  <c r="O75" i="1"/>
  <c r="O72" i="1"/>
  <c r="O69" i="1"/>
  <c r="O65" i="1"/>
  <c r="O77" i="1"/>
  <c r="O74" i="1"/>
  <c r="O64" i="1"/>
  <c r="O66" i="1"/>
  <c r="O71" i="1"/>
  <c r="O81" i="1"/>
  <c r="O67" i="1"/>
  <c r="O63" i="1"/>
  <c r="O80" i="1"/>
  <c r="O68" i="1"/>
  <c r="N41" i="1"/>
  <c r="N40" i="1"/>
  <c r="N36" i="1"/>
  <c r="N38" i="1"/>
  <c r="N34" i="1"/>
  <c r="N32" i="1"/>
  <c r="N39" i="1"/>
  <c r="N35" i="1"/>
  <c r="N37" i="1"/>
  <c r="N33" i="1"/>
  <c r="N31" i="1"/>
  <c r="N30" i="1"/>
  <c r="N26" i="1"/>
  <c r="N28" i="1"/>
  <c r="N24" i="1"/>
  <c r="N22" i="1"/>
  <c r="N29" i="1"/>
  <c r="N25" i="1"/>
  <c r="N27" i="1"/>
  <c r="N23" i="1"/>
  <c r="N118" i="1"/>
  <c r="N121" i="1"/>
  <c r="N117" i="1"/>
  <c r="N120" i="1"/>
  <c r="N115" i="1"/>
  <c r="N114" i="1"/>
  <c r="N112" i="1"/>
  <c r="N113" i="1"/>
  <c r="N119" i="1"/>
  <c r="N116" i="1"/>
  <c r="N98" i="1"/>
  <c r="N97" i="1"/>
  <c r="N92" i="1"/>
  <c r="N56" i="1"/>
  <c r="N55" i="1"/>
  <c r="N96" i="1"/>
  <c r="N99" i="1"/>
  <c r="N52" i="1"/>
  <c r="N57" i="1"/>
  <c r="N94" i="1"/>
  <c r="N100" i="1"/>
  <c r="N58" i="1"/>
  <c r="N93" i="1"/>
  <c r="N59" i="1"/>
  <c r="N54" i="1"/>
  <c r="N60" i="1"/>
  <c r="N95" i="1"/>
  <c r="N61" i="1"/>
  <c r="N53" i="1"/>
  <c r="N101" i="1"/>
  <c r="N20" i="1"/>
  <c r="N14" i="1"/>
  <c r="N18" i="1"/>
  <c r="N19" i="1"/>
  <c r="N21" i="1"/>
  <c r="N12" i="1"/>
  <c r="N16" i="1"/>
  <c r="N17" i="1"/>
  <c r="N15" i="1"/>
  <c r="N13" i="1"/>
  <c r="N105" i="1"/>
  <c r="N109" i="1"/>
  <c r="N108" i="1"/>
  <c r="N106" i="1"/>
  <c r="N111" i="1"/>
  <c r="N102" i="1"/>
  <c r="N104" i="1"/>
  <c r="N107" i="1"/>
  <c r="N103" i="1"/>
  <c r="N110" i="1"/>
  <c r="N48" i="1"/>
  <c r="N88" i="1"/>
  <c r="N47" i="1"/>
  <c r="N86" i="1"/>
  <c r="N85" i="1"/>
  <c r="N42" i="1"/>
  <c r="N43" i="1"/>
  <c r="N90" i="1"/>
  <c r="N84" i="1"/>
  <c r="N49" i="1"/>
  <c r="N87" i="1"/>
  <c r="N82" i="1"/>
  <c r="N45" i="1"/>
  <c r="N44" i="1"/>
  <c r="N91" i="1"/>
  <c r="N46" i="1"/>
  <c r="N50" i="1"/>
  <c r="N83" i="1"/>
  <c r="N89" i="1"/>
  <c r="N51" i="1"/>
  <c r="N10" i="1"/>
  <c r="N4" i="1"/>
  <c r="N8" i="1"/>
  <c r="N9" i="1"/>
  <c r="N11" i="1"/>
  <c r="N2" i="1"/>
  <c r="N6" i="1"/>
  <c r="N7" i="1"/>
  <c r="N5" i="1"/>
  <c r="N3" i="1"/>
  <c r="N79" i="1"/>
  <c r="N76" i="1"/>
  <c r="N78" i="1"/>
  <c r="N62" i="1"/>
  <c r="N70" i="1"/>
  <c r="N73" i="1"/>
  <c r="N75" i="1"/>
  <c r="N72" i="1"/>
  <c r="N69" i="1"/>
  <c r="N65" i="1"/>
  <c r="N77" i="1"/>
  <c r="N74" i="1"/>
  <c r="N64" i="1"/>
  <c r="N66" i="1"/>
  <c r="N71" i="1"/>
  <c r="N81" i="1"/>
  <c r="N67" i="1"/>
  <c r="N63" i="1"/>
  <c r="N80" i="1"/>
  <c r="N68" i="1"/>
  <c r="M41" i="1"/>
  <c r="M40" i="1"/>
  <c r="M36" i="1"/>
  <c r="M38" i="1"/>
  <c r="M34" i="1"/>
  <c r="M32" i="1"/>
  <c r="M39" i="1"/>
  <c r="M35" i="1"/>
  <c r="M37" i="1"/>
  <c r="M33" i="1"/>
  <c r="M31" i="1"/>
  <c r="M30" i="1"/>
  <c r="M26" i="1"/>
  <c r="M28" i="1"/>
  <c r="M24" i="1"/>
  <c r="M22" i="1"/>
  <c r="M29" i="1"/>
  <c r="M25" i="1"/>
  <c r="M27" i="1"/>
  <c r="M23" i="1"/>
  <c r="M118" i="1"/>
  <c r="M121" i="1"/>
  <c r="M117" i="1"/>
  <c r="M120" i="1"/>
  <c r="M115" i="1"/>
  <c r="M114" i="1"/>
  <c r="M112" i="1"/>
  <c r="M113" i="1"/>
  <c r="M119" i="1"/>
  <c r="M116" i="1"/>
  <c r="M98" i="1"/>
  <c r="M97" i="1"/>
  <c r="M92" i="1"/>
  <c r="M56" i="1"/>
  <c r="M55" i="1"/>
  <c r="M96" i="1"/>
  <c r="M99" i="1"/>
  <c r="M52" i="1"/>
  <c r="M57" i="1"/>
  <c r="M94" i="1"/>
  <c r="M100" i="1"/>
  <c r="M58" i="1"/>
  <c r="M93" i="1"/>
  <c r="M59" i="1"/>
  <c r="M54" i="1"/>
  <c r="M60" i="1"/>
  <c r="M95" i="1"/>
  <c r="M61" i="1"/>
  <c r="M53" i="1"/>
  <c r="M101" i="1"/>
  <c r="M20" i="1"/>
  <c r="M14" i="1"/>
  <c r="M18" i="1"/>
  <c r="M19" i="1"/>
  <c r="M21" i="1"/>
  <c r="M12" i="1"/>
  <c r="M16" i="1"/>
  <c r="M17" i="1"/>
  <c r="M15" i="1"/>
  <c r="M13" i="1"/>
  <c r="M105" i="1"/>
  <c r="M109" i="1"/>
  <c r="M108" i="1"/>
  <c r="M106" i="1"/>
  <c r="M111" i="1"/>
  <c r="M102" i="1"/>
  <c r="M104" i="1"/>
  <c r="M107" i="1"/>
  <c r="M103" i="1"/>
  <c r="M110" i="1"/>
  <c r="M48" i="1"/>
  <c r="M88" i="1"/>
  <c r="M47" i="1"/>
  <c r="M86" i="1"/>
  <c r="M85" i="1"/>
  <c r="M42" i="1"/>
  <c r="M43" i="1"/>
  <c r="M90" i="1"/>
  <c r="M84" i="1"/>
  <c r="M49" i="1"/>
  <c r="M87" i="1"/>
  <c r="M82" i="1"/>
  <c r="M45" i="1"/>
  <c r="M44" i="1"/>
  <c r="M91" i="1"/>
  <c r="M46" i="1"/>
  <c r="M50" i="1"/>
  <c r="M83" i="1"/>
  <c r="M89" i="1"/>
  <c r="M51" i="1"/>
  <c r="M10" i="1"/>
  <c r="M4" i="1"/>
  <c r="M8" i="1"/>
  <c r="M9" i="1"/>
  <c r="M11" i="1"/>
  <c r="M2" i="1"/>
  <c r="M6" i="1"/>
  <c r="M7" i="1"/>
  <c r="M5" i="1"/>
  <c r="M3" i="1"/>
  <c r="M79" i="1"/>
  <c r="M76" i="1"/>
  <c r="M78" i="1"/>
  <c r="M62" i="1"/>
  <c r="M70" i="1"/>
  <c r="M73" i="1"/>
  <c r="M75" i="1"/>
  <c r="M72" i="1"/>
  <c r="M69" i="1"/>
  <c r="M65" i="1"/>
  <c r="M77" i="1"/>
  <c r="M74" i="1"/>
  <c r="M64" i="1"/>
  <c r="M66" i="1"/>
  <c r="M71" i="1"/>
  <c r="M81" i="1"/>
  <c r="M67" i="1"/>
  <c r="M63" i="1"/>
  <c r="M80" i="1"/>
  <c r="M68" i="1"/>
</calcChain>
</file>

<file path=xl/sharedStrings.xml><?xml version="1.0" encoding="utf-8"?>
<sst xmlns="http://schemas.openxmlformats.org/spreadsheetml/2006/main" count="862" uniqueCount="511">
  <si>
    <t>name</t>
  </si>
  <si>
    <t>itemSubtype</t>
  </si>
  <si>
    <t>Ancient Staff</t>
  </si>
  <si>
    <t>weapon2h</t>
  </si>
  <si>
    <t>mainHand</t>
  </si>
  <si>
    <t>Everburnt Staff</t>
  </si>
  <si>
    <t>Maple Staff</t>
  </si>
  <si>
    <t>Mirror Staff</t>
  </si>
  <si>
    <t>Oak Staff</t>
  </si>
  <si>
    <t>Pine Staff</t>
  </si>
  <si>
    <t>Sparking Staff</t>
  </si>
  <si>
    <t>Willow Staff</t>
  </si>
  <si>
    <t>Yew Staff</t>
  </si>
  <si>
    <t>Yggdrasil Staff</t>
  </si>
  <si>
    <t>Ancient Wand</t>
  </si>
  <si>
    <t>weapon1h</t>
  </si>
  <si>
    <t>Everburnt Wand</t>
  </si>
  <si>
    <t>Maple Wand</t>
  </si>
  <si>
    <t>Mirror Wand</t>
  </si>
  <si>
    <t>Oak Wand</t>
  </si>
  <si>
    <t>Pine Wand</t>
  </si>
  <si>
    <t>Sparking Wand</t>
  </si>
  <si>
    <t>Willow Wand</t>
  </si>
  <si>
    <t>Yew Wand</t>
  </si>
  <si>
    <t>Yggdrasil Wand</t>
  </si>
  <si>
    <t>Sparking Bow</t>
  </si>
  <si>
    <t>Yggdrasil Bow</t>
  </si>
  <si>
    <t>Mirror Bow</t>
  </si>
  <si>
    <t>Ancient Bow</t>
  </si>
  <si>
    <t>Maple Bow</t>
  </si>
  <si>
    <t>Willow Bow</t>
  </si>
  <si>
    <t>Pine Bow</t>
  </si>
  <si>
    <t>Oak Bow</t>
  </si>
  <si>
    <t>Everburnt Bow</t>
  </si>
  <si>
    <t>Yew Bow</t>
  </si>
  <si>
    <t>Shapeshifting Shield</t>
  </si>
  <si>
    <t>shield</t>
  </si>
  <si>
    <t>offHand</t>
  </si>
  <si>
    <t>Jelly Shield</t>
  </si>
  <si>
    <t>Soft Leather Shield</t>
  </si>
  <si>
    <t>Titanium Shield</t>
  </si>
  <si>
    <t>Aluminum Shield</t>
  </si>
  <si>
    <t>Spiked Leather Shield</t>
  </si>
  <si>
    <t>Dragonscale Shield</t>
  </si>
  <si>
    <t>Bronze Shield</t>
  </si>
  <si>
    <t>Mithril Shield</t>
  </si>
  <si>
    <t>Rugged Leather Shield</t>
  </si>
  <si>
    <t>Demonskin Shield</t>
  </si>
  <si>
    <t>Living Rock Shield</t>
  </si>
  <si>
    <t>Thick Leather Shield</t>
  </si>
  <si>
    <t>Dragonic Shield</t>
  </si>
  <si>
    <t>Steel Shield</t>
  </si>
  <si>
    <t>Celestial Shield</t>
  </si>
  <si>
    <t>Scaled Leather Shield</t>
  </si>
  <si>
    <t>Adamantium Shield</t>
  </si>
  <si>
    <t>Iron Shield</t>
  </si>
  <si>
    <t>Tarrasque Shield</t>
  </si>
  <si>
    <t>Angel Hair Hand Shield</t>
  </si>
  <si>
    <t>Cotton Hand Shield</t>
  </si>
  <si>
    <t>Djinn Hair Hand Shield</t>
  </si>
  <si>
    <t>Dragonclaw Fiber Hand Shield</t>
  </si>
  <si>
    <t>Golden Fleece Hand Shield</t>
  </si>
  <si>
    <t>Jute Hand Shield</t>
  </si>
  <si>
    <t>Mulberry Hand Shield</t>
  </si>
  <si>
    <t>Nimba Hair Hand Shield</t>
  </si>
  <si>
    <t>Silk Hand Shield</t>
  </si>
  <si>
    <t>Wool Hand Shield</t>
  </si>
  <si>
    <t>Aluminum Shuriken</t>
  </si>
  <si>
    <t>Dragonic Shuriken</t>
  </si>
  <si>
    <t>Living Rock Shuriken</t>
  </si>
  <si>
    <t>Titanium Shuriken</t>
  </si>
  <si>
    <t>Adamantium Shuriken</t>
  </si>
  <si>
    <t>Bronze Shuriken</t>
  </si>
  <si>
    <t>Steel Shuriken</t>
  </si>
  <si>
    <t>Mithril Shuriken</t>
  </si>
  <si>
    <t>Iron Shuriken</t>
  </si>
  <si>
    <t>Celestial Shuriken</t>
  </si>
  <si>
    <t>Living Rock Armor</t>
  </si>
  <si>
    <t>armor</t>
  </si>
  <si>
    <t>Shapeshifting Armor</t>
  </si>
  <si>
    <t>Mithril Armor</t>
  </si>
  <si>
    <t>Spiked Leather Armor</t>
  </si>
  <si>
    <t>Scaled Leather Armor</t>
  </si>
  <si>
    <t>Bronze Armor</t>
  </si>
  <si>
    <t>Iron Armor</t>
  </si>
  <si>
    <t>Demonskin Armor</t>
  </si>
  <si>
    <t>Rugged Leather Armor</t>
  </si>
  <si>
    <t>Dragonic Armor</t>
  </si>
  <si>
    <t>Jelly Armor</t>
  </si>
  <si>
    <t>Soft Leather Armor</t>
  </si>
  <si>
    <t>Aluminum Armor</t>
  </si>
  <si>
    <t>Steel Armor</t>
  </si>
  <si>
    <t>Tarrasque Armor</t>
  </si>
  <si>
    <t>Titanium Armor</t>
  </si>
  <si>
    <t>Celestial Armor</t>
  </si>
  <si>
    <t>Thick Leather Armor</t>
  </si>
  <si>
    <t>Dragonscale Armor</t>
  </si>
  <si>
    <t>Adamantium Armor</t>
  </si>
  <si>
    <t>Angel Hair Robe</t>
  </si>
  <si>
    <t>Cotton Robe</t>
  </si>
  <si>
    <t>Djinn Hair Robe</t>
  </si>
  <si>
    <t>Dragonclaw Fiber Robe</t>
  </si>
  <si>
    <t>Golden Fleece Robe</t>
  </si>
  <si>
    <t>Jute Robe</t>
  </si>
  <si>
    <t>Mulberry Robe</t>
  </si>
  <si>
    <t>Nimba Hair Robe</t>
  </si>
  <si>
    <t>Silk Robe</t>
  </si>
  <si>
    <t>Wool Robe</t>
  </si>
  <si>
    <t>Dragonic Greataxe</t>
  </si>
  <si>
    <t>Titanium Greataxe</t>
  </si>
  <si>
    <t>Living Rock Greataxe</t>
  </si>
  <si>
    <t>Bronze Sword</t>
  </si>
  <si>
    <t>Celestial Sword</t>
  </si>
  <si>
    <t>Iron Greataxe</t>
  </si>
  <si>
    <t>Aluminum Greataxe</t>
  </si>
  <si>
    <t>Bronze Greataxe</t>
  </si>
  <si>
    <t>Dragonic Sword</t>
  </si>
  <si>
    <t>Aluminum Sword</t>
  </si>
  <si>
    <t>Mithril Greataxe</t>
  </si>
  <si>
    <t>Steel Greataxe</t>
  </si>
  <si>
    <t>Steel Sword</t>
  </si>
  <si>
    <t>Titanium Sword</t>
  </si>
  <si>
    <t>Adamantium Sword</t>
  </si>
  <si>
    <t>Adamantium Greataxe</t>
  </si>
  <si>
    <t>Mithril Sword</t>
  </si>
  <si>
    <t>Iron Sword</t>
  </si>
  <si>
    <t>Celestial Greataxe</t>
  </si>
  <si>
    <t>Living Rock Sword</t>
  </si>
  <si>
    <t>melee_off</t>
  </si>
  <si>
    <t>melee_def</t>
  </si>
  <si>
    <t>ranged_off</t>
  </si>
  <si>
    <t>ranged_def</t>
  </si>
  <si>
    <t>magic_off</t>
  </si>
  <si>
    <t>magic_def</t>
  </si>
  <si>
    <t>effects</t>
  </si>
  <si>
    <t>_id</t>
  </si>
  <si>
    <t>u5A59TcAn4wXry0T</t>
  </si>
  <si>
    <t>ZYm6fma5EBtRH76B</t>
  </si>
  <si>
    <t>RsRKaDawOkHT0AaC</t>
  </si>
  <si>
    <t>AvrstOhyy9yWqdUc</t>
  </si>
  <si>
    <t>bHUBvWEioH2KWfPt</t>
  </si>
  <si>
    <t>ZaqbTHkoCEjO0AlI</t>
  </si>
  <si>
    <t>hm9zPEH25lfz17bS</t>
  </si>
  <si>
    <t>OHo71isiJLny2ra5</t>
  </si>
  <si>
    <t>VUqzle5IdMWqlfgy</t>
  </si>
  <si>
    <t>TEQCM3nJxF2Og2rk</t>
  </si>
  <si>
    <t>hJrSYSibJg3cxZ3c</t>
  </si>
  <si>
    <t>KUxEdBVwfaIgvkkh</t>
  </si>
  <si>
    <t>d6GlXGr5EqasKtvf</t>
  </si>
  <si>
    <t>oWGq0sSkEAnUTzlL</t>
  </si>
  <si>
    <t>sUe38JfdHsoZLepx</t>
  </si>
  <si>
    <t>6jS7UsLFsz7PaJTo</t>
  </si>
  <si>
    <t>zr8UZJSA0B8BTRcu</t>
  </si>
  <si>
    <t>eohD6CzAAkq4hQf7</t>
  </si>
  <si>
    <t>1iC9wmMw4Q3L4Bv4</t>
  </si>
  <si>
    <t>6JFg2OQEBfWhzxWY</t>
  </si>
  <si>
    <t>v3K9peHbLWOpYaCX</t>
  </si>
  <si>
    <t>4lYHCgcQ5rgLpDh5</t>
  </si>
  <si>
    <t>g6MurNwoCZsNp1MT</t>
  </si>
  <si>
    <t>1wppfL7iOly9mwp9</t>
  </si>
  <si>
    <t>0g4YC6Uf9E3HtdRM</t>
  </si>
  <si>
    <t>mlFuJEO4UFneGB16</t>
  </si>
  <si>
    <t>lszSphprozSMsj0C</t>
  </si>
  <si>
    <t>X9dROIZMYJ01mqzJ</t>
  </si>
  <si>
    <t>4FhJzcTIokW2FNNF</t>
  </si>
  <si>
    <t>6kgg1eDsekJsa1iD</t>
  </si>
  <si>
    <t>XjcgyYCr0k1ukifB</t>
  </si>
  <si>
    <t>dis2o2zyb9dd19Kd</t>
  </si>
  <si>
    <t>QtoyuZ0QHzgc5JdO</t>
  </si>
  <si>
    <t>8OiShSCXbY6wnlAh</t>
  </si>
  <si>
    <t>eCQh0NaHBGTCCG0e</t>
  </si>
  <si>
    <t>dfCd2WQhoibg5y3J</t>
  </si>
  <si>
    <t>ivgBe6awqYYBRnIJ</t>
  </si>
  <si>
    <t>LaWdtbPJ5oz9Yvju</t>
  </si>
  <si>
    <t>xouVSdt9aom9Py1Y</t>
  </si>
  <si>
    <t>qnCb4pKhI3uoGs8W</t>
  </si>
  <si>
    <t>ie59RdmLA7hTYNUU</t>
  </si>
  <si>
    <t>VSzV3IamY7kaOXUJ</t>
  </si>
  <si>
    <t>E1N3FHkggoyrt7fd</t>
  </si>
  <si>
    <t>kItc6SkmUzQ4GCVz</t>
  </si>
  <si>
    <t>tI2SxR5j4t1B44bF</t>
  </si>
  <si>
    <t>gDEr7R847jDdVGh2</t>
  </si>
  <si>
    <t>8KeSypDuGbEKS7DZ</t>
  </si>
  <si>
    <t>M4EdpBcyPgnzp2PO</t>
  </si>
  <si>
    <t>MrVCZdT1DF8PnWKE</t>
  </si>
  <si>
    <t>fXqe3uYlAnKWe7UM</t>
  </si>
  <si>
    <t>4qEN9x6wIwT2ZmmB</t>
  </si>
  <si>
    <t>N1MbYixpF8YgKN1Y</t>
  </si>
  <si>
    <t>8XSB90LT1h6a2kSj</t>
  </si>
  <si>
    <t>VaoF2AgS2Aghw2AX</t>
  </si>
  <si>
    <t>dj9xxcnVEaucJbJY</t>
  </si>
  <si>
    <t>ZC6g9XZwQaCwiCFL</t>
  </si>
  <si>
    <t>Ood4TD3ydjTHv65c</t>
  </si>
  <si>
    <t>XZKoWQYGlTVvzOK2</t>
  </si>
  <si>
    <t>8pXiVEb2hHYXs0Z6</t>
  </si>
  <si>
    <t>2mh2nXfKDbtVsgvZ</t>
  </si>
  <si>
    <t>ewsWaXSj9CdCIgXx</t>
  </si>
  <si>
    <t>IrcikNG5quO56vzY</t>
  </si>
  <si>
    <t>4YGdHpomDjRDkb7Z</t>
  </si>
  <si>
    <t>kxIM2fyAKTTiLSpm</t>
  </si>
  <si>
    <t>vLeqTL5eQuf8iXNg</t>
  </si>
  <si>
    <t>VmvUlOoCHGxFjHdG</t>
  </si>
  <si>
    <t>duqBjH46Q6Emczqt</t>
  </si>
  <si>
    <t>ZX8ewvyd1FmyWsEs</t>
  </si>
  <si>
    <t>EBCEW6Efj6yNCSBe</t>
  </si>
  <si>
    <t>De0Z4ZWxnEKJSpNI</t>
  </si>
  <si>
    <t>IBFY1AV8FNxMzZlK</t>
  </si>
  <si>
    <t>LQZ1xJ5oPNPo1BoG</t>
  </si>
  <si>
    <t>kPFfvjOuHcZqD481</t>
  </si>
  <si>
    <t>AtehbD71RyOGnIS3</t>
  </si>
  <si>
    <t>tEeyuWk90IYnvPDj</t>
  </si>
  <si>
    <t>lD6T1K1GZo0YAb6n</t>
  </si>
  <si>
    <t>YYqmHCF9TzjjXzyw</t>
  </si>
  <si>
    <t>fdDmEjkhoVdoCGbl</t>
  </si>
  <si>
    <t>S9BWxXSPfcOPlugr</t>
  </si>
  <si>
    <t>umH80YDgJpdHlIDm</t>
  </si>
  <si>
    <t>FR3z00QTm1FbrEmy</t>
  </si>
  <si>
    <t>UPMwGfbpqrshmrGZ</t>
  </si>
  <si>
    <t>QlRJJHsjEEDIqvpl</t>
  </si>
  <si>
    <t>DEVBhYDJqjJkssYW</t>
  </si>
  <si>
    <t>B67z07b8L9DMoVVN</t>
  </si>
  <si>
    <t>mfEhylHFOd2kG0U9</t>
  </si>
  <si>
    <t>LiMfnR81FRnI9Ydf</t>
  </si>
  <si>
    <t>m7oN2ixc9tS3LzlS</t>
  </si>
  <si>
    <t>HxSMYK4nXs6yJ8j1</t>
  </si>
  <si>
    <t>qqpQpghoLoGo0oZS</t>
  </si>
  <si>
    <t>ZCwNxUnRnR3wBVFx</t>
  </si>
  <si>
    <t>a6uyJaEQSIhOCGSi</t>
  </si>
  <si>
    <t>HcyHRz71J6GKaxje</t>
  </si>
  <si>
    <t>dr1tvjJ1ELEiy7jD</t>
  </si>
  <si>
    <t>cEbNkXPi9CP8VRQ5</t>
  </si>
  <si>
    <t>OBHaSxZ3ODldOoSJ</t>
  </si>
  <si>
    <t>ltikPiGS9X07PAY7</t>
  </si>
  <si>
    <t>ALDEX5XyFV3qqPnv</t>
  </si>
  <si>
    <t>izEZiBUGRjv5XQtq</t>
  </si>
  <si>
    <t>fhgtS4ZCXFSpVgCE</t>
  </si>
  <si>
    <t>JDnpWDNxFN3Aeu7c</t>
  </si>
  <si>
    <t>TIItMIrVXqRXY0Ld</t>
  </si>
  <si>
    <t>Ua9pqQR38mkWWWHb</t>
  </si>
  <si>
    <t>XMjddjiu0Pdc70Ic</t>
  </si>
  <si>
    <t>Wy7ts0mVCmZOTKXd</t>
  </si>
  <si>
    <t>FZSJyVoWXIg736Oe</t>
  </si>
  <si>
    <t>kTkkNgU8rpaw3U35</t>
  </si>
  <si>
    <t>S66arPGXbprZLt0M</t>
  </si>
  <si>
    <t>abwo11PFiazdAFrw</t>
  </si>
  <si>
    <t>LHxj4cph1deJriZE</t>
  </si>
  <si>
    <t>izloYh8mac1ftbUc</t>
  </si>
  <si>
    <t>1GRqjRpvcL9QGAXK</t>
  </si>
  <si>
    <t>8XHvJLW5ZGOTpvq6</t>
  </si>
  <si>
    <t>jcl8Y9nIp5QTyWZV</t>
  </si>
  <si>
    <t>pDetvwRZvQyB1U5M</t>
  </si>
  <si>
    <t>2d2vhCgBqbq5IwpU</t>
  </si>
  <si>
    <t>YmTyW9Y7ySqUuJkh</t>
  </si>
  <si>
    <t>Q0ADILWzPzRGP8Yl</t>
  </si>
  <si>
    <t>AlFkAdhVeMPGA4HW</t>
  </si>
  <si>
    <t>LrZyTTL2lPZRHnaU</t>
  </si>
  <si>
    <t>"u5A59TcAn4wXry0T"</t>
  </si>
  <si>
    <t>"ZYm6fma5EBtRH76B"</t>
  </si>
  <si>
    <t>"RsRKaDawOkHT0AaC"</t>
  </si>
  <si>
    <t>"AvrstOhyy9yWqdUc"</t>
  </si>
  <si>
    <t>"bHUBvWEioH2KWfPt"</t>
  </si>
  <si>
    <t>"ZaqbTHkoCEjO0AlI"</t>
  </si>
  <si>
    <t>"hm9zPEH25lfz17bS"</t>
  </si>
  <si>
    <t>"OHo71isiJLny2ra5"</t>
  </si>
  <si>
    <t>"VUqzle5IdMWqlfgy"</t>
  </si>
  <si>
    <t>"TEQCM3nJxF2Og2rk"</t>
  </si>
  <si>
    <t>"hJrSYSibJg3cxZ3c"</t>
  </si>
  <si>
    <t>"KUxEdBVwfaIgvkkh"</t>
  </si>
  <si>
    <t>"d6GlXGr5EqasKtvf"</t>
  </si>
  <si>
    <t>"oWGq0sSkEAnUTzlL"</t>
  </si>
  <si>
    <t>"sUe38JfdHsoZLepx"</t>
  </si>
  <si>
    <t>"6jS7UsLFsz7PaJTo"</t>
  </si>
  <si>
    <t>"zr8UZJSA0B8BTRcu"</t>
  </si>
  <si>
    <t>"eohD6CzAAkq4hQf7"</t>
  </si>
  <si>
    <t>"1iC9wmMw4Q3L4Bv4"</t>
  </si>
  <si>
    <t>"6JFg2OQEBfWhzxWY"</t>
  </si>
  <si>
    <t>"v3K9peHbLWOpYaCX"</t>
  </si>
  <si>
    <t>"4lYHCgcQ5rgLpDh5"</t>
  </si>
  <si>
    <t>"g6MurNwoCZsNp1MT"</t>
  </si>
  <si>
    <t>"1wppfL7iOly9mwp9"</t>
  </si>
  <si>
    <t>"0g4YC6Uf9E3HtdRM"</t>
  </si>
  <si>
    <t>"mlFuJEO4UFneGB16"</t>
  </si>
  <si>
    <t>"lszSphprozSMsj0C"</t>
  </si>
  <si>
    <t>"X9dROIZMYJ01mqzJ"</t>
  </si>
  <si>
    <t>"4FhJzcTIokW2FNNF"</t>
  </si>
  <si>
    <t>"6kgg1eDsekJsa1iD"</t>
  </si>
  <si>
    <t>"XjcgyYCr0k1ukifB"</t>
  </si>
  <si>
    <t>"dis2o2zyb9dd19Kd"</t>
  </si>
  <si>
    <t>"QtoyuZ0QHzgc5JdO"</t>
  </si>
  <si>
    <t>"8OiShSCXbY6wnlAh"</t>
  </si>
  <si>
    <t>"eCQh0NaHBGTCCG0e"</t>
  </si>
  <si>
    <t>"dfCd2WQhoibg5y3J"</t>
  </si>
  <si>
    <t>"ivgBe6awqYYBRnIJ"</t>
  </si>
  <si>
    <t>"LaWdtbPJ5oz9Yvju"</t>
  </si>
  <si>
    <t>"xouVSdt9aom9Py1Y"</t>
  </si>
  <si>
    <t>"qnCb4pKhI3uoGs8W"</t>
  </si>
  <si>
    <t>"ie59RdmLA7hTYNUU"</t>
  </si>
  <si>
    <t>"VSzV3IamY7kaOXUJ"</t>
  </si>
  <si>
    <t>"E1N3FHkggoyrt7fd"</t>
  </si>
  <si>
    <t>"kItc6SkmUzQ4GCVz"</t>
  </si>
  <si>
    <t>"tI2SxR5j4t1B44bF"</t>
  </si>
  <si>
    <t>"gDEr7R847jDdVGh2"</t>
  </si>
  <si>
    <t>"8KeSypDuGbEKS7DZ"</t>
  </si>
  <si>
    <t>"M4EdpBcyPgnzp2PO"</t>
  </si>
  <si>
    <t>"MrVCZdT1DF8PnWKE"</t>
  </si>
  <si>
    <t>"fXqe3uYlAnKWe7UM"</t>
  </si>
  <si>
    <t>"4qEN9x6wIwT2ZmmB"</t>
  </si>
  <si>
    <t>"N1MbYixpF8YgKN1Y"</t>
  </si>
  <si>
    <t>"8XSB90LT1h6a2kSj"</t>
  </si>
  <si>
    <t>"VaoF2AgS2Aghw2AX"</t>
  </si>
  <si>
    <t>"dj9xxcnVEaucJbJY"</t>
  </si>
  <si>
    <t>"ZC6g9XZwQaCwiCFL"</t>
  </si>
  <si>
    <t>"Ood4TD3ydjTHv65c"</t>
  </si>
  <si>
    <t>"XZKoWQYGlTVvzOK2"</t>
  </si>
  <si>
    <t>"8pXiVEb2hHYXs0Z6"</t>
  </si>
  <si>
    <t>"2mh2nXfKDbtVsgvZ"</t>
  </si>
  <si>
    <t>"ewsWaXSj9CdCIgXx"</t>
  </si>
  <si>
    <t>"IrcikNG5quO56vzY"</t>
  </si>
  <si>
    <t>"4YGdHpomDjRDkb7Z"</t>
  </si>
  <si>
    <t>"kxIM2fyAKTTiLSpm"</t>
  </si>
  <si>
    <t>"vLeqTL5eQuf8iXNg"</t>
  </si>
  <si>
    <t>"VmvUlOoCHGxFjHdG"</t>
  </si>
  <si>
    <t>"duqBjH46Q6Emczqt"</t>
  </si>
  <si>
    <t>"ZX8ewvyd1FmyWsEs"</t>
  </si>
  <si>
    <t>"EBCEW6Efj6yNCSBe"</t>
  </si>
  <si>
    <t>"De0Z4ZWxnEKJSpNI"</t>
  </si>
  <si>
    <t>"IBFY1AV8FNxMzZlK"</t>
  </si>
  <si>
    <t>"LQZ1xJ5oPNPo1BoG"</t>
  </si>
  <si>
    <t>"kPFfvjOuHcZqD481"</t>
  </si>
  <si>
    <t>"AtehbD71RyOGnIS3"</t>
  </si>
  <si>
    <t>"tEeyuWk90IYnvPDj"</t>
  </si>
  <si>
    <t>"lD6T1K1GZo0YAb6n"</t>
  </si>
  <si>
    <t>"YYqmHCF9TzjjXzyw"</t>
  </si>
  <si>
    <t>"fdDmEjkhoVdoCGbl"</t>
  </si>
  <si>
    <t>"S9BWxXSPfcOPlugr"</t>
  </si>
  <si>
    <t>"umH80YDgJpdHlIDm"</t>
  </si>
  <si>
    <t>"FR3z00QTm1FbrEmy"</t>
  </si>
  <si>
    <t>"UPMwGfbpqrshmrGZ"</t>
  </si>
  <si>
    <t>"QlRJJHsjEEDIqvpl"</t>
  </si>
  <si>
    <t>"DEVBhYDJqjJkssYW"</t>
  </si>
  <si>
    <t>"B67z07b8L9DMoVVN"</t>
  </si>
  <si>
    <t>"mfEhylHFOd2kG0U9"</t>
  </si>
  <si>
    <t>"LiMfnR81FRnI9Ydf"</t>
  </si>
  <si>
    <t>"m7oN2ixc9tS3LzlS"</t>
  </si>
  <si>
    <t>"HxSMYK4nXs6yJ8j1"</t>
  </si>
  <si>
    <t>"qqpQpghoLoGo0oZS"</t>
  </si>
  <si>
    <t>"ZCwNxUnRnR3wBVFx"</t>
  </si>
  <si>
    <t>"a6uyJaEQSIhOCGSi"</t>
  </si>
  <si>
    <t>"HcyHRz71J6GKaxje"</t>
  </si>
  <si>
    <t>"dr1tvjJ1ELEiy7jD"</t>
  </si>
  <si>
    <t>"cEbNkXPi9CP8VRQ5"</t>
  </si>
  <si>
    <t>"OBHaSxZ3ODldOoSJ"</t>
  </si>
  <si>
    <t>"ltikPiGS9X07PAY7"</t>
  </si>
  <si>
    <t>"ALDEX5XyFV3qqPnv"</t>
  </si>
  <si>
    <t>"izEZiBUGRjv5XQtq"</t>
  </si>
  <si>
    <t>"fhgtS4ZCXFSpVgCE"</t>
  </si>
  <si>
    <t>"JDnpWDNxFN3Aeu7c"</t>
  </si>
  <si>
    <t>"TIItMIrVXqRXY0Ld"</t>
  </si>
  <si>
    <t>"Ua9pqQR38mkWWWHb"</t>
  </si>
  <si>
    <t>"XMjddjiu0Pdc70Ic"</t>
  </si>
  <si>
    <t>"Wy7ts0mVCmZOTKXd"</t>
  </si>
  <si>
    <t>"FZSJyVoWXIg736Oe"</t>
  </si>
  <si>
    <t>"kTkkNgU8rpaw3U35"</t>
  </si>
  <si>
    <t>"S66arPGXbprZLt0M"</t>
  </si>
  <si>
    <t>"abwo11PFiazdAFrw"</t>
  </si>
  <si>
    <t>"LHxj4cph1deJriZE"</t>
  </si>
  <si>
    <t>"izloYh8mac1ftbUc"</t>
  </si>
  <si>
    <t>"1GRqjRpvcL9QGAXK"</t>
  </si>
  <si>
    <t>"8XHvJLW5ZGOTpvq6"</t>
  </si>
  <si>
    <t>"jcl8Y9nIp5QTyWZV"</t>
  </si>
  <si>
    <t>"pDetvwRZvQyB1U5M"</t>
  </si>
  <si>
    <t>"2d2vhCgBqbq5IwpU"</t>
  </si>
  <si>
    <t>"YmTyW9Y7ySqUuJkh"</t>
  </si>
  <si>
    <t>"Q0ADILWzPzRGP8Yl"</t>
  </si>
  <si>
    <t>"AlFkAdhVeMPGA4HW"</t>
  </si>
  <si>
    <t>"LrZyTTL2lPZRHnaU"</t>
  </si>
  <si>
    <t>"data.magic_def.equip"</t>
  </si>
  <si>
    <t>"data.magic_off.equip"</t>
  </si>
  <si>
    <t>"data.ranged_def.equip"</t>
  </si>
  <si>
    <t>"data.ranged_off.equip"</t>
  </si>
  <si>
    <t>"data.melee_def.equip"</t>
  </si>
  <si>
    <t>"data.melee_off.equip"</t>
  </si>
  <si>
    <t>slot_effect</t>
  </si>
  <si>
    <t>equipmentSlot</t>
  </si>
  <si>
    <t>{"name":"Ancient Staff","permission":{"default":0,"QSme0Gx9jr7A5dMK":3},"type":"equipment","data":{"itemSubtype":"weapon2h","fightingStyle":"magic","tier":9,"level":81,"exp":369,"price":0,"description":"","equipmentSlots":"mainHand"},"flags":{},"img":"icons/svg/mystery-man.svg","effects":[{"_id":"u5A59TcAn4wXry0T","label":"Ancient Staff (Equipped)","changes":[{"key":"data.magic_off.equip", "mode": 2, "value":18},{"key":"data.mainHand", "mode":5, "value":"Ancient Staff"},{"key":"data.offHand", "mode":5, "value":"Ancient Staff"}], "duration":{}, "flags":{},"transfer":true}],"_id":"QZhgUFLU4bimUpwR"}</t>
  </si>
  <si>
    <t>{"name":"Everburnt Staff","permission":{"default":0,"QSme0Gx9jr7A5dMK":3},"type":"equipment","data":{"itemSubtype":"weapon2h","fightingStyle":"magic","tier":8,"level":71,"exp":288,"price":0,"description":"","equipmentSlots":"mainHand"},"flags":{},"img":"icons/svg/mystery-man.svg","effects":[{"_id":"ZYm6fma5EBtRH76B","label":"Everburnt Staff (Equipped)","changes":[{"key":"data.magic_off.equip", "mode": 2, "value":16},{"key":"data.mainHand", "mode":5, "value":"Everburnt Staff"},{"key":"data.offHand", "mode":5, "value":"Everburnt Staff"}], "duration":{}, "flags":{},"transfer":true}],"_id":"lsqwp96cIlBhly57"}</t>
  </si>
  <si>
    <t>{"name":"Maple Staff","permission":{"default":0,"QSme0Gx9jr7A5dMK":3},"type":"equipment","data":{"itemSubtype":"weapon2h","fightingStyle":"magic","tier":4,"level":31,"exp":64,"price":0,"description":"","equipmentSlots":"mainHand"},"flags":{},"img":"icons/svg/mystery-man.svg","effects":[{"_id":"RsRKaDawOkHT0AaC","label":"Maple Staff (Equipped)","changes":[{"key":"data.magic_off.equip", "mode": 2, "value":8},{"key":"data.mainHand", "mode":5, "value":"Maple Staff"},{"key":"data.offHand", "mode":5, "value":"Maple Staff"}], "duration":{}, "flags":{},"transfer":true}],"_id":"ITaeBRiqR0hxcDq7"}</t>
  </si>
  <si>
    <t>{"name":"Mirror Staff","permission":{"default":0,"QSme0Gx9jr7A5dMK":3},"type":"equipment","data":{"itemSubtype":"weapon2h","fightingStyle":"magic","tier":6,"level":51,"exp":156,"price":0,"description":"","equipmentSlots":"mainHand"},"flags":{},"img":"icons/svg/mystery-man.svg","effects":[{"_id":"AvrstOhyy9yWqdUc","label":"Mirror Staff (Equipped)","changes":[{"key":"data.magic_off.equip", "mode": 2, "value":12},{"key":"data.mainHand", "mode":5, "value":"Mirror Staff"},{"key":"data.offHand", "mode":5, "value":"Mirror Staff"}], "duration":{}, "flags":{},"transfer":true}],"_id":"qX2AVE7NQPQKTVu2"}</t>
  </si>
  <si>
    <t>{"name":"Oak Staff","permission":{"default":0,"QSme0Gx9jr7A5dMK":3},"type":"equipment","data":{"itemSubtype":"weapon2h","fightingStyle":"magic","tier":2,"level":11,"exp":12,"price":0,"description":"","equipmentSlots":"mainHand"},"flags":{},"img":"icons/svg/mystery-man.svg","effects":[{"_id":"bHUBvWEioH2KWfPt","label":"Oak Staff (Equipped)","changes":[{"key":"data.magic_off.equip", "mode": 2, "value":4},{"key":"data.mainHand", "mode":5, "value":"Oak Staff"},{"key":"data.offHand", "mode":5, "value":"Oak Staff"}], "duration":{}, "flags":{},"transfer":true}],"_id":"4Oa2B6PtOdDaMQmV"}</t>
  </si>
  <si>
    <t>{"name":"Pine Staff","permission":{"default":0,"QSme0Gx9jr7A5dMK":3},"type":"equipment","data":{"itemSubtype":"weapon2h","fightingStyle":"magic","tier":1,"level":1,"exp":1,"price":0,"description":"","equipmentSlots":"mainHand"},"flags":{},"img":"icons/svg/mystery-man.svg","effects":[{"_id":"ZaqbTHkoCEjO0AlI","label":"Pine Staff (Equipped)","changes":[{"key":"data.magic_off.equip", "mode": 2, "value":2},{"key":"data.mainHand", "mode":5, "value":"Pine Staff"},{"key":"data.offHand", "mode":5, "value":"Pine Staff"}], "duration":{}, "flags":{},"transfer":true}],"_id":"TcX6VGAMIFtTygpf"}</t>
  </si>
  <si>
    <t>{"name":"Sparking Staff","permission":{"default":0,"QSme0Gx9jr7A5dMK":3},"type":"equipment","data":{"itemSubtype":"weapon2h","fightingStyle":"magic","tier":7,"level":61,"exp":217,"price":0,"description":"","equipmentSlots":"mainHand"},"flags":{},"img":"icons/svg/mystery-man.svg","effects":[{"_id":"hm9zPEH25lfz17bS","label":"Sparking Staff (Equipped)","changes":[{"key":"data.magic_off.equip", "mode": 2, "value":14},{"key":"data.mainHand", "mode":5, "value":"Sparking Staff"},{"key":"data.offHand", "mode":5, "value":"Sparking Staff"}], "duration":{}, "flags":{},"transfer":true}],"_id":"0rVZ9n6Bgfwqwa20"}</t>
  </si>
  <si>
    <t>{"name":"Willow Staff","permission":{"default":0,"QSme0Gx9jr7A5dMK":3},"type":"equipment","data":{"itemSubtype":"weapon2h","fightingStyle":"magic","tier":3,"level":21,"exp":33,"price":0,"description":"","equipmentSlots":"mainHand"},"flags":{},"img":"icons/svg/mystery-man.svg","effects":[{"_id":"OHo71isiJLny2ra5","label":"Willow Staff (Equipped)","changes":[{"key":"data.magic_off.equip", "mode": 2, "value":6},{"key":"data.mainHand", "mode":5, "value":"Willow Staff"},{"key":"data.offHand", "mode":5, "value":"Willow Staff"}], "duration":{}, "flags":{},"transfer":true}],"_id":"sXB5ETvLqG1050hw"}</t>
  </si>
  <si>
    <t>{"name":"Yew Staff","permission":{"default":0,"QSme0Gx9jr7A5dMK":3},"type":"equipment","data":{"itemSubtype":"weapon2h","fightingStyle":"magic","tier":5,"level":41,"exp":105,"price":0,"description":"","equipmentSlots":"mainHand"},"flags":{},"img":"icons/svg/mystery-man.svg","effects":[{"_id":"VUqzle5IdMWqlfgy","label":"Yew Staff (Equipped)","changes":[{"key":"data.magic_off.equip", "mode": 2, "value":10},{"key":"data.mainHand", "mode":5, "value":"Yew Staff"},{"key":"data.offHand", "mode":5, "value":"Yew Staff"}], "duration":{}, "flags":{},"transfer":true}],"_id":"1NAuGs45SZ9eJHHe"}</t>
  </si>
  <si>
    <t>{"name":"Yggdrasil Staff","permission":{"default":0,"QSme0Gx9jr7A5dMK":3},"type":"equipment","data":{"itemSubtype":"weapon2h","fightingStyle":"magic","tier":1,"level":1,"exp":406,"price":0,"description":"","equipmentSlots":"mainHand"},"flags":{},"img":"icons/svg/mystery-man.svg","effects":[{"_id":"TEQCM3nJxF2Og2rk","label":"Yggdrasil Staff (Equipped)","changes":[{"key":"data.magic_off.equip", "mode": 2, "value":20},{"key":"data.mainHand", "mode":5, "value":"Yggdrasil Staff"},{"key":"data.offHand", "mode":5, "value":"Yggdrasil Staff"}], "duration":{}, "flags":{},"transfer":true}],"_id":"SMFDen5IWD208b8k"}</t>
  </si>
  <si>
    <t>{"name":"Ancient Wand","permission":{"default":0,"QSme0Gx9jr7A5dMK":3},"type":"equipment","data":{"itemSubtype":"weapon1h","fightingStyle":"magic","tier":9,"level":81,"exp":369,"price":0,"description":"","equipmentSlots":"mainHand"},"flags":{},"img":"icons/svg/mystery-man.svg","effects":[{"_id":"hJrSYSibJg3cxZ3c","label":"Ancient Wand (Equipped)","changes":[{"key":"data.magic_off.equip", "mode": 2, "value":9},{"key":"data.mainHand", "mode":5, "value":"Ancient Wand"}], "duration":{}, "flags":{},"transfer":true}],"_id":"ZDJBmRUsfWqAQQWH"}</t>
  </si>
  <si>
    <t>{"name":"Everburnt Wand","permission":{"default":0,"QSme0Gx9jr7A5dMK":3},"type":"equipment","data":{"itemSubtype":"weapon1h","fightingStyle":"magic","tier":8,"level":71,"exp":288,"price":0,"description":"","equipmentSlots":"mainHand"},"flags":{},"img":"icons/svg/mystery-man.svg","effects":[{"_id":"KUxEdBVwfaIgvkkh","label":"Everburnt Wand (Equipped)","changes":[{"key":"data.magic_off.equip", "mode": 2, "value":8},{"key":"data.mainHand", "mode":5, "value":"Everburnt Wand"}], "duration":{}, "flags":{},"transfer":true}],"_id":"6UIsUTqIOEKQDoto"}</t>
  </si>
  <si>
    <t>{"name":"Maple Wand","permission":{"default":0,"QSme0Gx9jr7A5dMK":3},"type":"equipment","data":{"itemSubtype":"weapon1h","fightingStyle":"magic","tier":4,"level":31,"exp":64,"price":0,"description":"","equipmentSlots":"mainHand"},"flags":{},"img":"icons/svg/mystery-man.svg","effects":[{"_id":"d6GlXGr5EqasKtvf","label":"Maple Wand (Equipped)","changes":[{"key":"data.magic_off.equip", "mode": 2, "value":4},{"key":"data.mainHand", "mode":5, "value":"Maple Wand"}], "duration":{}, "flags":{},"transfer":true}],"_id":"RcreEbeueRzxjs3E"}</t>
  </si>
  <si>
    <t>{"name":"Mirror Wand","permission":{"default":0,"QSme0Gx9jr7A5dMK":3},"type":"equipment","data":{"itemSubtype":"weapon1h","fightingStyle":"magic","tier":6,"level":51,"exp":156,"price":0,"description":"","equipmentSlots":"mainHand"},"flags":{},"img":"icons/svg/mystery-man.svg","effects":[{"_id":"oWGq0sSkEAnUTzlL","label":"Mirror Wand (Equipped)","changes":[{"key":"data.magic_off.equip", "mode": 2, "value":6},{"key":"data.mainHand", "mode":5, "value":"Mirror Wand"}], "duration":{}, "flags":{},"transfer":true}],"_id":"UcNEC4FRvNeZVAnC"}</t>
  </si>
  <si>
    <t>{"name":"Oak Wand","permission":{"default":0,"QSme0Gx9jr7A5dMK":3},"type":"equipment","data":{"itemSubtype":"weapon1h","fightingStyle":"magic","tier":2,"level":11,"exp":12,"price":0,"description":"","equipmentSlots":"mainHand"},"flags":{},"img":"icons/svg/mystery-man.svg","effects":[{"_id":"sUe38JfdHsoZLepx","label":"Oak Wand (Equipped)","changes":[{"key":"data.magic_off.equip", "mode": 2, "value":2},{"key":"data.mainHand", "mode":5, "value":"Oak Wand"}], "duration":{}, "flags":{},"transfer":true}],"_id":"MpQr2ik0pwOGyIbJ"}</t>
  </si>
  <si>
    <t>{"name":"Pine Wand","permission":{"default":0,"QSme0Gx9jr7A5dMK":3},"type":"equipment","data":{"itemSubtype":"weapon1h","fightingStyle":"magic","tier":1,"level":1,"exp":1,"price":0,"description":"","equipmentSlots":"mainHand"},"flags":{},"img":"icons/svg/mystery-man.svg","effects":[{"_id":"6jS7UsLFsz7PaJTo","label":"Pine Wand (Equipped)","changes":[{"key":"data.magic_off.equip", "mode": 2, "value":1},{"key":"data.mainHand", "mode":5, "value":"Pine Wand"}], "duration":{}, "flags":{},"transfer":true}],"_id":"FkAFEOVti5cGqHAe"}</t>
  </si>
  <si>
    <t>{"name":"Sparking Wand","permission":{"default":0,"QSme0Gx9jr7A5dMK":3},"type":"equipment","data":{"itemSubtype":"weapon1h","fightingStyle":"magic","tier":7,"level":61,"exp":217,"price":0,"description":"","equipmentSlots":"mainHand"},"flags":{},"img":"icons/svg/mystery-man.svg","effects":[{"_id":"zr8UZJSA0B8BTRcu","label":"Sparking Wand (Equipped)","changes":[{"key":"data.magic_off.equip", "mode": 2, "value":7},{"key":"data.mainHand", "mode":5, "value":"Sparking Wand"}], "duration":{}, "flags":{},"transfer":true}],"_id":"IOpLwo4LtU9HgTCh"}</t>
  </si>
  <si>
    <t>{"name":"Willow Wand","permission":{"default":0,"QSme0Gx9jr7A5dMK":3},"type":"equipment","data":{"itemSubtype":"weapon1h","fightingStyle":"magic","tier":3,"level":21,"exp":33,"price":0,"description":"","equipmentSlots":"mainHand"},"flags":{},"img":"icons/svg/mystery-man.svg","effects":[{"_id":"eohD6CzAAkq4hQf7","label":"Willow Wand (Equipped)","changes":[{"key":"data.magic_off.equip", "mode": 2, "value":3},{"key":"data.mainHand", "mode":5, "value":"Willow Wand"}], "duration":{}, "flags":{},"transfer":true}],"_id":"TZJebyytmE13zziX"}</t>
  </si>
  <si>
    <t>{"name":"Yew Wand","permission":{"default":0,"QSme0Gx9jr7A5dMK":3},"type":"equipment","data":{"itemSubtype":"weapon1h","fightingStyle":"magic","tier":5,"level":41,"exp":105,"price":0,"description":"","equipmentSlots":"mainHand"},"flags":{},"img":"icons/svg/mystery-man.svg","effects":[{"_id":"1iC9wmMw4Q3L4Bv4","label":"Yew Wand (Equipped)","changes":[{"key":"data.magic_off.equip", "mode": 2, "value":5},{"key":"data.mainHand", "mode":5, "value":"Yew Wand"}], "duration":{}, "flags":{},"transfer":true}],"_id":"ZRaMBGTj8LFG0lea"}</t>
  </si>
  <si>
    <t>{"name":"Yggdrasil Wand","permission":{"default":0,"QSme0Gx9jr7A5dMK":3},"type":"equipment","data":{"itemSubtype":"weapon1h","fightingStyle":"magic","tier":1,"level":1,"exp":406,"price":0,"description":"","equipmentSlots":"mainHand"},"flags":{},"img":"icons/svg/mystery-man.svg","effects":[{"_id":"6JFg2OQEBfWhzxWY","label":"Yggdrasil Wand (Equipped)","changes":[{"key":"data.magic_off.equip", "mode": 2, "value":10},{"key":"data.mainHand", "mode":5, "value":"Yggdrasil Wand"}], "duration":{}, "flags":{},"transfer":true}],"_id":"6JYFAD8VUutoXep3"}</t>
  </si>
  <si>
    <t>{"name":"Sparking Bow","permission":{"default":0,"QSme0Gx9jr7A5dMK":3},"type":"equipment","data":{"itemSubtype":"weapon2h","fightingStyle":"ranged","tier":7,"level":61,"exp":217,"price":0,"description":"","equipmentSlots":"mainHand"},"flags":{},"img":"icons/svg/mystery-man.svg","effects":[{"_id":"v3K9peHbLWOpYaCX","label":"Sparking Bow (Equipped)","changes":[{"key":"data.ranged_off.equip", "mode": 2, "value":14},{"key":"data.mainHand", "mode":5, "value":"Sparking Bow"},{"key":"data.offHand", "mode":5, "value":"Sparking Bow"}], "duration":{}, "flags":{},"transfer":true}],"_id":"A0zF5ZL8Xl7zBFw7"}</t>
  </si>
  <si>
    <t>{"name":"Yggdrasil Bow","permission":{"default":0,"QSme0Gx9jr7A5dMK":3},"type":"equipment","data":{"itemSubtype":"weapon2h","fightingStyle":"ranged","tier":10,"level":91,"exp":460,"price":0,"description":"","equipmentSlots":"mainHand"},"flags":{},"img":"icons/svg/mystery-man.svg","effects":[{"_id":"4lYHCgcQ5rgLpDh5","label":"Yggdrasil Bow (Equipped)","changes":[{"key":"data.ranged_off.equip", "mode": 2, "value":20},{"key":"data.mainHand", "mode":5, "value":"Yggdrasil Bow"},{"key":"data.offHand", "mode":5, "value":"Yggdrasil Bow"}], "duration":{}, "flags":{},"transfer":true}],"_id":"FVUTydhBCaf2UYEb"}</t>
  </si>
  <si>
    <t>{"name":"Mirror Bow","permission":{"default":0,"QSme0Gx9jr7A5dMK":3},"type":"equipment","data":{"itemSubtype":"weapon2h","fightingStyle":"ranged","tier":6,"level":51,"exp":156,"price":0,"description":"","equipmentSlots":"mainHand"},"flags":{},"img":"icons/svg/mystery-man.svg","effects":[{"_id":"g6MurNwoCZsNp1MT","label":"Mirror Bow (Equipped)","changes":[{"key":"data.ranged_off.equip", "mode": 2, "value":12},{"key":"data.mainHand", "mode":5, "value":"Mirror Bow"},{"key":"data.offHand", "mode":5, "value":"Mirror Bow"}], "duration":{}, "flags":{},"transfer":true}],"_id":"GVk86iUb7NqvB2gS"}</t>
  </si>
  <si>
    <t>{"name":"Ancient Bow","permission":{"default":0,"QSme0Gx9jr7A5dMK":3},"type":"equipment","data":{"itemSubtype":"weapon2h","fightingStyle":"ranged","tier":9,"level":81,"exp":369,"price":0,"description":"","equipmentSlots":"mainHand"},"flags":{},"img":"icons/svg/mystery-man.svg","effects":[{"_id":"1wppfL7iOly9mwp9","label":"Ancient Bow (Equipped)","changes":[{"key":"data.ranged_off.equip", "mode": 2, "value":18},{"key":"data.mainHand", "mode":5, "value":"Ancient Bow"},{"key":"data.offHand", "mode":5, "value":"Ancient Bow"}], "duration":{}, "flags":{},"transfer":true}],"_id":"OAScgC1mwuyFi1jX"}</t>
  </si>
  <si>
    <t>{"name":"Maple Bow","permission":{"default":0,"QSme0Gx9jr7A5dMK":3},"type":"equipment","data":{"itemSubtype":"weapon2h","fightingStyle":"ranged","tier":4,"level":31,"exp":64,"price":0,"description":"","equipmentSlots":"mainHand"},"flags":{},"img":"icons/svg/mystery-man.svg","effects":[{"_id":"0g4YC6Uf9E3HtdRM","label":"Maple Bow (Equipped)","changes":[{"key":"data.ranged_off.equip", "mode": 2, "value":8},{"key":"data.mainHand", "mode":5, "value":"Maple Bow"},{"key":"data.offHand", "mode":5, "value":"Maple Bow"}], "duration":{}, "flags":{},"transfer":true}],"_id":"PjTRNJCtFFQ2U10h"}</t>
  </si>
  <si>
    <t>{"name":"Willow Bow","permission":{"default":0,"QSme0Gx9jr7A5dMK":3},"type":"equipment","data":{"itemSubtype":"weapon2h","fightingStyle":"ranged","tier":3,"level":21,"exp":33,"price":0,"description":"","equipmentSlots":"mainHand"},"flags":{},"img":"icons/svg/mystery-man.svg","effects":[{"_id":"mlFuJEO4UFneGB16","label":"Willow Bow (Equipped)","changes":[{"key":"data.ranged_off.equip", "mode": 2, "value":6},{"key":"data.mainHand", "mode":5, "value":"Willow Bow"},{"key":"data.offHand", "mode":5, "value":"Willow Bow"}], "duration":{}, "flags":{},"transfer":true}],"_id":"oQgpaAd5nnzTGrHo"}</t>
  </si>
  <si>
    <t>{"name":"Pine Bow","permission":{"default":0,"QSme0Gx9jr7A5dMK":3},"type":"equipment","data":{"itemSubtype":"weapon2h","fightingStyle":"ranged","tier":1,"level":1,"exp":1,"price":0,"description":"","equipmentSlots":"mainHand"},"flags":{},"img":"icons/svg/mystery-man.svg","effects":[{"_id":"lszSphprozSMsj0C","label":"Pine Bow (Equipped)","changes":[{"key":"data.ranged_off.equip", "mode": 2, "value":2},{"key":"data.mainHand", "mode":5, "value":"Pine Bow"},{"key":"data.offHand", "mode":5, "value":"Pine Bow"}], "duration":{}, "flags":{},"transfer":true}],"_id":"qeLOf6LGkFHjuhUd"}</t>
  </si>
  <si>
    <t>{"name":"Oak Bow","permission":{"default":0,"QSme0Gx9jr7A5dMK":3},"type":"equipment","data":{"itemSubtype":"weapon2h","fightingStyle":"ranged","tier":2,"level":11,"exp":12,"price":0,"description":"","equipmentSlots":"mainHand"},"flags":{},"img":"icons/svg/mystery-man.svg","effects":[{"_id":"X9dROIZMYJ01mqzJ","label":"Oak Bow (Equipped)","changes":[{"key":"data.ranged_off.equip", "mode": 2, "value":4},{"key":"data.mainHand", "mode":5, "value":"Oak Bow"},{"key":"data.offHand", "mode":5, "value":"Oak Bow"}], "duration":{}, "flags":{},"transfer":true}],"_id":"va34ZBkImY2rjJN9"}</t>
  </si>
  <si>
    <t>{"name":"Everburnt Bow","permission":{"default":0,"QSme0Gx9jr7A5dMK":3},"type":"equipment","data":{"itemSubtype":"weapon2h","fightingStyle":"ranged","tier":8,"level":71,"exp":288,"price":0,"description":"","equipmentSlots":"mainHand"},"flags":{},"img":"icons/svg/mystery-man.svg","effects":[{"_id":"4FhJzcTIokW2FNNF","label":"Everburnt Bow (Equipped)","changes":[{"key":"data.ranged_off.equip", "mode": 2, "value":16},{"key":"data.mainHand", "mode":5, "value":"Everburnt Bow"},{"key":"data.offHand", "mode":5, "value":"Everburnt Bow"}], "duration":{}, "flags":{},"transfer":true}],"_id":"wsH2fP3uH5CNInTg"}</t>
  </si>
  <si>
    <t>{"name":"Yew Bow","permission":{"default":0,"QSme0Gx9jr7A5dMK":3},"type":"equipment","data":{"itemSubtype":"weapon2h","fightingStyle":"ranged","tier":5,"level":41,"exp":105,"price":0,"description":"","equipmentSlots":"mainHand"},"flags":{},"img":"icons/svg/mystery-man.svg","effects":[{"_id":"6kgg1eDsekJsa1iD","label":"Yew Bow (Equipped)","changes":[{"key":"data.ranged_off.equip", "mode": 2, "value":10},{"key":"data.mainHand", "mode":5, "value":"Yew Bow"},{"key":"data.offHand", "mode":5, "value":"Yew Bow"}], "duration":{}, "flags":{},"transfer":true}],"_id":"zVwkGI0S4bQy79wk"}</t>
  </si>
  <si>
    <t>{"name":"Shapeshifting Shield","permission":{"default":0,"QSme0Gx9jr7A5dMK":3},"type":"equipment","data":{"itemSubtype":"shield","fightingStyle":"ranged","tier":7,"level":61,"exp":217,"price":0,"description":"","equipmentSlots":"offHand"},"flags":{},"img":"icons/svg/mystery-man.svg","effects":[{"_id":"XjcgyYCr0k1ukifB","label":"Shapeshifting Shield (Equipped)","changes":[{"key":"data.melee_def.equip", "mode": 2, "value":3},{"key":"data.ranged_def.equip", "mode": 2, "value":7},{"key":"data.magic_def.equip", "mode": 2, "value":11},{"key":"data.offHand", "mode":5, "value":"Shapeshifting Shield"}], "duration":{}, "flags":{},"transfer":true}],"_id":"43UJHurqYrLsVc2X"}</t>
  </si>
  <si>
    <t>{"name":"Jelly Shield","permission":{"default":0,"QSme0Gx9jr7A5dMK":3},"type":"equipment","data":{"itemSubtype":"shield","fightingStyle":"ranged","tier":6,"level":51,"exp":156,"price":0,"description":"","equipmentSlots":"offHand"},"flags":{},"img":"icons/svg/mystery-man.svg","effects":[{"_id":"dis2o2zyb9dd19Kd","label":"Jelly Shield (Equipped)","changes":[{"key":"data.melee_def.equip", "mode": 2, "value":3},{"key":"data.ranged_def.equip", "mode": 2, "value":6},{"key":"data.magic_def.equip", "mode": 2, "value":9},{"key":"data.offHand", "mode":5, "value":"Jelly Shield"}], "duration":{}, "flags":{},"transfer":true}],"_id":"43VqIBXAmOonDbCA"}</t>
  </si>
  <si>
    <t>{"name":"Soft Leather Shield","permission":{"default":0,"QSme0Gx9jr7A5dMK":3},"type":"equipment","data":{"itemSubtype":"shield","fightingStyle":"ranged","tier":1,"level":1,"exp":1,"price":0,"description":"","equipmentSlots":"offHand"},"flags":{},"img":"icons/svg/mystery-man.svg","effects":[{"_id":"QtoyuZ0QHzgc5JdO","label":"Soft Leather Shield (Equipped)","changes":[{"key":"data.ranged_def.equip", "mode": 2, "value":1},{"key":"data.magic_def.equip", "mode": 2, "value":2},{"key":"data.offHand", "mode":5, "value":"Soft Leather Shield"}], "duration":{}, "flags":{},"transfer":true}],"_id":"6a0NEXawt5BPEgHm"}</t>
  </si>
  <si>
    <t>{"name":"Titanium Shield","permission":{"default":0,"QSme0Gx9jr7A5dMK":3},"type":"equipment","data":{"itemSubtype":"shield","fightingStyle":"melee","tier":5,"level":41,"exp":105,"price":0,"description":"","equipmentSlots":"offHand"},"flags":{},"img":"icons/svg/mystery-man.svg","effects":[{"_id":"8OiShSCXbY6wnlAh","label":"Titanium Shield (Equipped)","changes":[{"key":"data.melee_def.equip", "mode": 2, "value":5},{"key":"data.ranged_def.equip", "mode": 2, "value":8},{"key":"data.magic_def.equip", "mode": 2, "value":2},{"key":"data.offHand", "mode":5, "value":"Titanium Shield"}], "duration":{}, "flags":{},"transfer":true}],"_id":"8YqkvgJrZQRfXBmW"}</t>
  </si>
  <si>
    <t>{"name":"Aluminum Shield","permission":{"default":0,"QSme0Gx9jr7A5dMK":3},"type":"equipment","data":{"itemSubtype":"shield","fightingStyle":"melee","tier":4,"level":31,"exp":64,"price":0,"description":"","equipmentSlots":"offHand"},"flags":{},"img":"icons/svg/mystery-man.svg","effects":[{"_id":"eCQh0NaHBGTCCG0e","label":"Aluminum Shield (Equipped)","changes":[{"key":"data.melee_def.equip", "mode": 2, "value":4},{"key":"data.ranged_def.equip", "mode": 2, "value":6},{"key":"data.magic_def.equip", "mode": 2, "value":2},{"key":"data.offHand", "mode":5, "value":"Aluminum Shield"}], "duration":{}, "flags":{},"transfer":true}],"_id":"96qdTx510jNNG7mS"}</t>
  </si>
  <si>
    <t>{"name":"Spiked Leather Shield","permission":{"default":0,"QSme0Gx9jr7A5dMK":3},"type":"equipment","data":{"itemSubtype":"shield","fightingStyle":"ranged","tier":5,"level":41,"exp":105,"price":0,"description":"","equipmentSlots":"offHand"},"flags":{},"img":"icons/svg/mystery-man.svg","effects":[{"_id":"dfCd2WQhoibg5y3J","label":"Spiked Leather Shield (Equipped)","changes":[{"key":"data.melee_def.equip", "mode": 2, "value":2},{"key":"data.ranged_def.equip", "mode": 2, "value":5},{"key":"data.magic_def.equip", "mode": 2, "value":8},{"key":"data.offHand", "mode":5, "value":"Spiked Leather Shield"}], "duration":{}, "flags":{},"transfer":true}],"_id":"G7Z2CgheD8rm10Li"}</t>
  </si>
  <si>
    <t>{"name":"Dragonscale Shield","permission":{"default":0,"QSme0Gx9jr7A5dMK":3},"type":"equipment","data":{"itemSubtype":"shield","fightingStyle":"ranged","tier":8,"level":71,"exp":288,"price":0,"description":"","equipmentSlots":"offHand"},"flags":{},"img":"icons/svg/mystery-man.svg","effects":[{"_id":"ivgBe6awqYYBRnIJ","label":"Dragonscale Shield (Equipped)","changes":[{"key":"data.melee_def.equip", "mode": 2, "value":4},{"key":"data.ranged_def.equip", "mode": 2, "value":8},{"key":"data.magic_def.equip", "mode": 2, "value":12},{"key":"data.offHand", "mode":5, "value":"Dragonscale Shield"}], "duration":{}, "flags":{},"transfer":true}],"_id":"HanuWOalgCRz0I8c"}</t>
  </si>
  <si>
    <t>{"name":"Bronze Shield","permission":{"default":0,"QSme0Gx9jr7A5dMK":3},"type":"equipment","data":{"itemSubtype":"shield","fightingStyle":"melee","tier":1,"level":1,"exp":1,"price":0,"description":"","equipmentSlots":"offHand"},"flags":{},"img":"icons/svg/mystery-man.svg","effects":[{"_id":"LaWdtbPJ5oz9Yvju","label":"Bronze Shield (Equipped)","changes":[{"key":"data.melee_def.equip", "mode": 2, "value":1},{"key":"data.ranged_def.equip", "mode": 2, "value":2},{"key":"data.offHand", "mode":5, "value":"Bronze Shield"}], "duration":{}, "flags":{},"transfer":true}],"_id":"LGZuip6frYPcLzmr"}</t>
  </si>
  <si>
    <t>{"name":"Mithril Shield","permission":{"default":0,"QSme0Gx9jr7A5dMK":3},"type":"equipment","data":{"itemSubtype":"shield","fightingStyle":"melee","tier":6,"level":51,"exp":156,"price":0,"description":"","equipmentSlots":"offHand"},"flags":{},"img":"icons/svg/mystery-man.svg","effects":[{"_id":"xouVSdt9aom9Py1Y","label":"Mithril Shield (Equipped)","changes":[{"key":"data.melee_def.equip", "mode": 2, "value":6},{"key":"data.ranged_def.equip", "mode": 2, "value":9},{"key":"data.magic_def.equip", "mode": 2, "value":3},{"key":"data.offHand", "mode":5, "value":"Mithril Shield"}], "duration":{}, "flags":{},"transfer":true}],"_id":"MQQjs6MqRkxof6GZ"}</t>
  </si>
  <si>
    <t>{"name":"Rugged Leather Shield","permission":{"default":0,"QSme0Gx9jr7A5dMK":3},"type":"equipment","data":{"itemSubtype":"shield","fightingStyle":"ranged","tier":3,"level":21,"exp":33,"price":0,"description":"","equipmentSlots":"offHand"},"flags":{},"img":"icons/svg/mystery-man.svg","effects":[{"_id":"qnCb4pKhI3uoGs8W","label":"Rugged Leather Shield (Equipped)","changes":[{"key":"data.melee_def.equip", "mode": 2, "value":1},{"key":"data.ranged_def.equip", "mode": 2, "value":3},{"key":"data.magic_def.equip", "mode": 2, "value":5},{"key":"data.offHand", "mode":5, "value":"Rugged Leather Shield"}], "duration":{}, "flags":{},"transfer":true}],"_id":"Plev7a4RIzZc60ov"}</t>
  </si>
  <si>
    <t>{"name":"Demonskin Shield","permission":{"default":0,"QSme0Gx9jr7A5dMK":3},"type":"equipment","data":{"itemSubtype":"shield","fightingStyle":"ranged","tier":9,"level":81,"exp":369,"price":0,"description":"","equipmentSlots":"offHand"},"flags":{},"img":"icons/svg/mystery-man.svg","effects":[{"_id":"ie59RdmLA7hTYNUU","label":"Demonskin Shield (Equipped)","changes":[{"key":"data.melee_def.equip", "mode": 2, "value":4},{"key":"data.ranged_def.equip", "mode": 2, "value":9},{"key":"data.magic_def.equip", "mode": 2, "value":14},{"key":"data.offHand", "mode":5, "value":"Demonskin Shield"}], "duration":{}, "flags":{},"transfer":true}],"_id":"UYPwAjxmQTHVChkE"}</t>
  </si>
  <si>
    <t>{"name":"Living Rock Shield","permission":{"default":0,"QSme0Gx9jr7A5dMK":3},"type":"equipment","data":{"itemSubtype":"shield","fightingStyle":"melee","tier":7,"level":61,"exp":217,"price":0,"description":"","equipmentSlots":"offHand"},"flags":{},"img":"icons/svg/mystery-man.svg","effects":[{"_id":"VSzV3IamY7kaOXUJ","label":"Living Rock Shield (Equipped)","changes":[{"key":"data.melee_def.equip", "mode": 2, "value":7},{"key":"data.ranged_def.equip", "mode": 2, "value":11},{"key":"data.magic_def.equip", "mode": 2, "value":3},{"key":"data.offHand", "mode":5, "value":"Living Rock Shield"}], "duration":{}, "flags":{},"transfer":true}],"_id":"WnPoMPfun9cMFwYD"}</t>
  </si>
  <si>
    <t>{"name":"Thick Leather Shield","permission":{"default":0,"QSme0Gx9jr7A5dMK":3},"type":"equipment","data":{"itemSubtype":"shield","fightingStyle":"ranged","tier":2,"level":11,"exp":12,"price":0,"description":"","equipmentSlots":"offHand"},"flags":{},"img":"icons/svg/mystery-man.svg","effects":[{"_id":"E1N3FHkggoyrt7fd","label":"Thick Leather Shield (Equipped)","changes":[{"key":"data.melee_def.equip", "mode": 2, "value":1},{"key":"data.ranged_def.equip", "mode": 2, "value":2},{"key":"data.magic_def.equip", "mode": 2, "value":3},{"key":"data.offHand", "mode":5, "value":"Thick Leather Shield"}], "duration":{}, "flags":{},"transfer":true}],"_id":"X2VFhgi5sJnyJyTL"}</t>
  </si>
  <si>
    <t>{"name":"Dragonic Shield","permission":{"default":0,"QSme0Gx9jr7A5dMK":3},"type":"equipment","data":{"itemSubtype":"shield","fightingStyle":"melee","tier":8,"level":71,"exp":288,"price":0,"description":"","equipmentSlots":"offHand"},"flags":{},"img":"icons/svg/mystery-man.svg","effects":[{"_id":"kItc6SkmUzQ4GCVz","label":"Dragonic Shield (Equipped)","changes":[{"key":"data.melee_def.equip", "mode": 2, "value":8},{"key":"data.ranged_def.equip", "mode": 2, "value":12},{"key":"data.magic_def.equip", "mode": 2, "value":4},{"key":"data.offHand", "mode":5, "value":"Dragonic Shield"}], "duration":{}, "flags":{},"transfer":true}],"_id":"YxBNdhy5tGYjeM5v"}</t>
  </si>
  <si>
    <t>{"name":"Steel Shield","permission":{"default":0,"QSme0Gx9jr7A5dMK":3},"type":"equipment","data":{"itemSubtype":"shield","fightingStyle":"melee","tier":3,"level":21,"exp":33,"price":0,"description":"","equipmentSlots":"offHand"},"flags":{},"img":"icons/svg/mystery-man.svg","effects":[{"_id":"tI2SxR5j4t1B44bF","label":"Steel Shield (Equipped)","changes":[{"key":"data.melee_def.equip", "mode": 2, "value":3},{"key":"data.ranged_def.equip", "mode": 2, "value":5},{"key":"data.magic_def.equip", "mode": 2, "value":1},{"key":"data.offHand", "mode":5, "value":"Steel Shield"}], "duration":{}, "flags":{},"transfer":true}],"_id":"ZtgEY0V6WEImTfy4"}</t>
  </si>
  <si>
    <t>{"name":"Celestial Shield","permission":{"default":0,"QSme0Gx9jr7A5dMK":3},"type":"equipment","data":{"itemSubtype":"shield","fightingStyle":"melee","tier":9,"level":81,"exp":369,"price":0,"description":"","equipmentSlots":"offHand"},"flags":{},"img":"icons/svg/mystery-man.svg","effects":[{"_id":"gDEr7R847jDdVGh2","label":"Celestial Shield (Equipped)","changes":[{"key":"data.melee_def.equip", "mode": 2, "value":9},{"key":"data.ranged_def.equip", "mode": 2, "value":14},{"key":"data.magic_def.equip", "mode": 2, "value":4},{"key":"data.offHand", "mode":5, "value":"Celestial Shield"}], "duration":{}, "flags":{},"transfer":true}],"_id":"dTvewSTmYffNQ1kW"}</t>
  </si>
  <si>
    <t>{"name":"Scaled Leather Shield","permission":{"default":0,"QSme0Gx9jr7A5dMK":3},"type":"equipment","data":{"itemSubtype":"shield","fightingStyle":"ranged","tier":4,"level":31,"exp":64,"price":0,"description":"","equipmentSlots":"offHand"},"flags":{},"img":"icons/svg/mystery-man.svg","effects":[{"_id":"8KeSypDuGbEKS7DZ","label":"Scaled Leather Shield (Equipped)","changes":[{"key":"data.melee_def.equip", "mode": 2, "value":2},{"key":"data.ranged_def.equip", "mode": 2, "value":4},{"key":"data.magic_def.equip", "mode": 2, "value":6},{"key":"data.offHand", "mode":5, "value":"Scaled Leather Shield"}], "duration":{}, "flags":{},"transfer":true}],"_id":"eP1lBmIaVhAUkhtf"}</t>
  </si>
  <si>
    <t>{"name":"Adamantium Shield","permission":{"default":0,"QSme0Gx9jr7A5dMK":3},"type":"equipment","data":{"itemSubtype":"shield","fightingStyle":"melee","tier":10,"level":91,"exp":460,"price":0,"description":"","equipmentSlots":"offHand"},"flags":{},"img":"icons/svg/mystery-man.svg","effects":[{"_id":"M4EdpBcyPgnzp2PO","label":"Adamantium Shield (Equipped)","changes":[{"key":"data.melee_def.equip", "mode": 2, "value":10},{"key":"data.ranged_def.equip", "mode": 2, "value":15},{"key":"data.magic_def.equip", "mode": 2, "value":5},{"key":"data.offHand", "mode":5, "value":"Adamantium Shield"}], "duration":{}, "flags":{},"transfer":true}],"_id":"fh3Mb1sfNczJC2DB"}</t>
  </si>
  <si>
    <t>{"name":"Iron Shield","permission":{"default":0,"QSme0Gx9jr7A5dMK":3},"type":"equipment","data":{"itemSubtype":"shield","fightingStyle":"melee","tier":2,"level":11,"exp":12,"price":0,"description":"","equipmentSlots":"offHand"},"flags":{},"img":"icons/svg/mystery-man.svg","effects":[{"_id":"MrVCZdT1DF8PnWKE","label":"Iron Shield (Equipped)","changes":[{"key":"data.melee_def.equip", "mode": 2, "value":2},{"key":"data.ranged_def.equip", "mode": 2, "value":3},{"key":"data.magic_def.equip", "mode": 2, "value":1},{"key":"data.offHand", "mode":5, "value":"Iron Shield"}], "duration":{}, "flags":{},"transfer":true}],"_id":"lxNfwy2Z3q7f2LFz"}</t>
  </si>
  <si>
    <t>{"name":"Tarrasque Shield","permission":{"default":0,"QSme0Gx9jr7A5dMK":3},"type":"equipment","data":{"itemSubtype":"shield","fightingStyle":"ranged","tier":10,"level":91,"exp":460,"price":0,"description":"","equipmentSlots":"offHand"},"flags":{},"img":"icons/svg/mystery-man.svg","effects":[{"_id":"fXqe3uYlAnKWe7UM","label":"Tarrasque Shield (Equipped)","changes":[{"key":"data.melee_def.equip", "mode": 2, "value":5},{"key":"data.ranged_def.equip", "mode": 2, "value":10},{"key":"data.magic_def.equip", "mode": 2, "value":15},{"key":"data.offHand", "mode":5, "value":"Tarrasque Shield"}], "duration":{}, "flags":{},"transfer":true}],"_id":"sAXSJXU7gdP4Dgam"}</t>
  </si>
  <si>
    <t>{"name":"Angel Hair Hand Shield","permission":{"default":0,"QSme0Gx9jr7A5dMK":3},"type":"equipment","data":{"itemSubtype":"shield","fightingStyle":"magic","tier":9,"level":81,"exp":369,"price":0,"description":"","equipmentSlots":"offHand"},"flags":{},"img":"icons/svg/mystery-man.svg","effects":[{"_id":"4qEN9x6wIwT2ZmmB","label":"Angel Hair Hand Shield (Equipped)","changes":[{"key":"data.melee_def.equip", "mode": 2, "value":9},{"key":"data.ranged_def.equip", "mode": 2, "value":14},{"key":"data.magic_def.equip", "mode": 2, "value":4},{"key":"data.offHand", "mode":5, "value":"Angel Hair Hand Shield"}], "duration":{}, "flags":{},"transfer":true}],"_id":"4yoMOlJNt5KWuNXG"}</t>
  </si>
  <si>
    <t>{"name":"Cotton Hand Shield","permission":{"default":0,"QSme0Gx9jr7A5dMK":3},"type":"equipment","data":{"itemSubtype":"shield","fightingStyle":"magic","tier":3,"level":21,"exp":33,"price":0,"description":"","equipmentSlots":"offHand"},"flags":{},"img":"icons/svg/mystery-man.svg","effects":[{"_id":"N1MbYixpF8YgKN1Y","label":"Cotton Hand Shield (Equipped)","changes":[{"key":"data.melee_def.equip", "mode": 2, "value":3},{"key":"data.ranged_def.equip", "mode": 2, "value":5},{"key":"data.magic_def.equip", "mode": 2, "value":1},{"key":"data.offHand", "mode":5, "value":"Cotton Hand Shield"}], "duration":{}, "flags":{},"transfer":true}],"_id":"nKPqmbaTwdsppqBc"}</t>
  </si>
  <si>
    <t>{"name":"Djinn Hair Hand Shield","permission":{"default":0,"QSme0Gx9jr7A5dMK":3},"type":"equipment","data":{"itemSubtype":"shield","fightingStyle":"magic","tier":7,"level":61,"exp":217,"price":0,"description":"","equipmentSlots":"offHand"},"flags":{},"img":"icons/svg/mystery-man.svg","effects":[{"_id":"8XSB90LT1h6a2kSj","label":"Djinn Hair Hand Shield (Equipped)","changes":[{"key":"data.melee_def.equip", "mode": 2, "value":7},{"key":"data.ranged_def.equip", "mode": 2, "value":11},{"key":"data.magic_def.equip", "mode": 2, "value":3},{"key":"data.offHand", "mode":5, "value":"Djinn Hair Hand Shield"}], "duration":{}, "flags":{},"transfer":true}],"_id":"NYWRdiuo1Aq3X5YB"}</t>
  </si>
  <si>
    <t>{"name":"Dragonclaw Fiber Hand Shield","permission":{"default":0,"QSme0Gx9jr7A5dMK":3},"type":"equipment","data":{"itemSubtype":"shield","fightingStyle":"magic","tier":8,"level":71,"exp":288,"price":0,"description":"","equipmentSlots":"offHand"},"flags":{},"img":"icons/svg/mystery-man.svg","effects":[{"_id":"VaoF2AgS2Aghw2AX","label":"Dragonclaw Fiber Hand Shield (Equipped)","changes":[{"key":"data.melee_def.equip", "mode": 2, "value":12},{"key":"data.ranged_def.equip", "mode": 2, "value":4},{"key":"data.magic_def.equip", "mode": 2, "value":8},{"key":"data.offHand", "mode":5, "value":"Dragonclaw Fiber Hand Shield"}], "duration":{}, "flags":{},"transfer":true}],"_id":"ZkFGShIJ4gPvJzAF"}</t>
  </si>
  <si>
    <t>{"name":"Golden Fleece Hand Shield","permission":{"default":0,"QSme0Gx9jr7A5dMK":3},"type":"equipment","data":{"itemSubtype":"shield","fightingStyle":"magic","tier":10,"level":91,"exp":460,"price":0,"description":"","equipmentSlots":"offHand"},"flags":{},"img":"icons/svg/mystery-man.svg","effects":[{"_id":"dj9xxcnVEaucJbJY","label":"Golden Fleece Hand Shield (Equipped)","changes":[{"key":"data.melee_def.equip", "mode": 2, "value":15},{"key":"data.ranged_def.equip", "mode": 2, "value":5},{"key":"data.magic_def.equip", "mode": 2, "value":10},{"key":"data.offHand", "mode":5, "value":"Golden Fleece Hand Shield"}], "duration":{}, "flags":{},"transfer":true}],"_id":"B1M0dE7oA2UGT6hC"}</t>
  </si>
  <si>
    <t>{"name":"Jute Hand Shield","permission":{"default":0,"QSme0Gx9jr7A5dMK":3},"type":"equipment","data":{"itemSubtype":"shield","fightingStyle":"magic","tier":1,"level":1,"exp":1,"price":0,"description":"","equipmentSlots":"offHand"},"flags":{},"img":"icons/svg/mystery-man.svg","effects":[{"_id":"ZC6g9XZwQaCwiCFL","label":"Jute Hand Shield (Equipped)","changes":[{"key":"data.melee_def.equip", "mode": 2, "value":2},{"key":"data.magic_def.equip", "mode": 2, "value":1},{"key":"data.offHand", "mode":5, "value":"Jute Hand Shield"}], "duration":{}, "flags":{},"transfer":true}],"_id":"QRR0b63GyCmj2lOe"}</t>
  </si>
  <si>
    <t>{"name":"Mulberry Hand Shield","permission":{"default":0,"QSme0Gx9jr7A5dMK":3},"type":"equipment","data":{"itemSubtype":"shield","fightingStyle":"magic","tier":5,"level":41,"exp":105,"price":0,"description":"","equipmentSlots":"offHand"},"flags":{},"img":"icons/svg/mystery-man.svg","effects":[{"_id":"Ood4TD3ydjTHv65c","label":"Mulberry Hand Shield (Equipped)","changes":[{"key":"data.melee_def.equip", "mode": 2, "value":5},{"key":"data.ranged_def.equip", "mode": 2, "value":8},{"key":"data.magic_def.equip", "mode": 2, "value":2},{"key":"data.offHand", "mode":5, "value":"Mulberry Hand Shield"}], "duration":{}, "flags":{},"transfer":true}],"_id":"25HiFTvnFu9UE9Gm"}</t>
  </si>
  <si>
    <t>{"name":"Nimba Hair Hand Shield","permission":{"default":0,"QSme0Gx9jr7A5dMK":3},"type":"equipment","data":{"itemSubtype":"shield","fightingStyle":"magic","tier":6,"level":51,"exp":156,"price":0,"description":"","equipmentSlots":"offHand"},"flags":{},"img":"icons/svg/mystery-man.svg","effects":[{"_id":"XZKoWQYGlTVvzOK2","label":"Nimba Hair Hand Shield (Equipped)","changes":[{"key":"data.melee_def.equip", "mode": 2, "value":7},{"key":"data.ranged_def.equip", "mode": 2, "value":11},{"key":"data.magic_def.equip", "mode": 2, "value":3},{"key":"data.offHand", "mode":5, "value":"Nimba Hair Hand Shield"}], "duration":{}, "flags":{},"transfer":true}],"_id":"g3bRoKZa6uif6NQS"}</t>
  </si>
  <si>
    <t>{"name":"Silk Hand Shield","permission":{"default":0,"QSme0Gx9jr7A5dMK":3},"type":"equipment","data":{"itemSubtype":"shield","fightingStyle":"magic","tier":4,"level":31,"exp":64,"price":0,"description":"","equipmentSlots":"offHand"},"flags":{},"img":"icons/svg/mystery-man.svg","effects":[{"_id":"8pXiVEb2hHYXs0Z6","label":"Silk Hand Shield (Equipped)","changes":[{"key":"data.melee_def.equip", "mode": 2, "value":4},{"key":"data.ranged_def.equip", "mode": 2, "value":6},{"key":"data.magic_def.equip", "mode": 2, "value":2},{"key":"data.offHand", "mode":5, "value":"Silk Hand Shield"}], "duration":{}, "flags":{},"transfer":true}],"_id":"7hHoC7HIZkGGJitD"}</t>
  </si>
  <si>
    <t>{"name":"Wool Hand Shield","permission":{"default":0,"QSme0Gx9jr7A5dMK":3},"type":"equipment","data":{"itemSubtype":"shield","fightingStyle":"magic","tier":2,"level":11,"exp":12,"price":0,"description":"","equipmentSlots":"offHand"},"flags":{},"img":"icons/svg/mystery-man.svg","effects":[{"_id":"2mh2nXfKDbtVsgvZ","label":"Wool Hand Shield (Equipped)","changes":[{"key":"data.melee_def.equip", "mode": 2, "value":3},{"key":"data.ranged_def.equip", "mode": 2, "value":1},{"key":"data.magic_def.equip", "mode": 2, "value":2},{"key":"data.offHand", "mode":5, "value":"Wool Hand Shield"}], "duration":{}, "flags":{},"transfer":true}],"_id":"WyfsYSbEZaTsWSmu"}</t>
  </si>
  <si>
    <t>{"name":"Aluminum Shuriken","permission":{"default":0,"QSme0Gx9jr7A5dMK":3},"type":"equipment","data":{"itemSubtype":"weapon1h","fightingStyle":"ranged","tier":4,"level":31,"exp":64,"price":0,"description":"","equipmentSlots":"mainHand"},"flags":{},"img":"icons/svg/mystery-man.svg","effects":[{"_id":"ewsWaXSj9CdCIgXx","label":"Aluminum Shuriken (Equipped)","changes":[{"key":"data.ranged_off.equip", "mode": 2, "value":4},{"key":"data.mainHand", "mode":5, "value":"Aluminum Shuriken"}], "duration":{}, "flags":{},"transfer":true}],"_id":"2nx3m4jvrzDARNI2"}</t>
  </si>
  <si>
    <t>{"name":"Dragonic Shuriken","permission":{"default":0,"QSme0Gx9jr7A5dMK":3},"type":"equipment","data":{"itemSubtype":"weapon1h","fightingStyle":"ranged","tier":8,"level":71,"exp":288,"price":0,"description":"","equipmentSlots":"mainHand"},"flags":{},"img":"icons/svg/mystery-man.svg","effects":[{"_id":"IrcikNG5quO56vzY","label":"Dragonic Shuriken (Equipped)","changes":[{"key":"data.ranged_off.equip", "mode": 2, "value":8},{"key":"data.mainHand", "mode":5, "value":"Dragonic Shuriken"}], "duration":{}, "flags":{},"transfer":true}],"_id":"5oSsYsfUGiZ6ARoD"}</t>
  </si>
  <si>
    <t>{"name":"Living Rock Shuriken","permission":{"default":0,"QSme0Gx9jr7A5dMK":3},"type":"equipment","data":{"itemSubtype":"weapon1h","fightingStyle":"ranged","tier":7,"level":61,"exp":217,"price":0,"description":"","equipmentSlots":"mainHand"},"flags":{},"img":"icons/svg/mystery-man.svg","effects":[{"_id":"4YGdHpomDjRDkb7Z","label":"Living Rock Shuriken (Equipped)","changes":[{"key":"data.ranged_off.equip", "mode": 2, "value":7},{"key":"data.mainHand", "mode":5, "value":"Living Rock Shuriken"}], "duration":{}, "flags":{},"transfer":true}],"_id":"9qsCRTxdj1zs1orb"}</t>
  </si>
  <si>
    <t>{"name":"Titanium Shuriken","permission":{"default":0,"QSme0Gx9jr7A5dMK":3},"type":"equipment","data":{"itemSubtype":"weapon1h","fightingStyle":"ranged","tier":5,"level":41,"exp":105,"price":0,"description":"","equipmentSlots":"mainHand"},"flags":{},"img":"icons/svg/mystery-man.svg","effects":[{"_id":"kxIM2fyAKTTiLSpm","label":"Titanium Shuriken (Equipped)","changes":[{"key":"data.ranged_off.equip", "mode": 2, "value":5},{"key":"data.mainHand", "mode":5, "value":"Titanium Shuriken"}], "duration":{}, "flags":{},"transfer":true}],"_id":"Mes41dmH6CJpQiHS"}</t>
  </si>
  <si>
    <t>{"name":"Adamantium Shuriken","permission":{"default":0,"QSme0Gx9jr7A5dMK":3},"type":"equipment","data":{"itemSubtype":"weapon1h","fightingStyle":"ranged","tier":10,"level":91,"exp":460,"price":0,"description":"","equipmentSlots":"mainHand"},"flags":{},"img":"icons/svg/mystery-man.svg","effects":[{"_id":"vLeqTL5eQuf8iXNg","label":"Adamantium Shuriken (Equipped)","changes":[{"key":"data.ranged_off.equip", "mode": 2, "value":10},{"key":"data.mainHand", "mode":5, "value":"Adamantium Shuriken"}], "duration":{}, "flags":{},"transfer":true}],"_id":"V7d2q0vJLnrU2Nxb"}</t>
  </si>
  <si>
    <t>{"name":"Bronze Shuriken","permission":{"default":0,"QSme0Gx9jr7A5dMK":3},"type":"equipment","data":{"itemSubtype":"weapon1h","fightingStyle":"ranged","tier":1,"level":1,"exp":1,"price":0,"description":"","equipmentSlots":"mainHand"},"flags":{},"img":"icons/svg/mystery-man.svg","effects":[{"_id":"VmvUlOoCHGxFjHdG","label":"Bronze Shuriken (Equipped)","changes":[{"key":"data.ranged_off.equip", "mode": 2, "value":1},{"key":"data.mainHand", "mode":5, "value":"Bronze Shuriken"}], "duration":{}, "flags":{},"transfer":true}],"_id":"h2Jo8ssRsXIcEGKI"}</t>
  </si>
  <si>
    <t>{"name":"Steel Shuriken","permission":{"default":0,"QSme0Gx9jr7A5dMK":3},"type":"equipment","data":{"itemSubtype":"weapon1h","fightingStyle":"ranged","tier":3,"level":21,"exp":33,"price":0,"description":"","equipmentSlots":"mainHand"},"flags":{},"img":"icons/svg/mystery-man.svg","effects":[{"_id":"duqBjH46Q6Emczqt","label":"Steel Shuriken (Equipped)","changes":[{"key":"data.ranged_off.equip", "mode": 2, "value":3},{"key":"data.mainHand", "mode":5, "value":"Steel Shuriken"}], "duration":{}, "flags":{},"transfer":true}],"_id":"jinqK5SRg9a2v55a"}</t>
  </si>
  <si>
    <t>{"name":"Mithril Shuriken","permission":{"default":0,"QSme0Gx9jr7A5dMK":3},"type":"equipment","data":{"itemSubtype":"weapon1h","fightingStyle":"ranged","tier":6,"level":51,"exp":156,"price":0,"description":"","equipmentSlots":"mainHand"},"flags":{},"img":"icons/svg/mystery-man.svg","effects":[{"_id":"ZX8ewvyd1FmyWsEs","label":"Mithril Shuriken (Equipped)","changes":[{"key":"data.ranged_off.equip", "mode": 2, "value":6},{"key":"data.mainHand", "mode":5, "value":"Mithril Shuriken"}], "duration":{}, "flags":{},"transfer":true}],"_id":"lMG6VAbIboFowg0W"}</t>
  </si>
  <si>
    <t>{"name":"Iron Shuriken","permission":{"default":0,"QSme0Gx9jr7A5dMK":3},"type":"equipment","data":{"itemSubtype":"weapon1h","fightingStyle":"ranged","tier":2,"level":11,"exp":12,"price":0,"description":"","equipmentSlots":"mainHand"},"flags":{},"img":"icons/svg/mystery-man.svg","effects":[{"_id":"EBCEW6Efj6yNCSBe","label":"Iron Shuriken (Equipped)","changes":[{"key":"data.ranged_off.equip", "mode": 2, "value":2},{"key":"data.mainHand", "mode":5, "value":"Iron Shuriken"}], "duration":{}, "flags":{},"transfer":true}],"_id":"vSxYffGev2cFTfXs"}</t>
  </si>
  <si>
    <t>{"name":"Celestial Shuriken","permission":{"default":0,"QSme0Gx9jr7A5dMK":3},"type":"equipment","data":{"itemSubtype":"weapon1h","fightingStyle":"ranged","tier":9,"level":81,"exp":369,"price":0,"description":"","equipmentSlots":"mainHand"},"flags":{},"img":"icons/svg/mystery-man.svg","effects":[{"_id":"De0Z4ZWxnEKJSpNI","label":"Celestial Shuriken (Equipped)","changes":[{"key":"data.ranged_off.equip", "mode": 2, "value":9},{"key":"data.mainHand", "mode":5, "value":"Celestial Shuriken"}], "duration":{}, "flags":{},"transfer":true}],"_id":"vhydShhrcpEJplaw"}</t>
  </si>
  <si>
    <t>{"name":"Living Rock Armor","permission":{"default":0,"QSme0Gx9jr7A5dMK":3},"type":"equipment","data":{"itemSubtype":"armor","fightingStyle":"melee","tier":7,"level":61,"exp":217,"price":0,"description":"","equipmentSlots":"armor"},"flags":{},"img":"icons/svg/mystery-man.svg","effects":[{"_id":"IBFY1AV8FNxMzZlK","label":"Living Rock Armor (Equipped)","changes":[{"key":"data.melee_def.equip", "mode": 2, "value":7},{"key":"data.ranged_def.equip", "mode": 2, "value":11},{"key":"data.magic_def.equip", "mode": 2, "value":3},{"key":"data.armor", "mode":5, "value":"Living Rock Armor"}], "duration":{}, "flags":{},"transfer":true}],"_id":"1M5qlOPSHQUjySBW"}</t>
  </si>
  <si>
    <t>{"name":"Shapeshifting Armor","permission":{"default":0,"QSme0Gx9jr7A5dMK":3},"type":"equipment","data":{"itemSubtype":"armor","fightingStyle":"ranged","tier":7,"level":61,"exp":217,"price":0,"description":"","equipmentSlots":"armor"},"flags":{},"img":"icons/svg/mystery-man.svg","effects":[{"_id":"LQZ1xJ5oPNPo1BoG","label":"Shapeshifting Armor (Equipped)","changes":[{"key":"data.melee_def.equip", "mode": 2, "value":3},{"key":"data.ranged_def.equip", "mode": 2, "value":7},{"key":"data.magic_def.equip", "mode": 2, "value":11},{"key":"data.armor", "mode":5, "value":"Shapeshifting Armor"}], "duration":{}, "flags":{},"transfer":true}],"_id":"4Hpv50nEHfWpDAp8"}</t>
  </si>
  <si>
    <t>{"name":"Mithril Armor","permission":{"default":0,"QSme0Gx9jr7A5dMK":3},"type":"equipment","data":{"itemSubtype":"armor","fightingStyle":"melee","tier":6,"level":51,"exp":156,"price":0,"description":"","equipmentSlots":"armor"},"flags":{},"img":"icons/svg/mystery-man.svg","effects":[{"_id":"kPFfvjOuHcZqD481","label":"Mithril Armor (Equipped)","changes":[{"key":"data.melee_def.equip", "mode": 2, "value":6},{"key":"data.ranged_def.equip", "mode": 2, "value":9},{"key":"data.magic_def.equip", "mode": 2, "value":3},{"key":"data.armor", "mode":5, "value":"Mithril Armor"}], "duration":{}, "flags":{},"transfer":true}],"_id":"5MWpuzB6NecNFs0C"}</t>
  </si>
  <si>
    <t>{"name":"Spiked Leather Armor","permission":{"default":0,"QSme0Gx9jr7A5dMK":3},"type":"equipment","data":{"itemSubtype":"armor","fightingStyle":"ranged","tier":5,"level":41,"exp":105,"price":0,"description":"","equipmentSlots":"armor"},"flags":{},"img":"icons/svg/mystery-man.svg","effects":[{"_id":"AtehbD71RyOGnIS3","label":"Spiked Leather Armor (Equipped)","changes":[{"key":"data.melee_def.equip", "mode": 2, "value":2},{"key":"data.ranged_def.equip", "mode": 2, "value":5},{"key":"data.magic_def.equip", "mode": 2, "value":8},{"key":"data.armor", "mode":5, "value":"Spiked Leather Armor"}], "duration":{}, "flags":{},"transfer":true}],"_id":"7Q2tr4xCClRdir6d"}</t>
  </si>
  <si>
    <t>{"name":"Scaled Leather Armor","permission":{"default":0,"QSme0Gx9jr7A5dMK":3},"type":"equipment","data":{"itemSubtype":"armor","fightingStyle":"ranged","tier":4,"level":31,"exp":64,"price":0,"description":"","equipmentSlots":"armor"},"flags":{},"img":"icons/svg/mystery-man.svg","effects":[{"_id":"tEeyuWk90IYnvPDj","label":"Scaled Leather Armor (Equipped)","changes":[{"key":"data.melee_def.equip", "mode": 2, "value":2},{"key":"data.ranged_def.equip", "mode": 2, "value":4},{"key":"data.magic_def.equip", "mode": 2, "value":6},{"key":"data.armor", "mode":5, "value":"Scaled Leather Armor"}], "duration":{}, "flags":{},"transfer":true}],"_id":"7qRnscCttIUM95RR"}</t>
  </si>
  <si>
    <t>{"name":"Bronze Armor","permission":{"default":0,"QSme0Gx9jr7A5dMK":3},"type":"equipment","data":{"itemSubtype":"armor","fightingStyle":"melee","tier":1,"level":1,"exp":1,"price":0,"description":"","equipmentSlots":"armor"},"flags":{},"img":"icons/svg/mystery-man.svg","effects":[{"_id":"lD6T1K1GZo0YAb6n","label":"Bronze Armor (Equipped)","changes":[{"key":"data.melee_def.equip", "mode": 2, "value":1},{"key":"data.ranged_def.equip", "mode": 2, "value":2},{"key":"data.armor", "mode":5, "value":"Bronze Armor"}], "duration":{}, "flags":{},"transfer":true}],"_id":"9CYcs5s0TxsAoBkA"}</t>
  </si>
  <si>
    <t>{"name":"Iron Armor","permission":{"default":0,"QSme0Gx9jr7A5dMK":3},"type":"equipment","data":{"itemSubtype":"armor","fightingStyle":"melee","tier":2,"level":11,"exp":12,"price":0,"description":"","equipmentSlots":"armor"},"flags":{},"img":"icons/svg/mystery-man.svg","effects":[{"_id":"YYqmHCF9TzjjXzyw","label":"Iron Armor (Equipped)","changes":[{"key":"data.melee_def.equip", "mode": 2, "value":2},{"key":"data.ranged_def.equip", "mode": 2, "value":3},{"key":"data.magic_def.equip", "mode": 2, "value":1},{"key":"data.armor", "mode":5, "value":"Iron Armor"}], "duration":{}, "flags":{},"transfer":true}],"_id":"APh7QrKhX1ggxNFY"}</t>
  </si>
  <si>
    <t>{"name":"Demonskin Armor","permission":{"default":0,"QSme0Gx9jr7A5dMK":3},"type":"equipment","data":{"itemSubtype":"armor","fightingStyle":"ranged","tier":9,"level":81,"exp":369,"price":0,"description":"","equipmentSlots":"armor"},"flags":{},"img":"icons/svg/mystery-man.svg","effects":[{"_id":"fdDmEjkhoVdoCGbl","label":"Demonskin Armor (Equipped)","changes":[{"key":"data.melee_def.equip", "mode": 2, "value":4},{"key":"data.ranged_def.equip", "mode": 2, "value":9},{"key":"data.magic_def.equip", "mode": 2, "value":14},{"key":"data.armor", "mode":5, "value":"Demonskin Armor"}], "duration":{}, "flags":{},"transfer":true}],"_id":"Q0XmmbV1t6aYxq3A"}</t>
  </si>
  <si>
    <t>{"name":"Rugged Leather Armor","permission":{"default":0,"QSme0Gx9jr7A5dMK":3},"type":"equipment","data":{"itemSubtype":"armor","fightingStyle":"ranged","tier":3,"level":21,"exp":33,"price":0,"description":"","equipmentSlots":"armor"},"flags":{},"img":"icons/svg/mystery-man.svg","effects":[{"_id":"S9BWxXSPfcOPlugr","label":"Rugged Leather Armor (Equipped)","changes":[{"key":"data.melee_def.equip", "mode": 2, "value":1},{"key":"data.ranged_def.equip", "mode": 2, "value":3},{"key":"data.magic_def.equip", "mode": 2, "value":5},{"key":"data.armor", "mode":5, "value":"Rugged Leather Armor"}], "duration":{}, "flags":{},"transfer":true}],"_id":"QlaPHBWGpe0VPtyv"}</t>
  </si>
  <si>
    <t>{"name":"Dragonic Armor","permission":{"default":0,"QSme0Gx9jr7A5dMK":3},"type":"equipment","data":{"itemSubtype":"armor","fightingStyle":"melee","tier":8,"level":71,"exp":288,"price":0,"description":"","equipmentSlots":"armor"},"flags":{},"img":"icons/svg/mystery-man.svg","effects":[{"_id":"umH80YDgJpdHlIDm","label":"Dragonic Armor (Equipped)","changes":[{"key":"data.melee_def.equip", "mode": 2, "value":8},{"key":"data.ranged_def.equip", "mode": 2, "value":12},{"key":"data.magic_def.equip", "mode": 2, "value":4},{"key":"data.armor", "mode":5, "value":"Dragonic Armor"}], "duration":{}, "flags":{},"transfer":true}],"_id":"TsMdxDofXCo0tkAz"}</t>
  </si>
  <si>
    <t>{"name":"Jelly Armor","permission":{"default":0,"QSme0Gx9jr7A5dMK":3},"type":"equipment","data":{"itemSubtype":"armor","fightingStyle":"ranged","tier":6,"level":51,"exp":156,"price":0,"description":"","equipmentSlots":"armor"},"flags":{},"img":"icons/svg/mystery-man.svg","effects":[{"_id":"FR3z00QTm1FbrEmy","label":"Jelly Armor (Equipped)","changes":[{"key":"data.melee_def.equip", "mode": 2, "value":3},{"key":"data.ranged_def.equip", "mode": 2, "value":6},{"key":"data.magic_def.equip", "mode": 2, "value":9},{"key":"data.armor", "mode":5, "value":"Jelly Armor"}], "duration":{}, "flags":{},"transfer":true}],"_id":"ZusOZyN1D4atNKub"}</t>
  </si>
  <si>
    <t>{"name":"Soft Leather Armor","permission":{"default":0,"QSme0Gx9jr7A5dMK":3},"type":"equipment","data":{"itemSubtype":"armor","fightingStyle":"ranged","tier":1,"level":1,"exp":1,"price":0,"description":"","equipmentSlots":"armor"},"flags":{},"img":"icons/svg/mystery-man.svg","effects":[{"_id":"UPMwGfbpqrshmrGZ","label":"Soft Leather Armor (Equipped)","changes":[{"key":"data.ranged_def.equip", "mode": 2, "value":1},{"key":"data.magic_def.equip", "mode": 2, "value":2},{"key":"data.armor", "mode":5, "value":"Soft Leather Armor"}], "duration":{}, "flags":{},"transfer":true}],"_id":"c4cMN9mVZGvaH6xI"}</t>
  </si>
  <si>
    <t>{"name":"Aluminum Armor","permission":{"default":0,"QSme0Gx9jr7A5dMK":3},"type":"equipment","data":{"itemSubtype":"armor","fightingStyle":"melee","tier":4,"level":31,"exp":64,"price":0,"description":"","equipmentSlots":"armor"},"flags":{},"img":"icons/svg/mystery-man.svg","effects":[{"_id":"QlRJJHsjEEDIqvpl","label":"Aluminum Armor (Equipped)","changes":[{"key":"data.melee_def.equip", "mode": 2, "value":4},{"key":"data.ranged_def.equip", "mode": 2, "value":6},{"key":"data.magic_def.equip", "mode": 2, "value":2},{"key":"data.armor", "mode":5, "value":"Aluminum Armor"}], "duration":{}, "flags":{},"transfer":true}],"_id":"dw1V7gAUFBIOv3Sn"}</t>
  </si>
  <si>
    <t>{"name":"Steel Armor","permission":{"default":0,"QSme0Gx9jr7A5dMK":3},"type":"equipment","data":{"itemSubtype":"armor","fightingStyle":"melee","tier":3,"level":21,"exp":33,"price":0,"description":"","equipmentSlots":"armor"},"flags":{},"img":"icons/svg/mystery-man.svg","effects":[{"_id":"DEVBhYDJqjJkssYW","label":"Steel Armor (Equipped)","changes":[{"key":"data.melee_def.equip", "mode": 2, "value":3},{"key":"data.ranged_def.equip", "mode": 2, "value":5},{"key":"data.magic_def.equip", "mode": 2, "value":1},{"key":"data.armor", "mode":5, "value":"Steel Armor"}], "duration":{}, "flags":{},"transfer":true}],"_id":"hAxakRzttPc2zo8X"}</t>
  </si>
  <si>
    <t>{"name":"Tarrasque Armor","permission":{"default":0,"QSme0Gx9jr7A5dMK":3},"type":"equipment","data":{"itemSubtype":"armor","fightingStyle":"ranged","tier":10,"level":91,"exp":460,"price":0,"description":"","equipmentSlots":"armor"},"flags":{},"img":"icons/svg/mystery-man.svg","effects":[{"_id":"B67z07b8L9DMoVVN","label":"Tarrasque Armor (Equipped)","changes":[{"key":"data.melee_def.equip", "mode": 2, "value":5},{"key":"data.ranged_def.equip", "mode": 2, "value":10},{"key":"data.magic_def.equip", "mode": 2, "value":15},{"key":"data.armor", "mode":5, "value":"Tarrasque Armor"}], "duration":{}, "flags":{},"transfer":true}],"_id":"jUlSVXzzO2PvwcBG"}</t>
  </si>
  <si>
    <t>{"name":"Titanium Armor","permission":{"default":0,"QSme0Gx9jr7A5dMK":3},"type":"equipment","data":{"itemSubtype":"armor","fightingStyle":"melee","tier":5,"level":41,"exp":105,"price":0,"description":"","equipmentSlots":"armor"},"flags":{},"img":"icons/svg/mystery-man.svg","effects":[{"_id":"mfEhylHFOd2kG0U9","label":"Titanium Armor (Equipped)","changes":[{"key":"data.melee_def.equip", "mode": 2, "value":5},{"key":"data.ranged_def.equip", "mode": 2, "value":8},{"key":"data.magic_def.equip", "mode": 2, "value":2},{"key":"data.armor", "mode":5, "value":"Titanium Armor"}], "duration":{}, "flags":{},"transfer":true}],"_id":"pEY2Ekr7BuS8DQbf"}</t>
  </si>
  <si>
    <t>{"name":"Celestial Armor","permission":{"default":0,"QSme0Gx9jr7A5dMK":3},"type":"equipment","data":{"itemSubtype":"armor","fightingStyle":"melee","tier":9,"level":81,"exp":369,"price":0,"description":"","equipmentSlots":"armor"},"flags":{},"img":"icons/svg/mystery-man.svg","effects":[{"_id":"LiMfnR81FRnI9Ydf","label":"Celestial Armor (Equipped)","changes":[{"key":"data.melee_def.equip", "mode": 2, "value":9},{"key":"data.ranged_def.equip", "mode": 2, "value":14},{"key":"data.magic_def.equip", "mode": 2, "value":4},{"key":"data.armor", "mode":5, "value":"Celestial Armor"}], "duration":{}, "flags":{},"transfer":true}],"_id":"ptVYKVLJS3GcCla0"}</t>
  </si>
  <si>
    <t>{"name":"Thick Leather Armor","permission":{"default":0,"QSme0Gx9jr7A5dMK":3},"type":"equipment","data":{"itemSubtype":"armor","fightingStyle":"ranged","tier":2,"level":11,"exp":12,"price":0,"description":"","equipmentSlots":"armor"},"flags":{},"img":"icons/svg/mystery-man.svg","effects":[{"_id":"m7oN2ixc9tS3LzlS","label":"Thick Leather Armor (Equipped)","changes":[{"key":"data.melee_def.equip", "mode": 2, "value":1},{"key":"data.ranged_def.equip", "mode": 2, "value":2},{"key":"data.magic_def.equip", "mode": 2, "value":3},{"key":"data.armor", "mode":5, "value":"Thick Leather Armor"}], "duration":{}, "flags":{},"transfer":true}],"_id":"rla7G1tCYu48wJUF"}</t>
  </si>
  <si>
    <t>{"name":"Dragonscale Armor","permission":{"default":0,"QSme0Gx9jr7A5dMK":3},"type":"equipment","data":{"itemSubtype":"armor","fightingStyle":"ranged","tier":8,"level":71,"exp":288,"price":0,"description":"","equipmentSlots":"armor"},"flags":{},"img":"icons/svg/mystery-man.svg","effects":[{"_id":"HxSMYK4nXs6yJ8j1","label":"Dragonscale Armor (Equipped)","changes":[{"key":"data.melee_def.equip", "mode": 2, "value":4},{"key":"data.ranged_def.equip", "mode": 2, "value":8},{"key":"data.magic_def.equip", "mode": 2, "value":12},{"key":"data.armor", "mode":5, "value":"Dragonscale Armor"}], "duration":{}, "flags":{},"transfer":true}],"_id":"wquB34nCBSwoI5Us"}</t>
  </si>
  <si>
    <t>{"name":"Adamantium Armor","permission":{"default":0,"QSme0Gx9jr7A5dMK":3},"type":"equipment","data":{"itemSubtype":"armor","fightingStyle":"melee","tier":10,"level":91,"exp":460,"price":0,"description":"","equipmentSlots":"armor"},"flags":{},"img":"icons/svg/mystery-man.svg","effects":[{"_id":"qqpQpghoLoGo0oZS","label":"Adamantium Armor (Equipped)","changes":[{"key":"data.melee_def.equip", "mode": 2, "value":10},{"key":"data.ranged_def.equip", "mode": 2, "value":15},{"key":"data.magic_def.equip", "mode": 2, "value":5},{"key":"data.armor", "mode":5, "value":"Adamantium Armor"}], "duration":{}, "flags":{},"transfer":true}],"_id":"y0eiNkucOopqELRx"}</t>
  </si>
  <si>
    <t>{"name":"Angel Hair Robe","permission":{"default":0,"QSme0Gx9jr7A5dMK":3},"type":"equipment","data":{"itemSubtype":"armor","fightingStyle":"magic","tier":9,"level":81,"exp":369,"price":0,"description":"","equipmentSlots":"armor"},"flags":{},"img":"icons/svg/mystery-man.svg","effects":[{"_id":"ZCwNxUnRnR3wBVFx","label":"Angel Hair Robe (Equipped)","changes":[{"key":"data.melee_def.equip", "mode": 2, "value":9},{"key":"data.ranged_def.equip", "mode": 2, "value":14},{"key":"data.magic_def.equip", "mode": 2, "value":4},{"key":"data.armor", "mode":5, "value":"Angel Hair Robe"}], "duration":{}, "flags":{},"transfer":true}],"_id":"zcwANHzm1wKj4wo4"}</t>
  </si>
  <si>
    <t>{"name":"Cotton Robe","permission":{"default":0,"QSme0Gx9jr7A5dMK":3},"type":"equipment","data":{"itemSubtype":"armor","fightingStyle":"magic","tier":3,"level":21,"exp":33,"price":0,"description":"","equipmentSlots":"armor"},"flags":{},"img":"icons/svg/mystery-man.svg","effects":[{"_id":"a6uyJaEQSIhOCGSi","label":"Cotton Robe (Equipped)","changes":[{"key":"data.melee_def.equip", "mode": 2, "value":3},{"key":"data.ranged_def.equip", "mode": 2, "value":5},{"key":"data.magic_def.equip", "mode": 2, "value":1},{"key":"data.armor", "mode":5, "value":"Cotton Robe"}], "duration":{}, "flags":{},"transfer":true}],"_id":"EIJZDOP5uFr7hIcu"}</t>
  </si>
  <si>
    <t>{"name":"Djinn Hair Robe","permission":{"default":0,"QSme0Gx9jr7A5dMK":3},"type":"equipment","data":{"itemSubtype":"armor","fightingStyle":"magic","tier":7,"level":61,"exp":217,"price":0,"description":"","equipmentSlots":"armor"},"flags":{},"img":"icons/svg/mystery-man.svg","effects":[{"_id":"HcyHRz71J6GKaxje","label":"Djinn Hair Robe (Equipped)","changes":[{"key":"data.melee_def.equip", "mode": 2, "value":7},{"key":"data.ranged_def.equip", "mode": 2, "value":11},{"key":"data.magic_def.equip", "mode": 2, "value":3},{"key":"data.armor", "mode":5, "value":"Djinn Hair Robe"}], "duration":{}, "flags":{},"transfer":true}],"_id":"fQpsdA1GKXMnQONE"}</t>
  </si>
  <si>
    <t>{"name":"Dragonclaw Fiber Robe","permission":{"default":0,"QSme0Gx9jr7A5dMK":3},"type":"equipment","data":{"itemSubtype":"armor","fightingStyle":"magic","tier":8,"level":71,"exp":288,"price":0,"description":"","equipmentSlots":"armor"},"flags":{},"img":"icons/svg/mystery-man.svg","effects":[{"_id":"dr1tvjJ1ELEiy7jD","label":"Dragonclaw Fiber Robe (Equipped)","changes":[{"key":"data.melee_def.equip", "mode": 2, "value":12},{"key":"data.ranged_def.equip", "mode": 2, "value":4},{"key":"data.magic_def.equip", "mode": 2, "value":8},{"key":"data.armor", "mode":5, "value":"Dragonclaw Fiber Robe"}], "duration":{}, "flags":{},"transfer":true}],"_id":"46VzsFBDyxgerKUj"}</t>
  </si>
  <si>
    <t>{"name":"Golden Fleece Robe","permission":{"default":0,"QSme0Gx9jr7A5dMK":3},"type":"equipment","data":{"itemSubtype":"armor","fightingStyle":"magic","tier":10,"level":91,"exp":460,"price":0,"description":"","equipmentSlots":"armor"},"flags":{},"img":"icons/svg/mystery-man.svg","effects":[{"_id":"cEbNkXPi9CP8VRQ5","label":"Golden Fleece Robe (Equipped)","changes":[{"key":"data.melee_def.equip", "mode": 2, "value":15},{"key":"data.ranged_def.equip", "mode": 2, "value":5},{"key":"data.magic_def.equip", "mode": 2, "value":10},{"key":"data.armor", "mode":5, "value":"Golden Fleece Robe"}], "duration":{}, "flags":{},"transfer":true}],"_id":"uLpHCgsUBBKSJ1LF"}</t>
  </si>
  <si>
    <t>{"name":"Jute Robe","permission":{"default":0,"QSme0Gx9jr7A5dMK":3},"type":"equipment","data":{"itemSubtype":"armor","fightingStyle":"magic","tier":1,"level":1,"exp":1,"price":0,"description":"","equipmentSlots":"armor"},"flags":{},"img":"icons/svg/mystery-man.svg","effects":[{"_id":"OBHaSxZ3ODldOoSJ","label":"Jute Robe (Equipped)","changes":[{"key":"data.melee_def.equip", "mode": 2, "value":2},{"key":"data.magic_def.equip", "mode": 2, "value":1},{"key":"data.armor", "mode":5, "value":"Jute Robe"}], "duration":{}, "flags":{},"transfer":true}],"_id":"bDOAyouQgHTRLv4s"}</t>
  </si>
  <si>
    <t>{"name":"Mulberry Robe","permission":{"default":0,"QSme0Gx9jr7A5dMK":3},"type":"equipment","data":{"itemSubtype":"armor","fightingStyle":"magic","tier":5,"level":41,"exp":105,"price":0,"description":"","equipmentSlots":"armor"},"flags":{},"img":"icons/svg/mystery-man.svg","effects":[{"_id":"ltikPiGS9X07PAY7","label":"Mulberry Robe (Equipped)","changes":[{"key":"data.melee_def.equip", "mode": 2, "value":5},{"key":"data.ranged_def.equip", "mode": 2, "value":8},{"key":"data.magic_def.equip", "mode": 2, "value":2},{"key":"data.armor", "mode":5, "value":"Mulberry Robe"}], "duration":{}, "flags":{},"transfer":true}],"_id":"3LEAuKTWgv4j6uGi"}</t>
  </si>
  <si>
    <t>{"name":"Nimba Hair Robe","permission":{"default":0,"QSme0Gx9jr7A5dMK":3},"type":"equipment","data":{"itemSubtype":"armor","fightingStyle":"magic","tier":6,"level":51,"exp":156,"price":0,"description":"","equipmentSlots":"armor"},"flags":{},"img":"icons/svg/mystery-man.svg","effects":[{"_id":"ALDEX5XyFV3qqPnv","label":"Nimba Hair Robe (Equipped)","changes":[{"key":"data.melee_def.equip", "mode": 2, "value":7},{"key":"data.ranged_def.equip", "mode": 2, "value":11},{"key":"data.magic_def.equip", "mode": 2, "value":3},{"key":"data.armor", "mode":5, "value":"Nimba Hair Robe"}], "duration":{}, "flags":{},"transfer":true}],"_id":"sVHEHGbT5BzO9lzy"}</t>
  </si>
  <si>
    <t>{"name":"Silk Robe","permission":{"default":0,"QSme0Gx9jr7A5dMK":3},"type":"equipment","data":{"itemSubtype":"armor","fightingStyle":"magic","tier":4,"level":31,"exp":64,"price":0,"description":"","equipmentSlots":"armor"},"flags":{},"img":"icons/svg/mystery-man.svg","effects":[{"_id":"izEZiBUGRjv5XQtq","label":"Silk Robe (Equipped)","changes":[{"key":"data.melee_def.equip", "mode": 2, "value":4},{"key":"data.ranged_def.equip", "mode": 2, "value":6},{"key":"data.magic_def.equip", "mode": 2, "value":2},{"key":"data.armor", "mode":5, "value":"Silk Robe"}], "duration":{}, "flags":{},"transfer":true}],"_id":"503nn7XMTO0PVqZr"}</t>
  </si>
  <si>
    <t>{"name":"Wool Robe","permission":{"default":0,"QSme0Gx9jr7A5dMK":3},"type":"equipment","data":{"itemSubtype":"armor","fightingStyle":"magic","tier":2,"level":11,"exp":12,"price":0,"description":"","equipmentSlots":"armor"},"flags":{},"img":"icons/svg/mystery-man.svg","effects":[{"_id":"fhgtS4ZCXFSpVgCE","label":"Wool Robe (Equipped)","changes":[{"key":"data.melee_def.equip", "mode": 2, "value":3},{"key":"data.ranged_def.equip", "mode": 2, "value":1},{"key":"data.magic_def.equip", "mode": 2, "value":2},{"key":"data.armor", "mode":5, "value":"Wool Robe"}], "duration":{}, "flags":{},"transfer":true}],"_id":"D0Pp6r24Y62bmuL7"}</t>
  </si>
  <si>
    <t>{"name":"Dragonic Greataxe","permission":{"default":0,"QSme0Gx9jr7A5dMK":3},"type":"equipment","data":{"itemSubtype":"weapon2h","fightingStyle":"melee","tier":8,"level":71,"exp":288,"price":0,"description":"","equipmentSlots":"mainHand"},"flags":{},"img":"icons/svg/mystery-man.svg","effects":[{"_id":"JDnpWDNxFN3Aeu7c","label":"Dragonic Greataxe (Equipped)","changes":[{"key":"data.melee_off.equip", "mode": 2, "value":24},{"key":"data.mainHand", "mode":5, "value":"Dragonic Greataxe"},{"key":"data.offHand", "mode":5, "value":"Dragonic Greataxe"}], "duration":{}, "flags":{},"transfer":true}],"_id":"3DgfGi3clz5PogDN"}</t>
  </si>
  <si>
    <t>{"name":"Titanium Greataxe","permission":{"default":0,"QSme0Gx9jr7A5dMK":3},"type":"equipment","data":{"itemSubtype":"weapon2h","fightingStyle":"melee","tier":5,"level":41,"exp":105,"price":0,"description":"","equipmentSlots":"mainHand"},"flags":{},"img":"icons/svg/mystery-man.svg","effects":[{"_id":"TIItMIrVXqRXY0Ld","label":"Titanium Greataxe (Equipped)","changes":[{"key":"data.melee_off.equip", "mode": 2, "value":15},{"key":"data.mainHand", "mode":5, "value":"Titanium Greataxe"},{"key":"data.offHand", "mode":5, "value":"Titanium Greataxe"}], "duration":{}, "flags":{},"transfer":true}],"_id":"4nzTtnBbHhzEHIGM"}</t>
  </si>
  <si>
    <t>{"name":"Living Rock Greataxe","permission":{"default":0,"QSme0Gx9jr7A5dMK":3},"type":"equipment","data":{"itemSubtype":"weapon2h","fightingStyle":"melee","tier":7,"level":61,"exp":217,"price":0,"description":"","equipmentSlots":"mainHand"},"flags":{},"img":"icons/svg/mystery-man.svg","effects":[{"_id":"Ua9pqQR38mkWWWHb","label":"Living Rock Greataxe (Equipped)","changes":[{"key":"data.melee_off.equip", "mode": 2, "value":21},{"key":"data.mainHand", "mode":5, "value":"Living Rock Greataxe"},{"key":"data.offHand", "mode":5, "value":"Living Rock Greataxe"}], "duration":{}, "flags":{},"transfer":true}],"_id":"5ZG0mtJoFGo5oOHX"}</t>
  </si>
  <si>
    <t>{"name":"Bronze Sword","permission":{"default":0,"QSme0Gx9jr7A5dMK":3},"type":"equipment","data":{"itemSubtype":"weapon1h","fightingStyle":"melee","tier":1,"level":1,"exp":1,"price":0,"description":"","equipmentSlots":"mainHand"},"flags":{},"img":"icons/svg/mystery-man.svg","effects":[{"_id":"XMjddjiu0Pdc70Ic","label":"Bronze Sword (Equipped)","changes":[{"key":"data.melee_off.equip", "mode": 2, "value":2},{"key":"data.mainHand", "mode":5, "value":"Bronze Sword"}], "duration":{}, "flags":{},"transfer":true}],"_id":"5wK0ZG71f2Wli2f6"}</t>
  </si>
  <si>
    <t>{"name":"Celestial Sword","permission":{"default":0,"QSme0Gx9jr7A5dMK":3},"type":"equipment","data":{"itemSubtype":"weapon1h","fightingStyle":"melee","tier":9,"level":81,"exp":369,"price":0,"description":"","equipmentSlots":"mainHand"},"flags":{},"img":"icons/svg/mystery-man.svg","effects":[{"_id":"Wy7ts0mVCmZOTKXd","label":"Celestial Sword (Equipped)","changes":[{"key":"data.melee_off.equip", "mode": 2, "value":18},{"key":"data.mainHand", "mode":5, "value":"Celestial Sword"}], "duration":{}, "flags":{},"transfer":true}],"_id":"CZe2u4LisA3snGGZ"}</t>
  </si>
  <si>
    <t>{"name":"Iron Greataxe","permission":{"default":0,"QSme0Gx9jr7A5dMK":3},"type":"equipment","data":{"itemSubtype":"weapon2h","fightingStyle":"melee","tier":2,"level":11,"exp":12,"price":0,"description":"","equipmentSlots":"mainHand"},"flags":{},"img":"icons/svg/mystery-man.svg","effects":[{"_id":"FZSJyVoWXIg736Oe","label":"Iron Greataxe (Equipped)","changes":[{"key":"data.melee_off.equip", "mode": 2, "value":6},{"key":"data.mainHand", "mode":5, "value":"Iron Greataxe"},{"key":"data.offHand", "mode":5, "value":"Iron Greataxe"}], "duration":{}, "flags":{},"transfer":true}],"_id":"EdDYWvjqhrKps6M0"}</t>
  </si>
  <si>
    <t>{"name":"Aluminum Greataxe","permission":{"default":0,"QSme0Gx9jr7A5dMK":3},"type":"equipment","data":{"itemSubtype":"weapon2h","fightingStyle":"melee","tier":4,"level":31,"exp":64,"price":0,"description":"","equipmentSlots":"mainHand"},"flags":{},"img":"icons/svg/mystery-man.svg","effects":[{"_id":"kTkkNgU8rpaw3U35","label":"Aluminum Greataxe (Equipped)","changes":[{"key":"data.melee_off.equip", "mode": 2, "value":12},{"key":"data.mainHand", "mode":5, "value":"Aluminum Greataxe"},{"key":"data.offHand", "mode":5, "value":"Aluminum Greataxe"}], "duration":{}, "flags":{},"transfer":true}],"_id":"NMUn7meCI2PxsyWL"}</t>
  </si>
  <si>
    <t>{"name":"Bronze Greataxe","permission":{"default":0,"QSme0Gx9jr7A5dMK":3},"type":"equipment","data":{"itemSubtype":"weapon2h","fightingStyle":"melee","tier":1,"level":1,"exp":1,"price":0,"description":"","equipmentSlots":"mainHand"},"flags":{},"img":"icons/svg/mystery-man.svg","effects":[{"_id":"S66arPGXbprZLt0M","label":"Bronze Greataxe (Equipped)","changes":[{"key":"data.melee_off.equip", "mode": 2, "value":3},{"key":"data.mainHand", "mode":5, "value":"Bronze Greataxe"},{"key":"data.offHand", "mode":5, "value":"Bronze Greataxe"}], "duration":{}, "flags":{},"transfer":true}],"_id":"NxKtlOAzTZhunUgt"}</t>
  </si>
  <si>
    <t>{"name":"Dragonic Sword","permission":{"default":0,"QSme0Gx9jr7A5dMK":3},"type":"equipment","data":{"itemSubtype":"weapon1h","fightingStyle":"melee","tier":8,"level":71,"exp":288,"price":0,"description":"","equipmentSlots":"mainHand"},"flags":{},"img":"icons/svg/mystery-man.svg","effects":[{"_id":"abwo11PFiazdAFrw","label":"Dragonic Sword (Equipped)","changes":[{"key":"data.melee_off.equip", "mode": 2, "value":16},{"key":"data.mainHand", "mode":5, "value":"Dragonic Sword"}], "duration":{}, "flags":{},"transfer":true}],"_id":"OQRfsyVr000nJfkR"}</t>
  </si>
  <si>
    <t>{"name":"Aluminum Sword","permission":{"default":0,"QSme0Gx9jr7A5dMK":3},"type":"equipment","data":{"itemSubtype":"weapon1h","fightingStyle":"melee","tier":4,"level":31,"exp":64,"price":0,"description":"","equipmentSlots":"mainHand"},"flags":{},"img":"icons/svg/mystery-man.svg","effects":[{"_id":"LHxj4cph1deJriZE","label":"Aluminum Sword (Equipped)","changes":[{"key":"data.melee_off.equip", "mode": 2, "value":8},{"key":"data.mainHand", "mode":5, "value":"Aluminum Sword"}], "duration":{}, "flags":{},"transfer":true}],"_id":"Pi1YHJOa016ztupn"}</t>
  </si>
  <si>
    <t>{"name":"Mithril Greataxe","permission":{"default":0,"QSme0Gx9jr7A5dMK":3},"type":"equipment","data":{"itemSubtype":"weapon2h","fightingStyle":"melee","tier":6,"level":51,"exp":156,"price":0,"description":"","equipmentSlots":"mainHand"},"flags":{},"img":"icons/svg/mystery-man.svg","effects":[{"_id":"izloYh8mac1ftbUc","label":"Mithril Greataxe (Equipped)","changes":[{"key":"data.melee_off.equip", "mode": 2, "value":18},{"key":"data.mainHand", "mode":5, "value":"Mithril Greataxe"},{"key":"data.offHand", "mode":5, "value":"Mithril Greataxe"}], "duration":{}, "flags":{},"transfer":true}],"_id":"TyjNP2udf6WeXhBh"}</t>
  </si>
  <si>
    <t>{"name":"Steel Greataxe","permission":{"default":0,"QSme0Gx9jr7A5dMK":3},"type":"equipment","data":{"itemSubtype":"weapon2h","fightingStyle":"melee","tier":3,"level":21,"exp":33,"price":0,"description":"","equipmentSlots":"mainHand"},"flags":{},"img":"icons/svg/mystery-man.svg","effects":[{"_id":"1GRqjRpvcL9QGAXK","label":"Steel Greataxe (Equipped)","changes":[{"key":"data.melee_off.equip", "mode": 2, "value":9},{"key":"data.mainHand", "mode":5, "value":"Steel Greataxe"},{"key":"data.offHand", "mode":5, "value":"Steel Greataxe"}], "duration":{}, "flags":{},"transfer":true}],"_id":"WEtTVOYsHOxRnqQK"}</t>
  </si>
  <si>
    <t>{"name":"Steel Sword","permission":{"default":0,"QSme0Gx9jr7A5dMK":3},"type":"equipment","data":{"itemSubtype":"weapon1h","fightingStyle":"melee","tier":3,"level":21,"exp":33,"price":0,"description":"","equipmentSlots":"mainHand"},"flags":{},"img":"icons/svg/mystery-man.svg","effects":[{"_id":"8XHvJLW5ZGOTpvq6","label":"Steel Sword (Equipped)","changes":[{"key":"data.melee_off.equip", "mode": 2, "value":6},{"key":"data.mainHand", "mode":5, "value":"Steel Sword"}], "duration":{}, "flags":{},"transfer":true}],"_id":"X1Wk6q9B5hPnrb9V"}</t>
  </si>
  <si>
    <t>{"name":"Titanium Sword","permission":{"default":0,"QSme0Gx9jr7A5dMK":3},"type":"equipment","data":{"itemSubtype":"weapon1h","fightingStyle":"melee","tier":5,"level":41,"exp":105,"price":0,"description":"","equipmentSlots":"mainHand"},"flags":{},"img":"icons/svg/mystery-man.svg","effects":[{"_id":"jcl8Y9nIp5QTyWZV","label":"Titanium Sword (Equipped)","changes":[{"key":"data.melee_off.equip", "mode": 2, "value":10},{"key":"data.mainHand", "mode":5, "value":"Titanium Sword"}], "duration":{}, "flags":{},"transfer":true}],"_id":"ckNVh4yNVRGX7Km4"}</t>
  </si>
  <si>
    <t>{"name":"Adamantium Sword","permission":{"default":0,"QSme0Gx9jr7A5dMK":3},"type":"equipment","data":{"itemSubtype":"weapon1h","fightingStyle":"melee","tier":10,"level":91,"exp":460,"price":0,"description":"","equipmentSlots":"mainHand"},"flags":{},"img":"icons/svg/mystery-man.svg","effects":[{"_id":"pDetvwRZvQyB1U5M","label":"Adamantium Sword (Equipped)","changes":[{"key":"data.melee_off.equip", "mode": 2, "value":20},{"key":"data.mainHand", "mode":5, "value":"Adamantium Sword"}], "duration":{}, "flags":{},"transfer":true}],"_id":"lIZLnQXXpA7Td1OY"}</t>
  </si>
  <si>
    <t>{"name":"Adamantium Greataxe","permission":{"default":0,"QSme0Gx9jr7A5dMK":3},"type":"equipment","data":{"itemSubtype":"weapon2h","fightingStyle":"melee","tier":10,"level":91,"exp":460,"price":0,"description":"","equipmentSlots":"mainHand"},"flags":{},"img":"icons/svg/mystery-man.svg","effects":[{"_id":"2d2vhCgBqbq5IwpU","label":"Adamantium Greataxe (Equipped)","changes":[{"key":"data.melee_off.equip", "mode": 2, "value":30},{"key":"data.mainHand", "mode":5, "value":"Adamantium Greataxe"},{"key":"data.offHand", "mode":5, "value":"Adamantium Greataxe"}], "duration":{}, "flags":{},"transfer":true}],"_id":"mJVWiIcDHMX4g1Hl"}</t>
  </si>
  <si>
    <t>{"name":"Mithril Sword","permission":{"default":0,"QSme0Gx9jr7A5dMK":3},"type":"equipment","data":{"itemSubtype":"weapon1h","fightingStyle":"melee","tier":6,"level":51,"exp":156,"price":0,"description":"","equipmentSlots":"mainHand"},"flags":{},"img":"icons/svg/mystery-man.svg","effects":[{"_id":"YmTyW9Y7ySqUuJkh","label":"Mithril Sword (Equipped)","changes":[{"key":"data.melee_off.equip", "mode": 2, "value":12},{"key":"data.mainHand", "mode":5, "value":"Mithril Sword"}], "duration":{}, "flags":{},"transfer":true}],"_id":"mwEb2dNEhqYTQ5eT"}</t>
  </si>
  <si>
    <t>{"name":"Iron Sword","permission":{"default":0,"QSme0Gx9jr7A5dMK":3},"type":"equipment","data":{"itemSubtype":"weapon1h","fightingStyle":"melee","tier":2,"level":11,"exp":12,"price":0,"description":"","equipmentSlots":"mainHand"},"flags":{},"img":"icons/svg/mystery-man.svg","effects":[{"_id":"Q0ADILWzPzRGP8Yl","label":"Iron Sword (Equipped)","changes":[{"key":"data.melee_off.equip", "mode": 2, "value":4},{"key":"data.mainHand", "mode":5, "value":"Iron Sword"}], "duration":{}, "flags":{},"transfer":true}],"_id":"pPcniLncWEIp9n7K"}</t>
  </si>
  <si>
    <t>{"name":"Celestial Greataxe","permission":{"default":0,"QSme0Gx9jr7A5dMK":3},"type":"equipment","data":{"itemSubtype":"weapon2h","fightingStyle":"melee","tier":9,"level":81,"exp":369,"price":0,"description":"","equipmentSlots":"mainHand"},"flags":{},"img":"icons/svg/mystery-man.svg","effects":[{"_id":"AlFkAdhVeMPGA4HW","label":"Celestial Greataxe (Equipped)","changes":[{"key":"data.melee_off.equip", "mode": 2, "value":27},{"key":"data.mainHand", "mode":5, "value":"Celestial Greataxe"},{"key":"data.offHand", "mode":5, "value":"Celestial Greataxe"}], "duration":{}, "flags":{},"transfer":true}],"_id":"sc2qf8e48tNrJz9Q"}</t>
  </si>
  <si>
    <t>{"name":"Living Rock Sword","permission":{"default":0,"QSme0Gx9jr7A5dMK":3},"type":"equipment","data":{"itemSubtype":"weapon1h","fightingStyle":"melee","tier":7,"level":61,"exp":217,"price":0,"description":"","equipmentSlots":"mainHand"},"flags":{},"img":"icons/svg/mystery-man.svg","effects":[{"_id":"LrZyTTL2lPZRHnaU","label":"Living Rock Sword (Equipped)","changes":[{"key":"data.melee_off.equip", "mode": 2, "value":14},{"key":"data.mainHand", "mode":5, "value":"Living Rock Sword"}], "duration":{}, "flags":{},"transfer":true}],"_id":"snDQFZutLv0H06bV"}</t>
  </si>
  <si>
    <t>entry 2021-03-02</t>
  </si>
  <si>
    <t>fightingStyle</t>
  </si>
  <si>
    <t>Tier</t>
  </si>
  <si>
    <t>ranged</t>
  </si>
  <si>
    <t>magic</t>
  </si>
  <si>
    <t>melee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</si>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</sst>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C3D1DD-DAFF-4F78-8CBA-25EF91B738DF}" name="Table1" displayName="Table1" ref="A1:V121" totalsRowShown="0">
  <autoFilter ref="A1:V121" xr:uid="{0390F480-1032-4DF9-A5DA-B2DA4AA46DA0}"/>
  <sortState xmlns:xlrd2="http://schemas.microsoft.com/office/spreadsheetml/2017/richdata2" ref="A2:U121">
    <sortCondition ref="E2:E121"/>
    <sortCondition ref="C2:C121"/>
    <sortCondition ref="F2:F121"/>
  </sortState>
  <tableColumns count="22">
    <tableColumn id="1" xr3:uid="{7CC00EB1-34BD-40BB-A80D-B0803C4DD57A}" name="entry 2021-03-02"/>
    <tableColumn id="2" xr3:uid="{0F7CBD66-E83D-4A97-B8B1-4CFD91394F95}" name="name"/>
    <tableColumn id="4" xr3:uid="{A3AE83AA-C203-4849-BDB4-13D97EA044A5}" name="itemSubtype"/>
    <tableColumn id="6" xr3:uid="{238EEC18-6717-4FBD-B6C2-5FB7447E141E}" name="equipmentSlot"/>
    <tableColumn id="3" xr3:uid="{069AB175-6B4A-4754-9595-6EA095AA5BBC}" name="fightingStyle" dataDxfId="10"/>
    <tableColumn id="5" xr3:uid="{27A87F63-8803-4F25-8D46-AEFB7A729CEF}" name="Tier" dataDxfId="9"/>
    <tableColumn id="9" xr3:uid="{58E176ED-318E-4482-AE2F-A0D8070487A0}" name="melee_off"/>
    <tableColumn id="10" xr3:uid="{E9FF125E-81A5-4B16-A2CB-D62228903BB8}" name="melee_def"/>
    <tableColumn id="11" xr3:uid="{16C1860C-D71A-4139-BA88-82B3FA028B62}" name="ranged_off"/>
    <tableColumn id="12" xr3:uid="{92F1E70C-B8D2-497C-9F2B-C0582BDE4837}" name="ranged_def"/>
    <tableColumn id="13" xr3:uid="{9C28AABA-3151-41E0-A59B-51B2DB7E23C1}" name="magic_off"/>
    <tableColumn id="14" xr3:uid="{1BD3B3E0-762F-4035-966E-E9F3505ED381}" name="magic_def"/>
    <tableColumn id="20" xr3:uid="{E6B3A74E-9CB4-4AC8-BCC0-25F66E0AD6E5}" name="&quot;data.melee_off.equip&quot;" dataDxfId="8">
      <calculatedColumnFormula>IF(Table1[[#This Row],[melee_off]]=0,"","{""key"":"&amp;Table1[[#Headers],["data.melee_off.equip"]]&amp;", ""mode"": 2, ""value"":"&amp;Table1[[#This Row],[melee_off]]&amp;"}")</calculatedColumnFormula>
    </tableColumn>
    <tableColumn id="21" xr3:uid="{B090ECF7-AF87-4717-9F40-56C2CD2A55C0}" name="&quot;data.melee_def.equip&quot;" dataDxfId="7">
      <calculatedColumnFormula>IF(Table1[[#This Row],[melee_def]]=0,"","{""key"":"&amp;Table1[[#Headers],["data.melee_def.equip"]]&amp;", ""mode"": 2, ""value"":"&amp;Table1[[#This Row],[melee_def]]&amp;"}")</calculatedColumnFormula>
    </tableColumn>
    <tableColumn id="22" xr3:uid="{B7AD6156-F12B-4DE8-A364-51D92508314C}" name="&quot;data.ranged_off.equip&quot;" dataDxfId="6">
      <calculatedColumnFormula>IF(Table1[[#This Row],[ranged_off]]=0,"","{""key"":"&amp;Table1[[#Headers],["data.ranged_off.equip"]]&amp;", ""mode"": 2, ""value"":"&amp;Table1[[#This Row],[ranged_off]]&amp;"}")</calculatedColumnFormula>
    </tableColumn>
    <tableColumn id="23" xr3:uid="{1D9D7CAC-6B88-42C7-86B2-76B22BE01DF9}" name="&quot;data.ranged_def.equip&quot;" dataDxfId="5">
      <calculatedColumnFormula>IF(Table1[[#This Row],[ranged_def]]=0,"","{""key"":"&amp;Table1[[#Headers],["data.ranged_def.equip"]]&amp;", ""mode"": 2, ""value"":"&amp;Table1[[#This Row],[ranged_def]]&amp;"}")</calculatedColumnFormula>
    </tableColumn>
    <tableColumn id="24" xr3:uid="{4913CC87-1E89-42F7-AAB8-55AF6DD8C05A}" name="&quot;data.magic_off.equip&quot;" dataDxfId="4">
      <calculatedColumnFormula>IF(Table1[[#This Row],[magic_off]]=0,"","{""key"":"&amp;Table1[[#Headers],["data.magic_off.equip"]]&amp;", ""mode"": 2, ""value"":"&amp;Table1[[#This Row],[magic_off]]&amp;"}")</calculatedColumnFormula>
    </tableColumn>
    <tableColumn id="25" xr3:uid="{4A5A02A6-D979-4947-8817-BEECB5C27F27}" name="&quot;data.magic_def.equip&quot;" dataDxfId="3">
      <calculatedColumnFormula>IF(Table1[[#This Row],[magic_def]]=0,"","{""key"":"&amp;Table1[[#Headers],["data.magic_def.equip"]]&amp;", ""mode"": 2, ""value"":"&amp;Table1[[#This Row],[magic_def]]&amp;"}")</calculatedColumnFormula>
    </tableColumn>
    <tableColumn id="28" xr3:uid="{94BFE4AD-7842-4045-9762-B5A70678AB0C}" name="_id"/>
    <tableColumn id="26" xr3:uid="{AF36DD33-5785-45B4-AE55-2BEBFA17A589}" name="slot_effect" dataDxfId="2">
      <calculatedColumnFormula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calculatedColumnFormula>
    </tableColumn>
    <tableColumn id="16" xr3:uid="{C31B0FC7-312F-49A1-9F22-0DD9888FC311}" name="effects" dataDxfId="0">
      <calculatedColumnFormula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calculatedColumnFormula>
    </tableColumn>
    <tableColumn id="7" xr3:uid="{28F3D6BC-BB3A-4F89-878F-CDC7DF6BEDD4}" name="imag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339D8-09AA-401A-9F46-188BCF89BDE7}">
  <dimension ref="A1:V121"/>
  <sheetViews>
    <sheetView tabSelected="1" workbookViewId="0">
      <selection activeCell="A2" sqref="A2"/>
    </sheetView>
  </sheetViews>
  <sheetFormatPr defaultRowHeight="15" x14ac:dyDescent="0.25"/>
  <cols>
    <col min="1" max="1" width="9.140625" customWidth="1"/>
    <col min="2" max="2" width="30.140625" customWidth="1"/>
    <col min="3" max="3" width="14.5703125" customWidth="1"/>
    <col min="4" max="6" width="11" customWidth="1"/>
    <col min="7" max="12" width="16.5703125" customWidth="1"/>
    <col min="13" max="13" width="50.42578125" customWidth="1"/>
    <col min="14" max="15" width="50.85546875" customWidth="1"/>
    <col min="16" max="16" width="51.28515625" customWidth="1"/>
    <col min="17" max="17" width="49.7109375" customWidth="1"/>
    <col min="18" max="18" width="50.140625" customWidth="1"/>
    <col min="19" max="19" width="27.7109375" customWidth="1"/>
    <col min="20" max="20" width="107.140625" customWidth="1"/>
    <col min="21" max="21" width="255.7109375" customWidth="1"/>
    <col min="41" max="41" width="9.140625" customWidth="1"/>
  </cols>
  <sheetData>
    <row r="1" spans="1:22" x14ac:dyDescent="0.25">
      <c r="A1" t="s">
        <v>504</v>
      </c>
      <c r="B1" t="s">
        <v>0</v>
      </c>
      <c r="C1" t="s">
        <v>1</v>
      </c>
      <c r="D1" t="s">
        <v>383</v>
      </c>
      <c r="E1" t="s">
        <v>505</v>
      </c>
      <c r="F1" t="s">
        <v>506</v>
      </c>
      <c r="G1" s="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381</v>
      </c>
      <c r="N1" t="s">
        <v>380</v>
      </c>
      <c r="O1" t="s">
        <v>379</v>
      </c>
      <c r="P1" t="s">
        <v>378</v>
      </c>
      <c r="Q1" t="s">
        <v>377</v>
      </c>
      <c r="R1" t="s">
        <v>376</v>
      </c>
      <c r="S1" s="1" t="s">
        <v>135</v>
      </c>
      <c r="T1" s="1" t="s">
        <v>382</v>
      </c>
      <c r="U1" t="s">
        <v>134</v>
      </c>
      <c r="V1" t="s">
        <v>510</v>
      </c>
    </row>
    <row r="2" spans="1:22" x14ac:dyDescent="0.25">
      <c r="A2" t="s">
        <v>479</v>
      </c>
      <c r="B2" t="s">
        <v>103</v>
      </c>
      <c r="C2" t="s">
        <v>78</v>
      </c>
      <c r="D2" t="s">
        <v>78</v>
      </c>
      <c r="E2" t="s">
        <v>508</v>
      </c>
      <c r="F2">
        <v>1</v>
      </c>
      <c r="G2">
        <v>0</v>
      </c>
      <c r="H2">
        <v>2</v>
      </c>
      <c r="I2">
        <v>0</v>
      </c>
      <c r="J2">
        <v>0</v>
      </c>
      <c r="K2">
        <v>0</v>
      </c>
      <c r="L2">
        <v>1</v>
      </c>
      <c r="M2" t="str">
        <f>IF(Table1[[#This Row],[melee_off]]=0,"","{""key"":"&amp;Table1[[#Headers],["data.melee_off.equip"]]&amp;", ""mode"": 2, ""value"":"&amp;Table1[[#This Row],[melee_off]]&amp;"}")</f>
        <v/>
      </c>
      <c r="N2" t="str">
        <f>IF(Table1[[#This Row],[melee_def]]=0,"","{""key"":"&amp;Table1[[#Headers],["data.melee_def.equip"]]&amp;", ""mode"": 2, ""value"":"&amp;Table1[[#This Row],[melee_def]]&amp;"}")</f>
        <v>{"key":"data.melee_def.equip", "mode": 2, "value":2}</v>
      </c>
      <c r="O2" t="str">
        <f>IF(Table1[[#This Row],[ranged_off]]=0,"","{""key"":"&amp;Table1[[#Headers],["data.ranged_off.equip"]]&amp;", ""mode"": 2, ""value"":"&amp;Table1[[#This Row],[ranged_off]]&amp;"}")</f>
        <v/>
      </c>
      <c r="P2" t="str">
        <f>IF(Table1[[#This Row],[ranged_def]]=0,"","{""key"":"&amp;Table1[[#Headers],["data.ranged_def.equip"]]&amp;", ""mode"": 2, ""value"":"&amp;Table1[[#This Row],[ranged_def]]&amp;"}")</f>
        <v/>
      </c>
      <c r="Q2" t="str">
        <f>IF(Table1[[#This Row],[magic_off]]=0,"","{""key"":"&amp;Table1[[#Headers],["data.magic_off.equip"]]&amp;", ""mode"": 2, ""value"":"&amp;Table1[[#This Row],[magic_off]]&amp;"}")</f>
        <v/>
      </c>
      <c r="R2" t="str">
        <f>IF(Table1[[#This Row],[magic_def]]=0,"","{""key"":"&amp;Table1[[#Headers],["data.magic_def.equip"]]&amp;", ""mode"": 2, ""value"":"&amp;Table1[[#This Row],[magic_def]]&amp;"}")</f>
        <v>{"key":"data.magic_def.equip", "mode": 2, "value":1}</v>
      </c>
      <c r="S2" t="s">
        <v>351</v>
      </c>
      <c r="T2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{"key":"data.armor", "mode":5, "value":"Jute Robe"}</v>
      </c>
      <c r="U2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[{"id":"OBHaSxZ3ODldOoSJ","label":"Jute Robe (Equipped)","changes":[{"key":"data.melee_def.equip", "mode": 2, "value":2},{"key":"data.magic_def.equip", "mode": 2, "value":1},{"key":"data.armor", "mode":5, "value":"Jute Robe"}], "duration":{}, "flags":{},"transfer":true}]</v>
      </c>
      <c r="V2" s="3"/>
    </row>
    <row r="3" spans="1:22" x14ac:dyDescent="0.25">
      <c r="A3" t="s">
        <v>483</v>
      </c>
      <c r="B3" t="s">
        <v>107</v>
      </c>
      <c r="C3" t="s">
        <v>78</v>
      </c>
      <c r="D3" t="s">
        <v>78</v>
      </c>
      <c r="E3" t="s">
        <v>508</v>
      </c>
      <c r="F3">
        <v>2</v>
      </c>
      <c r="G3">
        <v>0</v>
      </c>
      <c r="H3">
        <v>3</v>
      </c>
      <c r="I3">
        <v>0</v>
      </c>
      <c r="J3">
        <v>1</v>
      </c>
      <c r="K3">
        <v>0</v>
      </c>
      <c r="L3">
        <v>2</v>
      </c>
      <c r="M3" t="str">
        <f>IF(Table1[[#This Row],[melee_off]]=0,"","{""key"":"&amp;Table1[[#Headers],["data.melee_off.equip"]]&amp;", ""mode"": 2, ""value"":"&amp;Table1[[#This Row],[melee_off]]&amp;"}")</f>
        <v/>
      </c>
      <c r="N3" t="str">
        <f>IF(Table1[[#This Row],[melee_def]]=0,"","{""key"":"&amp;Table1[[#Headers],["data.melee_def.equip"]]&amp;", ""mode"": 2, ""value"":"&amp;Table1[[#This Row],[melee_def]]&amp;"}")</f>
        <v>{"key":"data.melee_def.equip", "mode": 2, "value":3}</v>
      </c>
      <c r="O3" t="str">
        <f>IF(Table1[[#This Row],[ranged_off]]=0,"","{""key"":"&amp;Table1[[#Headers],["data.ranged_off.equip"]]&amp;", ""mode"": 2, ""value"":"&amp;Table1[[#This Row],[ranged_off]]&amp;"}")</f>
        <v/>
      </c>
      <c r="P3" t="str">
        <f>IF(Table1[[#This Row],[ranged_def]]=0,"","{""key"":"&amp;Table1[[#Headers],["data.ranged_def.equip"]]&amp;", ""mode"": 2, ""value"":"&amp;Table1[[#This Row],[ranged_def]]&amp;"}")</f>
        <v>{"key":"data.ranged_def.equip", "mode": 2, "value":1}</v>
      </c>
      <c r="Q3" t="str">
        <f>IF(Table1[[#This Row],[magic_off]]=0,"","{""key"":"&amp;Table1[[#Headers],["data.magic_off.equip"]]&amp;", ""mode"": 2, ""value"":"&amp;Table1[[#This Row],[magic_off]]&amp;"}")</f>
        <v/>
      </c>
      <c r="R3" t="str">
        <f>IF(Table1[[#This Row],[magic_def]]=0,"","{""key"":"&amp;Table1[[#Headers],["data.magic_def.equip"]]&amp;", ""mode"": 2, ""value"":"&amp;Table1[[#This Row],[magic_def]]&amp;"}")</f>
        <v>{"key":"data.magic_def.equip", "mode": 2, "value":2}</v>
      </c>
      <c r="S3" t="s">
        <v>355</v>
      </c>
      <c r="T3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{"key":"data.armor", "mode":5, "value":"Wool Robe"}</v>
      </c>
      <c r="U3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[{"id":"fhgtS4ZCXFSpVgCE","label":"Wool Robe (Equipped)","changes":[{"key":"data.melee_def.equip", "mode": 2, "value":3},{"key":"data.ranged_def.equip", "mode": 2, "value":1},{"key":"data.magic_def.equip", "mode": 2, "value":2},{"key":"data.armor", "mode":5, "value":"Wool Robe"}], "duration":{}, "flags":{},"transfer":true}]</v>
      </c>
      <c r="V3" s="3"/>
    </row>
    <row r="4" spans="1:22" x14ac:dyDescent="0.25">
      <c r="A4" t="s">
        <v>475</v>
      </c>
      <c r="B4" t="s">
        <v>99</v>
      </c>
      <c r="C4" t="s">
        <v>78</v>
      </c>
      <c r="D4" t="s">
        <v>78</v>
      </c>
      <c r="E4" t="s">
        <v>508</v>
      </c>
      <c r="F4">
        <v>3</v>
      </c>
      <c r="G4">
        <v>0</v>
      </c>
      <c r="H4">
        <v>3</v>
      </c>
      <c r="I4">
        <v>0</v>
      </c>
      <c r="J4">
        <v>5</v>
      </c>
      <c r="K4">
        <v>0</v>
      </c>
      <c r="L4">
        <v>1</v>
      </c>
      <c r="M4" t="str">
        <f>IF(Table1[[#This Row],[melee_off]]=0,"","{""key"":"&amp;Table1[[#Headers],["data.melee_off.equip"]]&amp;", ""mode"": 2, ""value"":"&amp;Table1[[#This Row],[melee_off]]&amp;"}")</f>
        <v/>
      </c>
      <c r="N4" t="str">
        <f>IF(Table1[[#This Row],[melee_def]]=0,"","{""key"":"&amp;Table1[[#Headers],["data.melee_def.equip"]]&amp;", ""mode"": 2, ""value"":"&amp;Table1[[#This Row],[melee_def]]&amp;"}")</f>
        <v>{"key":"data.melee_def.equip", "mode": 2, "value":3}</v>
      </c>
      <c r="O4" t="str">
        <f>IF(Table1[[#This Row],[ranged_off]]=0,"","{""key"":"&amp;Table1[[#Headers],["data.ranged_off.equip"]]&amp;", ""mode"": 2, ""value"":"&amp;Table1[[#This Row],[ranged_off]]&amp;"}")</f>
        <v/>
      </c>
      <c r="P4" t="str">
        <f>IF(Table1[[#This Row],[ranged_def]]=0,"","{""key"":"&amp;Table1[[#Headers],["data.ranged_def.equip"]]&amp;", ""mode"": 2, ""value"":"&amp;Table1[[#This Row],[ranged_def]]&amp;"}")</f>
        <v>{"key":"data.ranged_def.equip", "mode": 2, "value":5}</v>
      </c>
      <c r="Q4" t="str">
        <f>IF(Table1[[#This Row],[magic_off]]=0,"","{""key"":"&amp;Table1[[#Headers],["data.magic_off.equip"]]&amp;", ""mode"": 2, ""value"":"&amp;Table1[[#This Row],[magic_off]]&amp;"}")</f>
        <v/>
      </c>
      <c r="R4" t="str">
        <f>IF(Table1[[#This Row],[magic_def]]=0,"","{""key"":"&amp;Table1[[#Headers],["data.magic_def.equip"]]&amp;", ""mode"": 2, ""value"":"&amp;Table1[[#This Row],[magic_def]]&amp;"}")</f>
        <v>{"key":"data.magic_def.equip", "mode": 2, "value":1}</v>
      </c>
      <c r="S4" t="s">
        <v>347</v>
      </c>
      <c r="T4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{"key":"data.armor", "mode":5, "value":"Cotton Robe"}</v>
      </c>
      <c r="U4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[{"id":"a6uyJaEQSIhOCGSi","label":"Cotton Robe (Equipped)","changes":[{"key":"data.melee_def.equip", "mode": 2, "value":3},{"key":"data.ranged_def.equip", "mode": 2, "value":5},{"key":"data.magic_def.equip", "mode": 2, "value":1},{"key":"data.armor", "mode":5, "value":"Cotton Robe"}], "duration":{}, "flags":{},"transfer":true}]</v>
      </c>
      <c r="V4" s="3"/>
    </row>
    <row r="5" spans="1:22" x14ac:dyDescent="0.25">
      <c r="A5" t="s">
        <v>482</v>
      </c>
      <c r="B5" t="s">
        <v>106</v>
      </c>
      <c r="C5" t="s">
        <v>78</v>
      </c>
      <c r="D5" t="s">
        <v>78</v>
      </c>
      <c r="E5" t="s">
        <v>508</v>
      </c>
      <c r="F5">
        <v>4</v>
      </c>
      <c r="G5">
        <v>0</v>
      </c>
      <c r="H5">
        <v>4</v>
      </c>
      <c r="I5">
        <v>0</v>
      </c>
      <c r="J5">
        <v>6</v>
      </c>
      <c r="K5">
        <v>0</v>
      </c>
      <c r="L5">
        <v>2</v>
      </c>
      <c r="M5" t="str">
        <f>IF(Table1[[#This Row],[melee_off]]=0,"","{""key"":"&amp;Table1[[#Headers],["data.melee_off.equip"]]&amp;", ""mode"": 2, ""value"":"&amp;Table1[[#This Row],[melee_off]]&amp;"}")</f>
        <v/>
      </c>
      <c r="N5" t="str">
        <f>IF(Table1[[#This Row],[melee_def]]=0,"","{""key"":"&amp;Table1[[#Headers],["data.melee_def.equip"]]&amp;", ""mode"": 2, ""value"":"&amp;Table1[[#This Row],[melee_def]]&amp;"}")</f>
        <v>{"key":"data.melee_def.equip", "mode": 2, "value":4}</v>
      </c>
      <c r="O5" t="str">
        <f>IF(Table1[[#This Row],[ranged_off]]=0,"","{""key"":"&amp;Table1[[#Headers],["data.ranged_off.equip"]]&amp;", ""mode"": 2, ""value"":"&amp;Table1[[#This Row],[ranged_off]]&amp;"}")</f>
        <v/>
      </c>
      <c r="P5" t="str">
        <f>IF(Table1[[#This Row],[ranged_def]]=0,"","{""key"":"&amp;Table1[[#Headers],["data.ranged_def.equip"]]&amp;", ""mode"": 2, ""value"":"&amp;Table1[[#This Row],[ranged_def]]&amp;"}")</f>
        <v>{"key":"data.ranged_def.equip", "mode": 2, "value":6}</v>
      </c>
      <c r="Q5" t="str">
        <f>IF(Table1[[#This Row],[magic_off]]=0,"","{""key"":"&amp;Table1[[#Headers],["data.magic_off.equip"]]&amp;", ""mode"": 2, ""value"":"&amp;Table1[[#This Row],[magic_off]]&amp;"}")</f>
        <v/>
      </c>
      <c r="R5" t="str">
        <f>IF(Table1[[#This Row],[magic_def]]=0,"","{""key"":"&amp;Table1[[#Headers],["data.magic_def.equip"]]&amp;", ""mode"": 2, ""value"":"&amp;Table1[[#This Row],[magic_def]]&amp;"}")</f>
        <v>{"key":"data.magic_def.equip", "mode": 2, "value":2}</v>
      </c>
      <c r="S5" t="s">
        <v>354</v>
      </c>
      <c r="T5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{"key":"data.armor", "mode":5, "value":"Silk Robe"}</v>
      </c>
      <c r="U5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[{"id":"izEZiBUGRjv5XQtq","label":"Silk Robe (Equipped)","changes":[{"key":"data.melee_def.equip", "mode": 2, "value":4},{"key":"data.ranged_def.equip", "mode": 2, "value":6},{"key":"data.magic_def.equip", "mode": 2, "value":2},{"key":"data.armor", "mode":5, "value":"Silk Robe"}], "duration":{}, "flags":{},"transfer":true}]</v>
      </c>
      <c r="V5" s="3"/>
    </row>
    <row r="6" spans="1:22" x14ac:dyDescent="0.25">
      <c r="A6" t="s">
        <v>480</v>
      </c>
      <c r="B6" t="s">
        <v>104</v>
      </c>
      <c r="C6" t="s">
        <v>78</v>
      </c>
      <c r="D6" t="s">
        <v>78</v>
      </c>
      <c r="E6" t="s">
        <v>508</v>
      </c>
      <c r="F6">
        <v>5</v>
      </c>
      <c r="G6">
        <v>0</v>
      </c>
      <c r="H6">
        <v>5</v>
      </c>
      <c r="I6">
        <v>0</v>
      </c>
      <c r="J6">
        <v>8</v>
      </c>
      <c r="K6">
        <v>0</v>
      </c>
      <c r="L6">
        <v>2</v>
      </c>
      <c r="M6" t="str">
        <f>IF(Table1[[#This Row],[melee_off]]=0,"","{""key"":"&amp;Table1[[#Headers],["data.melee_off.equip"]]&amp;", ""mode"": 2, ""value"":"&amp;Table1[[#This Row],[melee_off]]&amp;"}")</f>
        <v/>
      </c>
      <c r="N6" t="str">
        <f>IF(Table1[[#This Row],[melee_def]]=0,"","{""key"":"&amp;Table1[[#Headers],["data.melee_def.equip"]]&amp;", ""mode"": 2, ""value"":"&amp;Table1[[#This Row],[melee_def]]&amp;"}")</f>
        <v>{"key":"data.melee_def.equip", "mode": 2, "value":5}</v>
      </c>
      <c r="O6" t="str">
        <f>IF(Table1[[#This Row],[ranged_off]]=0,"","{""key"":"&amp;Table1[[#Headers],["data.ranged_off.equip"]]&amp;", ""mode"": 2, ""value"":"&amp;Table1[[#This Row],[ranged_off]]&amp;"}")</f>
        <v/>
      </c>
      <c r="P6" t="str">
        <f>IF(Table1[[#This Row],[ranged_def]]=0,"","{""key"":"&amp;Table1[[#Headers],["data.ranged_def.equip"]]&amp;", ""mode"": 2, ""value"":"&amp;Table1[[#This Row],[ranged_def]]&amp;"}")</f>
        <v>{"key":"data.ranged_def.equip", "mode": 2, "value":8}</v>
      </c>
      <c r="Q6" t="str">
        <f>IF(Table1[[#This Row],[magic_off]]=0,"","{""key"":"&amp;Table1[[#Headers],["data.magic_off.equip"]]&amp;", ""mode"": 2, ""value"":"&amp;Table1[[#This Row],[magic_off]]&amp;"}")</f>
        <v/>
      </c>
      <c r="R6" t="str">
        <f>IF(Table1[[#This Row],[magic_def]]=0,"","{""key"":"&amp;Table1[[#Headers],["data.magic_def.equip"]]&amp;", ""mode"": 2, ""value"":"&amp;Table1[[#This Row],[magic_def]]&amp;"}")</f>
        <v>{"key":"data.magic_def.equip", "mode": 2, "value":2}</v>
      </c>
      <c r="S6" t="s">
        <v>352</v>
      </c>
      <c r="T6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{"key":"data.armor", "mode":5, "value":"Mulberry Robe"}</v>
      </c>
      <c r="U6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[{"id":"ltikPiGS9X07PAY7","label":"Mulberry Robe (Equipped)","changes":[{"key":"data.melee_def.equip", "mode": 2, "value":5},{"key":"data.ranged_def.equip", "mode": 2, "value":8},{"key":"data.magic_def.equip", "mode": 2, "value":2},{"key":"data.armor", "mode":5, "value":"Mulberry Robe"}], "duration":{}, "flags":{},"transfer":true}]</v>
      </c>
      <c r="V6" s="3"/>
    </row>
    <row r="7" spans="1:22" x14ac:dyDescent="0.25">
      <c r="A7" t="s">
        <v>481</v>
      </c>
      <c r="B7" t="s">
        <v>105</v>
      </c>
      <c r="C7" t="s">
        <v>78</v>
      </c>
      <c r="D7" t="s">
        <v>78</v>
      </c>
      <c r="E7" t="s">
        <v>508</v>
      </c>
      <c r="F7">
        <v>6</v>
      </c>
      <c r="G7">
        <v>0</v>
      </c>
      <c r="H7">
        <v>7</v>
      </c>
      <c r="I7">
        <v>0</v>
      </c>
      <c r="J7">
        <v>11</v>
      </c>
      <c r="K7">
        <v>0</v>
      </c>
      <c r="L7">
        <v>3</v>
      </c>
      <c r="M7" t="str">
        <f>IF(Table1[[#This Row],[melee_off]]=0,"","{""key"":"&amp;Table1[[#Headers],["data.melee_off.equip"]]&amp;", ""mode"": 2, ""value"":"&amp;Table1[[#This Row],[melee_off]]&amp;"}")</f>
        <v/>
      </c>
      <c r="N7" t="str">
        <f>IF(Table1[[#This Row],[melee_def]]=0,"","{""key"":"&amp;Table1[[#Headers],["data.melee_def.equip"]]&amp;", ""mode"": 2, ""value"":"&amp;Table1[[#This Row],[melee_def]]&amp;"}")</f>
        <v>{"key":"data.melee_def.equip", "mode": 2, "value":7}</v>
      </c>
      <c r="O7" t="str">
        <f>IF(Table1[[#This Row],[ranged_off]]=0,"","{""key"":"&amp;Table1[[#Headers],["data.ranged_off.equip"]]&amp;", ""mode"": 2, ""value"":"&amp;Table1[[#This Row],[ranged_off]]&amp;"}")</f>
        <v/>
      </c>
      <c r="P7" t="str">
        <f>IF(Table1[[#This Row],[ranged_def]]=0,"","{""key"":"&amp;Table1[[#Headers],["data.ranged_def.equip"]]&amp;", ""mode"": 2, ""value"":"&amp;Table1[[#This Row],[ranged_def]]&amp;"}")</f>
        <v>{"key":"data.ranged_def.equip", "mode": 2, "value":11}</v>
      </c>
      <c r="Q7" t="str">
        <f>IF(Table1[[#This Row],[magic_off]]=0,"","{""key"":"&amp;Table1[[#Headers],["data.magic_off.equip"]]&amp;", ""mode"": 2, ""value"":"&amp;Table1[[#This Row],[magic_off]]&amp;"}")</f>
        <v/>
      </c>
      <c r="R7" t="str">
        <f>IF(Table1[[#This Row],[magic_def]]=0,"","{""key"":"&amp;Table1[[#Headers],["data.magic_def.equip"]]&amp;", ""mode"": 2, ""value"":"&amp;Table1[[#This Row],[magic_def]]&amp;"}")</f>
        <v>{"key":"data.magic_def.equip", "mode": 2, "value":3}</v>
      </c>
      <c r="S7" t="s">
        <v>353</v>
      </c>
      <c r="T7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{"key":"data.armor", "mode":5, "value":"Nimba Hair Robe"}</v>
      </c>
      <c r="U7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[{"id":"ALDEX5XyFV3qqPnv","label":"Nimba Hair Robe (Equipped)","changes":[{"key":"data.melee_def.equip", "mode": 2, "value":7},{"key":"data.ranged_def.equip", "mode": 2, "value":11},{"key":"data.magic_def.equip", "mode": 2, "value":3},{"key":"data.armor", "mode":5, "value":"Nimba Hair Robe"}], "duration":{}, "flags":{},"transfer":true}]</v>
      </c>
      <c r="V7" s="3"/>
    </row>
    <row r="8" spans="1:22" x14ac:dyDescent="0.25">
      <c r="A8" t="s">
        <v>476</v>
      </c>
      <c r="B8" t="s">
        <v>100</v>
      </c>
      <c r="C8" t="s">
        <v>78</v>
      </c>
      <c r="D8" t="s">
        <v>78</v>
      </c>
      <c r="E8" t="s">
        <v>508</v>
      </c>
      <c r="F8">
        <v>7</v>
      </c>
      <c r="G8">
        <v>0</v>
      </c>
      <c r="H8">
        <v>7</v>
      </c>
      <c r="I8">
        <v>0</v>
      </c>
      <c r="J8">
        <v>11</v>
      </c>
      <c r="K8">
        <v>0</v>
      </c>
      <c r="L8">
        <v>3</v>
      </c>
      <c r="M8" t="str">
        <f>IF(Table1[[#This Row],[melee_off]]=0,"","{""key"":"&amp;Table1[[#Headers],["data.melee_off.equip"]]&amp;", ""mode"": 2, ""value"":"&amp;Table1[[#This Row],[melee_off]]&amp;"}")</f>
        <v/>
      </c>
      <c r="N8" t="str">
        <f>IF(Table1[[#This Row],[melee_def]]=0,"","{""key"":"&amp;Table1[[#Headers],["data.melee_def.equip"]]&amp;", ""mode"": 2, ""value"":"&amp;Table1[[#This Row],[melee_def]]&amp;"}")</f>
        <v>{"key":"data.melee_def.equip", "mode": 2, "value":7}</v>
      </c>
      <c r="O8" t="str">
        <f>IF(Table1[[#This Row],[ranged_off]]=0,"","{""key"":"&amp;Table1[[#Headers],["data.ranged_off.equip"]]&amp;", ""mode"": 2, ""value"":"&amp;Table1[[#This Row],[ranged_off]]&amp;"}")</f>
        <v/>
      </c>
      <c r="P8" t="str">
        <f>IF(Table1[[#This Row],[ranged_def]]=0,"","{""key"":"&amp;Table1[[#Headers],["data.ranged_def.equip"]]&amp;", ""mode"": 2, ""value"":"&amp;Table1[[#This Row],[ranged_def]]&amp;"}")</f>
        <v>{"key":"data.ranged_def.equip", "mode": 2, "value":11}</v>
      </c>
      <c r="Q8" t="str">
        <f>IF(Table1[[#This Row],[magic_off]]=0,"","{""key"":"&amp;Table1[[#Headers],["data.magic_off.equip"]]&amp;", ""mode"": 2, ""value"":"&amp;Table1[[#This Row],[magic_off]]&amp;"}")</f>
        <v/>
      </c>
      <c r="R8" t="str">
        <f>IF(Table1[[#This Row],[magic_def]]=0,"","{""key"":"&amp;Table1[[#Headers],["data.magic_def.equip"]]&amp;", ""mode"": 2, ""value"":"&amp;Table1[[#This Row],[magic_def]]&amp;"}")</f>
        <v>{"key":"data.magic_def.equip", "mode": 2, "value":3}</v>
      </c>
      <c r="S8" t="s">
        <v>348</v>
      </c>
      <c r="T8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{"key":"data.armor", "mode":5, "value":"Djinn Hair Robe"}</v>
      </c>
      <c r="U8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[{"id":"HcyHRz71J6GKaxje","label":"Djinn Hair Robe (Equipped)","changes":[{"key":"data.melee_def.equip", "mode": 2, "value":7},{"key":"data.ranged_def.equip", "mode": 2, "value":11},{"key":"data.magic_def.equip", "mode": 2, "value":3},{"key":"data.armor", "mode":5, "value":"Djinn Hair Robe"}], "duration":{}, "flags":{},"transfer":true}]</v>
      </c>
      <c r="V8" s="3"/>
    </row>
    <row r="9" spans="1:22" x14ac:dyDescent="0.25">
      <c r="A9" t="s">
        <v>477</v>
      </c>
      <c r="B9" t="s">
        <v>101</v>
      </c>
      <c r="C9" t="s">
        <v>78</v>
      </c>
      <c r="D9" t="s">
        <v>78</v>
      </c>
      <c r="E9" t="s">
        <v>508</v>
      </c>
      <c r="F9">
        <v>8</v>
      </c>
      <c r="G9">
        <v>0</v>
      </c>
      <c r="H9">
        <v>12</v>
      </c>
      <c r="I9">
        <v>0</v>
      </c>
      <c r="J9">
        <v>4</v>
      </c>
      <c r="K9">
        <v>0</v>
      </c>
      <c r="L9">
        <v>8</v>
      </c>
      <c r="M9" t="str">
        <f>IF(Table1[[#This Row],[melee_off]]=0,"","{""key"":"&amp;Table1[[#Headers],["data.melee_off.equip"]]&amp;", ""mode"": 2, ""value"":"&amp;Table1[[#This Row],[melee_off]]&amp;"}")</f>
        <v/>
      </c>
      <c r="N9" t="str">
        <f>IF(Table1[[#This Row],[melee_def]]=0,"","{""key"":"&amp;Table1[[#Headers],["data.melee_def.equip"]]&amp;", ""mode"": 2, ""value"":"&amp;Table1[[#This Row],[melee_def]]&amp;"}")</f>
        <v>{"key":"data.melee_def.equip", "mode": 2, "value":12}</v>
      </c>
      <c r="O9" t="str">
        <f>IF(Table1[[#This Row],[ranged_off]]=0,"","{""key"":"&amp;Table1[[#Headers],["data.ranged_off.equip"]]&amp;", ""mode"": 2, ""value"":"&amp;Table1[[#This Row],[ranged_off]]&amp;"}")</f>
        <v/>
      </c>
      <c r="P9" t="str">
        <f>IF(Table1[[#This Row],[ranged_def]]=0,"","{""key"":"&amp;Table1[[#Headers],["data.ranged_def.equip"]]&amp;", ""mode"": 2, ""value"":"&amp;Table1[[#This Row],[ranged_def]]&amp;"}")</f>
        <v>{"key":"data.ranged_def.equip", "mode": 2, "value":4}</v>
      </c>
      <c r="Q9" t="str">
        <f>IF(Table1[[#This Row],[magic_off]]=0,"","{""key"":"&amp;Table1[[#Headers],["data.magic_off.equip"]]&amp;", ""mode"": 2, ""value"":"&amp;Table1[[#This Row],[magic_off]]&amp;"}")</f>
        <v/>
      </c>
      <c r="R9" t="str">
        <f>IF(Table1[[#This Row],[magic_def]]=0,"","{""key"":"&amp;Table1[[#Headers],["data.magic_def.equip"]]&amp;", ""mode"": 2, ""value"":"&amp;Table1[[#This Row],[magic_def]]&amp;"}")</f>
        <v>{"key":"data.magic_def.equip", "mode": 2, "value":8}</v>
      </c>
      <c r="S9" t="s">
        <v>349</v>
      </c>
      <c r="T9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{"key":"data.armor", "mode":5, "value":"Dragonclaw Fiber Robe"}</v>
      </c>
      <c r="U9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[{"id":"dr1tvjJ1ELEiy7jD","label":"Dragonclaw Fiber Robe (Equipped)","changes":[{"key":"data.melee_def.equip", "mode": 2, "value":12},{"key":"data.ranged_def.equip", "mode": 2, "value":4},{"key":"data.magic_def.equip", "mode": 2, "value":8},{"key":"data.armor", "mode":5, "value":"Dragonclaw Fiber Robe"}], "duration":{}, "flags":{},"transfer":true}]</v>
      </c>
      <c r="V9" s="3"/>
    </row>
    <row r="10" spans="1:22" x14ac:dyDescent="0.25">
      <c r="A10" t="s">
        <v>474</v>
      </c>
      <c r="B10" t="s">
        <v>98</v>
      </c>
      <c r="C10" t="s">
        <v>78</v>
      </c>
      <c r="D10" t="s">
        <v>78</v>
      </c>
      <c r="E10" t="s">
        <v>508</v>
      </c>
      <c r="F10">
        <v>9</v>
      </c>
      <c r="G10">
        <v>0</v>
      </c>
      <c r="H10">
        <v>9</v>
      </c>
      <c r="I10">
        <v>0</v>
      </c>
      <c r="J10">
        <v>14</v>
      </c>
      <c r="K10">
        <v>0</v>
      </c>
      <c r="L10">
        <v>4</v>
      </c>
      <c r="M10" t="str">
        <f>IF(Table1[[#This Row],[melee_off]]=0,"","{""key"":"&amp;Table1[[#Headers],["data.melee_off.equip"]]&amp;", ""mode"": 2, ""value"":"&amp;Table1[[#This Row],[melee_off]]&amp;"}")</f>
        <v/>
      </c>
      <c r="N10" t="str">
        <f>IF(Table1[[#This Row],[melee_def]]=0,"","{""key"":"&amp;Table1[[#Headers],["data.melee_def.equip"]]&amp;", ""mode"": 2, ""value"":"&amp;Table1[[#This Row],[melee_def]]&amp;"}")</f>
        <v>{"key":"data.melee_def.equip", "mode": 2, "value":9}</v>
      </c>
      <c r="O10" t="str">
        <f>IF(Table1[[#This Row],[ranged_off]]=0,"","{""key"":"&amp;Table1[[#Headers],["data.ranged_off.equip"]]&amp;", ""mode"": 2, ""value"":"&amp;Table1[[#This Row],[ranged_off]]&amp;"}")</f>
        <v/>
      </c>
      <c r="P10" t="str">
        <f>IF(Table1[[#This Row],[ranged_def]]=0,"","{""key"":"&amp;Table1[[#Headers],["data.ranged_def.equip"]]&amp;", ""mode"": 2, ""value"":"&amp;Table1[[#This Row],[ranged_def]]&amp;"}")</f>
        <v>{"key":"data.ranged_def.equip", "mode": 2, "value":14}</v>
      </c>
      <c r="Q10" t="str">
        <f>IF(Table1[[#This Row],[magic_off]]=0,"","{""key"":"&amp;Table1[[#Headers],["data.magic_off.equip"]]&amp;", ""mode"": 2, ""value"":"&amp;Table1[[#This Row],[magic_off]]&amp;"}")</f>
        <v/>
      </c>
      <c r="R10" t="str">
        <f>IF(Table1[[#This Row],[magic_def]]=0,"","{""key"":"&amp;Table1[[#Headers],["data.magic_def.equip"]]&amp;", ""mode"": 2, ""value"":"&amp;Table1[[#This Row],[magic_def]]&amp;"}")</f>
        <v>{"key":"data.magic_def.equip", "mode": 2, "value":4}</v>
      </c>
      <c r="S10" t="s">
        <v>346</v>
      </c>
      <c r="T10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{"key":"data.armor", "mode":5, "value":"Angel Hair Robe"}</v>
      </c>
      <c r="U10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[{"id":"ZCwNxUnRnR3wBVFx","label":"Angel Hair Robe (Equipped)","changes":[{"key":"data.melee_def.equip", "mode": 2, "value":9},{"key":"data.ranged_def.equip", "mode": 2, "value":14},{"key":"data.magic_def.equip", "mode": 2, "value":4},{"key":"data.armor", "mode":5, "value":"Angel Hair Robe"}], "duration":{}, "flags":{},"transfer":true}]</v>
      </c>
      <c r="V10" s="3"/>
    </row>
    <row r="11" spans="1:22" x14ac:dyDescent="0.25">
      <c r="A11" t="s">
        <v>478</v>
      </c>
      <c r="B11" t="s">
        <v>102</v>
      </c>
      <c r="C11" t="s">
        <v>78</v>
      </c>
      <c r="D11" t="s">
        <v>78</v>
      </c>
      <c r="E11" t="s">
        <v>508</v>
      </c>
      <c r="F11">
        <v>10</v>
      </c>
      <c r="G11">
        <v>0</v>
      </c>
      <c r="H11">
        <v>15</v>
      </c>
      <c r="I11">
        <v>0</v>
      </c>
      <c r="J11">
        <v>5</v>
      </c>
      <c r="K11">
        <v>0</v>
      </c>
      <c r="L11">
        <v>10</v>
      </c>
      <c r="M11" t="str">
        <f>IF(Table1[[#This Row],[melee_off]]=0,"","{""key"":"&amp;Table1[[#Headers],["data.melee_off.equip"]]&amp;", ""mode"": 2, ""value"":"&amp;Table1[[#This Row],[melee_off]]&amp;"}")</f>
        <v/>
      </c>
      <c r="N11" t="str">
        <f>IF(Table1[[#This Row],[melee_def]]=0,"","{""key"":"&amp;Table1[[#Headers],["data.melee_def.equip"]]&amp;", ""mode"": 2, ""value"":"&amp;Table1[[#This Row],[melee_def]]&amp;"}")</f>
        <v>{"key":"data.melee_def.equip", "mode": 2, "value":15}</v>
      </c>
      <c r="O11" t="str">
        <f>IF(Table1[[#This Row],[ranged_off]]=0,"","{""key"":"&amp;Table1[[#Headers],["data.ranged_off.equip"]]&amp;", ""mode"": 2, ""value"":"&amp;Table1[[#This Row],[ranged_off]]&amp;"}")</f>
        <v/>
      </c>
      <c r="P11" t="str">
        <f>IF(Table1[[#This Row],[ranged_def]]=0,"","{""key"":"&amp;Table1[[#Headers],["data.ranged_def.equip"]]&amp;", ""mode"": 2, ""value"":"&amp;Table1[[#This Row],[ranged_def]]&amp;"}")</f>
        <v>{"key":"data.ranged_def.equip", "mode": 2, "value":5}</v>
      </c>
      <c r="Q11" t="str">
        <f>IF(Table1[[#This Row],[magic_off]]=0,"","{""key"":"&amp;Table1[[#Headers],["data.magic_off.equip"]]&amp;", ""mode"": 2, ""value"":"&amp;Table1[[#This Row],[magic_off]]&amp;"}")</f>
        <v/>
      </c>
      <c r="R11" t="str">
        <f>IF(Table1[[#This Row],[magic_def]]=0,"","{""key"":"&amp;Table1[[#Headers],["data.magic_def.equip"]]&amp;", ""mode"": 2, ""value"":"&amp;Table1[[#This Row],[magic_def]]&amp;"}")</f>
        <v>{"key":"data.magic_def.equip", "mode": 2, "value":10}</v>
      </c>
      <c r="S11" t="s">
        <v>350</v>
      </c>
      <c r="T11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{"key":"data.armor", "mode":5, "value":"Golden Fleece Robe"}</v>
      </c>
      <c r="U11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[{"id":"cEbNkXPi9CP8VRQ5","label":"Golden Fleece Robe (Equipped)","changes":[{"key":"data.melee_def.equip", "mode": 2, "value":15},{"key":"data.ranged_def.equip", "mode": 2, "value":5},{"key":"data.magic_def.equip", "mode": 2, "value":10},{"key":"data.armor", "mode":5, "value":"Golden Fleece Robe"}], "duration":{}, "flags":{},"transfer":true}]</v>
      </c>
      <c r="V11" s="3"/>
    </row>
    <row r="12" spans="1:22" x14ac:dyDescent="0.25">
      <c r="A12" t="s">
        <v>439</v>
      </c>
      <c r="B12" t="s">
        <v>62</v>
      </c>
      <c r="C12" t="s">
        <v>36</v>
      </c>
      <c r="D12" t="s">
        <v>37</v>
      </c>
      <c r="E12" t="s">
        <v>508</v>
      </c>
      <c r="F12">
        <v>1</v>
      </c>
      <c r="G12">
        <v>0</v>
      </c>
      <c r="H12">
        <v>2</v>
      </c>
      <c r="I12">
        <v>0</v>
      </c>
      <c r="J12">
        <v>0</v>
      </c>
      <c r="K12">
        <v>0</v>
      </c>
      <c r="L12">
        <v>1</v>
      </c>
      <c r="M12" t="str">
        <f>IF(Table1[[#This Row],[melee_off]]=0,"","{""key"":"&amp;Table1[[#Headers],["data.melee_off.equip"]]&amp;", ""mode"": 2, ""value"":"&amp;Table1[[#This Row],[melee_off]]&amp;"}")</f>
        <v/>
      </c>
      <c r="N12" t="str">
        <f>IF(Table1[[#This Row],[melee_def]]=0,"","{""key"":"&amp;Table1[[#Headers],["data.melee_def.equip"]]&amp;", ""mode"": 2, ""value"":"&amp;Table1[[#This Row],[melee_def]]&amp;"}")</f>
        <v>{"key":"data.melee_def.equip", "mode": 2, "value":2}</v>
      </c>
      <c r="O12" t="str">
        <f>IF(Table1[[#This Row],[ranged_off]]=0,"","{""key"":"&amp;Table1[[#Headers],["data.ranged_off.equip"]]&amp;", ""mode"": 2, ""value"":"&amp;Table1[[#This Row],[ranged_off]]&amp;"}")</f>
        <v/>
      </c>
      <c r="P12" t="str">
        <f>IF(Table1[[#This Row],[ranged_def]]=0,"","{""key"":"&amp;Table1[[#Headers],["data.ranged_def.equip"]]&amp;", ""mode"": 2, ""value"":"&amp;Table1[[#This Row],[ranged_def]]&amp;"}")</f>
        <v/>
      </c>
      <c r="Q12" t="str">
        <f>IF(Table1[[#This Row],[magic_off]]=0,"","{""key"":"&amp;Table1[[#Headers],["data.magic_off.equip"]]&amp;", ""mode"": 2, ""value"":"&amp;Table1[[#This Row],[magic_off]]&amp;"}")</f>
        <v/>
      </c>
      <c r="R12" t="str">
        <f>IF(Table1[[#This Row],[magic_def]]=0,"","{""key"":"&amp;Table1[[#Headers],["data.magic_def.equip"]]&amp;", ""mode"": 2, ""value"":"&amp;Table1[[#This Row],[magic_def]]&amp;"}")</f>
        <v>{"key":"data.magic_def.equip", "mode": 2, "value":1}</v>
      </c>
      <c r="S12" t="s">
        <v>311</v>
      </c>
      <c r="T12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{"key":"data.offHand", "mode":5, "value":"Jute Hand Shield"}</v>
      </c>
      <c r="U12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[{"id":"ZC6g9XZwQaCwiCFL","label":"Jute Hand Shield (Equipped)","changes":[{"key":"data.melee_def.equip", "mode": 2, "value":2},{"key":"data.magic_def.equip", "mode": 2, "value":1},{"key":"data.offHand", "mode":5, "value":"Jute Hand Shield"}], "duration":{}, "flags":{},"transfer":true}]</v>
      </c>
      <c r="V12" s="3"/>
    </row>
    <row r="13" spans="1:22" x14ac:dyDescent="0.25">
      <c r="A13" t="s">
        <v>443</v>
      </c>
      <c r="B13" t="s">
        <v>66</v>
      </c>
      <c r="C13" t="s">
        <v>36</v>
      </c>
      <c r="D13" t="s">
        <v>37</v>
      </c>
      <c r="E13" t="s">
        <v>508</v>
      </c>
      <c r="F13">
        <v>2</v>
      </c>
      <c r="G13">
        <v>0</v>
      </c>
      <c r="H13">
        <v>3</v>
      </c>
      <c r="I13">
        <v>0</v>
      </c>
      <c r="J13">
        <v>1</v>
      </c>
      <c r="K13">
        <v>0</v>
      </c>
      <c r="L13">
        <v>2</v>
      </c>
      <c r="M13" t="str">
        <f>IF(Table1[[#This Row],[melee_off]]=0,"","{""key"":"&amp;Table1[[#Headers],["data.melee_off.equip"]]&amp;", ""mode"": 2, ""value"":"&amp;Table1[[#This Row],[melee_off]]&amp;"}")</f>
        <v/>
      </c>
      <c r="N13" t="str">
        <f>IF(Table1[[#This Row],[melee_def]]=0,"","{""key"":"&amp;Table1[[#Headers],["data.melee_def.equip"]]&amp;", ""mode"": 2, ""value"":"&amp;Table1[[#This Row],[melee_def]]&amp;"}")</f>
        <v>{"key":"data.melee_def.equip", "mode": 2, "value":3}</v>
      </c>
      <c r="O13" t="str">
        <f>IF(Table1[[#This Row],[ranged_off]]=0,"","{""key"":"&amp;Table1[[#Headers],["data.ranged_off.equip"]]&amp;", ""mode"": 2, ""value"":"&amp;Table1[[#This Row],[ranged_off]]&amp;"}")</f>
        <v/>
      </c>
      <c r="P13" t="str">
        <f>IF(Table1[[#This Row],[ranged_def]]=0,"","{""key"":"&amp;Table1[[#Headers],["data.ranged_def.equip"]]&amp;", ""mode"": 2, ""value"":"&amp;Table1[[#This Row],[ranged_def]]&amp;"}")</f>
        <v>{"key":"data.ranged_def.equip", "mode": 2, "value":1}</v>
      </c>
      <c r="Q13" t="str">
        <f>IF(Table1[[#This Row],[magic_off]]=0,"","{""key"":"&amp;Table1[[#Headers],["data.magic_off.equip"]]&amp;", ""mode"": 2, ""value"":"&amp;Table1[[#This Row],[magic_off]]&amp;"}")</f>
        <v/>
      </c>
      <c r="R13" t="str">
        <f>IF(Table1[[#This Row],[magic_def]]=0,"","{""key"":"&amp;Table1[[#Headers],["data.magic_def.equip"]]&amp;", ""mode"": 2, ""value"":"&amp;Table1[[#This Row],[magic_def]]&amp;"}")</f>
        <v>{"key":"data.magic_def.equip", "mode": 2, "value":2}</v>
      </c>
      <c r="S13" t="s">
        <v>315</v>
      </c>
      <c r="T13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{"key":"data.offHand", "mode":5, "value":"Wool Hand Shield"}</v>
      </c>
      <c r="U13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[{"id":"2mh2nXfKDbtVsgvZ","label":"Wool Hand Shield (Equipped)","changes":[{"key":"data.melee_def.equip", "mode": 2, "value":3},{"key":"data.ranged_def.equip", "mode": 2, "value":1},{"key":"data.magic_def.equip", "mode": 2, "value":2},{"key":"data.offHand", "mode":5, "value":"Wool Hand Shield"}], "duration":{}, "flags":{},"transfer":true}]</v>
      </c>
      <c r="V13" s="3"/>
    </row>
    <row r="14" spans="1:22" x14ac:dyDescent="0.25">
      <c r="A14" t="s">
        <v>435</v>
      </c>
      <c r="B14" t="s">
        <v>58</v>
      </c>
      <c r="C14" t="s">
        <v>36</v>
      </c>
      <c r="D14" t="s">
        <v>37</v>
      </c>
      <c r="E14" t="s">
        <v>508</v>
      </c>
      <c r="F14">
        <v>3</v>
      </c>
      <c r="G14">
        <v>0</v>
      </c>
      <c r="H14">
        <v>3</v>
      </c>
      <c r="I14">
        <v>0</v>
      </c>
      <c r="J14">
        <v>5</v>
      </c>
      <c r="K14">
        <v>0</v>
      </c>
      <c r="L14">
        <v>1</v>
      </c>
      <c r="M14" t="str">
        <f>IF(Table1[[#This Row],[melee_off]]=0,"","{""key"":"&amp;Table1[[#Headers],["data.melee_off.equip"]]&amp;", ""mode"": 2, ""value"":"&amp;Table1[[#This Row],[melee_off]]&amp;"}")</f>
        <v/>
      </c>
      <c r="N14" t="str">
        <f>IF(Table1[[#This Row],[melee_def]]=0,"","{""key"":"&amp;Table1[[#Headers],["data.melee_def.equip"]]&amp;", ""mode"": 2, ""value"":"&amp;Table1[[#This Row],[melee_def]]&amp;"}")</f>
        <v>{"key":"data.melee_def.equip", "mode": 2, "value":3}</v>
      </c>
      <c r="O14" t="str">
        <f>IF(Table1[[#This Row],[ranged_off]]=0,"","{""key"":"&amp;Table1[[#Headers],["data.ranged_off.equip"]]&amp;", ""mode"": 2, ""value"":"&amp;Table1[[#This Row],[ranged_off]]&amp;"}")</f>
        <v/>
      </c>
      <c r="P14" t="str">
        <f>IF(Table1[[#This Row],[ranged_def]]=0,"","{""key"":"&amp;Table1[[#Headers],["data.ranged_def.equip"]]&amp;", ""mode"": 2, ""value"":"&amp;Table1[[#This Row],[ranged_def]]&amp;"}")</f>
        <v>{"key":"data.ranged_def.equip", "mode": 2, "value":5}</v>
      </c>
      <c r="Q14" t="str">
        <f>IF(Table1[[#This Row],[magic_off]]=0,"","{""key"":"&amp;Table1[[#Headers],["data.magic_off.equip"]]&amp;", ""mode"": 2, ""value"":"&amp;Table1[[#This Row],[magic_off]]&amp;"}")</f>
        <v/>
      </c>
      <c r="R14" t="str">
        <f>IF(Table1[[#This Row],[magic_def]]=0,"","{""key"":"&amp;Table1[[#Headers],["data.magic_def.equip"]]&amp;", ""mode"": 2, ""value"":"&amp;Table1[[#This Row],[magic_def]]&amp;"}")</f>
        <v>{"key":"data.magic_def.equip", "mode": 2, "value":1}</v>
      </c>
      <c r="S14" t="s">
        <v>307</v>
      </c>
      <c r="T14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{"key":"data.offHand", "mode":5, "value":"Cotton Hand Shield"}</v>
      </c>
      <c r="U14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[{"id":"N1MbYixpF8YgKN1Y","label":"Cotton Hand Shield (Equipped)","changes":[{"key":"data.melee_def.equip", "mode": 2, "value":3},{"key":"data.ranged_def.equip", "mode": 2, "value":5},{"key":"data.magic_def.equip", "mode": 2, "value":1},{"key":"data.offHand", "mode":5, "value":"Cotton Hand Shield"}], "duration":{}, "flags":{},"transfer":true}]</v>
      </c>
      <c r="V14" s="3"/>
    </row>
    <row r="15" spans="1:22" x14ac:dyDescent="0.25">
      <c r="A15" t="s">
        <v>442</v>
      </c>
      <c r="B15" t="s">
        <v>65</v>
      </c>
      <c r="C15" t="s">
        <v>36</v>
      </c>
      <c r="D15" t="s">
        <v>37</v>
      </c>
      <c r="E15" t="s">
        <v>508</v>
      </c>
      <c r="F15">
        <v>4</v>
      </c>
      <c r="G15">
        <v>0</v>
      </c>
      <c r="H15">
        <v>4</v>
      </c>
      <c r="I15">
        <v>0</v>
      </c>
      <c r="J15">
        <v>6</v>
      </c>
      <c r="K15">
        <v>0</v>
      </c>
      <c r="L15">
        <v>2</v>
      </c>
      <c r="M15" t="str">
        <f>IF(Table1[[#This Row],[melee_off]]=0,"","{""key"":"&amp;Table1[[#Headers],["data.melee_off.equip"]]&amp;", ""mode"": 2, ""value"":"&amp;Table1[[#This Row],[melee_off]]&amp;"}")</f>
        <v/>
      </c>
      <c r="N15" t="str">
        <f>IF(Table1[[#This Row],[melee_def]]=0,"","{""key"":"&amp;Table1[[#Headers],["data.melee_def.equip"]]&amp;", ""mode"": 2, ""value"":"&amp;Table1[[#This Row],[melee_def]]&amp;"}")</f>
        <v>{"key":"data.melee_def.equip", "mode": 2, "value":4}</v>
      </c>
      <c r="O15" t="str">
        <f>IF(Table1[[#This Row],[ranged_off]]=0,"","{""key"":"&amp;Table1[[#Headers],["data.ranged_off.equip"]]&amp;", ""mode"": 2, ""value"":"&amp;Table1[[#This Row],[ranged_off]]&amp;"}")</f>
        <v/>
      </c>
      <c r="P15" t="str">
        <f>IF(Table1[[#This Row],[ranged_def]]=0,"","{""key"":"&amp;Table1[[#Headers],["data.ranged_def.equip"]]&amp;", ""mode"": 2, ""value"":"&amp;Table1[[#This Row],[ranged_def]]&amp;"}")</f>
        <v>{"key":"data.ranged_def.equip", "mode": 2, "value":6}</v>
      </c>
      <c r="Q15" t="str">
        <f>IF(Table1[[#This Row],[magic_off]]=0,"","{""key"":"&amp;Table1[[#Headers],["data.magic_off.equip"]]&amp;", ""mode"": 2, ""value"":"&amp;Table1[[#This Row],[magic_off]]&amp;"}")</f>
        <v/>
      </c>
      <c r="R15" t="str">
        <f>IF(Table1[[#This Row],[magic_def]]=0,"","{""key"":"&amp;Table1[[#Headers],["data.magic_def.equip"]]&amp;", ""mode"": 2, ""value"":"&amp;Table1[[#This Row],[magic_def]]&amp;"}")</f>
        <v>{"key":"data.magic_def.equip", "mode": 2, "value":2}</v>
      </c>
      <c r="S15" t="s">
        <v>314</v>
      </c>
      <c r="T15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{"key":"data.offHand", "mode":5, "value":"Silk Hand Shield"}</v>
      </c>
      <c r="U15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[{"id":"8pXiVEb2hHYXs0Z6","label":"Silk Hand Shield (Equipped)","changes":[{"key":"data.melee_def.equip", "mode": 2, "value":4},{"key":"data.ranged_def.equip", "mode": 2, "value":6},{"key":"data.magic_def.equip", "mode": 2, "value":2},{"key":"data.offHand", "mode":5, "value":"Silk Hand Shield"}], "duration":{}, "flags":{},"transfer":true}]</v>
      </c>
      <c r="V15" s="3"/>
    </row>
    <row r="16" spans="1:22" x14ac:dyDescent="0.25">
      <c r="A16" t="s">
        <v>440</v>
      </c>
      <c r="B16" t="s">
        <v>63</v>
      </c>
      <c r="C16" t="s">
        <v>36</v>
      </c>
      <c r="D16" t="s">
        <v>37</v>
      </c>
      <c r="E16" t="s">
        <v>508</v>
      </c>
      <c r="F16">
        <v>5</v>
      </c>
      <c r="G16">
        <v>0</v>
      </c>
      <c r="H16">
        <v>5</v>
      </c>
      <c r="I16">
        <v>0</v>
      </c>
      <c r="J16">
        <v>8</v>
      </c>
      <c r="K16">
        <v>0</v>
      </c>
      <c r="L16">
        <v>2</v>
      </c>
      <c r="M16" t="str">
        <f>IF(Table1[[#This Row],[melee_off]]=0,"","{""key"":"&amp;Table1[[#Headers],["data.melee_off.equip"]]&amp;", ""mode"": 2, ""value"":"&amp;Table1[[#This Row],[melee_off]]&amp;"}")</f>
        <v/>
      </c>
      <c r="N16" t="str">
        <f>IF(Table1[[#This Row],[melee_def]]=0,"","{""key"":"&amp;Table1[[#Headers],["data.melee_def.equip"]]&amp;", ""mode"": 2, ""value"":"&amp;Table1[[#This Row],[melee_def]]&amp;"}")</f>
        <v>{"key":"data.melee_def.equip", "mode": 2, "value":5}</v>
      </c>
      <c r="O16" t="str">
        <f>IF(Table1[[#This Row],[ranged_off]]=0,"","{""key"":"&amp;Table1[[#Headers],["data.ranged_off.equip"]]&amp;", ""mode"": 2, ""value"":"&amp;Table1[[#This Row],[ranged_off]]&amp;"}")</f>
        <v/>
      </c>
      <c r="P16" t="str">
        <f>IF(Table1[[#This Row],[ranged_def]]=0,"","{""key"":"&amp;Table1[[#Headers],["data.ranged_def.equip"]]&amp;", ""mode"": 2, ""value"":"&amp;Table1[[#This Row],[ranged_def]]&amp;"}")</f>
        <v>{"key":"data.ranged_def.equip", "mode": 2, "value":8}</v>
      </c>
      <c r="Q16" t="str">
        <f>IF(Table1[[#This Row],[magic_off]]=0,"","{""key"":"&amp;Table1[[#Headers],["data.magic_off.equip"]]&amp;", ""mode"": 2, ""value"":"&amp;Table1[[#This Row],[magic_off]]&amp;"}")</f>
        <v/>
      </c>
      <c r="R16" t="str">
        <f>IF(Table1[[#This Row],[magic_def]]=0,"","{""key"":"&amp;Table1[[#Headers],["data.magic_def.equip"]]&amp;", ""mode"": 2, ""value"":"&amp;Table1[[#This Row],[magic_def]]&amp;"}")</f>
        <v>{"key":"data.magic_def.equip", "mode": 2, "value":2}</v>
      </c>
      <c r="S16" t="s">
        <v>312</v>
      </c>
      <c r="T16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{"key":"data.offHand", "mode":5, "value":"Mulberry Hand Shield"}</v>
      </c>
      <c r="U16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[{"id":"Ood4TD3ydjTHv65c","label":"Mulberry Hand Shield (Equipped)","changes":[{"key":"data.melee_def.equip", "mode": 2, "value":5},{"key":"data.ranged_def.equip", "mode": 2, "value":8},{"key":"data.magic_def.equip", "mode": 2, "value":2},{"key":"data.offHand", "mode":5, "value":"Mulberry Hand Shield"}], "duration":{}, "flags":{},"transfer":true}]</v>
      </c>
      <c r="V16" s="3"/>
    </row>
    <row r="17" spans="1:22" x14ac:dyDescent="0.25">
      <c r="A17" t="s">
        <v>441</v>
      </c>
      <c r="B17" t="s">
        <v>64</v>
      </c>
      <c r="C17" t="s">
        <v>36</v>
      </c>
      <c r="D17" t="s">
        <v>37</v>
      </c>
      <c r="E17" t="s">
        <v>508</v>
      </c>
      <c r="F17">
        <v>6</v>
      </c>
      <c r="G17">
        <v>0</v>
      </c>
      <c r="H17">
        <v>7</v>
      </c>
      <c r="I17">
        <v>0</v>
      </c>
      <c r="J17">
        <v>11</v>
      </c>
      <c r="K17">
        <v>0</v>
      </c>
      <c r="L17">
        <v>3</v>
      </c>
      <c r="M17" t="str">
        <f>IF(Table1[[#This Row],[melee_off]]=0,"","{""key"":"&amp;Table1[[#Headers],["data.melee_off.equip"]]&amp;", ""mode"": 2, ""value"":"&amp;Table1[[#This Row],[melee_off]]&amp;"}")</f>
        <v/>
      </c>
      <c r="N17" t="str">
        <f>IF(Table1[[#This Row],[melee_def]]=0,"","{""key"":"&amp;Table1[[#Headers],["data.melee_def.equip"]]&amp;", ""mode"": 2, ""value"":"&amp;Table1[[#This Row],[melee_def]]&amp;"}")</f>
        <v>{"key":"data.melee_def.equip", "mode": 2, "value":7}</v>
      </c>
      <c r="O17" t="str">
        <f>IF(Table1[[#This Row],[ranged_off]]=0,"","{""key"":"&amp;Table1[[#Headers],["data.ranged_off.equip"]]&amp;", ""mode"": 2, ""value"":"&amp;Table1[[#This Row],[ranged_off]]&amp;"}")</f>
        <v/>
      </c>
      <c r="P17" t="str">
        <f>IF(Table1[[#This Row],[ranged_def]]=0,"","{""key"":"&amp;Table1[[#Headers],["data.ranged_def.equip"]]&amp;", ""mode"": 2, ""value"":"&amp;Table1[[#This Row],[ranged_def]]&amp;"}")</f>
        <v>{"key":"data.ranged_def.equip", "mode": 2, "value":11}</v>
      </c>
      <c r="Q17" t="str">
        <f>IF(Table1[[#This Row],[magic_off]]=0,"","{""key"":"&amp;Table1[[#Headers],["data.magic_off.equip"]]&amp;", ""mode"": 2, ""value"":"&amp;Table1[[#This Row],[magic_off]]&amp;"}")</f>
        <v/>
      </c>
      <c r="R17" t="str">
        <f>IF(Table1[[#This Row],[magic_def]]=0,"","{""key"":"&amp;Table1[[#Headers],["data.magic_def.equip"]]&amp;", ""mode"": 2, ""value"":"&amp;Table1[[#This Row],[magic_def]]&amp;"}")</f>
        <v>{"key":"data.magic_def.equip", "mode": 2, "value":3}</v>
      </c>
      <c r="S17" t="s">
        <v>313</v>
      </c>
      <c r="T17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{"key":"data.offHand", "mode":5, "value":"Nimba Hair Hand Shield"}</v>
      </c>
      <c r="U17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[{"id":"XZKoWQYGlTVvzOK2","label":"Nimba Hair Hand Shield (Equipped)","changes":[{"key":"data.melee_def.equip", "mode": 2, "value":7},{"key":"data.ranged_def.equip", "mode": 2, "value":11},{"key":"data.magic_def.equip", "mode": 2, "value":3},{"key":"data.offHand", "mode":5, "value":"Nimba Hair Hand Shield"}], "duration":{}, "flags":{},"transfer":true}]</v>
      </c>
      <c r="V17" s="3"/>
    </row>
    <row r="18" spans="1:22" x14ac:dyDescent="0.25">
      <c r="A18" t="s">
        <v>436</v>
      </c>
      <c r="B18" t="s">
        <v>59</v>
      </c>
      <c r="C18" t="s">
        <v>36</v>
      </c>
      <c r="D18" t="s">
        <v>37</v>
      </c>
      <c r="E18" t="s">
        <v>508</v>
      </c>
      <c r="F18">
        <v>7</v>
      </c>
      <c r="G18">
        <v>0</v>
      </c>
      <c r="H18">
        <v>7</v>
      </c>
      <c r="I18">
        <v>0</v>
      </c>
      <c r="J18">
        <v>11</v>
      </c>
      <c r="K18">
        <v>0</v>
      </c>
      <c r="L18">
        <v>3</v>
      </c>
      <c r="M18" t="str">
        <f>IF(Table1[[#This Row],[melee_off]]=0,"","{""key"":"&amp;Table1[[#Headers],["data.melee_off.equip"]]&amp;", ""mode"": 2, ""value"":"&amp;Table1[[#This Row],[melee_off]]&amp;"}")</f>
        <v/>
      </c>
      <c r="N18" t="str">
        <f>IF(Table1[[#This Row],[melee_def]]=0,"","{""key"":"&amp;Table1[[#Headers],["data.melee_def.equip"]]&amp;", ""mode"": 2, ""value"":"&amp;Table1[[#This Row],[melee_def]]&amp;"}")</f>
        <v>{"key":"data.melee_def.equip", "mode": 2, "value":7}</v>
      </c>
      <c r="O18" t="str">
        <f>IF(Table1[[#This Row],[ranged_off]]=0,"","{""key"":"&amp;Table1[[#Headers],["data.ranged_off.equip"]]&amp;", ""mode"": 2, ""value"":"&amp;Table1[[#This Row],[ranged_off]]&amp;"}")</f>
        <v/>
      </c>
      <c r="P18" t="str">
        <f>IF(Table1[[#This Row],[ranged_def]]=0,"","{""key"":"&amp;Table1[[#Headers],["data.ranged_def.equip"]]&amp;", ""mode"": 2, ""value"":"&amp;Table1[[#This Row],[ranged_def]]&amp;"}")</f>
        <v>{"key":"data.ranged_def.equip", "mode": 2, "value":11}</v>
      </c>
      <c r="Q18" t="str">
        <f>IF(Table1[[#This Row],[magic_off]]=0,"","{""key"":"&amp;Table1[[#Headers],["data.magic_off.equip"]]&amp;", ""mode"": 2, ""value"":"&amp;Table1[[#This Row],[magic_off]]&amp;"}")</f>
        <v/>
      </c>
      <c r="R18" t="str">
        <f>IF(Table1[[#This Row],[magic_def]]=0,"","{""key"":"&amp;Table1[[#Headers],["data.magic_def.equip"]]&amp;", ""mode"": 2, ""value"":"&amp;Table1[[#This Row],[magic_def]]&amp;"}")</f>
        <v>{"key":"data.magic_def.equip", "mode": 2, "value":3}</v>
      </c>
      <c r="S18" t="s">
        <v>308</v>
      </c>
      <c r="T18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{"key":"data.offHand", "mode":5, "value":"Djinn Hair Hand Shield"}</v>
      </c>
      <c r="U18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[{"id":"8XSB90LT1h6a2kSj","label":"Djinn Hair Hand Shield (Equipped)","changes":[{"key":"data.melee_def.equip", "mode": 2, "value":7},{"key":"data.ranged_def.equip", "mode": 2, "value":11},{"key":"data.magic_def.equip", "mode": 2, "value":3},{"key":"data.offHand", "mode":5, "value":"Djinn Hair Hand Shield"}], "duration":{}, "flags":{},"transfer":true}]</v>
      </c>
      <c r="V18" s="3"/>
    </row>
    <row r="19" spans="1:22" x14ac:dyDescent="0.25">
      <c r="A19" t="s">
        <v>437</v>
      </c>
      <c r="B19" t="s">
        <v>60</v>
      </c>
      <c r="C19" t="s">
        <v>36</v>
      </c>
      <c r="D19" t="s">
        <v>37</v>
      </c>
      <c r="E19" t="s">
        <v>508</v>
      </c>
      <c r="F19">
        <v>8</v>
      </c>
      <c r="G19">
        <v>0</v>
      </c>
      <c r="H19">
        <v>12</v>
      </c>
      <c r="I19">
        <v>0</v>
      </c>
      <c r="J19">
        <v>4</v>
      </c>
      <c r="K19">
        <v>0</v>
      </c>
      <c r="L19">
        <v>8</v>
      </c>
      <c r="M19" t="str">
        <f>IF(Table1[[#This Row],[melee_off]]=0,"","{""key"":"&amp;Table1[[#Headers],["data.melee_off.equip"]]&amp;", ""mode"": 2, ""value"":"&amp;Table1[[#This Row],[melee_off]]&amp;"}")</f>
        <v/>
      </c>
      <c r="N19" t="str">
        <f>IF(Table1[[#This Row],[melee_def]]=0,"","{""key"":"&amp;Table1[[#Headers],["data.melee_def.equip"]]&amp;", ""mode"": 2, ""value"":"&amp;Table1[[#This Row],[melee_def]]&amp;"}")</f>
        <v>{"key":"data.melee_def.equip", "mode": 2, "value":12}</v>
      </c>
      <c r="O19" t="str">
        <f>IF(Table1[[#This Row],[ranged_off]]=0,"","{""key"":"&amp;Table1[[#Headers],["data.ranged_off.equip"]]&amp;", ""mode"": 2, ""value"":"&amp;Table1[[#This Row],[ranged_off]]&amp;"}")</f>
        <v/>
      </c>
      <c r="P19" t="str">
        <f>IF(Table1[[#This Row],[ranged_def]]=0,"","{""key"":"&amp;Table1[[#Headers],["data.ranged_def.equip"]]&amp;", ""mode"": 2, ""value"":"&amp;Table1[[#This Row],[ranged_def]]&amp;"}")</f>
        <v>{"key":"data.ranged_def.equip", "mode": 2, "value":4}</v>
      </c>
      <c r="Q19" t="str">
        <f>IF(Table1[[#This Row],[magic_off]]=0,"","{""key"":"&amp;Table1[[#Headers],["data.magic_off.equip"]]&amp;", ""mode"": 2, ""value"":"&amp;Table1[[#This Row],[magic_off]]&amp;"}")</f>
        <v/>
      </c>
      <c r="R19" t="str">
        <f>IF(Table1[[#This Row],[magic_def]]=0,"","{""key"":"&amp;Table1[[#Headers],["data.magic_def.equip"]]&amp;", ""mode"": 2, ""value"":"&amp;Table1[[#This Row],[magic_def]]&amp;"}")</f>
        <v>{"key":"data.magic_def.equip", "mode": 2, "value":8}</v>
      </c>
      <c r="S19" t="s">
        <v>309</v>
      </c>
      <c r="T19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{"key":"data.offHand", "mode":5, "value":"Dragonclaw Fiber Hand Shield"}</v>
      </c>
      <c r="U19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[{"id":"VaoF2AgS2Aghw2AX","label":"Dragonclaw Fiber Hand Shield (Equipped)","changes":[{"key":"data.melee_def.equip", "mode": 2, "value":12},{"key":"data.ranged_def.equip", "mode": 2, "value":4},{"key":"data.magic_def.equip", "mode": 2, "value":8},{"key":"data.offHand", "mode":5, "value":"Dragonclaw Fiber Hand Shield"}], "duration":{}, "flags":{},"transfer":true}]</v>
      </c>
      <c r="V19" s="3"/>
    </row>
    <row r="20" spans="1:22" x14ac:dyDescent="0.25">
      <c r="A20" t="s">
        <v>434</v>
      </c>
      <c r="B20" t="s">
        <v>57</v>
      </c>
      <c r="C20" t="s">
        <v>36</v>
      </c>
      <c r="D20" t="s">
        <v>37</v>
      </c>
      <c r="E20" t="s">
        <v>508</v>
      </c>
      <c r="F20">
        <v>9</v>
      </c>
      <c r="G20">
        <v>0</v>
      </c>
      <c r="H20">
        <v>9</v>
      </c>
      <c r="I20">
        <v>0</v>
      </c>
      <c r="J20">
        <v>14</v>
      </c>
      <c r="K20">
        <v>0</v>
      </c>
      <c r="L20">
        <v>4</v>
      </c>
      <c r="M20" t="str">
        <f>IF(Table1[[#This Row],[melee_off]]=0,"","{""key"":"&amp;Table1[[#Headers],["data.melee_off.equip"]]&amp;", ""mode"": 2, ""value"":"&amp;Table1[[#This Row],[melee_off]]&amp;"}")</f>
        <v/>
      </c>
      <c r="N20" t="str">
        <f>IF(Table1[[#This Row],[melee_def]]=0,"","{""key"":"&amp;Table1[[#Headers],["data.melee_def.equip"]]&amp;", ""mode"": 2, ""value"":"&amp;Table1[[#This Row],[melee_def]]&amp;"}")</f>
        <v>{"key":"data.melee_def.equip", "mode": 2, "value":9}</v>
      </c>
      <c r="O20" t="str">
        <f>IF(Table1[[#This Row],[ranged_off]]=0,"","{""key"":"&amp;Table1[[#Headers],["data.ranged_off.equip"]]&amp;", ""mode"": 2, ""value"":"&amp;Table1[[#This Row],[ranged_off]]&amp;"}")</f>
        <v/>
      </c>
      <c r="P20" t="str">
        <f>IF(Table1[[#This Row],[ranged_def]]=0,"","{""key"":"&amp;Table1[[#Headers],["data.ranged_def.equip"]]&amp;", ""mode"": 2, ""value"":"&amp;Table1[[#This Row],[ranged_def]]&amp;"}")</f>
        <v>{"key":"data.ranged_def.equip", "mode": 2, "value":14}</v>
      </c>
      <c r="Q20" t="str">
        <f>IF(Table1[[#This Row],[magic_off]]=0,"","{""key"":"&amp;Table1[[#Headers],["data.magic_off.equip"]]&amp;", ""mode"": 2, ""value"":"&amp;Table1[[#This Row],[magic_off]]&amp;"}")</f>
        <v/>
      </c>
      <c r="R20" t="str">
        <f>IF(Table1[[#This Row],[magic_def]]=0,"","{""key"":"&amp;Table1[[#Headers],["data.magic_def.equip"]]&amp;", ""mode"": 2, ""value"":"&amp;Table1[[#This Row],[magic_def]]&amp;"}")</f>
        <v>{"key":"data.magic_def.equip", "mode": 2, "value":4}</v>
      </c>
      <c r="S20" t="s">
        <v>306</v>
      </c>
      <c r="T20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{"key":"data.offHand", "mode":5, "value":"Angel Hair Hand Shield"}</v>
      </c>
      <c r="U20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[{"id":"4qEN9x6wIwT2ZmmB","label":"Angel Hair Hand Shield (Equipped)","changes":[{"key":"data.melee_def.equip", "mode": 2, "value":9},{"key":"data.ranged_def.equip", "mode": 2, "value":14},{"key":"data.magic_def.equip", "mode": 2, "value":4},{"key":"data.offHand", "mode":5, "value":"Angel Hair Hand Shield"}], "duration":{}, "flags":{},"transfer":true}]</v>
      </c>
      <c r="V20" s="3"/>
    </row>
    <row r="21" spans="1:22" x14ac:dyDescent="0.25">
      <c r="A21" t="s">
        <v>438</v>
      </c>
      <c r="B21" t="s">
        <v>61</v>
      </c>
      <c r="C21" t="s">
        <v>36</v>
      </c>
      <c r="D21" t="s">
        <v>37</v>
      </c>
      <c r="E21" t="s">
        <v>508</v>
      </c>
      <c r="F21">
        <v>10</v>
      </c>
      <c r="G21">
        <v>0</v>
      </c>
      <c r="H21">
        <v>15</v>
      </c>
      <c r="I21">
        <v>0</v>
      </c>
      <c r="J21">
        <v>5</v>
      </c>
      <c r="K21">
        <v>0</v>
      </c>
      <c r="L21">
        <v>10</v>
      </c>
      <c r="M21" t="str">
        <f>IF(Table1[[#This Row],[melee_off]]=0,"","{""key"":"&amp;Table1[[#Headers],["data.melee_off.equip"]]&amp;", ""mode"": 2, ""value"":"&amp;Table1[[#This Row],[melee_off]]&amp;"}")</f>
        <v/>
      </c>
      <c r="N21" t="str">
        <f>IF(Table1[[#This Row],[melee_def]]=0,"","{""key"":"&amp;Table1[[#Headers],["data.melee_def.equip"]]&amp;", ""mode"": 2, ""value"":"&amp;Table1[[#This Row],[melee_def]]&amp;"}")</f>
        <v>{"key":"data.melee_def.equip", "mode": 2, "value":15}</v>
      </c>
      <c r="O21" t="str">
        <f>IF(Table1[[#This Row],[ranged_off]]=0,"","{""key"":"&amp;Table1[[#Headers],["data.ranged_off.equip"]]&amp;", ""mode"": 2, ""value"":"&amp;Table1[[#This Row],[ranged_off]]&amp;"}")</f>
        <v/>
      </c>
      <c r="P21" t="str">
        <f>IF(Table1[[#This Row],[ranged_def]]=0,"","{""key"":"&amp;Table1[[#Headers],["data.ranged_def.equip"]]&amp;", ""mode"": 2, ""value"":"&amp;Table1[[#This Row],[ranged_def]]&amp;"}")</f>
        <v>{"key":"data.ranged_def.equip", "mode": 2, "value":5}</v>
      </c>
      <c r="Q21" t="str">
        <f>IF(Table1[[#This Row],[magic_off]]=0,"","{""key"":"&amp;Table1[[#Headers],["data.magic_off.equip"]]&amp;", ""mode"": 2, ""value"":"&amp;Table1[[#This Row],[magic_off]]&amp;"}")</f>
        <v/>
      </c>
      <c r="R21" t="str">
        <f>IF(Table1[[#This Row],[magic_def]]=0,"","{""key"":"&amp;Table1[[#Headers],["data.magic_def.equip"]]&amp;", ""mode"": 2, ""value"":"&amp;Table1[[#This Row],[magic_def]]&amp;"}")</f>
        <v>{"key":"data.magic_def.equip", "mode": 2, "value":10}</v>
      </c>
      <c r="S21" t="s">
        <v>310</v>
      </c>
      <c r="T21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{"key":"data.offHand", "mode":5, "value":"Golden Fleece Hand Shield"}</v>
      </c>
      <c r="U21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[{"id":"dj9xxcnVEaucJbJY","label":"Golden Fleece Hand Shield (Equipped)","changes":[{"key":"data.melee_def.equip", "mode": 2, "value":15},{"key":"data.ranged_def.equip", "mode": 2, "value":5},{"key":"data.magic_def.equip", "mode": 2, "value":10},{"key":"data.offHand", "mode":5, "value":"Golden Fleece Hand Shield"}], "duration":{}, "flags":{},"transfer":true}]</v>
      </c>
      <c r="V21" s="3"/>
    </row>
    <row r="22" spans="1:22" x14ac:dyDescent="0.25">
      <c r="A22" t="s">
        <v>399</v>
      </c>
      <c r="B22" t="s">
        <v>20</v>
      </c>
      <c r="C22" t="s">
        <v>15</v>
      </c>
      <c r="D22" t="s">
        <v>4</v>
      </c>
      <c r="E22" t="s">
        <v>508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 t="str">
        <f>IF(Table1[[#This Row],[melee_off]]=0,"","{""key"":"&amp;Table1[[#Headers],["data.melee_off.equip"]]&amp;", ""mode"": 2, ""value"":"&amp;Table1[[#This Row],[melee_off]]&amp;"}")</f>
        <v/>
      </c>
      <c r="N22" t="str">
        <f>IF(Table1[[#This Row],[melee_def]]=0,"","{""key"":"&amp;Table1[[#Headers],["data.melee_def.equip"]]&amp;", ""mode"": 2, ""value"":"&amp;Table1[[#This Row],[melee_def]]&amp;"}")</f>
        <v/>
      </c>
      <c r="O22" t="str">
        <f>IF(Table1[[#This Row],[ranged_off]]=0,"","{""key"":"&amp;Table1[[#Headers],["data.ranged_off.equip"]]&amp;", ""mode"": 2, ""value"":"&amp;Table1[[#This Row],[ranged_off]]&amp;"}")</f>
        <v/>
      </c>
      <c r="P22" t="str">
        <f>IF(Table1[[#This Row],[ranged_def]]=0,"","{""key"":"&amp;Table1[[#Headers],["data.ranged_def.equip"]]&amp;", ""mode"": 2, ""value"":"&amp;Table1[[#This Row],[ranged_def]]&amp;"}")</f>
        <v/>
      </c>
      <c r="Q22" t="str">
        <f>IF(Table1[[#This Row],[magic_off]]=0,"","{""key"":"&amp;Table1[[#Headers],["data.magic_off.equip"]]&amp;", ""mode"": 2, ""value"":"&amp;Table1[[#This Row],[magic_off]]&amp;"}")</f>
        <v>{"key":"data.magic_off.equip", "mode": 2, "value":1}</v>
      </c>
      <c r="R22" t="str">
        <f>IF(Table1[[#This Row],[magic_def]]=0,"","{""key"":"&amp;Table1[[#Headers],["data.magic_def.equip"]]&amp;", ""mode"": 2, ""value"":"&amp;Table1[[#This Row],[magic_def]]&amp;"}")</f>
        <v/>
      </c>
      <c r="S22" t="s">
        <v>271</v>
      </c>
      <c r="T22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"value":"Pine Wand"}</v>
      </c>
      <c r="U22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[{"id":"6jS7UsLFsz7PaJTo","label":"Pine Wand (Equipped)","changes":[{"key":"data.magic_off.equip", "mode": 2, "value":1},{"key":"data.mainHand", "mode":5, "value":"Pine Wand"}], "duration":{}, "flags":{},"transfer":true}]</v>
      </c>
      <c r="V22" s="3"/>
    </row>
    <row r="23" spans="1:22" x14ac:dyDescent="0.25">
      <c r="A23" t="s">
        <v>403</v>
      </c>
      <c r="B23" t="s">
        <v>24</v>
      </c>
      <c r="C23" t="s">
        <v>15</v>
      </c>
      <c r="D23" t="s">
        <v>4</v>
      </c>
      <c r="E23" t="s">
        <v>508</v>
      </c>
      <c r="F23">
        <v>1</v>
      </c>
      <c r="G23">
        <v>0</v>
      </c>
      <c r="H23">
        <v>0</v>
      </c>
      <c r="I23">
        <v>0</v>
      </c>
      <c r="J23">
        <v>0</v>
      </c>
      <c r="K23">
        <v>10</v>
      </c>
      <c r="L23">
        <v>0</v>
      </c>
      <c r="M23" t="str">
        <f>IF(Table1[[#This Row],[melee_off]]=0,"","{""key"":"&amp;Table1[[#Headers],["data.melee_off.equip"]]&amp;", ""mode"": 2, ""value"":"&amp;Table1[[#This Row],[melee_off]]&amp;"}")</f>
        <v/>
      </c>
      <c r="N23" t="str">
        <f>IF(Table1[[#This Row],[melee_def]]=0,"","{""key"":"&amp;Table1[[#Headers],["data.melee_def.equip"]]&amp;", ""mode"": 2, ""value"":"&amp;Table1[[#This Row],[melee_def]]&amp;"}")</f>
        <v/>
      </c>
      <c r="O23" t="str">
        <f>IF(Table1[[#This Row],[ranged_off]]=0,"","{""key"":"&amp;Table1[[#Headers],["data.ranged_off.equip"]]&amp;", ""mode"": 2, ""value"":"&amp;Table1[[#This Row],[ranged_off]]&amp;"}")</f>
        <v/>
      </c>
      <c r="P23" t="str">
        <f>IF(Table1[[#This Row],[ranged_def]]=0,"","{""key"":"&amp;Table1[[#Headers],["data.ranged_def.equip"]]&amp;", ""mode"": 2, ""value"":"&amp;Table1[[#This Row],[ranged_def]]&amp;"}")</f>
        <v/>
      </c>
      <c r="Q23" t="str">
        <f>IF(Table1[[#This Row],[magic_off]]=0,"","{""key"":"&amp;Table1[[#Headers],["data.magic_off.equip"]]&amp;", ""mode"": 2, ""value"":"&amp;Table1[[#This Row],[magic_off]]&amp;"}")</f>
        <v>{"key":"data.magic_off.equip", "mode": 2, "value":10}</v>
      </c>
      <c r="R23" t="str">
        <f>IF(Table1[[#This Row],[magic_def]]=0,"","{""key"":"&amp;Table1[[#Headers],["data.magic_def.equip"]]&amp;", ""mode"": 2, ""value"":"&amp;Table1[[#This Row],[magic_def]]&amp;"}")</f>
        <v/>
      </c>
      <c r="S23" t="s">
        <v>275</v>
      </c>
      <c r="T23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"value":"Yggdrasil Wand"}</v>
      </c>
      <c r="U23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[{"id":"6JFg2OQEBfWhzxWY","label":"Yggdrasil Wand (Equipped)","changes":[{"key":"data.magic_off.equip", "mode": 2, "value":10},{"key":"data.mainHand", "mode":5, "value":"Yggdrasil Wand"}], "duration":{}, "flags":{},"transfer":true}]</v>
      </c>
      <c r="V23" s="3"/>
    </row>
    <row r="24" spans="1:22" x14ac:dyDescent="0.25">
      <c r="A24" t="s">
        <v>398</v>
      </c>
      <c r="B24" t="s">
        <v>19</v>
      </c>
      <c r="C24" t="s">
        <v>15</v>
      </c>
      <c r="D24" t="s">
        <v>4</v>
      </c>
      <c r="E24" t="s">
        <v>508</v>
      </c>
      <c r="F24">
        <v>2</v>
      </c>
      <c r="G24">
        <v>0</v>
      </c>
      <c r="H24">
        <v>0</v>
      </c>
      <c r="I24">
        <v>0</v>
      </c>
      <c r="J24">
        <v>0</v>
      </c>
      <c r="K24">
        <v>2</v>
      </c>
      <c r="L24">
        <v>0</v>
      </c>
      <c r="M24" t="str">
        <f>IF(Table1[[#This Row],[melee_off]]=0,"","{""key"":"&amp;Table1[[#Headers],["data.melee_off.equip"]]&amp;", ""mode"": 2, ""value"":"&amp;Table1[[#This Row],[melee_off]]&amp;"}")</f>
        <v/>
      </c>
      <c r="N24" t="str">
        <f>IF(Table1[[#This Row],[melee_def]]=0,"","{""key"":"&amp;Table1[[#Headers],["data.melee_def.equip"]]&amp;", ""mode"": 2, ""value"":"&amp;Table1[[#This Row],[melee_def]]&amp;"}")</f>
        <v/>
      </c>
      <c r="O24" t="str">
        <f>IF(Table1[[#This Row],[ranged_off]]=0,"","{""key"":"&amp;Table1[[#Headers],["data.ranged_off.equip"]]&amp;", ""mode"": 2, ""value"":"&amp;Table1[[#This Row],[ranged_off]]&amp;"}")</f>
        <v/>
      </c>
      <c r="P24" t="str">
        <f>IF(Table1[[#This Row],[ranged_def]]=0,"","{""key"":"&amp;Table1[[#Headers],["data.ranged_def.equip"]]&amp;", ""mode"": 2, ""value"":"&amp;Table1[[#This Row],[ranged_def]]&amp;"}")</f>
        <v/>
      </c>
      <c r="Q24" t="str">
        <f>IF(Table1[[#This Row],[magic_off]]=0,"","{""key"":"&amp;Table1[[#Headers],["data.magic_off.equip"]]&amp;", ""mode"": 2, ""value"":"&amp;Table1[[#This Row],[magic_off]]&amp;"}")</f>
        <v>{"key":"data.magic_off.equip", "mode": 2, "value":2}</v>
      </c>
      <c r="R24" t="str">
        <f>IF(Table1[[#This Row],[magic_def]]=0,"","{""key"":"&amp;Table1[[#Headers],["data.magic_def.equip"]]&amp;", ""mode"": 2, ""value"":"&amp;Table1[[#This Row],[magic_def]]&amp;"}")</f>
        <v/>
      </c>
      <c r="S24" t="s">
        <v>270</v>
      </c>
      <c r="T24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"value":"Oak Wand"}</v>
      </c>
      <c r="U24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[{"id":"sUe38JfdHsoZLepx","label":"Oak Wand (Equipped)","changes":[{"key":"data.magic_off.equip", "mode": 2, "value":2},{"key":"data.mainHand", "mode":5, "value":"Oak Wand"}], "duration":{}, "flags":{},"transfer":true}]</v>
      </c>
      <c r="V24" s="3"/>
    </row>
    <row r="25" spans="1:22" x14ac:dyDescent="0.25">
      <c r="A25" t="s">
        <v>401</v>
      </c>
      <c r="B25" t="s">
        <v>22</v>
      </c>
      <c r="C25" t="s">
        <v>15</v>
      </c>
      <c r="D25" t="s">
        <v>4</v>
      </c>
      <c r="E25" t="s">
        <v>508</v>
      </c>
      <c r="F25">
        <v>3</v>
      </c>
      <c r="G25">
        <v>0</v>
      </c>
      <c r="H25">
        <v>0</v>
      </c>
      <c r="I25">
        <v>0</v>
      </c>
      <c r="J25">
        <v>0</v>
      </c>
      <c r="K25">
        <v>3</v>
      </c>
      <c r="L25">
        <v>0</v>
      </c>
      <c r="M25" t="str">
        <f>IF(Table1[[#This Row],[melee_off]]=0,"","{""key"":"&amp;Table1[[#Headers],["data.melee_off.equip"]]&amp;", ""mode"": 2, ""value"":"&amp;Table1[[#This Row],[melee_off]]&amp;"}")</f>
        <v/>
      </c>
      <c r="N25" t="str">
        <f>IF(Table1[[#This Row],[melee_def]]=0,"","{""key"":"&amp;Table1[[#Headers],["data.melee_def.equip"]]&amp;", ""mode"": 2, ""value"":"&amp;Table1[[#This Row],[melee_def]]&amp;"}")</f>
        <v/>
      </c>
      <c r="O25" t="str">
        <f>IF(Table1[[#This Row],[ranged_off]]=0,"","{""key"":"&amp;Table1[[#Headers],["data.ranged_off.equip"]]&amp;", ""mode"": 2, ""value"":"&amp;Table1[[#This Row],[ranged_off]]&amp;"}")</f>
        <v/>
      </c>
      <c r="P25" t="str">
        <f>IF(Table1[[#This Row],[ranged_def]]=0,"","{""key"":"&amp;Table1[[#Headers],["data.ranged_def.equip"]]&amp;", ""mode"": 2, ""value"":"&amp;Table1[[#This Row],[ranged_def]]&amp;"}")</f>
        <v/>
      </c>
      <c r="Q25" t="str">
        <f>IF(Table1[[#This Row],[magic_off]]=0,"","{""key"":"&amp;Table1[[#Headers],["data.magic_off.equip"]]&amp;", ""mode"": 2, ""value"":"&amp;Table1[[#This Row],[magic_off]]&amp;"}")</f>
        <v>{"key":"data.magic_off.equip", "mode": 2, "value":3}</v>
      </c>
      <c r="R25" t="str">
        <f>IF(Table1[[#This Row],[magic_def]]=0,"","{""key"":"&amp;Table1[[#Headers],["data.magic_def.equip"]]&amp;", ""mode"": 2, ""value"":"&amp;Table1[[#This Row],[magic_def]]&amp;"}")</f>
        <v/>
      </c>
      <c r="S25" t="s">
        <v>273</v>
      </c>
      <c r="T25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"value":"Willow Wand"}</v>
      </c>
      <c r="U25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[{"id":"eohD6CzAAkq4hQf7","label":"Willow Wand (Equipped)","changes":[{"key":"data.magic_off.equip", "mode": 2, "value":3},{"key":"data.mainHand", "mode":5, "value":"Willow Wand"}], "duration":{}, "flags":{},"transfer":true}]</v>
      </c>
      <c r="V25" s="3"/>
    </row>
    <row r="26" spans="1:22" x14ac:dyDescent="0.25">
      <c r="A26" t="s">
        <v>396</v>
      </c>
      <c r="B26" t="s">
        <v>17</v>
      </c>
      <c r="C26" t="s">
        <v>15</v>
      </c>
      <c r="D26" t="s">
        <v>4</v>
      </c>
      <c r="E26" t="s">
        <v>508</v>
      </c>
      <c r="F26">
        <v>4</v>
      </c>
      <c r="G26">
        <v>0</v>
      </c>
      <c r="H26">
        <v>0</v>
      </c>
      <c r="I26">
        <v>0</v>
      </c>
      <c r="J26">
        <v>0</v>
      </c>
      <c r="K26">
        <v>4</v>
      </c>
      <c r="L26">
        <v>0</v>
      </c>
      <c r="M26" t="str">
        <f>IF(Table1[[#This Row],[melee_off]]=0,"","{""key"":"&amp;Table1[[#Headers],["data.melee_off.equip"]]&amp;", ""mode"": 2, ""value"":"&amp;Table1[[#This Row],[melee_off]]&amp;"}")</f>
        <v/>
      </c>
      <c r="N26" t="str">
        <f>IF(Table1[[#This Row],[melee_def]]=0,"","{""key"":"&amp;Table1[[#Headers],["data.melee_def.equip"]]&amp;", ""mode"": 2, ""value"":"&amp;Table1[[#This Row],[melee_def]]&amp;"}")</f>
        <v/>
      </c>
      <c r="O26" t="str">
        <f>IF(Table1[[#This Row],[ranged_off]]=0,"","{""key"":"&amp;Table1[[#Headers],["data.ranged_off.equip"]]&amp;", ""mode"": 2, ""value"":"&amp;Table1[[#This Row],[ranged_off]]&amp;"}")</f>
        <v/>
      </c>
      <c r="P26" t="str">
        <f>IF(Table1[[#This Row],[ranged_def]]=0,"","{""key"":"&amp;Table1[[#Headers],["data.ranged_def.equip"]]&amp;", ""mode"": 2, ""value"":"&amp;Table1[[#This Row],[ranged_def]]&amp;"}")</f>
        <v/>
      </c>
      <c r="Q26" t="str">
        <f>IF(Table1[[#This Row],[magic_off]]=0,"","{""key"":"&amp;Table1[[#Headers],["data.magic_off.equip"]]&amp;", ""mode"": 2, ""value"":"&amp;Table1[[#This Row],[magic_off]]&amp;"}")</f>
        <v>{"key":"data.magic_off.equip", "mode": 2, "value":4}</v>
      </c>
      <c r="R26" t="str">
        <f>IF(Table1[[#This Row],[magic_def]]=0,"","{""key"":"&amp;Table1[[#Headers],["data.magic_def.equip"]]&amp;", ""mode"": 2, ""value"":"&amp;Table1[[#This Row],[magic_def]]&amp;"}")</f>
        <v/>
      </c>
      <c r="S26" t="s">
        <v>268</v>
      </c>
      <c r="T26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"value":"Maple Wand"}</v>
      </c>
      <c r="U26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[{"id":"d6GlXGr5EqasKtvf","label":"Maple Wand (Equipped)","changes":[{"key":"data.magic_off.equip", "mode": 2, "value":4},{"key":"data.mainHand", "mode":5, "value":"Maple Wand"}], "duration":{}, "flags":{},"transfer":true}]</v>
      </c>
      <c r="V26" s="3"/>
    </row>
    <row r="27" spans="1:22" x14ac:dyDescent="0.25">
      <c r="A27" t="s">
        <v>402</v>
      </c>
      <c r="B27" t="s">
        <v>23</v>
      </c>
      <c r="C27" t="s">
        <v>15</v>
      </c>
      <c r="D27" t="s">
        <v>4</v>
      </c>
      <c r="E27" t="s">
        <v>508</v>
      </c>
      <c r="F27">
        <v>5</v>
      </c>
      <c r="G27">
        <v>0</v>
      </c>
      <c r="H27">
        <v>0</v>
      </c>
      <c r="I27">
        <v>0</v>
      </c>
      <c r="J27">
        <v>0</v>
      </c>
      <c r="K27">
        <v>5</v>
      </c>
      <c r="L27">
        <v>0</v>
      </c>
      <c r="M27" t="str">
        <f>IF(Table1[[#This Row],[melee_off]]=0,"","{""key"":"&amp;Table1[[#Headers],["data.melee_off.equip"]]&amp;", ""mode"": 2, ""value"":"&amp;Table1[[#This Row],[melee_off]]&amp;"}")</f>
        <v/>
      </c>
      <c r="N27" t="str">
        <f>IF(Table1[[#This Row],[melee_def]]=0,"","{""key"":"&amp;Table1[[#Headers],["data.melee_def.equip"]]&amp;", ""mode"": 2, ""value"":"&amp;Table1[[#This Row],[melee_def]]&amp;"}")</f>
        <v/>
      </c>
      <c r="O27" t="str">
        <f>IF(Table1[[#This Row],[ranged_off]]=0,"","{""key"":"&amp;Table1[[#Headers],["data.ranged_off.equip"]]&amp;", ""mode"": 2, ""value"":"&amp;Table1[[#This Row],[ranged_off]]&amp;"}")</f>
        <v/>
      </c>
      <c r="P27" t="str">
        <f>IF(Table1[[#This Row],[ranged_def]]=0,"","{""key"":"&amp;Table1[[#Headers],["data.ranged_def.equip"]]&amp;", ""mode"": 2, ""value"":"&amp;Table1[[#This Row],[ranged_def]]&amp;"}")</f>
        <v/>
      </c>
      <c r="Q27" t="str">
        <f>IF(Table1[[#This Row],[magic_off]]=0,"","{""key"":"&amp;Table1[[#Headers],["data.magic_off.equip"]]&amp;", ""mode"": 2, ""value"":"&amp;Table1[[#This Row],[magic_off]]&amp;"}")</f>
        <v>{"key":"data.magic_off.equip", "mode": 2, "value":5}</v>
      </c>
      <c r="R27" t="str">
        <f>IF(Table1[[#This Row],[magic_def]]=0,"","{""key"":"&amp;Table1[[#Headers],["data.magic_def.equip"]]&amp;", ""mode"": 2, ""value"":"&amp;Table1[[#This Row],[magic_def]]&amp;"}")</f>
        <v/>
      </c>
      <c r="S27" t="s">
        <v>274</v>
      </c>
      <c r="T27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"value":"Yew Wand"}</v>
      </c>
      <c r="U27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[{"id":"1iC9wmMw4Q3L4Bv4","label":"Yew Wand (Equipped)","changes":[{"key":"data.magic_off.equip", "mode": 2, "value":5},{"key":"data.mainHand", "mode":5, "value":"Yew Wand"}], "duration":{}, "flags":{},"transfer":true}]</v>
      </c>
      <c r="V27" s="3"/>
    </row>
    <row r="28" spans="1:22" x14ac:dyDescent="0.25">
      <c r="A28" t="s">
        <v>397</v>
      </c>
      <c r="B28" t="s">
        <v>18</v>
      </c>
      <c r="C28" t="s">
        <v>15</v>
      </c>
      <c r="D28" t="s">
        <v>4</v>
      </c>
      <c r="E28" t="s">
        <v>508</v>
      </c>
      <c r="F28">
        <v>6</v>
      </c>
      <c r="G28">
        <v>0</v>
      </c>
      <c r="H28">
        <v>0</v>
      </c>
      <c r="I28">
        <v>0</v>
      </c>
      <c r="J28">
        <v>0</v>
      </c>
      <c r="K28">
        <v>6</v>
      </c>
      <c r="L28">
        <v>0</v>
      </c>
      <c r="M28" t="str">
        <f>IF(Table1[[#This Row],[melee_off]]=0,"","{""key"":"&amp;Table1[[#Headers],["data.melee_off.equip"]]&amp;", ""mode"": 2, ""value"":"&amp;Table1[[#This Row],[melee_off]]&amp;"}")</f>
        <v/>
      </c>
      <c r="N28" t="str">
        <f>IF(Table1[[#This Row],[melee_def]]=0,"","{""key"":"&amp;Table1[[#Headers],["data.melee_def.equip"]]&amp;", ""mode"": 2, ""value"":"&amp;Table1[[#This Row],[melee_def]]&amp;"}")</f>
        <v/>
      </c>
      <c r="O28" t="str">
        <f>IF(Table1[[#This Row],[ranged_off]]=0,"","{""key"":"&amp;Table1[[#Headers],["data.ranged_off.equip"]]&amp;", ""mode"": 2, ""value"":"&amp;Table1[[#This Row],[ranged_off]]&amp;"}")</f>
        <v/>
      </c>
      <c r="P28" t="str">
        <f>IF(Table1[[#This Row],[ranged_def]]=0,"","{""key"":"&amp;Table1[[#Headers],["data.ranged_def.equip"]]&amp;", ""mode"": 2, ""value"":"&amp;Table1[[#This Row],[ranged_def]]&amp;"}")</f>
        <v/>
      </c>
      <c r="Q28" t="str">
        <f>IF(Table1[[#This Row],[magic_off]]=0,"","{""key"":"&amp;Table1[[#Headers],["data.magic_off.equip"]]&amp;", ""mode"": 2, ""value"":"&amp;Table1[[#This Row],[magic_off]]&amp;"}")</f>
        <v>{"key":"data.magic_off.equip", "mode": 2, "value":6}</v>
      </c>
      <c r="R28" t="str">
        <f>IF(Table1[[#This Row],[magic_def]]=0,"","{""key"":"&amp;Table1[[#Headers],["data.magic_def.equip"]]&amp;", ""mode"": 2, ""value"":"&amp;Table1[[#This Row],[magic_def]]&amp;"}")</f>
        <v/>
      </c>
      <c r="S28" t="s">
        <v>269</v>
      </c>
      <c r="T28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"value":"Mirror Wand"}</v>
      </c>
      <c r="U28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[{"id":"oWGq0sSkEAnUTzlL","label":"Mirror Wand (Equipped)","changes":[{"key":"data.magic_off.equip", "mode": 2, "value":6},{"key":"data.mainHand", "mode":5, "value":"Mirror Wand"}], "duration":{}, "flags":{},"transfer":true}]</v>
      </c>
      <c r="V28" s="3"/>
    </row>
    <row r="29" spans="1:22" x14ac:dyDescent="0.25">
      <c r="A29" t="s">
        <v>400</v>
      </c>
      <c r="B29" t="s">
        <v>21</v>
      </c>
      <c r="C29" t="s">
        <v>15</v>
      </c>
      <c r="D29" t="s">
        <v>4</v>
      </c>
      <c r="E29" t="s">
        <v>508</v>
      </c>
      <c r="F29">
        <v>7</v>
      </c>
      <c r="G29">
        <v>0</v>
      </c>
      <c r="H29">
        <v>0</v>
      </c>
      <c r="I29">
        <v>0</v>
      </c>
      <c r="J29">
        <v>0</v>
      </c>
      <c r="K29">
        <v>7</v>
      </c>
      <c r="L29">
        <v>0</v>
      </c>
      <c r="M29" t="str">
        <f>IF(Table1[[#This Row],[melee_off]]=0,"","{""key"":"&amp;Table1[[#Headers],["data.melee_off.equip"]]&amp;", ""mode"": 2, ""value"":"&amp;Table1[[#This Row],[melee_off]]&amp;"}")</f>
        <v/>
      </c>
      <c r="N29" t="str">
        <f>IF(Table1[[#This Row],[melee_def]]=0,"","{""key"":"&amp;Table1[[#Headers],["data.melee_def.equip"]]&amp;", ""mode"": 2, ""value"":"&amp;Table1[[#This Row],[melee_def]]&amp;"}")</f>
        <v/>
      </c>
      <c r="O29" t="str">
        <f>IF(Table1[[#This Row],[ranged_off]]=0,"","{""key"":"&amp;Table1[[#Headers],["data.ranged_off.equip"]]&amp;", ""mode"": 2, ""value"":"&amp;Table1[[#This Row],[ranged_off]]&amp;"}")</f>
        <v/>
      </c>
      <c r="P29" t="str">
        <f>IF(Table1[[#This Row],[ranged_def]]=0,"","{""key"":"&amp;Table1[[#Headers],["data.ranged_def.equip"]]&amp;", ""mode"": 2, ""value"":"&amp;Table1[[#This Row],[ranged_def]]&amp;"}")</f>
        <v/>
      </c>
      <c r="Q29" t="str">
        <f>IF(Table1[[#This Row],[magic_off]]=0,"","{""key"":"&amp;Table1[[#Headers],["data.magic_off.equip"]]&amp;", ""mode"": 2, ""value"":"&amp;Table1[[#This Row],[magic_off]]&amp;"}")</f>
        <v>{"key":"data.magic_off.equip", "mode": 2, "value":7}</v>
      </c>
      <c r="R29" t="str">
        <f>IF(Table1[[#This Row],[magic_def]]=0,"","{""key"":"&amp;Table1[[#Headers],["data.magic_def.equip"]]&amp;", ""mode"": 2, ""value"":"&amp;Table1[[#This Row],[magic_def]]&amp;"}")</f>
        <v/>
      </c>
      <c r="S29" t="s">
        <v>272</v>
      </c>
      <c r="T29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"value":"Sparking Wand"}</v>
      </c>
      <c r="U29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[{"id":"zr8UZJSA0B8BTRcu","label":"Sparking Wand (Equipped)","changes":[{"key":"data.magic_off.equip", "mode": 2, "value":7},{"key":"data.mainHand", "mode":5, "value":"Sparking Wand"}], "duration":{}, "flags":{},"transfer":true}]</v>
      </c>
      <c r="V29" s="3"/>
    </row>
    <row r="30" spans="1:22" x14ac:dyDescent="0.25">
      <c r="A30" t="s">
        <v>395</v>
      </c>
      <c r="B30" t="s">
        <v>16</v>
      </c>
      <c r="C30" t="s">
        <v>15</v>
      </c>
      <c r="D30" t="s">
        <v>4</v>
      </c>
      <c r="E30" t="s">
        <v>508</v>
      </c>
      <c r="F30">
        <v>8</v>
      </c>
      <c r="G30">
        <v>0</v>
      </c>
      <c r="H30">
        <v>0</v>
      </c>
      <c r="I30">
        <v>0</v>
      </c>
      <c r="J30">
        <v>0</v>
      </c>
      <c r="K30">
        <v>8</v>
      </c>
      <c r="L30">
        <v>0</v>
      </c>
      <c r="M30" t="str">
        <f>IF(Table1[[#This Row],[melee_off]]=0,"","{""key"":"&amp;Table1[[#Headers],["data.melee_off.equip"]]&amp;", ""mode"": 2, ""value"":"&amp;Table1[[#This Row],[melee_off]]&amp;"}")</f>
        <v/>
      </c>
      <c r="N30" t="str">
        <f>IF(Table1[[#This Row],[melee_def]]=0,"","{""key"":"&amp;Table1[[#Headers],["data.melee_def.equip"]]&amp;", ""mode"": 2, ""value"":"&amp;Table1[[#This Row],[melee_def]]&amp;"}")</f>
        <v/>
      </c>
      <c r="O30" t="str">
        <f>IF(Table1[[#This Row],[ranged_off]]=0,"","{""key"":"&amp;Table1[[#Headers],["data.ranged_off.equip"]]&amp;", ""mode"": 2, ""value"":"&amp;Table1[[#This Row],[ranged_off]]&amp;"}")</f>
        <v/>
      </c>
      <c r="P30" t="str">
        <f>IF(Table1[[#This Row],[ranged_def]]=0,"","{""key"":"&amp;Table1[[#Headers],["data.ranged_def.equip"]]&amp;", ""mode"": 2, ""value"":"&amp;Table1[[#This Row],[ranged_def]]&amp;"}")</f>
        <v/>
      </c>
      <c r="Q30" t="str">
        <f>IF(Table1[[#This Row],[magic_off]]=0,"","{""key"":"&amp;Table1[[#Headers],["data.magic_off.equip"]]&amp;", ""mode"": 2, ""value"":"&amp;Table1[[#This Row],[magic_off]]&amp;"}")</f>
        <v>{"key":"data.magic_off.equip", "mode": 2, "value":8}</v>
      </c>
      <c r="R30" t="str">
        <f>IF(Table1[[#This Row],[magic_def]]=0,"","{""key"":"&amp;Table1[[#Headers],["data.magic_def.equip"]]&amp;", ""mode"": 2, ""value"":"&amp;Table1[[#This Row],[magic_def]]&amp;"}")</f>
        <v/>
      </c>
      <c r="S30" t="s">
        <v>267</v>
      </c>
      <c r="T30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"value":"Everburnt Wand"}</v>
      </c>
      <c r="U30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[{"id":"KUxEdBVwfaIgvkkh","label":"Everburnt Wand (Equipped)","changes":[{"key":"data.magic_off.equip", "mode": 2, "value":8},{"key":"data.mainHand", "mode":5, "value":"Everburnt Wand"}], "duration":{}, "flags":{},"transfer":true}]</v>
      </c>
      <c r="V30" s="3"/>
    </row>
    <row r="31" spans="1:22" x14ac:dyDescent="0.25">
      <c r="A31" t="s">
        <v>394</v>
      </c>
      <c r="B31" t="s">
        <v>14</v>
      </c>
      <c r="C31" t="s">
        <v>15</v>
      </c>
      <c r="D31" t="s">
        <v>4</v>
      </c>
      <c r="E31" t="s">
        <v>508</v>
      </c>
      <c r="F31">
        <v>9</v>
      </c>
      <c r="G31">
        <v>0</v>
      </c>
      <c r="H31">
        <v>0</v>
      </c>
      <c r="I31">
        <v>0</v>
      </c>
      <c r="J31">
        <v>0</v>
      </c>
      <c r="K31">
        <v>9</v>
      </c>
      <c r="L31">
        <v>0</v>
      </c>
      <c r="M31" t="str">
        <f>IF(Table1[[#This Row],[melee_off]]=0,"","{""key"":"&amp;Table1[[#Headers],["data.melee_off.equip"]]&amp;", ""mode"": 2, ""value"":"&amp;Table1[[#This Row],[melee_off]]&amp;"}")</f>
        <v/>
      </c>
      <c r="N31" t="str">
        <f>IF(Table1[[#This Row],[melee_def]]=0,"","{""key"":"&amp;Table1[[#Headers],["data.melee_def.equip"]]&amp;", ""mode"": 2, ""value"":"&amp;Table1[[#This Row],[melee_def]]&amp;"}")</f>
        <v/>
      </c>
      <c r="O31" t="str">
        <f>IF(Table1[[#This Row],[ranged_off]]=0,"","{""key"":"&amp;Table1[[#Headers],["data.ranged_off.equip"]]&amp;", ""mode"": 2, ""value"":"&amp;Table1[[#This Row],[ranged_off]]&amp;"}")</f>
        <v/>
      </c>
      <c r="P31" t="str">
        <f>IF(Table1[[#This Row],[ranged_def]]=0,"","{""key"":"&amp;Table1[[#Headers],["data.ranged_def.equip"]]&amp;", ""mode"": 2, ""value"":"&amp;Table1[[#This Row],[ranged_def]]&amp;"}")</f>
        <v/>
      </c>
      <c r="Q31" t="str">
        <f>IF(Table1[[#This Row],[magic_off]]=0,"","{""key"":"&amp;Table1[[#Headers],["data.magic_off.equip"]]&amp;", ""mode"": 2, ""value"":"&amp;Table1[[#This Row],[magic_off]]&amp;"}")</f>
        <v>{"key":"data.magic_off.equip", "mode": 2, "value":9}</v>
      </c>
      <c r="R31" t="str">
        <f>IF(Table1[[#This Row],[magic_def]]=0,"","{""key"":"&amp;Table1[[#Headers],["data.magic_def.equip"]]&amp;", ""mode"": 2, ""value"":"&amp;Table1[[#This Row],[magic_def]]&amp;"}")</f>
        <v/>
      </c>
      <c r="S31" t="s">
        <v>266</v>
      </c>
      <c r="T31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"value":"Ancient Wand"}</v>
      </c>
      <c r="U31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[{"id":"hJrSYSibJg3cxZ3c","label":"Ancient Wand (Equipped)","changes":[{"key":"data.magic_off.equip", "mode": 2, "value":9},{"key":"data.mainHand", "mode":5, "value":"Ancient Wand"}], "duration":{}, "flags":{},"transfer":true}]</v>
      </c>
      <c r="V31" s="3"/>
    </row>
    <row r="32" spans="1:22" x14ac:dyDescent="0.25">
      <c r="A32" t="s">
        <v>389</v>
      </c>
      <c r="B32" t="s">
        <v>9</v>
      </c>
      <c r="C32" t="s">
        <v>3</v>
      </c>
      <c r="D32" t="s">
        <v>4</v>
      </c>
      <c r="E32" t="s">
        <v>508</v>
      </c>
      <c r="F32">
        <v>1</v>
      </c>
      <c r="G32">
        <v>0</v>
      </c>
      <c r="H32">
        <v>0</v>
      </c>
      <c r="I32">
        <v>0</v>
      </c>
      <c r="J32">
        <v>0</v>
      </c>
      <c r="K32">
        <v>2</v>
      </c>
      <c r="L32">
        <v>0</v>
      </c>
      <c r="M32" t="str">
        <f>IF(Table1[[#This Row],[melee_off]]=0,"","{""key"":"&amp;Table1[[#Headers],["data.melee_off.equip"]]&amp;", ""mode"": 2, ""value"":"&amp;Table1[[#This Row],[melee_off]]&amp;"}")</f>
        <v/>
      </c>
      <c r="N32" t="str">
        <f>IF(Table1[[#This Row],[melee_def]]=0,"","{""key"":"&amp;Table1[[#Headers],["data.melee_def.equip"]]&amp;", ""mode"": 2, ""value"":"&amp;Table1[[#This Row],[melee_def]]&amp;"}")</f>
        <v/>
      </c>
      <c r="O32" t="str">
        <f>IF(Table1[[#This Row],[ranged_off]]=0,"","{""key"":"&amp;Table1[[#Headers],["data.ranged_off.equip"]]&amp;", ""mode"": 2, ""value"":"&amp;Table1[[#This Row],[ranged_off]]&amp;"}")</f>
        <v/>
      </c>
      <c r="P32" t="str">
        <f>IF(Table1[[#This Row],[ranged_def]]=0,"","{""key"":"&amp;Table1[[#Headers],["data.ranged_def.equip"]]&amp;", ""mode"": 2, ""value"":"&amp;Table1[[#This Row],[ranged_def]]&amp;"}")</f>
        <v/>
      </c>
      <c r="Q32" t="str">
        <f>IF(Table1[[#This Row],[magic_off]]=0,"","{""key"":"&amp;Table1[[#Headers],["data.magic_off.equip"]]&amp;", ""mode"": 2, ""value"":"&amp;Table1[[#This Row],[magic_off]]&amp;"}")</f>
        <v>{"key":"data.magic_off.equip", "mode": 2, "value":2}</v>
      </c>
      <c r="R32" t="str">
        <f>IF(Table1[[#This Row],[magic_def]]=0,"","{""key"":"&amp;Table1[[#Headers],["data.magic_def.equip"]]&amp;", ""mode"": 2, ""value"":"&amp;Table1[[#This Row],[magic_def]]&amp;"}")</f>
        <v/>
      </c>
      <c r="S32" t="s">
        <v>261</v>
      </c>
      <c r="T32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"value":"Pine Staff"},{"key":"data.offHand", "mode":5, "value":"Pine Staff"}</v>
      </c>
      <c r="U32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[{"id":"ZaqbTHkoCEjO0AlI","label":"Pine Staff (Equipped)","changes":[{"key":"data.magic_off.equip", "mode": 2, "value":2},{"key":"data.mainHand", "mode":5, "value":"Pine Staff"},{"key":"data.offHand", "mode":5, "value":"Pine Staff"}], "duration":{}, "flags":{},"transfer":true}]</v>
      </c>
      <c r="V32" s="3"/>
    </row>
    <row r="33" spans="1:22" x14ac:dyDescent="0.25">
      <c r="A33" t="s">
        <v>393</v>
      </c>
      <c r="B33" t="s">
        <v>13</v>
      </c>
      <c r="C33" t="s">
        <v>3</v>
      </c>
      <c r="D33" t="s">
        <v>4</v>
      </c>
      <c r="E33" t="s">
        <v>508</v>
      </c>
      <c r="F33">
        <v>1</v>
      </c>
      <c r="G33">
        <v>0</v>
      </c>
      <c r="H33">
        <v>0</v>
      </c>
      <c r="I33">
        <v>0</v>
      </c>
      <c r="J33">
        <v>0</v>
      </c>
      <c r="K33">
        <v>20</v>
      </c>
      <c r="L33">
        <v>0</v>
      </c>
      <c r="M33" t="str">
        <f>IF(Table1[[#This Row],[melee_off]]=0,"","{""key"":"&amp;Table1[[#Headers],["data.melee_off.equip"]]&amp;", ""mode"": 2, ""value"":"&amp;Table1[[#This Row],[melee_off]]&amp;"}")</f>
        <v/>
      </c>
      <c r="N33" t="str">
        <f>IF(Table1[[#This Row],[melee_def]]=0,"","{""key"":"&amp;Table1[[#Headers],["data.melee_def.equip"]]&amp;", ""mode"": 2, ""value"":"&amp;Table1[[#This Row],[melee_def]]&amp;"}")</f>
        <v/>
      </c>
      <c r="O33" t="str">
        <f>IF(Table1[[#This Row],[ranged_off]]=0,"","{""key"":"&amp;Table1[[#Headers],["data.ranged_off.equip"]]&amp;", ""mode"": 2, ""value"":"&amp;Table1[[#This Row],[ranged_off]]&amp;"}")</f>
        <v/>
      </c>
      <c r="P33" t="str">
        <f>IF(Table1[[#This Row],[ranged_def]]=0,"","{""key"":"&amp;Table1[[#Headers],["data.ranged_def.equip"]]&amp;", ""mode"": 2, ""value"":"&amp;Table1[[#This Row],[ranged_def]]&amp;"}")</f>
        <v/>
      </c>
      <c r="Q33" t="str">
        <f>IF(Table1[[#This Row],[magic_off]]=0,"","{""key"":"&amp;Table1[[#Headers],["data.magic_off.equip"]]&amp;", ""mode"": 2, ""value"":"&amp;Table1[[#This Row],[magic_off]]&amp;"}")</f>
        <v>{"key":"data.magic_off.equip", "mode": 2, "value":20}</v>
      </c>
      <c r="R33" t="str">
        <f>IF(Table1[[#This Row],[magic_def]]=0,"","{""key"":"&amp;Table1[[#Headers],["data.magic_def.equip"]]&amp;", ""mode"": 2, ""value"":"&amp;Table1[[#This Row],[magic_def]]&amp;"}")</f>
        <v/>
      </c>
      <c r="S33" t="s">
        <v>265</v>
      </c>
      <c r="T33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"value":"Yggdrasil Staff"},{"key":"data.offHand", "mode":5, "value":"Yggdrasil Staff"}</v>
      </c>
      <c r="U33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[{"id":"TEQCM3nJxF2Og2rk","label":"Yggdrasil Staff (Equipped)","changes":[{"key":"data.magic_off.equip", "mode": 2, "value":20},{"key":"data.mainHand", "mode":5, "value":"Yggdrasil Staff"},{"key":"data.offHand", "mode":5, "value":"Yggdrasil Staff"}], "duration":{}, "flags":{},"transfer":true}]</v>
      </c>
      <c r="V33" s="3"/>
    </row>
    <row r="34" spans="1:22" x14ac:dyDescent="0.25">
      <c r="A34" t="s">
        <v>388</v>
      </c>
      <c r="B34" t="s">
        <v>8</v>
      </c>
      <c r="C34" t="s">
        <v>3</v>
      </c>
      <c r="D34" t="s">
        <v>4</v>
      </c>
      <c r="E34" t="s">
        <v>508</v>
      </c>
      <c r="F34">
        <v>2</v>
      </c>
      <c r="G34">
        <v>0</v>
      </c>
      <c r="H34">
        <v>0</v>
      </c>
      <c r="I34">
        <v>0</v>
      </c>
      <c r="J34">
        <v>0</v>
      </c>
      <c r="K34">
        <v>4</v>
      </c>
      <c r="L34">
        <v>0</v>
      </c>
      <c r="M34" t="str">
        <f>IF(Table1[[#This Row],[melee_off]]=0,"","{""key"":"&amp;Table1[[#Headers],["data.melee_off.equip"]]&amp;", ""mode"": 2, ""value"":"&amp;Table1[[#This Row],[melee_off]]&amp;"}")</f>
        <v/>
      </c>
      <c r="N34" t="str">
        <f>IF(Table1[[#This Row],[melee_def]]=0,"","{""key"":"&amp;Table1[[#Headers],["data.melee_def.equip"]]&amp;", ""mode"": 2, ""value"":"&amp;Table1[[#This Row],[melee_def]]&amp;"}")</f>
        <v/>
      </c>
      <c r="O34" t="str">
        <f>IF(Table1[[#This Row],[ranged_off]]=0,"","{""key"":"&amp;Table1[[#Headers],["data.ranged_off.equip"]]&amp;", ""mode"": 2, ""value"":"&amp;Table1[[#This Row],[ranged_off]]&amp;"}")</f>
        <v/>
      </c>
      <c r="P34" t="str">
        <f>IF(Table1[[#This Row],[ranged_def]]=0,"","{""key"":"&amp;Table1[[#Headers],["data.ranged_def.equip"]]&amp;", ""mode"": 2, ""value"":"&amp;Table1[[#This Row],[ranged_def]]&amp;"}")</f>
        <v/>
      </c>
      <c r="Q34" t="str">
        <f>IF(Table1[[#This Row],[magic_off]]=0,"","{""key"":"&amp;Table1[[#Headers],["data.magic_off.equip"]]&amp;", ""mode"": 2, ""value"":"&amp;Table1[[#This Row],[magic_off]]&amp;"}")</f>
        <v>{"key":"data.magic_off.equip", "mode": 2, "value":4}</v>
      </c>
      <c r="R34" t="str">
        <f>IF(Table1[[#This Row],[magic_def]]=0,"","{""key"":"&amp;Table1[[#Headers],["data.magic_def.equip"]]&amp;", ""mode"": 2, ""value"":"&amp;Table1[[#This Row],[magic_def]]&amp;"}")</f>
        <v/>
      </c>
      <c r="S34" t="s">
        <v>260</v>
      </c>
      <c r="T34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"value":"Oak Staff"},{"key":"data.offHand", "mode":5, "value":"Oak Staff"}</v>
      </c>
      <c r="U34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[{"id":"bHUBvWEioH2KWfPt","label":"Oak Staff (Equipped)","changes":[{"key":"data.magic_off.equip", "mode": 2, "value":4},{"key":"data.mainHand", "mode":5, "value":"Oak Staff"},{"key":"data.offHand", "mode":5, "value":"Oak Staff"}], "duration":{}, "flags":{},"transfer":true}]</v>
      </c>
      <c r="V34" s="3"/>
    </row>
    <row r="35" spans="1:22" x14ac:dyDescent="0.25">
      <c r="A35" t="s">
        <v>391</v>
      </c>
      <c r="B35" t="s">
        <v>11</v>
      </c>
      <c r="C35" t="s">
        <v>3</v>
      </c>
      <c r="D35" t="s">
        <v>4</v>
      </c>
      <c r="E35" t="s">
        <v>508</v>
      </c>
      <c r="F35">
        <v>3</v>
      </c>
      <c r="G35">
        <v>0</v>
      </c>
      <c r="H35">
        <v>0</v>
      </c>
      <c r="I35">
        <v>0</v>
      </c>
      <c r="J35">
        <v>0</v>
      </c>
      <c r="K35">
        <v>6</v>
      </c>
      <c r="L35">
        <v>0</v>
      </c>
      <c r="M35" t="str">
        <f>IF(Table1[[#This Row],[melee_off]]=0,"","{""key"":"&amp;Table1[[#Headers],["data.melee_off.equip"]]&amp;", ""mode"": 2, ""value"":"&amp;Table1[[#This Row],[melee_off]]&amp;"}")</f>
        <v/>
      </c>
      <c r="N35" t="str">
        <f>IF(Table1[[#This Row],[melee_def]]=0,"","{""key"":"&amp;Table1[[#Headers],["data.melee_def.equip"]]&amp;", ""mode"": 2, ""value"":"&amp;Table1[[#This Row],[melee_def]]&amp;"}")</f>
        <v/>
      </c>
      <c r="O35" t="str">
        <f>IF(Table1[[#This Row],[ranged_off]]=0,"","{""key"":"&amp;Table1[[#Headers],["data.ranged_off.equip"]]&amp;", ""mode"": 2, ""value"":"&amp;Table1[[#This Row],[ranged_off]]&amp;"}")</f>
        <v/>
      </c>
      <c r="P35" t="str">
        <f>IF(Table1[[#This Row],[ranged_def]]=0,"","{""key"":"&amp;Table1[[#Headers],["data.ranged_def.equip"]]&amp;", ""mode"": 2, ""value"":"&amp;Table1[[#This Row],[ranged_def]]&amp;"}")</f>
        <v/>
      </c>
      <c r="Q35" t="str">
        <f>IF(Table1[[#This Row],[magic_off]]=0,"","{""key"":"&amp;Table1[[#Headers],["data.magic_off.equip"]]&amp;", ""mode"": 2, ""value"":"&amp;Table1[[#This Row],[magic_off]]&amp;"}")</f>
        <v>{"key":"data.magic_off.equip", "mode": 2, "value":6}</v>
      </c>
      <c r="R35" t="str">
        <f>IF(Table1[[#This Row],[magic_def]]=0,"","{""key"":"&amp;Table1[[#Headers],["data.magic_def.equip"]]&amp;", ""mode"": 2, ""value"":"&amp;Table1[[#This Row],[magic_def]]&amp;"}")</f>
        <v/>
      </c>
      <c r="S35" t="s">
        <v>263</v>
      </c>
      <c r="T35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"value":"Willow Staff"},{"key":"data.offHand", "mode":5, "value":"Willow Staff"}</v>
      </c>
      <c r="U35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[{"id":"OHo71isiJLny2ra5","label":"Willow Staff (Equipped)","changes":[{"key":"data.magic_off.equip", "mode": 2, "value":6},{"key":"data.mainHand", "mode":5, "value":"Willow Staff"},{"key":"data.offHand", "mode":5, "value":"Willow Staff"}], "duration":{}, "flags":{},"transfer":true}]</v>
      </c>
      <c r="V35" s="3"/>
    </row>
    <row r="36" spans="1:22" x14ac:dyDescent="0.25">
      <c r="A36" t="s">
        <v>386</v>
      </c>
      <c r="B36" t="s">
        <v>6</v>
      </c>
      <c r="C36" t="s">
        <v>3</v>
      </c>
      <c r="D36" t="s">
        <v>4</v>
      </c>
      <c r="E36" t="s">
        <v>508</v>
      </c>
      <c r="F36">
        <v>4</v>
      </c>
      <c r="G36">
        <v>0</v>
      </c>
      <c r="H36">
        <v>0</v>
      </c>
      <c r="I36">
        <v>0</v>
      </c>
      <c r="J36">
        <v>0</v>
      </c>
      <c r="K36">
        <v>8</v>
      </c>
      <c r="L36">
        <v>0</v>
      </c>
      <c r="M36" t="str">
        <f>IF(Table1[[#This Row],[melee_off]]=0,"","{""key"":"&amp;Table1[[#Headers],["data.melee_off.equip"]]&amp;", ""mode"": 2, ""value"":"&amp;Table1[[#This Row],[melee_off]]&amp;"}")</f>
        <v/>
      </c>
      <c r="N36" t="str">
        <f>IF(Table1[[#This Row],[melee_def]]=0,"","{""key"":"&amp;Table1[[#Headers],["data.melee_def.equip"]]&amp;", ""mode"": 2, ""value"":"&amp;Table1[[#This Row],[melee_def]]&amp;"}")</f>
        <v/>
      </c>
      <c r="O36" t="str">
        <f>IF(Table1[[#This Row],[ranged_off]]=0,"","{""key"":"&amp;Table1[[#Headers],["data.ranged_off.equip"]]&amp;", ""mode"": 2, ""value"":"&amp;Table1[[#This Row],[ranged_off]]&amp;"}")</f>
        <v/>
      </c>
      <c r="P36" t="str">
        <f>IF(Table1[[#This Row],[ranged_def]]=0,"","{""key"":"&amp;Table1[[#Headers],["data.ranged_def.equip"]]&amp;", ""mode"": 2, ""value"":"&amp;Table1[[#This Row],[ranged_def]]&amp;"}")</f>
        <v/>
      </c>
      <c r="Q36" t="str">
        <f>IF(Table1[[#This Row],[magic_off]]=0,"","{""key"":"&amp;Table1[[#Headers],["data.magic_off.equip"]]&amp;", ""mode"": 2, ""value"":"&amp;Table1[[#This Row],[magic_off]]&amp;"}")</f>
        <v>{"key":"data.magic_off.equip", "mode": 2, "value":8}</v>
      </c>
      <c r="R36" t="str">
        <f>IF(Table1[[#This Row],[magic_def]]=0,"","{""key"":"&amp;Table1[[#Headers],["data.magic_def.equip"]]&amp;", ""mode"": 2, ""value"":"&amp;Table1[[#This Row],[magic_def]]&amp;"}")</f>
        <v/>
      </c>
      <c r="S36" t="s">
        <v>258</v>
      </c>
      <c r="T36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"value":"Maple Staff"},{"key":"data.offHand", "mode":5, "value":"Maple Staff"}</v>
      </c>
      <c r="U36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[{"id":"RsRKaDawOkHT0AaC","label":"Maple Staff (Equipped)","changes":[{"key":"data.magic_off.equip", "mode": 2, "value":8},{"key":"data.mainHand", "mode":5, "value":"Maple Staff"},{"key":"data.offHand", "mode":5, "value":"Maple Staff"}], "duration":{}, "flags":{},"transfer":true}]</v>
      </c>
      <c r="V36" s="3"/>
    </row>
    <row r="37" spans="1:22" x14ac:dyDescent="0.25">
      <c r="A37" t="s">
        <v>392</v>
      </c>
      <c r="B37" t="s">
        <v>12</v>
      </c>
      <c r="C37" t="s">
        <v>3</v>
      </c>
      <c r="D37" t="s">
        <v>4</v>
      </c>
      <c r="E37" t="s">
        <v>508</v>
      </c>
      <c r="F37">
        <v>5</v>
      </c>
      <c r="G37">
        <v>0</v>
      </c>
      <c r="H37">
        <v>0</v>
      </c>
      <c r="I37">
        <v>0</v>
      </c>
      <c r="J37">
        <v>0</v>
      </c>
      <c r="K37">
        <v>10</v>
      </c>
      <c r="L37">
        <v>0</v>
      </c>
      <c r="M37" t="str">
        <f>IF(Table1[[#This Row],[melee_off]]=0,"","{""key"":"&amp;Table1[[#Headers],["data.melee_off.equip"]]&amp;", ""mode"": 2, ""value"":"&amp;Table1[[#This Row],[melee_off]]&amp;"}")</f>
        <v/>
      </c>
      <c r="N37" t="str">
        <f>IF(Table1[[#This Row],[melee_def]]=0,"","{""key"":"&amp;Table1[[#Headers],["data.melee_def.equip"]]&amp;", ""mode"": 2, ""value"":"&amp;Table1[[#This Row],[melee_def]]&amp;"}")</f>
        <v/>
      </c>
      <c r="O37" t="str">
        <f>IF(Table1[[#This Row],[ranged_off]]=0,"","{""key"":"&amp;Table1[[#Headers],["data.ranged_off.equip"]]&amp;", ""mode"": 2, ""value"":"&amp;Table1[[#This Row],[ranged_off]]&amp;"}")</f>
        <v/>
      </c>
      <c r="P37" t="str">
        <f>IF(Table1[[#This Row],[ranged_def]]=0,"","{""key"":"&amp;Table1[[#Headers],["data.ranged_def.equip"]]&amp;", ""mode"": 2, ""value"":"&amp;Table1[[#This Row],[ranged_def]]&amp;"}")</f>
        <v/>
      </c>
      <c r="Q37" t="str">
        <f>IF(Table1[[#This Row],[magic_off]]=0,"","{""key"":"&amp;Table1[[#Headers],["data.magic_off.equip"]]&amp;", ""mode"": 2, ""value"":"&amp;Table1[[#This Row],[magic_off]]&amp;"}")</f>
        <v>{"key":"data.magic_off.equip", "mode": 2, "value":10}</v>
      </c>
      <c r="R37" t="str">
        <f>IF(Table1[[#This Row],[magic_def]]=0,"","{""key"":"&amp;Table1[[#Headers],["data.magic_def.equip"]]&amp;", ""mode"": 2, ""value"":"&amp;Table1[[#This Row],[magic_def]]&amp;"}")</f>
        <v/>
      </c>
      <c r="S37" t="s">
        <v>264</v>
      </c>
      <c r="T37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"value":"Yew Staff"},{"key":"data.offHand", "mode":5, "value":"Yew Staff"}</v>
      </c>
      <c r="U37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[{"id":"VUqzle5IdMWqlfgy","label":"Yew Staff (Equipped)","changes":[{"key":"data.magic_off.equip", "mode": 2, "value":10},{"key":"data.mainHand", "mode":5, "value":"Yew Staff"},{"key":"data.offHand", "mode":5, "value":"Yew Staff"}], "duration":{}, "flags":{},"transfer":true}]</v>
      </c>
      <c r="V37" s="3"/>
    </row>
    <row r="38" spans="1:22" x14ac:dyDescent="0.25">
      <c r="A38" t="s">
        <v>387</v>
      </c>
      <c r="B38" t="s">
        <v>7</v>
      </c>
      <c r="C38" t="s">
        <v>3</v>
      </c>
      <c r="D38" t="s">
        <v>4</v>
      </c>
      <c r="E38" t="s">
        <v>508</v>
      </c>
      <c r="F38">
        <v>6</v>
      </c>
      <c r="G38">
        <v>0</v>
      </c>
      <c r="H38">
        <v>0</v>
      </c>
      <c r="I38">
        <v>0</v>
      </c>
      <c r="J38">
        <v>0</v>
      </c>
      <c r="K38">
        <v>12</v>
      </c>
      <c r="L38">
        <v>0</v>
      </c>
      <c r="M38" t="str">
        <f>IF(Table1[[#This Row],[melee_off]]=0,"","{""key"":"&amp;Table1[[#Headers],["data.melee_off.equip"]]&amp;", ""mode"": 2, ""value"":"&amp;Table1[[#This Row],[melee_off]]&amp;"}")</f>
        <v/>
      </c>
      <c r="N38" t="str">
        <f>IF(Table1[[#This Row],[melee_def]]=0,"","{""key"":"&amp;Table1[[#Headers],["data.melee_def.equip"]]&amp;", ""mode"": 2, ""value"":"&amp;Table1[[#This Row],[melee_def]]&amp;"}")</f>
        <v/>
      </c>
      <c r="O38" t="str">
        <f>IF(Table1[[#This Row],[ranged_off]]=0,"","{""key"":"&amp;Table1[[#Headers],["data.ranged_off.equip"]]&amp;", ""mode"": 2, ""value"":"&amp;Table1[[#This Row],[ranged_off]]&amp;"}")</f>
        <v/>
      </c>
      <c r="P38" t="str">
        <f>IF(Table1[[#This Row],[ranged_def]]=0,"","{""key"":"&amp;Table1[[#Headers],["data.ranged_def.equip"]]&amp;", ""mode"": 2, ""value"":"&amp;Table1[[#This Row],[ranged_def]]&amp;"}")</f>
        <v/>
      </c>
      <c r="Q38" t="str">
        <f>IF(Table1[[#This Row],[magic_off]]=0,"","{""key"":"&amp;Table1[[#Headers],["data.magic_off.equip"]]&amp;", ""mode"": 2, ""value"":"&amp;Table1[[#This Row],[magic_off]]&amp;"}")</f>
        <v>{"key":"data.magic_off.equip", "mode": 2, "value":12}</v>
      </c>
      <c r="R38" t="str">
        <f>IF(Table1[[#This Row],[magic_def]]=0,"","{""key"":"&amp;Table1[[#Headers],["data.magic_def.equip"]]&amp;", ""mode"": 2, ""value"":"&amp;Table1[[#This Row],[magic_def]]&amp;"}")</f>
        <v/>
      </c>
      <c r="S38" t="s">
        <v>259</v>
      </c>
      <c r="T38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"value":"Mirror Staff"},{"key":"data.offHand", "mode":5, "value":"Mirror Staff"}</v>
      </c>
      <c r="U38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[{"id":"AvrstOhyy9yWqdUc","label":"Mirror Staff (Equipped)","changes":[{"key":"data.magic_off.equip", "mode": 2, "value":12},{"key":"data.mainHand", "mode":5, "value":"Mirror Staff"},{"key":"data.offHand", "mode":5, "value":"Mirror Staff"}], "duration":{}, "flags":{},"transfer":true}]</v>
      </c>
      <c r="V38" s="3"/>
    </row>
    <row r="39" spans="1:22" x14ac:dyDescent="0.25">
      <c r="A39" t="s">
        <v>390</v>
      </c>
      <c r="B39" t="s">
        <v>10</v>
      </c>
      <c r="C39" t="s">
        <v>3</v>
      </c>
      <c r="D39" t="s">
        <v>4</v>
      </c>
      <c r="E39" t="s">
        <v>508</v>
      </c>
      <c r="F39">
        <v>7</v>
      </c>
      <c r="G39">
        <v>0</v>
      </c>
      <c r="H39">
        <v>0</v>
      </c>
      <c r="I39">
        <v>0</v>
      </c>
      <c r="J39">
        <v>0</v>
      </c>
      <c r="K39">
        <v>14</v>
      </c>
      <c r="L39">
        <v>0</v>
      </c>
      <c r="M39" t="str">
        <f>IF(Table1[[#This Row],[melee_off]]=0,"","{""key"":"&amp;Table1[[#Headers],["data.melee_off.equip"]]&amp;", ""mode"": 2, ""value"":"&amp;Table1[[#This Row],[melee_off]]&amp;"}")</f>
        <v/>
      </c>
      <c r="N39" t="str">
        <f>IF(Table1[[#This Row],[melee_def]]=0,"","{""key"":"&amp;Table1[[#Headers],["data.melee_def.equip"]]&amp;", ""mode"": 2, ""value"":"&amp;Table1[[#This Row],[melee_def]]&amp;"}")</f>
        <v/>
      </c>
      <c r="O39" t="str">
        <f>IF(Table1[[#This Row],[ranged_off]]=0,"","{""key"":"&amp;Table1[[#Headers],["data.ranged_off.equip"]]&amp;", ""mode"": 2, ""value"":"&amp;Table1[[#This Row],[ranged_off]]&amp;"}")</f>
        <v/>
      </c>
      <c r="P39" t="str">
        <f>IF(Table1[[#This Row],[ranged_def]]=0,"","{""key"":"&amp;Table1[[#Headers],["data.ranged_def.equip"]]&amp;", ""mode"": 2, ""value"":"&amp;Table1[[#This Row],[ranged_def]]&amp;"}")</f>
        <v/>
      </c>
      <c r="Q39" t="str">
        <f>IF(Table1[[#This Row],[magic_off]]=0,"","{""key"":"&amp;Table1[[#Headers],["data.magic_off.equip"]]&amp;", ""mode"": 2, ""value"":"&amp;Table1[[#This Row],[magic_off]]&amp;"}")</f>
        <v>{"key":"data.magic_off.equip", "mode": 2, "value":14}</v>
      </c>
      <c r="R39" t="str">
        <f>IF(Table1[[#This Row],[magic_def]]=0,"","{""key"":"&amp;Table1[[#Headers],["data.magic_def.equip"]]&amp;", ""mode"": 2, ""value"":"&amp;Table1[[#This Row],[magic_def]]&amp;"}")</f>
        <v/>
      </c>
      <c r="S39" t="s">
        <v>262</v>
      </c>
      <c r="T39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"value":"Sparking Staff"},{"key":"data.offHand", "mode":5, "value":"Sparking Staff"}</v>
      </c>
      <c r="U39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[{"id":"hm9zPEH25lfz17bS","label":"Sparking Staff (Equipped)","changes":[{"key":"data.magic_off.equip", "mode": 2, "value":14},{"key":"data.mainHand", "mode":5, "value":"Sparking Staff"},{"key":"data.offHand", "mode":5, "value":"Sparking Staff"}], "duration":{}, "flags":{},"transfer":true}]</v>
      </c>
      <c r="V39" s="3"/>
    </row>
    <row r="40" spans="1:22" x14ac:dyDescent="0.25">
      <c r="A40" t="s">
        <v>385</v>
      </c>
      <c r="B40" t="s">
        <v>5</v>
      </c>
      <c r="C40" t="s">
        <v>3</v>
      </c>
      <c r="D40" t="s">
        <v>4</v>
      </c>
      <c r="E40" t="s">
        <v>508</v>
      </c>
      <c r="F40">
        <v>8</v>
      </c>
      <c r="G40">
        <v>0</v>
      </c>
      <c r="H40">
        <v>0</v>
      </c>
      <c r="I40">
        <v>0</v>
      </c>
      <c r="J40">
        <v>0</v>
      </c>
      <c r="K40">
        <v>16</v>
      </c>
      <c r="L40">
        <v>0</v>
      </c>
      <c r="M40" t="str">
        <f>IF(Table1[[#This Row],[melee_off]]=0,"","{""key"":"&amp;Table1[[#Headers],["data.melee_off.equip"]]&amp;", ""mode"": 2, ""value"":"&amp;Table1[[#This Row],[melee_off]]&amp;"}")</f>
        <v/>
      </c>
      <c r="N40" t="str">
        <f>IF(Table1[[#This Row],[melee_def]]=0,"","{""key"":"&amp;Table1[[#Headers],["data.melee_def.equip"]]&amp;", ""mode"": 2, ""value"":"&amp;Table1[[#This Row],[melee_def]]&amp;"}")</f>
        <v/>
      </c>
      <c r="O40" t="str">
        <f>IF(Table1[[#This Row],[ranged_off]]=0,"","{""key"":"&amp;Table1[[#Headers],["data.ranged_off.equip"]]&amp;", ""mode"": 2, ""value"":"&amp;Table1[[#This Row],[ranged_off]]&amp;"}")</f>
        <v/>
      </c>
      <c r="P40" t="str">
        <f>IF(Table1[[#This Row],[ranged_def]]=0,"","{""key"":"&amp;Table1[[#Headers],["data.ranged_def.equip"]]&amp;", ""mode"": 2, ""value"":"&amp;Table1[[#This Row],[ranged_def]]&amp;"}")</f>
        <v/>
      </c>
      <c r="Q40" t="str">
        <f>IF(Table1[[#This Row],[magic_off]]=0,"","{""key"":"&amp;Table1[[#Headers],["data.magic_off.equip"]]&amp;", ""mode"": 2, ""value"":"&amp;Table1[[#This Row],[magic_off]]&amp;"}")</f>
        <v>{"key":"data.magic_off.equip", "mode": 2, "value":16}</v>
      </c>
      <c r="R40" t="str">
        <f>IF(Table1[[#This Row],[magic_def]]=0,"","{""key"":"&amp;Table1[[#Headers],["data.magic_def.equip"]]&amp;", ""mode"": 2, ""value"":"&amp;Table1[[#This Row],[magic_def]]&amp;"}")</f>
        <v/>
      </c>
      <c r="S40" t="s">
        <v>257</v>
      </c>
      <c r="T40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"value":"Everburnt Staff"},{"key":"data.offHand", "mode":5, "value":"Everburnt Staff"}</v>
      </c>
      <c r="U40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[{"id":"ZYm6fma5EBtRH76B","label":"Everburnt Staff (Equipped)","changes":[{"key":"data.magic_off.equip", "mode": 2, "value":16},{"key":"data.mainHand", "mode":5, "value":"Everburnt Staff"},{"key":"data.offHand", "mode":5, "value":"Everburnt Staff"}], "duration":{}, "flags":{},"transfer":true}]</v>
      </c>
      <c r="V40" s="3"/>
    </row>
    <row r="41" spans="1:22" x14ac:dyDescent="0.25">
      <c r="A41" t="s">
        <v>384</v>
      </c>
      <c r="B41" t="s">
        <v>2</v>
      </c>
      <c r="C41" t="s">
        <v>3</v>
      </c>
      <c r="D41" t="s">
        <v>4</v>
      </c>
      <c r="E41" t="s">
        <v>508</v>
      </c>
      <c r="F41">
        <v>9</v>
      </c>
      <c r="G41">
        <v>0</v>
      </c>
      <c r="H41">
        <v>0</v>
      </c>
      <c r="I41">
        <v>0</v>
      </c>
      <c r="J41">
        <v>0</v>
      </c>
      <c r="K41">
        <v>18</v>
      </c>
      <c r="L41">
        <v>0</v>
      </c>
      <c r="M41" t="str">
        <f>IF(Table1[[#This Row],[melee_off]]=0,"","{""key"":"&amp;Table1[[#Headers],["data.melee_off.equip"]]&amp;", ""mode"": 2, ""value"":"&amp;Table1[[#This Row],[melee_off]]&amp;"}")</f>
        <v/>
      </c>
      <c r="N41" t="str">
        <f>IF(Table1[[#This Row],[melee_def]]=0,"","{""key"":"&amp;Table1[[#Headers],["data.melee_def.equip"]]&amp;", ""mode"": 2, ""value"":"&amp;Table1[[#This Row],[melee_def]]&amp;"}")</f>
        <v/>
      </c>
      <c r="O41" t="str">
        <f>IF(Table1[[#This Row],[ranged_off]]=0,"","{""key"":"&amp;Table1[[#Headers],["data.ranged_off.equip"]]&amp;", ""mode"": 2, ""value"":"&amp;Table1[[#This Row],[ranged_off]]&amp;"}")</f>
        <v/>
      </c>
      <c r="P41" t="str">
        <f>IF(Table1[[#This Row],[ranged_def]]=0,"","{""key"":"&amp;Table1[[#Headers],["data.ranged_def.equip"]]&amp;", ""mode"": 2, ""value"":"&amp;Table1[[#This Row],[ranged_def]]&amp;"}")</f>
        <v/>
      </c>
      <c r="Q41" t="str">
        <f>IF(Table1[[#This Row],[magic_off]]=0,"","{""key"":"&amp;Table1[[#Headers],["data.magic_off.equip"]]&amp;", ""mode"": 2, ""value"":"&amp;Table1[[#This Row],[magic_off]]&amp;"}")</f>
        <v>{"key":"data.magic_off.equip", "mode": 2, "value":18}</v>
      </c>
      <c r="R41" t="str">
        <f>IF(Table1[[#This Row],[magic_def]]=0,"","{""key"":"&amp;Table1[[#Headers],["data.magic_def.equip"]]&amp;", ""mode"": 2, ""value"":"&amp;Table1[[#This Row],[magic_def]]&amp;"}")</f>
        <v/>
      </c>
      <c r="S41" t="s">
        <v>256</v>
      </c>
      <c r="T41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"value":"Ancient Staff"},{"key":"data.offHand", "mode":5, "value":"Ancient Staff"}</v>
      </c>
      <c r="U41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[{"id":"u5A59TcAn4wXry0T","label":"Ancient Staff (Equipped)","changes":[{"key":"data.magic_off.equip", "mode": 2, "value":18},{"key":"data.mainHand", "mode":5, "value":"Ancient Staff"},{"key":"data.offHand", "mode":5, "value":"Ancient Staff"}], "duration":{}, "flags":{},"transfer":true}]</v>
      </c>
      <c r="V41" s="3"/>
    </row>
    <row r="42" spans="1:22" x14ac:dyDescent="0.25">
      <c r="A42" t="s">
        <v>459</v>
      </c>
      <c r="B42" t="s">
        <v>83</v>
      </c>
      <c r="C42" t="s">
        <v>78</v>
      </c>
      <c r="D42" t="s">
        <v>78</v>
      </c>
      <c r="E42" t="s">
        <v>509</v>
      </c>
      <c r="F42">
        <v>1</v>
      </c>
      <c r="G42">
        <v>0</v>
      </c>
      <c r="H42">
        <v>1</v>
      </c>
      <c r="I42">
        <v>0</v>
      </c>
      <c r="J42">
        <v>2</v>
      </c>
      <c r="K42">
        <v>0</v>
      </c>
      <c r="L42">
        <v>0</v>
      </c>
      <c r="M42" t="str">
        <f>IF(Table1[[#This Row],[melee_off]]=0,"","{""key"":"&amp;Table1[[#Headers],["data.melee_off.equip"]]&amp;", ""mode"": 2, ""value"":"&amp;Table1[[#This Row],[melee_off]]&amp;"}")</f>
        <v/>
      </c>
      <c r="N42" t="str">
        <f>IF(Table1[[#This Row],[melee_def]]=0,"","{""key"":"&amp;Table1[[#Headers],["data.melee_def.equip"]]&amp;", ""mode"": 2, ""value"":"&amp;Table1[[#This Row],[melee_def]]&amp;"}")</f>
        <v>{"key":"data.melee_def.equip", "mode": 2, "value":1}</v>
      </c>
      <c r="O42" t="str">
        <f>IF(Table1[[#This Row],[ranged_off]]=0,"","{""key"":"&amp;Table1[[#Headers],["data.ranged_off.equip"]]&amp;", ""mode"": 2, ""value"":"&amp;Table1[[#This Row],[ranged_off]]&amp;"}")</f>
        <v/>
      </c>
      <c r="P42" t="str">
        <f>IF(Table1[[#This Row],[ranged_def]]=0,"","{""key"":"&amp;Table1[[#Headers],["data.ranged_def.equip"]]&amp;", ""mode"": 2, ""value"":"&amp;Table1[[#This Row],[ranged_def]]&amp;"}")</f>
        <v>{"key":"data.ranged_def.equip", "mode": 2, "value":2}</v>
      </c>
      <c r="Q42" t="str">
        <f>IF(Table1[[#This Row],[magic_off]]=0,"","{""key"":"&amp;Table1[[#Headers],["data.magic_off.equip"]]&amp;", ""mode"": 2, ""value"":"&amp;Table1[[#This Row],[magic_off]]&amp;"}")</f>
        <v/>
      </c>
      <c r="R42" t="str">
        <f>IF(Table1[[#This Row],[magic_def]]=0,"","{""key"":"&amp;Table1[[#Headers],["data.magic_def.equip"]]&amp;", ""mode"": 2, ""value"":"&amp;Table1[[#This Row],[magic_def]]&amp;"}")</f>
        <v/>
      </c>
      <c r="S42" t="s">
        <v>331</v>
      </c>
      <c r="T42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{"key":"data.armor", "mode":5, "value":"Bronze Armor"}</v>
      </c>
      <c r="U42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[{"id":"lD6T1K1GZo0YAb6n","label":"Bronze Armor (Equipped)","changes":[{"key":"data.melee_def.equip", "mode": 2, "value":1},{"key":"data.ranged_def.equip", "mode": 2, "value":2},{"key":"data.armor", "mode":5, "value":"Bronze Armor"}], "duration":{}, "flags":{},"transfer":true}]</v>
      </c>
      <c r="V42" s="3"/>
    </row>
    <row r="43" spans="1:22" x14ac:dyDescent="0.25">
      <c r="A43" t="s">
        <v>460</v>
      </c>
      <c r="B43" t="s">
        <v>84</v>
      </c>
      <c r="C43" t="s">
        <v>78</v>
      </c>
      <c r="D43" t="s">
        <v>78</v>
      </c>
      <c r="E43" t="s">
        <v>509</v>
      </c>
      <c r="F43">
        <v>2</v>
      </c>
      <c r="G43">
        <v>0</v>
      </c>
      <c r="H43">
        <v>2</v>
      </c>
      <c r="I43">
        <v>0</v>
      </c>
      <c r="J43">
        <v>3</v>
      </c>
      <c r="K43">
        <v>0</v>
      </c>
      <c r="L43">
        <v>1</v>
      </c>
      <c r="M43" t="str">
        <f>IF(Table1[[#This Row],[melee_off]]=0,"","{""key"":"&amp;Table1[[#Headers],["data.melee_off.equip"]]&amp;", ""mode"": 2, ""value"":"&amp;Table1[[#This Row],[melee_off]]&amp;"}")</f>
        <v/>
      </c>
      <c r="N43" t="str">
        <f>IF(Table1[[#This Row],[melee_def]]=0,"","{""key"":"&amp;Table1[[#Headers],["data.melee_def.equip"]]&amp;", ""mode"": 2, ""value"":"&amp;Table1[[#This Row],[melee_def]]&amp;"}")</f>
        <v>{"key":"data.melee_def.equip", "mode": 2, "value":2}</v>
      </c>
      <c r="O43" t="str">
        <f>IF(Table1[[#This Row],[ranged_off]]=0,"","{""key"":"&amp;Table1[[#Headers],["data.ranged_off.equip"]]&amp;", ""mode"": 2, ""value"":"&amp;Table1[[#This Row],[ranged_off]]&amp;"}")</f>
        <v/>
      </c>
      <c r="P43" t="str">
        <f>IF(Table1[[#This Row],[ranged_def]]=0,"","{""key"":"&amp;Table1[[#Headers],["data.ranged_def.equip"]]&amp;", ""mode"": 2, ""value"":"&amp;Table1[[#This Row],[ranged_def]]&amp;"}")</f>
        <v>{"key":"data.ranged_def.equip", "mode": 2, "value":3}</v>
      </c>
      <c r="Q43" t="str">
        <f>IF(Table1[[#This Row],[magic_off]]=0,"","{""key"":"&amp;Table1[[#Headers],["data.magic_off.equip"]]&amp;", ""mode"": 2, ""value"":"&amp;Table1[[#This Row],[magic_off]]&amp;"}")</f>
        <v/>
      </c>
      <c r="R43" t="str">
        <f>IF(Table1[[#This Row],[magic_def]]=0,"","{""key"":"&amp;Table1[[#Headers],["data.magic_def.equip"]]&amp;", ""mode"": 2, ""value"":"&amp;Table1[[#This Row],[magic_def]]&amp;"}")</f>
        <v>{"key":"data.magic_def.equip", "mode": 2, "value":1}</v>
      </c>
      <c r="S43" t="s">
        <v>332</v>
      </c>
      <c r="T43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{"key":"data.armor", "mode":5, "value":"Iron Armor"}</v>
      </c>
      <c r="U43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[{"id":"YYqmHCF9TzjjXzyw","label":"Iron Armor (Equipped)","changes":[{"key":"data.melee_def.equip", "mode": 2, "value":2},{"key":"data.ranged_def.equip", "mode": 2, "value":3},{"key":"data.magic_def.equip", "mode": 2, "value":1},{"key":"data.armor", "mode":5, "value":"Iron Armor"}], "duration":{}, "flags":{},"transfer":true}]</v>
      </c>
      <c r="V43" s="3"/>
    </row>
    <row r="44" spans="1:22" x14ac:dyDescent="0.25">
      <c r="A44" t="s">
        <v>467</v>
      </c>
      <c r="B44" t="s">
        <v>91</v>
      </c>
      <c r="C44" t="s">
        <v>78</v>
      </c>
      <c r="D44" t="s">
        <v>78</v>
      </c>
      <c r="E44" t="s">
        <v>509</v>
      </c>
      <c r="F44">
        <v>3</v>
      </c>
      <c r="G44">
        <v>0</v>
      </c>
      <c r="H44">
        <v>3</v>
      </c>
      <c r="I44">
        <v>0</v>
      </c>
      <c r="J44">
        <v>5</v>
      </c>
      <c r="K44">
        <v>0</v>
      </c>
      <c r="L44">
        <v>1</v>
      </c>
      <c r="M44" t="str">
        <f>IF(Table1[[#This Row],[melee_off]]=0,"","{""key"":"&amp;Table1[[#Headers],["data.melee_off.equip"]]&amp;", ""mode"": 2, ""value"":"&amp;Table1[[#This Row],[melee_off]]&amp;"}")</f>
        <v/>
      </c>
      <c r="N44" t="str">
        <f>IF(Table1[[#This Row],[melee_def]]=0,"","{""key"":"&amp;Table1[[#Headers],["data.melee_def.equip"]]&amp;", ""mode"": 2, ""value"":"&amp;Table1[[#This Row],[melee_def]]&amp;"}")</f>
        <v>{"key":"data.melee_def.equip", "mode": 2, "value":3}</v>
      </c>
      <c r="O44" t="str">
        <f>IF(Table1[[#This Row],[ranged_off]]=0,"","{""key"":"&amp;Table1[[#Headers],["data.ranged_off.equip"]]&amp;", ""mode"": 2, ""value"":"&amp;Table1[[#This Row],[ranged_off]]&amp;"}")</f>
        <v/>
      </c>
      <c r="P44" t="str">
        <f>IF(Table1[[#This Row],[ranged_def]]=0,"","{""key"":"&amp;Table1[[#Headers],["data.ranged_def.equip"]]&amp;", ""mode"": 2, ""value"":"&amp;Table1[[#This Row],[ranged_def]]&amp;"}")</f>
        <v>{"key":"data.ranged_def.equip", "mode": 2, "value":5}</v>
      </c>
      <c r="Q44" t="str">
        <f>IF(Table1[[#This Row],[magic_off]]=0,"","{""key"":"&amp;Table1[[#Headers],["data.magic_off.equip"]]&amp;", ""mode"": 2, ""value"":"&amp;Table1[[#This Row],[magic_off]]&amp;"}")</f>
        <v/>
      </c>
      <c r="R44" t="str">
        <f>IF(Table1[[#This Row],[magic_def]]=0,"","{""key"":"&amp;Table1[[#Headers],["data.magic_def.equip"]]&amp;", ""mode"": 2, ""value"":"&amp;Table1[[#This Row],[magic_def]]&amp;"}")</f>
        <v>{"key":"data.magic_def.equip", "mode": 2, "value":1}</v>
      </c>
      <c r="S44" t="s">
        <v>339</v>
      </c>
      <c r="T44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{"key":"data.armor", "mode":5, "value":"Steel Armor"}</v>
      </c>
      <c r="U44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[{"id":"DEVBhYDJqjJkssYW","label":"Steel Armor (Equipped)","changes":[{"key":"data.melee_def.equip", "mode": 2, "value":3},{"key":"data.ranged_def.equip", "mode": 2, "value":5},{"key":"data.magic_def.equip", "mode": 2, "value":1},{"key":"data.armor", "mode":5, "value":"Steel Armor"}], "duration":{}, "flags":{},"transfer":true}]</v>
      </c>
      <c r="V44" s="3"/>
    </row>
    <row r="45" spans="1:22" x14ac:dyDescent="0.25">
      <c r="A45" t="s">
        <v>466</v>
      </c>
      <c r="B45" t="s">
        <v>90</v>
      </c>
      <c r="C45" t="s">
        <v>78</v>
      </c>
      <c r="D45" t="s">
        <v>78</v>
      </c>
      <c r="E45" t="s">
        <v>509</v>
      </c>
      <c r="F45">
        <v>4</v>
      </c>
      <c r="G45">
        <v>0</v>
      </c>
      <c r="H45">
        <v>4</v>
      </c>
      <c r="I45">
        <v>0</v>
      </c>
      <c r="J45">
        <v>6</v>
      </c>
      <c r="K45">
        <v>0</v>
      </c>
      <c r="L45">
        <v>2</v>
      </c>
      <c r="M45" t="str">
        <f>IF(Table1[[#This Row],[melee_off]]=0,"","{""key"":"&amp;Table1[[#Headers],["data.melee_off.equip"]]&amp;", ""mode"": 2, ""value"":"&amp;Table1[[#This Row],[melee_off]]&amp;"}")</f>
        <v/>
      </c>
      <c r="N45" t="str">
        <f>IF(Table1[[#This Row],[melee_def]]=0,"","{""key"":"&amp;Table1[[#Headers],["data.melee_def.equip"]]&amp;", ""mode"": 2, ""value"":"&amp;Table1[[#This Row],[melee_def]]&amp;"}")</f>
        <v>{"key":"data.melee_def.equip", "mode": 2, "value":4}</v>
      </c>
      <c r="O45" t="str">
        <f>IF(Table1[[#This Row],[ranged_off]]=0,"","{""key"":"&amp;Table1[[#Headers],["data.ranged_off.equip"]]&amp;", ""mode"": 2, ""value"":"&amp;Table1[[#This Row],[ranged_off]]&amp;"}")</f>
        <v/>
      </c>
      <c r="P45" t="str">
        <f>IF(Table1[[#This Row],[ranged_def]]=0,"","{""key"":"&amp;Table1[[#Headers],["data.ranged_def.equip"]]&amp;", ""mode"": 2, ""value"":"&amp;Table1[[#This Row],[ranged_def]]&amp;"}")</f>
        <v>{"key":"data.ranged_def.equip", "mode": 2, "value":6}</v>
      </c>
      <c r="Q45" t="str">
        <f>IF(Table1[[#This Row],[magic_off]]=0,"","{""key"":"&amp;Table1[[#Headers],["data.magic_off.equip"]]&amp;", ""mode"": 2, ""value"":"&amp;Table1[[#This Row],[magic_off]]&amp;"}")</f>
        <v/>
      </c>
      <c r="R45" t="str">
        <f>IF(Table1[[#This Row],[magic_def]]=0,"","{""key"":"&amp;Table1[[#Headers],["data.magic_def.equip"]]&amp;", ""mode"": 2, ""value"":"&amp;Table1[[#This Row],[magic_def]]&amp;"}")</f>
        <v>{"key":"data.magic_def.equip", "mode": 2, "value":2}</v>
      </c>
      <c r="S45" t="s">
        <v>338</v>
      </c>
      <c r="T45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{"key":"data.armor", "mode":5, "value":"Aluminum Armor"}</v>
      </c>
      <c r="U45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[{"id":"QlRJJHsjEEDIqvpl","label":"Aluminum Armor (Equipped)","changes":[{"key":"data.melee_def.equip", "mode": 2, "value":4},{"key":"data.ranged_def.equip", "mode": 2, "value":6},{"key":"data.magic_def.equip", "mode": 2, "value":2},{"key":"data.armor", "mode":5, "value":"Aluminum Armor"}], "duration":{}, "flags":{},"transfer":true}]</v>
      </c>
      <c r="V45" s="3"/>
    </row>
    <row r="46" spans="1:22" x14ac:dyDescent="0.25">
      <c r="A46" t="s">
        <v>469</v>
      </c>
      <c r="B46" t="s">
        <v>93</v>
      </c>
      <c r="C46" t="s">
        <v>78</v>
      </c>
      <c r="D46" t="s">
        <v>78</v>
      </c>
      <c r="E46" t="s">
        <v>509</v>
      </c>
      <c r="F46">
        <v>5</v>
      </c>
      <c r="G46">
        <v>0</v>
      </c>
      <c r="H46">
        <v>5</v>
      </c>
      <c r="I46">
        <v>0</v>
      </c>
      <c r="J46">
        <v>8</v>
      </c>
      <c r="K46">
        <v>0</v>
      </c>
      <c r="L46">
        <v>2</v>
      </c>
      <c r="M46" t="str">
        <f>IF(Table1[[#This Row],[melee_off]]=0,"","{""key"":"&amp;Table1[[#Headers],["data.melee_off.equip"]]&amp;", ""mode"": 2, ""value"":"&amp;Table1[[#This Row],[melee_off]]&amp;"}")</f>
        <v/>
      </c>
      <c r="N46" t="str">
        <f>IF(Table1[[#This Row],[melee_def]]=0,"","{""key"":"&amp;Table1[[#Headers],["data.melee_def.equip"]]&amp;", ""mode"": 2, ""value"":"&amp;Table1[[#This Row],[melee_def]]&amp;"}")</f>
        <v>{"key":"data.melee_def.equip", "mode": 2, "value":5}</v>
      </c>
      <c r="O46" t="str">
        <f>IF(Table1[[#This Row],[ranged_off]]=0,"","{""key"":"&amp;Table1[[#Headers],["data.ranged_off.equip"]]&amp;", ""mode"": 2, ""value"":"&amp;Table1[[#This Row],[ranged_off]]&amp;"}")</f>
        <v/>
      </c>
      <c r="P46" t="str">
        <f>IF(Table1[[#This Row],[ranged_def]]=0,"","{""key"":"&amp;Table1[[#Headers],["data.ranged_def.equip"]]&amp;", ""mode"": 2, ""value"":"&amp;Table1[[#This Row],[ranged_def]]&amp;"}")</f>
        <v>{"key":"data.ranged_def.equip", "mode": 2, "value":8}</v>
      </c>
      <c r="Q46" t="str">
        <f>IF(Table1[[#This Row],[magic_off]]=0,"","{""key"":"&amp;Table1[[#Headers],["data.magic_off.equip"]]&amp;", ""mode"": 2, ""value"":"&amp;Table1[[#This Row],[magic_off]]&amp;"}")</f>
        <v/>
      </c>
      <c r="R46" t="str">
        <f>IF(Table1[[#This Row],[magic_def]]=0,"","{""key"":"&amp;Table1[[#Headers],["data.magic_def.equip"]]&amp;", ""mode"": 2, ""value"":"&amp;Table1[[#This Row],[magic_def]]&amp;"}")</f>
        <v>{"key":"data.magic_def.equip", "mode": 2, "value":2}</v>
      </c>
      <c r="S46" t="s">
        <v>341</v>
      </c>
      <c r="T46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{"key":"data.armor", "mode":5, "value":"Titanium Armor"}</v>
      </c>
      <c r="U46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[{"id":"mfEhylHFOd2kG0U9","label":"Titanium Armor (Equipped)","changes":[{"key":"data.melee_def.equip", "mode": 2, "value":5},{"key":"data.ranged_def.equip", "mode": 2, "value":8},{"key":"data.magic_def.equip", "mode": 2, "value":2},{"key":"data.armor", "mode":5, "value":"Titanium Armor"}], "duration":{}, "flags":{},"transfer":true}]</v>
      </c>
      <c r="V46" s="3"/>
    </row>
    <row r="47" spans="1:22" x14ac:dyDescent="0.25">
      <c r="A47" t="s">
        <v>456</v>
      </c>
      <c r="B47" t="s">
        <v>80</v>
      </c>
      <c r="C47" t="s">
        <v>78</v>
      </c>
      <c r="D47" t="s">
        <v>78</v>
      </c>
      <c r="E47" t="s">
        <v>509</v>
      </c>
      <c r="F47">
        <v>6</v>
      </c>
      <c r="G47">
        <v>0</v>
      </c>
      <c r="H47">
        <v>6</v>
      </c>
      <c r="I47">
        <v>0</v>
      </c>
      <c r="J47">
        <v>9</v>
      </c>
      <c r="K47">
        <v>0</v>
      </c>
      <c r="L47">
        <v>3</v>
      </c>
      <c r="M47" t="str">
        <f>IF(Table1[[#This Row],[melee_off]]=0,"","{""key"":"&amp;Table1[[#Headers],["data.melee_off.equip"]]&amp;", ""mode"": 2, ""value"":"&amp;Table1[[#This Row],[melee_off]]&amp;"}")</f>
        <v/>
      </c>
      <c r="N47" t="str">
        <f>IF(Table1[[#This Row],[melee_def]]=0,"","{""key"":"&amp;Table1[[#Headers],["data.melee_def.equip"]]&amp;", ""mode"": 2, ""value"":"&amp;Table1[[#This Row],[melee_def]]&amp;"}")</f>
        <v>{"key":"data.melee_def.equip", "mode": 2, "value":6}</v>
      </c>
      <c r="O47" t="str">
        <f>IF(Table1[[#This Row],[ranged_off]]=0,"","{""key"":"&amp;Table1[[#Headers],["data.ranged_off.equip"]]&amp;", ""mode"": 2, ""value"":"&amp;Table1[[#This Row],[ranged_off]]&amp;"}")</f>
        <v/>
      </c>
      <c r="P47" t="str">
        <f>IF(Table1[[#This Row],[ranged_def]]=0,"","{""key"":"&amp;Table1[[#Headers],["data.ranged_def.equip"]]&amp;", ""mode"": 2, ""value"":"&amp;Table1[[#This Row],[ranged_def]]&amp;"}")</f>
        <v>{"key":"data.ranged_def.equip", "mode": 2, "value":9}</v>
      </c>
      <c r="Q47" t="str">
        <f>IF(Table1[[#This Row],[magic_off]]=0,"","{""key"":"&amp;Table1[[#Headers],["data.magic_off.equip"]]&amp;", ""mode"": 2, ""value"":"&amp;Table1[[#This Row],[magic_off]]&amp;"}")</f>
        <v/>
      </c>
      <c r="R47" t="str">
        <f>IF(Table1[[#This Row],[magic_def]]=0,"","{""key"":"&amp;Table1[[#Headers],["data.magic_def.equip"]]&amp;", ""mode"": 2, ""value"":"&amp;Table1[[#This Row],[magic_def]]&amp;"}")</f>
        <v>{"key":"data.magic_def.equip", "mode": 2, "value":3}</v>
      </c>
      <c r="S47" t="s">
        <v>328</v>
      </c>
      <c r="T47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{"key":"data.armor", "mode":5, "value":"Mithril Armor"}</v>
      </c>
      <c r="U47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[{"id":"kPFfvjOuHcZqD481","label":"Mithril Armor (Equipped)","changes":[{"key":"data.melee_def.equip", "mode": 2, "value":6},{"key":"data.ranged_def.equip", "mode": 2, "value":9},{"key":"data.magic_def.equip", "mode": 2, "value":3},{"key":"data.armor", "mode":5, "value":"Mithril Armor"}], "duration":{}, "flags":{},"transfer":true}]</v>
      </c>
      <c r="V47" s="3"/>
    </row>
    <row r="48" spans="1:22" x14ac:dyDescent="0.25">
      <c r="A48" t="s">
        <v>454</v>
      </c>
      <c r="B48" t="s">
        <v>77</v>
      </c>
      <c r="C48" t="s">
        <v>78</v>
      </c>
      <c r="D48" t="s">
        <v>78</v>
      </c>
      <c r="E48" t="s">
        <v>509</v>
      </c>
      <c r="F48">
        <v>7</v>
      </c>
      <c r="G48">
        <v>0</v>
      </c>
      <c r="H48">
        <v>7</v>
      </c>
      <c r="I48">
        <v>0</v>
      </c>
      <c r="J48">
        <v>11</v>
      </c>
      <c r="K48">
        <v>0</v>
      </c>
      <c r="L48">
        <v>3</v>
      </c>
      <c r="M48" t="str">
        <f>IF(Table1[[#This Row],[melee_off]]=0,"","{""key"":"&amp;Table1[[#Headers],["data.melee_off.equip"]]&amp;", ""mode"": 2, ""value"":"&amp;Table1[[#This Row],[melee_off]]&amp;"}")</f>
        <v/>
      </c>
      <c r="N48" t="str">
        <f>IF(Table1[[#This Row],[melee_def]]=0,"","{""key"":"&amp;Table1[[#Headers],["data.melee_def.equip"]]&amp;", ""mode"": 2, ""value"":"&amp;Table1[[#This Row],[melee_def]]&amp;"}")</f>
        <v>{"key":"data.melee_def.equip", "mode": 2, "value":7}</v>
      </c>
      <c r="O48" t="str">
        <f>IF(Table1[[#This Row],[ranged_off]]=0,"","{""key"":"&amp;Table1[[#Headers],["data.ranged_off.equip"]]&amp;", ""mode"": 2, ""value"":"&amp;Table1[[#This Row],[ranged_off]]&amp;"}")</f>
        <v/>
      </c>
      <c r="P48" t="str">
        <f>IF(Table1[[#This Row],[ranged_def]]=0,"","{""key"":"&amp;Table1[[#Headers],["data.ranged_def.equip"]]&amp;", ""mode"": 2, ""value"":"&amp;Table1[[#This Row],[ranged_def]]&amp;"}")</f>
        <v>{"key":"data.ranged_def.equip", "mode": 2, "value":11}</v>
      </c>
      <c r="Q48" t="str">
        <f>IF(Table1[[#This Row],[magic_off]]=0,"","{""key"":"&amp;Table1[[#Headers],["data.magic_off.equip"]]&amp;", ""mode"": 2, ""value"":"&amp;Table1[[#This Row],[magic_off]]&amp;"}")</f>
        <v/>
      </c>
      <c r="R48" t="str">
        <f>IF(Table1[[#This Row],[magic_def]]=0,"","{""key"":"&amp;Table1[[#Headers],["data.magic_def.equip"]]&amp;", ""mode"": 2, ""value"":"&amp;Table1[[#This Row],[magic_def]]&amp;"}")</f>
        <v>{"key":"data.magic_def.equip", "mode": 2, "value":3}</v>
      </c>
      <c r="S48" t="s">
        <v>326</v>
      </c>
      <c r="T48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{"key":"data.armor", "mode":5, "value":"Living Rock Armor"}</v>
      </c>
      <c r="U48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[{"id":"IBFY1AV8FNxMzZlK","label":"Living Rock Armor (Equipped)","changes":[{"key":"data.melee_def.equip", "mode": 2, "value":7},{"key":"data.ranged_def.equip", "mode": 2, "value":11},{"key":"data.magic_def.equip", "mode": 2, "value":3},{"key":"data.armor", "mode":5, "value":"Living Rock Armor"}], "duration":{}, "flags":{},"transfer":true}]</v>
      </c>
      <c r="V48" s="3"/>
    </row>
    <row r="49" spans="1:22" x14ac:dyDescent="0.25">
      <c r="A49" t="s">
        <v>463</v>
      </c>
      <c r="B49" t="s">
        <v>87</v>
      </c>
      <c r="C49" t="s">
        <v>78</v>
      </c>
      <c r="D49" t="s">
        <v>78</v>
      </c>
      <c r="E49" t="s">
        <v>509</v>
      </c>
      <c r="F49">
        <v>8</v>
      </c>
      <c r="G49">
        <v>0</v>
      </c>
      <c r="H49">
        <v>8</v>
      </c>
      <c r="I49">
        <v>0</v>
      </c>
      <c r="J49">
        <v>12</v>
      </c>
      <c r="K49">
        <v>0</v>
      </c>
      <c r="L49">
        <v>4</v>
      </c>
      <c r="M49" t="str">
        <f>IF(Table1[[#This Row],[melee_off]]=0,"","{""key"":"&amp;Table1[[#Headers],["data.melee_off.equip"]]&amp;", ""mode"": 2, ""value"":"&amp;Table1[[#This Row],[melee_off]]&amp;"}")</f>
        <v/>
      </c>
      <c r="N49" t="str">
        <f>IF(Table1[[#This Row],[melee_def]]=0,"","{""key"":"&amp;Table1[[#Headers],["data.melee_def.equip"]]&amp;", ""mode"": 2, ""value"":"&amp;Table1[[#This Row],[melee_def]]&amp;"}")</f>
        <v>{"key":"data.melee_def.equip", "mode": 2, "value":8}</v>
      </c>
      <c r="O49" t="str">
        <f>IF(Table1[[#This Row],[ranged_off]]=0,"","{""key"":"&amp;Table1[[#Headers],["data.ranged_off.equip"]]&amp;", ""mode"": 2, ""value"":"&amp;Table1[[#This Row],[ranged_off]]&amp;"}")</f>
        <v/>
      </c>
      <c r="P49" t="str">
        <f>IF(Table1[[#This Row],[ranged_def]]=0,"","{""key"":"&amp;Table1[[#Headers],["data.ranged_def.equip"]]&amp;", ""mode"": 2, ""value"":"&amp;Table1[[#This Row],[ranged_def]]&amp;"}")</f>
        <v>{"key":"data.ranged_def.equip", "mode": 2, "value":12}</v>
      </c>
      <c r="Q49" t="str">
        <f>IF(Table1[[#This Row],[magic_off]]=0,"","{""key"":"&amp;Table1[[#Headers],["data.magic_off.equip"]]&amp;", ""mode"": 2, ""value"":"&amp;Table1[[#This Row],[magic_off]]&amp;"}")</f>
        <v/>
      </c>
      <c r="R49" t="str">
        <f>IF(Table1[[#This Row],[magic_def]]=0,"","{""key"":"&amp;Table1[[#Headers],["data.magic_def.equip"]]&amp;", ""mode"": 2, ""value"":"&amp;Table1[[#This Row],[magic_def]]&amp;"}")</f>
        <v>{"key":"data.magic_def.equip", "mode": 2, "value":4}</v>
      </c>
      <c r="S49" t="s">
        <v>335</v>
      </c>
      <c r="T49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{"key":"data.armor", "mode":5, "value":"Dragonic Armor"}</v>
      </c>
      <c r="U49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[{"id":"umH80YDgJpdHlIDm","label":"Dragonic Armor (Equipped)","changes":[{"key":"data.melee_def.equip", "mode": 2, "value":8},{"key":"data.ranged_def.equip", "mode": 2, "value":12},{"key":"data.magic_def.equip", "mode": 2, "value":4},{"key":"data.armor", "mode":5, "value":"Dragonic Armor"}], "duration":{}, "flags":{},"transfer":true}]</v>
      </c>
      <c r="V49" s="3"/>
    </row>
    <row r="50" spans="1:22" x14ac:dyDescent="0.25">
      <c r="A50" t="s">
        <v>470</v>
      </c>
      <c r="B50" t="s">
        <v>94</v>
      </c>
      <c r="C50" t="s">
        <v>78</v>
      </c>
      <c r="D50" t="s">
        <v>78</v>
      </c>
      <c r="E50" t="s">
        <v>509</v>
      </c>
      <c r="F50">
        <v>9</v>
      </c>
      <c r="G50">
        <v>0</v>
      </c>
      <c r="H50">
        <v>9</v>
      </c>
      <c r="I50">
        <v>0</v>
      </c>
      <c r="J50">
        <v>14</v>
      </c>
      <c r="K50">
        <v>0</v>
      </c>
      <c r="L50">
        <v>4</v>
      </c>
      <c r="M50" t="str">
        <f>IF(Table1[[#This Row],[melee_off]]=0,"","{""key"":"&amp;Table1[[#Headers],["data.melee_off.equip"]]&amp;", ""mode"": 2, ""value"":"&amp;Table1[[#This Row],[melee_off]]&amp;"}")</f>
        <v/>
      </c>
      <c r="N50" t="str">
        <f>IF(Table1[[#This Row],[melee_def]]=0,"","{""key"":"&amp;Table1[[#Headers],["data.melee_def.equip"]]&amp;", ""mode"": 2, ""value"":"&amp;Table1[[#This Row],[melee_def]]&amp;"}")</f>
        <v>{"key":"data.melee_def.equip", "mode": 2, "value":9}</v>
      </c>
      <c r="O50" t="str">
        <f>IF(Table1[[#This Row],[ranged_off]]=0,"","{""key"":"&amp;Table1[[#Headers],["data.ranged_off.equip"]]&amp;", ""mode"": 2, ""value"":"&amp;Table1[[#This Row],[ranged_off]]&amp;"}")</f>
        <v/>
      </c>
      <c r="P50" t="str">
        <f>IF(Table1[[#This Row],[ranged_def]]=0,"","{""key"":"&amp;Table1[[#Headers],["data.ranged_def.equip"]]&amp;", ""mode"": 2, ""value"":"&amp;Table1[[#This Row],[ranged_def]]&amp;"}")</f>
        <v>{"key":"data.ranged_def.equip", "mode": 2, "value":14}</v>
      </c>
      <c r="Q50" t="str">
        <f>IF(Table1[[#This Row],[magic_off]]=0,"","{""key"":"&amp;Table1[[#Headers],["data.magic_off.equip"]]&amp;", ""mode"": 2, ""value"":"&amp;Table1[[#This Row],[magic_off]]&amp;"}")</f>
        <v/>
      </c>
      <c r="R50" t="str">
        <f>IF(Table1[[#This Row],[magic_def]]=0,"","{""key"":"&amp;Table1[[#Headers],["data.magic_def.equip"]]&amp;", ""mode"": 2, ""value"":"&amp;Table1[[#This Row],[magic_def]]&amp;"}")</f>
        <v>{"key":"data.magic_def.equip", "mode": 2, "value":4}</v>
      </c>
      <c r="S50" t="s">
        <v>342</v>
      </c>
      <c r="T50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{"key":"data.armor", "mode":5, "value":"Celestial Armor"}</v>
      </c>
      <c r="U50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[{"id":"LiMfnR81FRnI9Ydf","label":"Celestial Armor (Equipped)","changes":[{"key":"data.melee_def.equip", "mode": 2, "value":9},{"key":"data.ranged_def.equip", "mode": 2, "value":14},{"key":"data.magic_def.equip", "mode": 2, "value":4},{"key":"data.armor", "mode":5, "value":"Celestial Armor"}], "duration":{}, "flags":{},"transfer":true}]</v>
      </c>
      <c r="V50" s="3"/>
    </row>
    <row r="51" spans="1:22" x14ac:dyDescent="0.25">
      <c r="A51" t="s">
        <v>473</v>
      </c>
      <c r="B51" t="s">
        <v>97</v>
      </c>
      <c r="C51" t="s">
        <v>78</v>
      </c>
      <c r="D51" t="s">
        <v>78</v>
      </c>
      <c r="E51" t="s">
        <v>509</v>
      </c>
      <c r="F51">
        <v>10</v>
      </c>
      <c r="G51">
        <v>0</v>
      </c>
      <c r="H51">
        <v>10</v>
      </c>
      <c r="I51">
        <v>0</v>
      </c>
      <c r="J51">
        <v>15</v>
      </c>
      <c r="K51">
        <v>0</v>
      </c>
      <c r="L51">
        <v>5</v>
      </c>
      <c r="M51" t="str">
        <f>IF(Table1[[#This Row],[melee_off]]=0,"","{""key"":"&amp;Table1[[#Headers],["data.melee_off.equip"]]&amp;", ""mode"": 2, ""value"":"&amp;Table1[[#This Row],[melee_off]]&amp;"}")</f>
        <v/>
      </c>
      <c r="N51" t="str">
        <f>IF(Table1[[#This Row],[melee_def]]=0,"","{""key"":"&amp;Table1[[#Headers],["data.melee_def.equip"]]&amp;", ""mode"": 2, ""value"":"&amp;Table1[[#This Row],[melee_def]]&amp;"}")</f>
        <v>{"key":"data.melee_def.equip", "mode": 2, "value":10}</v>
      </c>
      <c r="O51" t="str">
        <f>IF(Table1[[#This Row],[ranged_off]]=0,"","{""key"":"&amp;Table1[[#Headers],["data.ranged_off.equip"]]&amp;", ""mode"": 2, ""value"":"&amp;Table1[[#This Row],[ranged_off]]&amp;"}")</f>
        <v/>
      </c>
      <c r="P51" t="str">
        <f>IF(Table1[[#This Row],[ranged_def]]=0,"","{""key"":"&amp;Table1[[#Headers],["data.ranged_def.equip"]]&amp;", ""mode"": 2, ""value"":"&amp;Table1[[#This Row],[ranged_def]]&amp;"}")</f>
        <v>{"key":"data.ranged_def.equip", "mode": 2, "value":15}</v>
      </c>
      <c r="Q51" t="str">
        <f>IF(Table1[[#This Row],[magic_off]]=0,"","{""key"":"&amp;Table1[[#Headers],["data.magic_off.equip"]]&amp;", ""mode"": 2, ""value"":"&amp;Table1[[#This Row],[magic_off]]&amp;"}")</f>
        <v/>
      </c>
      <c r="R51" t="str">
        <f>IF(Table1[[#This Row],[magic_def]]=0,"","{""key"":"&amp;Table1[[#Headers],["data.magic_def.equip"]]&amp;", ""mode"": 2, ""value"":"&amp;Table1[[#This Row],[magic_def]]&amp;"}")</f>
        <v>{"key":"data.magic_def.equip", "mode": 2, "value":5}</v>
      </c>
      <c r="S51" t="s">
        <v>345</v>
      </c>
      <c r="T51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{"key":"data.armor", "mode":5, "value":"Adamantium Armor"}</v>
      </c>
      <c r="U51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[{"id":"qqpQpghoLoGo0oZS","label":"Adamantium Armor (Equipped)","changes":[{"key":"data.melee_def.equip", "mode": 2, "value":10},{"key":"data.ranged_def.equip", "mode": 2, "value":15},{"key":"data.magic_def.equip", "mode": 2, "value":5},{"key":"data.armor", "mode":5, "value":"Adamantium Armor"}], "duration":{}, "flags":{},"transfer":true}]</v>
      </c>
      <c r="V51" s="3"/>
    </row>
    <row r="52" spans="1:22" x14ac:dyDescent="0.25">
      <c r="A52" t="s">
        <v>421</v>
      </c>
      <c r="B52" t="s">
        <v>44</v>
      </c>
      <c r="C52" t="s">
        <v>36</v>
      </c>
      <c r="D52" t="s">
        <v>37</v>
      </c>
      <c r="E52" t="s">
        <v>509</v>
      </c>
      <c r="F52">
        <v>1</v>
      </c>
      <c r="G52">
        <v>0</v>
      </c>
      <c r="H52">
        <v>1</v>
      </c>
      <c r="I52">
        <v>0</v>
      </c>
      <c r="J52">
        <v>2</v>
      </c>
      <c r="K52">
        <v>0</v>
      </c>
      <c r="L52">
        <v>0</v>
      </c>
      <c r="M52" t="str">
        <f>IF(Table1[[#This Row],[melee_off]]=0,"","{""key"":"&amp;Table1[[#Headers],["data.melee_off.equip"]]&amp;", ""mode"": 2, ""value"":"&amp;Table1[[#This Row],[melee_off]]&amp;"}")</f>
        <v/>
      </c>
      <c r="N52" t="str">
        <f>IF(Table1[[#This Row],[melee_def]]=0,"","{""key"":"&amp;Table1[[#Headers],["data.melee_def.equip"]]&amp;", ""mode"": 2, ""value"":"&amp;Table1[[#This Row],[melee_def]]&amp;"}")</f>
        <v>{"key":"data.melee_def.equip", "mode": 2, "value":1}</v>
      </c>
      <c r="O52" t="str">
        <f>IF(Table1[[#This Row],[ranged_off]]=0,"","{""key"":"&amp;Table1[[#Headers],["data.ranged_off.equip"]]&amp;", ""mode"": 2, ""value"":"&amp;Table1[[#This Row],[ranged_off]]&amp;"}")</f>
        <v/>
      </c>
      <c r="P52" t="str">
        <f>IF(Table1[[#This Row],[ranged_def]]=0,"","{""key"":"&amp;Table1[[#Headers],["data.ranged_def.equip"]]&amp;", ""mode"": 2, ""value"":"&amp;Table1[[#This Row],[ranged_def]]&amp;"}")</f>
        <v>{"key":"data.ranged_def.equip", "mode": 2, "value":2}</v>
      </c>
      <c r="Q52" t="str">
        <f>IF(Table1[[#This Row],[magic_off]]=0,"","{""key"":"&amp;Table1[[#Headers],["data.magic_off.equip"]]&amp;", ""mode"": 2, ""value"":"&amp;Table1[[#This Row],[magic_off]]&amp;"}")</f>
        <v/>
      </c>
      <c r="R52" t="str">
        <f>IF(Table1[[#This Row],[magic_def]]=0,"","{""key"":"&amp;Table1[[#Headers],["data.magic_def.equip"]]&amp;", ""mode"": 2, ""value"":"&amp;Table1[[#This Row],[magic_def]]&amp;"}")</f>
        <v/>
      </c>
      <c r="S52" t="s">
        <v>293</v>
      </c>
      <c r="T52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{"key":"data.offHand", "mode":5, "value":"Bronze Shield"}</v>
      </c>
      <c r="U52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[{"id":"LaWdtbPJ5oz9Yvju","label":"Bronze Shield (Equipped)","changes":[{"key":"data.melee_def.equip", "mode": 2, "value":1},{"key":"data.ranged_def.equip", "mode": 2, "value":2},{"key":"data.offHand", "mode":5, "value":"Bronze Shield"}], "duration":{}, "flags":{},"transfer":true}]</v>
      </c>
      <c r="V52" s="3"/>
    </row>
    <row r="53" spans="1:22" x14ac:dyDescent="0.25">
      <c r="A53" t="s">
        <v>432</v>
      </c>
      <c r="B53" t="s">
        <v>55</v>
      </c>
      <c r="C53" t="s">
        <v>36</v>
      </c>
      <c r="D53" t="s">
        <v>37</v>
      </c>
      <c r="E53" t="s">
        <v>509</v>
      </c>
      <c r="F53">
        <v>2</v>
      </c>
      <c r="G53">
        <v>0</v>
      </c>
      <c r="H53">
        <v>2</v>
      </c>
      <c r="I53">
        <v>0</v>
      </c>
      <c r="J53">
        <v>3</v>
      </c>
      <c r="K53">
        <v>0</v>
      </c>
      <c r="L53">
        <v>1</v>
      </c>
      <c r="M53" t="str">
        <f>IF(Table1[[#This Row],[melee_off]]=0,"","{""key"":"&amp;Table1[[#Headers],["data.melee_off.equip"]]&amp;", ""mode"": 2, ""value"":"&amp;Table1[[#This Row],[melee_off]]&amp;"}")</f>
        <v/>
      </c>
      <c r="N53" t="str">
        <f>IF(Table1[[#This Row],[melee_def]]=0,"","{""key"":"&amp;Table1[[#Headers],["data.melee_def.equip"]]&amp;", ""mode"": 2, ""value"":"&amp;Table1[[#This Row],[melee_def]]&amp;"}")</f>
        <v>{"key":"data.melee_def.equip", "mode": 2, "value":2}</v>
      </c>
      <c r="O53" t="str">
        <f>IF(Table1[[#This Row],[ranged_off]]=0,"","{""key"":"&amp;Table1[[#Headers],["data.ranged_off.equip"]]&amp;", ""mode"": 2, ""value"":"&amp;Table1[[#This Row],[ranged_off]]&amp;"}")</f>
        <v/>
      </c>
      <c r="P53" t="str">
        <f>IF(Table1[[#This Row],[ranged_def]]=0,"","{""key"":"&amp;Table1[[#Headers],["data.ranged_def.equip"]]&amp;", ""mode"": 2, ""value"":"&amp;Table1[[#This Row],[ranged_def]]&amp;"}")</f>
        <v>{"key":"data.ranged_def.equip", "mode": 2, "value":3}</v>
      </c>
      <c r="Q53" t="str">
        <f>IF(Table1[[#This Row],[magic_off]]=0,"","{""key"":"&amp;Table1[[#Headers],["data.magic_off.equip"]]&amp;", ""mode"": 2, ""value"":"&amp;Table1[[#This Row],[magic_off]]&amp;"}")</f>
        <v/>
      </c>
      <c r="R53" t="str">
        <f>IF(Table1[[#This Row],[magic_def]]=0,"","{""key"":"&amp;Table1[[#Headers],["data.magic_def.equip"]]&amp;", ""mode"": 2, ""value"":"&amp;Table1[[#This Row],[magic_def]]&amp;"}")</f>
        <v>{"key":"data.magic_def.equip", "mode": 2, "value":1}</v>
      </c>
      <c r="S53" t="s">
        <v>304</v>
      </c>
      <c r="T53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{"key":"data.offHand", "mode":5, "value":"Iron Shield"}</v>
      </c>
      <c r="U53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[{"id":"MrVCZdT1DF8PnWKE","label":"Iron Shield (Equipped)","changes":[{"key":"data.melee_def.equip", "mode": 2, "value":2},{"key":"data.ranged_def.equip", "mode": 2, "value":3},{"key":"data.magic_def.equip", "mode": 2, "value":1},{"key":"data.offHand", "mode":5, "value":"Iron Shield"}], "duration":{}, "flags":{},"transfer":true}]</v>
      </c>
      <c r="V53" s="3"/>
    </row>
    <row r="54" spans="1:22" x14ac:dyDescent="0.25">
      <c r="A54" t="s">
        <v>428</v>
      </c>
      <c r="B54" t="s">
        <v>51</v>
      </c>
      <c r="C54" t="s">
        <v>36</v>
      </c>
      <c r="D54" t="s">
        <v>37</v>
      </c>
      <c r="E54" t="s">
        <v>509</v>
      </c>
      <c r="F54">
        <v>3</v>
      </c>
      <c r="G54">
        <v>0</v>
      </c>
      <c r="H54">
        <v>3</v>
      </c>
      <c r="I54">
        <v>0</v>
      </c>
      <c r="J54">
        <v>5</v>
      </c>
      <c r="K54">
        <v>0</v>
      </c>
      <c r="L54">
        <v>1</v>
      </c>
      <c r="M54" t="str">
        <f>IF(Table1[[#This Row],[melee_off]]=0,"","{""key"":"&amp;Table1[[#Headers],["data.melee_off.equip"]]&amp;", ""mode"": 2, ""value"":"&amp;Table1[[#This Row],[melee_off]]&amp;"}")</f>
        <v/>
      </c>
      <c r="N54" t="str">
        <f>IF(Table1[[#This Row],[melee_def]]=0,"","{""key"":"&amp;Table1[[#Headers],["data.melee_def.equip"]]&amp;", ""mode"": 2, ""value"":"&amp;Table1[[#This Row],[melee_def]]&amp;"}")</f>
        <v>{"key":"data.melee_def.equip", "mode": 2, "value":3}</v>
      </c>
      <c r="O54" t="str">
        <f>IF(Table1[[#This Row],[ranged_off]]=0,"","{""key"":"&amp;Table1[[#Headers],["data.ranged_off.equip"]]&amp;", ""mode"": 2, ""value"":"&amp;Table1[[#This Row],[ranged_off]]&amp;"}")</f>
        <v/>
      </c>
      <c r="P54" t="str">
        <f>IF(Table1[[#This Row],[ranged_def]]=0,"","{""key"":"&amp;Table1[[#Headers],["data.ranged_def.equip"]]&amp;", ""mode"": 2, ""value"":"&amp;Table1[[#This Row],[ranged_def]]&amp;"}")</f>
        <v>{"key":"data.ranged_def.equip", "mode": 2, "value":5}</v>
      </c>
      <c r="Q54" t="str">
        <f>IF(Table1[[#This Row],[magic_off]]=0,"","{""key"":"&amp;Table1[[#Headers],["data.magic_off.equip"]]&amp;", ""mode"": 2, ""value"":"&amp;Table1[[#This Row],[magic_off]]&amp;"}")</f>
        <v/>
      </c>
      <c r="R54" t="str">
        <f>IF(Table1[[#This Row],[magic_def]]=0,"","{""key"":"&amp;Table1[[#Headers],["data.magic_def.equip"]]&amp;", ""mode"": 2, ""value"":"&amp;Table1[[#This Row],[magic_def]]&amp;"}")</f>
        <v>{"key":"data.magic_def.equip", "mode": 2, "value":1}</v>
      </c>
      <c r="S54" t="s">
        <v>300</v>
      </c>
      <c r="T54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{"key":"data.offHand", "mode":5, "value":"Steel Shield"}</v>
      </c>
      <c r="U54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[{"id":"tI2SxR5j4t1B44bF","label":"Steel Shield (Equipped)","changes":[{"key":"data.melee_def.equip", "mode": 2, "value":3},{"key":"data.ranged_def.equip", "mode": 2, "value":5},{"key":"data.magic_def.equip", "mode": 2, "value":1},{"key":"data.offHand", "mode":5, "value":"Steel Shield"}], "duration":{}, "flags":{},"transfer":true}]</v>
      </c>
      <c r="V54" s="3"/>
    </row>
    <row r="55" spans="1:22" x14ac:dyDescent="0.25">
      <c r="A55" t="s">
        <v>418</v>
      </c>
      <c r="B55" t="s">
        <v>41</v>
      </c>
      <c r="C55" t="s">
        <v>36</v>
      </c>
      <c r="D55" t="s">
        <v>37</v>
      </c>
      <c r="E55" t="s">
        <v>509</v>
      </c>
      <c r="F55">
        <v>4</v>
      </c>
      <c r="G55">
        <v>0</v>
      </c>
      <c r="H55">
        <v>4</v>
      </c>
      <c r="I55">
        <v>0</v>
      </c>
      <c r="J55">
        <v>6</v>
      </c>
      <c r="K55">
        <v>0</v>
      </c>
      <c r="L55">
        <v>2</v>
      </c>
      <c r="M55" t="str">
        <f>IF(Table1[[#This Row],[melee_off]]=0,"","{""key"":"&amp;Table1[[#Headers],["data.melee_off.equip"]]&amp;", ""mode"": 2, ""value"":"&amp;Table1[[#This Row],[melee_off]]&amp;"}")</f>
        <v/>
      </c>
      <c r="N55" t="str">
        <f>IF(Table1[[#This Row],[melee_def]]=0,"","{""key"":"&amp;Table1[[#Headers],["data.melee_def.equip"]]&amp;", ""mode"": 2, ""value"":"&amp;Table1[[#This Row],[melee_def]]&amp;"}")</f>
        <v>{"key":"data.melee_def.equip", "mode": 2, "value":4}</v>
      </c>
      <c r="O55" t="str">
        <f>IF(Table1[[#This Row],[ranged_off]]=0,"","{""key"":"&amp;Table1[[#Headers],["data.ranged_off.equip"]]&amp;", ""mode"": 2, ""value"":"&amp;Table1[[#This Row],[ranged_off]]&amp;"}")</f>
        <v/>
      </c>
      <c r="P55" t="str">
        <f>IF(Table1[[#This Row],[ranged_def]]=0,"","{""key"":"&amp;Table1[[#Headers],["data.ranged_def.equip"]]&amp;", ""mode"": 2, ""value"":"&amp;Table1[[#This Row],[ranged_def]]&amp;"}")</f>
        <v>{"key":"data.ranged_def.equip", "mode": 2, "value":6}</v>
      </c>
      <c r="Q55" t="str">
        <f>IF(Table1[[#This Row],[magic_off]]=0,"","{""key"":"&amp;Table1[[#Headers],["data.magic_off.equip"]]&amp;", ""mode"": 2, ""value"":"&amp;Table1[[#This Row],[magic_off]]&amp;"}")</f>
        <v/>
      </c>
      <c r="R55" t="str">
        <f>IF(Table1[[#This Row],[magic_def]]=0,"","{""key"":"&amp;Table1[[#Headers],["data.magic_def.equip"]]&amp;", ""mode"": 2, ""value"":"&amp;Table1[[#This Row],[magic_def]]&amp;"}")</f>
        <v>{"key":"data.magic_def.equip", "mode": 2, "value":2}</v>
      </c>
      <c r="S55" t="s">
        <v>290</v>
      </c>
      <c r="T55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{"key":"data.offHand", "mode":5, "value":"Aluminum Shield"}</v>
      </c>
      <c r="U55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[{"id":"eCQh0NaHBGTCCG0e","label":"Aluminum Shield (Equipped)","changes":[{"key":"data.melee_def.equip", "mode": 2, "value":4},{"key":"data.ranged_def.equip", "mode": 2, "value":6},{"key":"data.magic_def.equip", "mode": 2, "value":2},{"key":"data.offHand", "mode":5, "value":"Aluminum Shield"}], "duration":{}, "flags":{},"transfer":true}]</v>
      </c>
      <c r="V55" s="3"/>
    </row>
    <row r="56" spans="1:22" x14ac:dyDescent="0.25">
      <c r="A56" t="s">
        <v>417</v>
      </c>
      <c r="B56" t="s">
        <v>40</v>
      </c>
      <c r="C56" t="s">
        <v>36</v>
      </c>
      <c r="D56" t="s">
        <v>37</v>
      </c>
      <c r="E56" t="s">
        <v>509</v>
      </c>
      <c r="F56">
        <v>5</v>
      </c>
      <c r="G56">
        <v>0</v>
      </c>
      <c r="H56">
        <v>5</v>
      </c>
      <c r="I56">
        <v>0</v>
      </c>
      <c r="J56">
        <v>8</v>
      </c>
      <c r="K56">
        <v>0</v>
      </c>
      <c r="L56">
        <v>2</v>
      </c>
      <c r="M56" t="str">
        <f>IF(Table1[[#This Row],[melee_off]]=0,"","{""key"":"&amp;Table1[[#Headers],["data.melee_off.equip"]]&amp;", ""mode"": 2, ""value"":"&amp;Table1[[#This Row],[melee_off]]&amp;"}")</f>
        <v/>
      </c>
      <c r="N56" t="str">
        <f>IF(Table1[[#This Row],[melee_def]]=0,"","{""key"":"&amp;Table1[[#Headers],["data.melee_def.equip"]]&amp;", ""mode"": 2, ""value"":"&amp;Table1[[#This Row],[melee_def]]&amp;"}")</f>
        <v>{"key":"data.melee_def.equip", "mode": 2, "value":5}</v>
      </c>
      <c r="O56" t="str">
        <f>IF(Table1[[#This Row],[ranged_off]]=0,"","{""key"":"&amp;Table1[[#Headers],["data.ranged_off.equip"]]&amp;", ""mode"": 2, ""value"":"&amp;Table1[[#This Row],[ranged_off]]&amp;"}")</f>
        <v/>
      </c>
      <c r="P56" t="str">
        <f>IF(Table1[[#This Row],[ranged_def]]=0,"","{""key"":"&amp;Table1[[#Headers],["data.ranged_def.equip"]]&amp;", ""mode"": 2, ""value"":"&amp;Table1[[#This Row],[ranged_def]]&amp;"}")</f>
        <v>{"key":"data.ranged_def.equip", "mode": 2, "value":8}</v>
      </c>
      <c r="Q56" t="str">
        <f>IF(Table1[[#This Row],[magic_off]]=0,"","{""key"":"&amp;Table1[[#Headers],["data.magic_off.equip"]]&amp;", ""mode"": 2, ""value"":"&amp;Table1[[#This Row],[magic_off]]&amp;"}")</f>
        <v/>
      </c>
      <c r="R56" t="str">
        <f>IF(Table1[[#This Row],[magic_def]]=0,"","{""key"":"&amp;Table1[[#Headers],["data.magic_def.equip"]]&amp;", ""mode"": 2, ""value"":"&amp;Table1[[#This Row],[magic_def]]&amp;"}")</f>
        <v>{"key":"data.magic_def.equip", "mode": 2, "value":2}</v>
      </c>
      <c r="S56" t="s">
        <v>289</v>
      </c>
      <c r="T56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{"key":"data.offHand", "mode":5, "value":"Titanium Shield"}</v>
      </c>
      <c r="U56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[{"id":"8OiShSCXbY6wnlAh","label":"Titanium Shield (Equipped)","changes":[{"key":"data.melee_def.equip", "mode": 2, "value":5},{"key":"data.ranged_def.equip", "mode": 2, "value":8},{"key":"data.magic_def.equip", "mode": 2, "value":2},{"key":"data.offHand", "mode":5, "value":"Titanium Shield"}], "duration":{}, "flags":{},"transfer":true}]</v>
      </c>
      <c r="V56" s="3"/>
    </row>
    <row r="57" spans="1:22" x14ac:dyDescent="0.25">
      <c r="A57" t="s">
        <v>422</v>
      </c>
      <c r="B57" t="s">
        <v>45</v>
      </c>
      <c r="C57" t="s">
        <v>36</v>
      </c>
      <c r="D57" t="s">
        <v>37</v>
      </c>
      <c r="E57" t="s">
        <v>509</v>
      </c>
      <c r="F57">
        <v>6</v>
      </c>
      <c r="G57">
        <v>0</v>
      </c>
      <c r="H57">
        <v>6</v>
      </c>
      <c r="I57">
        <v>0</v>
      </c>
      <c r="J57">
        <v>9</v>
      </c>
      <c r="K57">
        <v>0</v>
      </c>
      <c r="L57">
        <v>3</v>
      </c>
      <c r="M57" t="str">
        <f>IF(Table1[[#This Row],[melee_off]]=0,"","{""key"":"&amp;Table1[[#Headers],["data.melee_off.equip"]]&amp;", ""mode"": 2, ""value"":"&amp;Table1[[#This Row],[melee_off]]&amp;"}")</f>
        <v/>
      </c>
      <c r="N57" t="str">
        <f>IF(Table1[[#This Row],[melee_def]]=0,"","{""key"":"&amp;Table1[[#Headers],["data.melee_def.equip"]]&amp;", ""mode"": 2, ""value"":"&amp;Table1[[#This Row],[melee_def]]&amp;"}")</f>
        <v>{"key":"data.melee_def.equip", "mode": 2, "value":6}</v>
      </c>
      <c r="O57" t="str">
        <f>IF(Table1[[#This Row],[ranged_off]]=0,"","{""key"":"&amp;Table1[[#Headers],["data.ranged_off.equip"]]&amp;", ""mode"": 2, ""value"":"&amp;Table1[[#This Row],[ranged_off]]&amp;"}")</f>
        <v/>
      </c>
      <c r="P57" t="str">
        <f>IF(Table1[[#This Row],[ranged_def]]=0,"","{""key"":"&amp;Table1[[#Headers],["data.ranged_def.equip"]]&amp;", ""mode"": 2, ""value"":"&amp;Table1[[#This Row],[ranged_def]]&amp;"}")</f>
        <v>{"key":"data.ranged_def.equip", "mode": 2, "value":9}</v>
      </c>
      <c r="Q57" t="str">
        <f>IF(Table1[[#This Row],[magic_off]]=0,"","{""key"":"&amp;Table1[[#Headers],["data.magic_off.equip"]]&amp;", ""mode"": 2, ""value"":"&amp;Table1[[#This Row],[magic_off]]&amp;"}")</f>
        <v/>
      </c>
      <c r="R57" t="str">
        <f>IF(Table1[[#This Row],[magic_def]]=0,"","{""key"":"&amp;Table1[[#Headers],["data.magic_def.equip"]]&amp;", ""mode"": 2, ""value"":"&amp;Table1[[#This Row],[magic_def]]&amp;"}")</f>
        <v>{"key":"data.magic_def.equip", "mode": 2, "value":3}</v>
      </c>
      <c r="S57" t="s">
        <v>294</v>
      </c>
      <c r="T57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{"key":"data.offHand", "mode":5, "value":"Mithril Shield"}</v>
      </c>
      <c r="U57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[{"id":"xouVSdt9aom9Py1Y","label":"Mithril Shield (Equipped)","changes":[{"key":"data.melee_def.equip", "mode": 2, "value":6},{"key":"data.ranged_def.equip", "mode": 2, "value":9},{"key":"data.magic_def.equip", "mode": 2, "value":3},{"key":"data.offHand", "mode":5, "value":"Mithril Shield"}], "duration":{}, "flags":{},"transfer":true}]</v>
      </c>
      <c r="V57" s="3"/>
    </row>
    <row r="58" spans="1:22" x14ac:dyDescent="0.25">
      <c r="A58" t="s">
        <v>425</v>
      </c>
      <c r="B58" t="s">
        <v>48</v>
      </c>
      <c r="C58" t="s">
        <v>36</v>
      </c>
      <c r="D58" t="s">
        <v>37</v>
      </c>
      <c r="E58" t="s">
        <v>509</v>
      </c>
      <c r="F58">
        <v>7</v>
      </c>
      <c r="G58">
        <v>0</v>
      </c>
      <c r="H58">
        <v>7</v>
      </c>
      <c r="I58">
        <v>0</v>
      </c>
      <c r="J58">
        <v>11</v>
      </c>
      <c r="K58">
        <v>0</v>
      </c>
      <c r="L58">
        <v>3</v>
      </c>
      <c r="M58" t="str">
        <f>IF(Table1[[#This Row],[melee_off]]=0,"","{""key"":"&amp;Table1[[#Headers],["data.melee_off.equip"]]&amp;", ""mode"": 2, ""value"":"&amp;Table1[[#This Row],[melee_off]]&amp;"}")</f>
        <v/>
      </c>
      <c r="N58" t="str">
        <f>IF(Table1[[#This Row],[melee_def]]=0,"","{""key"":"&amp;Table1[[#Headers],["data.melee_def.equip"]]&amp;", ""mode"": 2, ""value"":"&amp;Table1[[#This Row],[melee_def]]&amp;"}")</f>
        <v>{"key":"data.melee_def.equip", "mode": 2, "value":7}</v>
      </c>
      <c r="O58" t="str">
        <f>IF(Table1[[#This Row],[ranged_off]]=0,"","{""key"":"&amp;Table1[[#Headers],["data.ranged_off.equip"]]&amp;", ""mode"": 2, ""value"":"&amp;Table1[[#This Row],[ranged_off]]&amp;"}")</f>
        <v/>
      </c>
      <c r="P58" t="str">
        <f>IF(Table1[[#This Row],[ranged_def]]=0,"","{""key"":"&amp;Table1[[#Headers],["data.ranged_def.equip"]]&amp;", ""mode"": 2, ""value"":"&amp;Table1[[#This Row],[ranged_def]]&amp;"}")</f>
        <v>{"key":"data.ranged_def.equip", "mode": 2, "value":11}</v>
      </c>
      <c r="Q58" t="str">
        <f>IF(Table1[[#This Row],[magic_off]]=0,"","{""key"":"&amp;Table1[[#Headers],["data.magic_off.equip"]]&amp;", ""mode"": 2, ""value"":"&amp;Table1[[#This Row],[magic_off]]&amp;"}")</f>
        <v/>
      </c>
      <c r="R58" t="str">
        <f>IF(Table1[[#This Row],[magic_def]]=0,"","{""key"":"&amp;Table1[[#Headers],["data.magic_def.equip"]]&amp;", ""mode"": 2, ""value"":"&amp;Table1[[#This Row],[magic_def]]&amp;"}")</f>
        <v>{"key":"data.magic_def.equip", "mode": 2, "value":3}</v>
      </c>
      <c r="S58" t="s">
        <v>297</v>
      </c>
      <c r="T58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{"key":"data.offHand", "mode":5, "value":"Living Rock Shield"}</v>
      </c>
      <c r="U58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[{"id":"VSzV3IamY7kaOXUJ","label":"Living Rock Shield (Equipped)","changes":[{"key":"data.melee_def.equip", "mode": 2, "value":7},{"key":"data.ranged_def.equip", "mode": 2, "value":11},{"key":"data.magic_def.equip", "mode": 2, "value":3},{"key":"data.offHand", "mode":5, "value":"Living Rock Shield"}], "duration":{}, "flags":{},"transfer":true}]</v>
      </c>
      <c r="V58" s="3"/>
    </row>
    <row r="59" spans="1:22" x14ac:dyDescent="0.25">
      <c r="A59" t="s">
        <v>427</v>
      </c>
      <c r="B59" t="s">
        <v>50</v>
      </c>
      <c r="C59" t="s">
        <v>36</v>
      </c>
      <c r="D59" t="s">
        <v>37</v>
      </c>
      <c r="E59" t="s">
        <v>509</v>
      </c>
      <c r="F59">
        <v>8</v>
      </c>
      <c r="G59">
        <v>0</v>
      </c>
      <c r="H59">
        <v>8</v>
      </c>
      <c r="I59">
        <v>0</v>
      </c>
      <c r="J59">
        <v>12</v>
      </c>
      <c r="K59">
        <v>0</v>
      </c>
      <c r="L59">
        <v>4</v>
      </c>
      <c r="M59" t="str">
        <f>IF(Table1[[#This Row],[melee_off]]=0,"","{""key"":"&amp;Table1[[#Headers],["data.melee_off.equip"]]&amp;", ""mode"": 2, ""value"":"&amp;Table1[[#This Row],[melee_off]]&amp;"}")</f>
        <v/>
      </c>
      <c r="N59" t="str">
        <f>IF(Table1[[#This Row],[melee_def]]=0,"","{""key"":"&amp;Table1[[#Headers],["data.melee_def.equip"]]&amp;", ""mode"": 2, ""value"":"&amp;Table1[[#This Row],[melee_def]]&amp;"}")</f>
        <v>{"key":"data.melee_def.equip", "mode": 2, "value":8}</v>
      </c>
      <c r="O59" t="str">
        <f>IF(Table1[[#This Row],[ranged_off]]=0,"","{""key"":"&amp;Table1[[#Headers],["data.ranged_off.equip"]]&amp;", ""mode"": 2, ""value"":"&amp;Table1[[#This Row],[ranged_off]]&amp;"}")</f>
        <v/>
      </c>
      <c r="P59" t="str">
        <f>IF(Table1[[#This Row],[ranged_def]]=0,"","{""key"":"&amp;Table1[[#Headers],["data.ranged_def.equip"]]&amp;", ""mode"": 2, ""value"":"&amp;Table1[[#This Row],[ranged_def]]&amp;"}")</f>
        <v>{"key":"data.ranged_def.equip", "mode": 2, "value":12}</v>
      </c>
      <c r="Q59" t="str">
        <f>IF(Table1[[#This Row],[magic_off]]=0,"","{""key"":"&amp;Table1[[#Headers],["data.magic_off.equip"]]&amp;", ""mode"": 2, ""value"":"&amp;Table1[[#This Row],[magic_off]]&amp;"}")</f>
        <v/>
      </c>
      <c r="R59" t="str">
        <f>IF(Table1[[#This Row],[magic_def]]=0,"","{""key"":"&amp;Table1[[#Headers],["data.magic_def.equip"]]&amp;", ""mode"": 2, ""value"":"&amp;Table1[[#This Row],[magic_def]]&amp;"}")</f>
        <v>{"key":"data.magic_def.equip", "mode": 2, "value":4}</v>
      </c>
      <c r="S59" t="s">
        <v>299</v>
      </c>
      <c r="T59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{"key":"data.offHand", "mode":5, "value":"Dragonic Shield"}</v>
      </c>
      <c r="U59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[{"id":"kItc6SkmUzQ4GCVz","label":"Dragonic Shield (Equipped)","changes":[{"key":"data.melee_def.equip", "mode": 2, "value":8},{"key":"data.ranged_def.equip", "mode": 2, "value":12},{"key":"data.magic_def.equip", "mode": 2, "value":4},{"key":"data.offHand", "mode":5, "value":"Dragonic Shield"}], "duration":{}, "flags":{},"transfer":true}]</v>
      </c>
      <c r="V59" s="3"/>
    </row>
    <row r="60" spans="1:22" x14ac:dyDescent="0.25">
      <c r="A60" t="s">
        <v>429</v>
      </c>
      <c r="B60" t="s">
        <v>52</v>
      </c>
      <c r="C60" t="s">
        <v>36</v>
      </c>
      <c r="D60" t="s">
        <v>37</v>
      </c>
      <c r="E60" t="s">
        <v>509</v>
      </c>
      <c r="F60">
        <v>9</v>
      </c>
      <c r="G60">
        <v>0</v>
      </c>
      <c r="H60">
        <v>9</v>
      </c>
      <c r="I60">
        <v>0</v>
      </c>
      <c r="J60">
        <v>14</v>
      </c>
      <c r="K60">
        <v>0</v>
      </c>
      <c r="L60">
        <v>4</v>
      </c>
      <c r="M60" t="str">
        <f>IF(Table1[[#This Row],[melee_off]]=0,"","{""key"":"&amp;Table1[[#Headers],["data.melee_off.equip"]]&amp;", ""mode"": 2, ""value"":"&amp;Table1[[#This Row],[melee_off]]&amp;"}")</f>
        <v/>
      </c>
      <c r="N60" t="str">
        <f>IF(Table1[[#This Row],[melee_def]]=0,"","{""key"":"&amp;Table1[[#Headers],["data.melee_def.equip"]]&amp;", ""mode"": 2, ""value"":"&amp;Table1[[#This Row],[melee_def]]&amp;"}")</f>
        <v>{"key":"data.melee_def.equip", "mode": 2, "value":9}</v>
      </c>
      <c r="O60" t="str">
        <f>IF(Table1[[#This Row],[ranged_off]]=0,"","{""key"":"&amp;Table1[[#Headers],["data.ranged_off.equip"]]&amp;", ""mode"": 2, ""value"":"&amp;Table1[[#This Row],[ranged_off]]&amp;"}")</f>
        <v/>
      </c>
      <c r="P60" t="str">
        <f>IF(Table1[[#This Row],[ranged_def]]=0,"","{""key"":"&amp;Table1[[#Headers],["data.ranged_def.equip"]]&amp;", ""mode"": 2, ""value"":"&amp;Table1[[#This Row],[ranged_def]]&amp;"}")</f>
        <v>{"key":"data.ranged_def.equip", "mode": 2, "value":14}</v>
      </c>
      <c r="Q60" t="str">
        <f>IF(Table1[[#This Row],[magic_off]]=0,"","{""key"":"&amp;Table1[[#Headers],["data.magic_off.equip"]]&amp;", ""mode"": 2, ""value"":"&amp;Table1[[#This Row],[magic_off]]&amp;"}")</f>
        <v/>
      </c>
      <c r="R60" t="str">
        <f>IF(Table1[[#This Row],[magic_def]]=0,"","{""key"":"&amp;Table1[[#Headers],["data.magic_def.equip"]]&amp;", ""mode"": 2, ""value"":"&amp;Table1[[#This Row],[magic_def]]&amp;"}")</f>
        <v>{"key":"data.magic_def.equip", "mode": 2, "value":4}</v>
      </c>
      <c r="S60" t="s">
        <v>301</v>
      </c>
      <c r="T60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{"key":"data.offHand", "mode":5, "value":"Celestial Shield"}</v>
      </c>
      <c r="U60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[{"id":"gDEr7R847jDdVGh2","label":"Celestial Shield (Equipped)","changes":[{"key":"data.melee_def.equip", "mode": 2, "value":9},{"key":"data.ranged_def.equip", "mode": 2, "value":14},{"key":"data.magic_def.equip", "mode": 2, "value":4},{"key":"data.offHand", "mode":5, "value":"Celestial Shield"}], "duration":{}, "flags":{},"transfer":true}]</v>
      </c>
      <c r="V60" s="3"/>
    </row>
    <row r="61" spans="1:22" x14ac:dyDescent="0.25">
      <c r="A61" t="s">
        <v>431</v>
      </c>
      <c r="B61" t="s">
        <v>54</v>
      </c>
      <c r="C61" t="s">
        <v>36</v>
      </c>
      <c r="D61" t="s">
        <v>37</v>
      </c>
      <c r="E61" t="s">
        <v>509</v>
      </c>
      <c r="F61">
        <v>10</v>
      </c>
      <c r="G61">
        <v>0</v>
      </c>
      <c r="H61">
        <v>10</v>
      </c>
      <c r="I61">
        <v>0</v>
      </c>
      <c r="J61">
        <v>15</v>
      </c>
      <c r="K61">
        <v>0</v>
      </c>
      <c r="L61">
        <v>5</v>
      </c>
      <c r="M61" t="str">
        <f>IF(Table1[[#This Row],[melee_off]]=0,"","{""key"":"&amp;Table1[[#Headers],["data.melee_off.equip"]]&amp;", ""mode"": 2, ""value"":"&amp;Table1[[#This Row],[melee_off]]&amp;"}")</f>
        <v/>
      </c>
      <c r="N61" t="str">
        <f>IF(Table1[[#This Row],[melee_def]]=0,"","{""key"":"&amp;Table1[[#Headers],["data.melee_def.equip"]]&amp;", ""mode"": 2, ""value"":"&amp;Table1[[#This Row],[melee_def]]&amp;"}")</f>
        <v>{"key":"data.melee_def.equip", "mode": 2, "value":10}</v>
      </c>
      <c r="O61" t="str">
        <f>IF(Table1[[#This Row],[ranged_off]]=0,"","{""key"":"&amp;Table1[[#Headers],["data.ranged_off.equip"]]&amp;", ""mode"": 2, ""value"":"&amp;Table1[[#This Row],[ranged_off]]&amp;"}")</f>
        <v/>
      </c>
      <c r="P61" t="str">
        <f>IF(Table1[[#This Row],[ranged_def]]=0,"","{""key"":"&amp;Table1[[#Headers],["data.ranged_def.equip"]]&amp;", ""mode"": 2, ""value"":"&amp;Table1[[#This Row],[ranged_def]]&amp;"}")</f>
        <v>{"key":"data.ranged_def.equip", "mode": 2, "value":15}</v>
      </c>
      <c r="Q61" t="str">
        <f>IF(Table1[[#This Row],[magic_off]]=0,"","{""key"":"&amp;Table1[[#Headers],["data.magic_off.equip"]]&amp;", ""mode"": 2, ""value"":"&amp;Table1[[#This Row],[magic_off]]&amp;"}")</f>
        <v/>
      </c>
      <c r="R61" t="str">
        <f>IF(Table1[[#This Row],[magic_def]]=0,"","{""key"":"&amp;Table1[[#Headers],["data.magic_def.equip"]]&amp;", ""mode"": 2, ""value"":"&amp;Table1[[#This Row],[magic_def]]&amp;"}")</f>
        <v>{"key":"data.magic_def.equip", "mode": 2, "value":5}</v>
      </c>
      <c r="S61" t="s">
        <v>303</v>
      </c>
      <c r="T61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{"key":"data.offHand", "mode":5, "value":"Adamantium Shield"}</v>
      </c>
      <c r="U61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[{"id":"M4EdpBcyPgnzp2PO","label":"Adamantium Shield (Equipped)","changes":[{"key":"data.melee_def.equip", "mode": 2, "value":10},{"key":"data.ranged_def.equip", "mode": 2, "value":15},{"key":"data.magic_def.equip", "mode": 2, "value":5},{"key":"data.offHand", "mode":5, "value":"Adamantium Shield"}], "duration":{}, "flags":{},"transfer":true}]</v>
      </c>
      <c r="V61" s="3"/>
    </row>
    <row r="62" spans="1:22" x14ac:dyDescent="0.25">
      <c r="A62" t="s">
        <v>487</v>
      </c>
      <c r="B62" t="s">
        <v>111</v>
      </c>
      <c r="C62" t="s">
        <v>15</v>
      </c>
      <c r="D62" t="s">
        <v>4</v>
      </c>
      <c r="E62" t="s">
        <v>509</v>
      </c>
      <c r="F62">
        <v>1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  <c r="M62" t="str">
        <f>IF(Table1[[#This Row],[melee_off]]=0,"","{""key"":"&amp;Table1[[#Headers],["data.melee_off.equip"]]&amp;", ""mode"": 2, ""value"":"&amp;Table1[[#This Row],[melee_off]]&amp;"}")</f>
        <v>{"key":"data.melee_off.equip", "mode": 2, "value":2}</v>
      </c>
      <c r="N62" t="str">
        <f>IF(Table1[[#This Row],[melee_def]]=0,"","{""key"":"&amp;Table1[[#Headers],["data.melee_def.equip"]]&amp;", ""mode"": 2, ""value"":"&amp;Table1[[#This Row],[melee_def]]&amp;"}")</f>
        <v/>
      </c>
      <c r="O62" t="str">
        <f>IF(Table1[[#This Row],[ranged_off]]=0,"","{""key"":"&amp;Table1[[#Headers],["data.ranged_off.equip"]]&amp;", ""mode"": 2, ""value"":"&amp;Table1[[#This Row],[ranged_off]]&amp;"}")</f>
        <v/>
      </c>
      <c r="P62" t="str">
        <f>IF(Table1[[#This Row],[ranged_def]]=0,"","{""key"":"&amp;Table1[[#Headers],["data.ranged_def.equip"]]&amp;", ""mode"": 2, ""value"":"&amp;Table1[[#This Row],[ranged_def]]&amp;"}")</f>
        <v/>
      </c>
      <c r="Q62" t="str">
        <f>IF(Table1[[#This Row],[magic_off]]=0,"","{""key"":"&amp;Table1[[#Headers],["data.magic_off.equip"]]&amp;", ""mode"": 2, ""value"":"&amp;Table1[[#This Row],[magic_off]]&amp;"}")</f>
        <v/>
      </c>
      <c r="R62" t="str">
        <f>IF(Table1[[#This Row],[magic_def]]=0,"","{""key"":"&amp;Table1[[#Headers],["data.magic_def.equip"]]&amp;", ""mode"": 2, ""value"":"&amp;Table1[[#This Row],[magic_def]]&amp;"}")</f>
        <v/>
      </c>
      <c r="S62" t="s">
        <v>359</v>
      </c>
      <c r="T62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"value":"Bronze Sword"}</v>
      </c>
      <c r="U62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[{"id":"XMjddjiu0Pdc70Ic","label":"Bronze Sword (Equipped)","changes":[{"key":"data.melee_off.equip", "mode": 2, "value":2},{"key":"data.mainHand", "mode":5, "value":"Bronze Sword"}], "duration":{}, "flags":{},"transfer":true}]</v>
      </c>
      <c r="V62" s="3"/>
    </row>
    <row r="63" spans="1:22" x14ac:dyDescent="0.25">
      <c r="A63" t="s">
        <v>501</v>
      </c>
      <c r="B63" t="s">
        <v>125</v>
      </c>
      <c r="C63" t="s">
        <v>15</v>
      </c>
      <c r="D63" t="s">
        <v>4</v>
      </c>
      <c r="E63" t="s">
        <v>509</v>
      </c>
      <c r="F63">
        <v>2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 t="str">
        <f>IF(Table1[[#This Row],[melee_off]]=0,"","{""key"":"&amp;Table1[[#Headers],["data.melee_off.equip"]]&amp;", ""mode"": 2, ""value"":"&amp;Table1[[#This Row],[melee_off]]&amp;"}")</f>
        <v>{"key":"data.melee_off.equip", "mode": 2, "value":4}</v>
      </c>
      <c r="N63" t="str">
        <f>IF(Table1[[#This Row],[melee_def]]=0,"","{""key"":"&amp;Table1[[#Headers],["data.melee_def.equip"]]&amp;", ""mode"": 2, ""value"":"&amp;Table1[[#This Row],[melee_def]]&amp;"}")</f>
        <v/>
      </c>
      <c r="O63" t="str">
        <f>IF(Table1[[#This Row],[ranged_off]]=0,"","{""key"":"&amp;Table1[[#Headers],["data.ranged_off.equip"]]&amp;", ""mode"": 2, ""value"":"&amp;Table1[[#This Row],[ranged_off]]&amp;"}")</f>
        <v/>
      </c>
      <c r="P63" t="str">
        <f>IF(Table1[[#This Row],[ranged_def]]=0,"","{""key"":"&amp;Table1[[#Headers],["data.ranged_def.equip"]]&amp;", ""mode"": 2, ""value"":"&amp;Table1[[#This Row],[ranged_def]]&amp;"}")</f>
        <v/>
      </c>
      <c r="Q63" t="str">
        <f>IF(Table1[[#This Row],[magic_off]]=0,"","{""key"":"&amp;Table1[[#Headers],["data.magic_off.equip"]]&amp;", ""mode"": 2, ""value"":"&amp;Table1[[#This Row],[magic_off]]&amp;"}")</f>
        <v/>
      </c>
      <c r="R63" t="str">
        <f>IF(Table1[[#This Row],[magic_def]]=0,"","{""key"":"&amp;Table1[[#Headers],["data.magic_def.equip"]]&amp;", ""mode"": 2, ""value"":"&amp;Table1[[#This Row],[magic_def]]&amp;"}")</f>
        <v/>
      </c>
      <c r="S63" t="s">
        <v>373</v>
      </c>
      <c r="T63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"value":"Iron Sword"}</v>
      </c>
      <c r="U63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[{"id":"Q0ADILWzPzRGP8Yl","label":"Iron Sword (Equipped)","changes":[{"key":"data.melee_off.equip", "mode": 2, "value":4},{"key":"data.mainHand", "mode":5, "value":"Iron Sword"}], "duration":{}, "flags":{},"transfer":true}]</v>
      </c>
      <c r="V63" s="3"/>
    </row>
    <row r="64" spans="1:22" x14ac:dyDescent="0.25">
      <c r="A64" t="s">
        <v>496</v>
      </c>
      <c r="B64" t="s">
        <v>120</v>
      </c>
      <c r="C64" t="s">
        <v>15</v>
      </c>
      <c r="D64" t="s">
        <v>4</v>
      </c>
      <c r="E64" t="s">
        <v>509</v>
      </c>
      <c r="F64">
        <v>3</v>
      </c>
      <c r="G64">
        <v>6</v>
      </c>
      <c r="H64">
        <v>0</v>
      </c>
      <c r="I64">
        <v>0</v>
      </c>
      <c r="J64">
        <v>0</v>
      </c>
      <c r="K64">
        <v>0</v>
      </c>
      <c r="L64">
        <v>0</v>
      </c>
      <c r="M64" t="str">
        <f>IF(Table1[[#This Row],[melee_off]]=0,"","{""key"":"&amp;Table1[[#Headers],["data.melee_off.equip"]]&amp;", ""mode"": 2, ""value"":"&amp;Table1[[#This Row],[melee_off]]&amp;"}")</f>
        <v>{"key":"data.melee_off.equip", "mode": 2, "value":6}</v>
      </c>
      <c r="N64" t="str">
        <f>IF(Table1[[#This Row],[melee_def]]=0,"","{""key"":"&amp;Table1[[#Headers],["data.melee_def.equip"]]&amp;", ""mode"": 2, ""value"":"&amp;Table1[[#This Row],[melee_def]]&amp;"}")</f>
        <v/>
      </c>
      <c r="O64" t="str">
        <f>IF(Table1[[#This Row],[ranged_off]]=0,"","{""key"":"&amp;Table1[[#Headers],["data.ranged_off.equip"]]&amp;", ""mode"": 2, ""value"":"&amp;Table1[[#This Row],[ranged_off]]&amp;"}")</f>
        <v/>
      </c>
      <c r="P64" t="str">
        <f>IF(Table1[[#This Row],[ranged_def]]=0,"","{""key"":"&amp;Table1[[#Headers],["data.ranged_def.equip"]]&amp;", ""mode"": 2, ""value"":"&amp;Table1[[#This Row],[ranged_def]]&amp;"}")</f>
        <v/>
      </c>
      <c r="Q64" t="str">
        <f>IF(Table1[[#This Row],[magic_off]]=0,"","{""key"":"&amp;Table1[[#Headers],["data.magic_off.equip"]]&amp;", ""mode"": 2, ""value"":"&amp;Table1[[#This Row],[magic_off]]&amp;"}")</f>
        <v/>
      </c>
      <c r="R64" t="str">
        <f>IF(Table1[[#This Row],[magic_def]]=0,"","{""key"":"&amp;Table1[[#Headers],["data.magic_def.equip"]]&amp;", ""mode"": 2, ""value"":"&amp;Table1[[#This Row],[magic_def]]&amp;"}")</f>
        <v/>
      </c>
      <c r="S64" t="s">
        <v>368</v>
      </c>
      <c r="T64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"value":"Steel Sword"}</v>
      </c>
      <c r="U64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[{"id":"8XHvJLW5ZGOTpvq6","label":"Steel Sword (Equipped)","changes":[{"key":"data.melee_off.equip", "mode": 2, "value":6},{"key":"data.mainHand", "mode":5, "value":"Steel Sword"}], "duration":{}, "flags":{},"transfer":true}]</v>
      </c>
      <c r="V64" s="3"/>
    </row>
    <row r="65" spans="1:22" x14ac:dyDescent="0.25">
      <c r="A65" t="s">
        <v>493</v>
      </c>
      <c r="B65" t="s">
        <v>117</v>
      </c>
      <c r="C65" t="s">
        <v>15</v>
      </c>
      <c r="D65" t="s">
        <v>4</v>
      </c>
      <c r="E65" t="s">
        <v>509</v>
      </c>
      <c r="F65">
        <v>4</v>
      </c>
      <c r="G65">
        <v>8</v>
      </c>
      <c r="H65">
        <v>0</v>
      </c>
      <c r="I65">
        <v>0</v>
      </c>
      <c r="J65">
        <v>0</v>
      </c>
      <c r="K65">
        <v>0</v>
      </c>
      <c r="L65">
        <v>0</v>
      </c>
      <c r="M65" t="str">
        <f>IF(Table1[[#This Row],[melee_off]]=0,"","{""key"":"&amp;Table1[[#Headers],["data.melee_off.equip"]]&amp;", ""mode"": 2, ""value"":"&amp;Table1[[#This Row],[melee_off]]&amp;"}")</f>
        <v>{"key":"data.melee_off.equip", "mode": 2, "value":8}</v>
      </c>
      <c r="N65" t="str">
        <f>IF(Table1[[#This Row],[melee_def]]=0,"","{""key"":"&amp;Table1[[#Headers],["data.melee_def.equip"]]&amp;", ""mode"": 2, ""value"":"&amp;Table1[[#This Row],[melee_def]]&amp;"}")</f>
        <v/>
      </c>
      <c r="O65" t="str">
        <f>IF(Table1[[#This Row],[ranged_off]]=0,"","{""key"":"&amp;Table1[[#Headers],["data.ranged_off.equip"]]&amp;", ""mode"": 2, ""value"":"&amp;Table1[[#This Row],[ranged_off]]&amp;"}")</f>
        <v/>
      </c>
      <c r="P65" t="str">
        <f>IF(Table1[[#This Row],[ranged_def]]=0,"","{""key"":"&amp;Table1[[#Headers],["data.ranged_def.equip"]]&amp;", ""mode"": 2, ""value"":"&amp;Table1[[#This Row],[ranged_def]]&amp;"}")</f>
        <v/>
      </c>
      <c r="Q65" t="str">
        <f>IF(Table1[[#This Row],[magic_off]]=0,"","{""key"":"&amp;Table1[[#Headers],["data.magic_off.equip"]]&amp;", ""mode"": 2, ""value"":"&amp;Table1[[#This Row],[magic_off]]&amp;"}")</f>
        <v/>
      </c>
      <c r="R65" t="str">
        <f>IF(Table1[[#This Row],[magic_def]]=0,"","{""key"":"&amp;Table1[[#Headers],["data.magic_def.equip"]]&amp;", ""mode"": 2, ""value"":"&amp;Table1[[#This Row],[magic_def]]&amp;"}")</f>
        <v/>
      </c>
      <c r="S65" t="s">
        <v>365</v>
      </c>
      <c r="T65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"value":"Aluminum Sword"}</v>
      </c>
      <c r="U65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[{"id":"LHxj4cph1deJriZE","label":"Aluminum Sword (Equipped)","changes":[{"key":"data.melee_off.equip", "mode": 2, "value":8},{"key":"data.mainHand", "mode":5, "value":"Aluminum Sword"}], "duration":{}, "flags":{},"transfer":true}]</v>
      </c>
      <c r="V65" s="3"/>
    </row>
    <row r="66" spans="1:22" x14ac:dyDescent="0.25">
      <c r="A66" t="s">
        <v>497</v>
      </c>
      <c r="B66" t="s">
        <v>121</v>
      </c>
      <c r="C66" t="s">
        <v>15</v>
      </c>
      <c r="D66" t="s">
        <v>4</v>
      </c>
      <c r="E66" t="s">
        <v>509</v>
      </c>
      <c r="F66">
        <v>5</v>
      </c>
      <c r="G66">
        <v>10</v>
      </c>
      <c r="H66">
        <v>0</v>
      </c>
      <c r="I66">
        <v>0</v>
      </c>
      <c r="J66">
        <v>0</v>
      </c>
      <c r="K66">
        <v>0</v>
      </c>
      <c r="L66">
        <v>0</v>
      </c>
      <c r="M66" t="str">
        <f>IF(Table1[[#This Row],[melee_off]]=0,"","{""key"":"&amp;Table1[[#Headers],["data.melee_off.equip"]]&amp;", ""mode"": 2, ""value"":"&amp;Table1[[#This Row],[melee_off]]&amp;"}")</f>
        <v>{"key":"data.melee_off.equip", "mode": 2, "value":10}</v>
      </c>
      <c r="N66" t="str">
        <f>IF(Table1[[#This Row],[melee_def]]=0,"","{""key"":"&amp;Table1[[#Headers],["data.melee_def.equip"]]&amp;", ""mode"": 2, ""value"":"&amp;Table1[[#This Row],[melee_def]]&amp;"}")</f>
        <v/>
      </c>
      <c r="O66" t="str">
        <f>IF(Table1[[#This Row],[ranged_off]]=0,"","{""key"":"&amp;Table1[[#Headers],["data.ranged_off.equip"]]&amp;", ""mode"": 2, ""value"":"&amp;Table1[[#This Row],[ranged_off]]&amp;"}")</f>
        <v/>
      </c>
      <c r="P66" t="str">
        <f>IF(Table1[[#This Row],[ranged_def]]=0,"","{""key"":"&amp;Table1[[#Headers],["data.ranged_def.equip"]]&amp;", ""mode"": 2, ""value"":"&amp;Table1[[#This Row],[ranged_def]]&amp;"}")</f>
        <v/>
      </c>
      <c r="Q66" t="str">
        <f>IF(Table1[[#This Row],[magic_off]]=0,"","{""key"":"&amp;Table1[[#Headers],["data.magic_off.equip"]]&amp;", ""mode"": 2, ""value"":"&amp;Table1[[#This Row],[magic_off]]&amp;"}")</f>
        <v/>
      </c>
      <c r="R66" t="str">
        <f>IF(Table1[[#This Row],[magic_def]]=0,"","{""key"":"&amp;Table1[[#Headers],["data.magic_def.equip"]]&amp;", ""mode"": 2, ""value"":"&amp;Table1[[#This Row],[magic_def]]&amp;"}")</f>
        <v/>
      </c>
      <c r="S66" t="s">
        <v>369</v>
      </c>
      <c r="T66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"value":"Titanium Sword"}</v>
      </c>
      <c r="U66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[{"id":"jcl8Y9nIp5QTyWZV","label":"Titanium Sword (Equipped)","changes":[{"key":"data.melee_off.equip", "mode": 2, "value":10},{"key":"data.mainHand", "mode":5, "value":"Titanium Sword"}], "duration":{}, "flags":{},"transfer":true}]</v>
      </c>
      <c r="V66" s="3"/>
    </row>
    <row r="67" spans="1:22" x14ac:dyDescent="0.25">
      <c r="A67" t="s">
        <v>500</v>
      </c>
      <c r="B67" t="s">
        <v>124</v>
      </c>
      <c r="C67" t="s">
        <v>15</v>
      </c>
      <c r="D67" t="s">
        <v>4</v>
      </c>
      <c r="E67" t="s">
        <v>509</v>
      </c>
      <c r="F67">
        <v>6</v>
      </c>
      <c r="G67">
        <v>12</v>
      </c>
      <c r="H67">
        <v>0</v>
      </c>
      <c r="I67">
        <v>0</v>
      </c>
      <c r="J67">
        <v>0</v>
      </c>
      <c r="K67">
        <v>0</v>
      </c>
      <c r="L67">
        <v>0</v>
      </c>
      <c r="M67" t="str">
        <f>IF(Table1[[#This Row],[melee_off]]=0,"","{""key"":"&amp;Table1[[#Headers],["data.melee_off.equip"]]&amp;", ""mode"": 2, ""value"":"&amp;Table1[[#This Row],[melee_off]]&amp;"}")</f>
        <v>{"key":"data.melee_off.equip", "mode": 2, "value":12}</v>
      </c>
      <c r="N67" t="str">
        <f>IF(Table1[[#This Row],[melee_def]]=0,"","{""key"":"&amp;Table1[[#Headers],["data.melee_def.equip"]]&amp;", ""mode"": 2, ""value"":"&amp;Table1[[#This Row],[melee_def]]&amp;"}")</f>
        <v/>
      </c>
      <c r="O67" t="str">
        <f>IF(Table1[[#This Row],[ranged_off]]=0,"","{""key"":"&amp;Table1[[#Headers],["data.ranged_off.equip"]]&amp;", ""mode"": 2, ""value"":"&amp;Table1[[#This Row],[ranged_off]]&amp;"}")</f>
        <v/>
      </c>
      <c r="P67" t="str">
        <f>IF(Table1[[#This Row],[ranged_def]]=0,"","{""key"":"&amp;Table1[[#Headers],["data.ranged_def.equip"]]&amp;", ""mode"": 2, ""value"":"&amp;Table1[[#This Row],[ranged_def]]&amp;"}")</f>
        <v/>
      </c>
      <c r="Q67" t="str">
        <f>IF(Table1[[#This Row],[magic_off]]=0,"","{""key"":"&amp;Table1[[#Headers],["data.magic_off.equip"]]&amp;", ""mode"": 2, ""value"":"&amp;Table1[[#This Row],[magic_off]]&amp;"}")</f>
        <v/>
      </c>
      <c r="R67" t="str">
        <f>IF(Table1[[#This Row],[magic_def]]=0,"","{""key"":"&amp;Table1[[#Headers],["data.magic_def.equip"]]&amp;", ""mode"": 2, ""value"":"&amp;Table1[[#This Row],[magic_def]]&amp;"}")</f>
        <v/>
      </c>
      <c r="S67" t="s">
        <v>372</v>
      </c>
      <c r="T67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"value":"Mithril Sword"}</v>
      </c>
      <c r="U67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[{"id":"YmTyW9Y7ySqUuJkh","label":"Mithril Sword (Equipped)","changes":[{"key":"data.melee_off.equip", "mode": 2, "value":12},{"key":"data.mainHand", "mode":5, "value":"Mithril Sword"}], "duration":{}, "flags":{},"transfer":true}]</v>
      </c>
      <c r="V67" s="3"/>
    </row>
    <row r="68" spans="1:22" x14ac:dyDescent="0.25">
      <c r="A68" t="s">
        <v>503</v>
      </c>
      <c r="B68" t="s">
        <v>127</v>
      </c>
      <c r="C68" t="s">
        <v>15</v>
      </c>
      <c r="D68" t="s">
        <v>4</v>
      </c>
      <c r="E68" t="s">
        <v>509</v>
      </c>
      <c r="F68">
        <v>7</v>
      </c>
      <c r="G68">
        <v>14</v>
      </c>
      <c r="H68">
        <v>0</v>
      </c>
      <c r="I68">
        <v>0</v>
      </c>
      <c r="J68">
        <v>0</v>
      </c>
      <c r="K68">
        <v>0</v>
      </c>
      <c r="L68">
        <v>0</v>
      </c>
      <c r="M68" t="str">
        <f>IF(Table1[[#This Row],[melee_off]]=0,"","{""key"":"&amp;Table1[[#Headers],["data.melee_off.equip"]]&amp;", ""mode"": 2, ""value"":"&amp;Table1[[#This Row],[melee_off]]&amp;"}")</f>
        <v>{"key":"data.melee_off.equip", "mode": 2, "value":14}</v>
      </c>
      <c r="N68" t="str">
        <f>IF(Table1[[#This Row],[melee_def]]=0,"","{""key"":"&amp;Table1[[#Headers],["data.melee_def.equip"]]&amp;", ""mode"": 2, ""value"":"&amp;Table1[[#This Row],[melee_def]]&amp;"}")</f>
        <v/>
      </c>
      <c r="O68" t="str">
        <f>IF(Table1[[#This Row],[ranged_off]]=0,"","{""key"":"&amp;Table1[[#Headers],["data.ranged_off.equip"]]&amp;", ""mode"": 2, ""value"":"&amp;Table1[[#This Row],[ranged_off]]&amp;"}")</f>
        <v/>
      </c>
      <c r="P68" t="str">
        <f>IF(Table1[[#This Row],[ranged_def]]=0,"","{""key"":"&amp;Table1[[#Headers],["data.ranged_def.equip"]]&amp;", ""mode"": 2, ""value"":"&amp;Table1[[#This Row],[ranged_def]]&amp;"}")</f>
        <v/>
      </c>
      <c r="Q68" t="str">
        <f>IF(Table1[[#This Row],[magic_off]]=0,"","{""key"":"&amp;Table1[[#Headers],["data.magic_off.equip"]]&amp;", ""mode"": 2, ""value"":"&amp;Table1[[#This Row],[magic_off]]&amp;"}")</f>
        <v/>
      </c>
      <c r="R68" t="str">
        <f>IF(Table1[[#This Row],[magic_def]]=0,"","{""key"":"&amp;Table1[[#Headers],["data.magic_def.equip"]]&amp;", ""mode"": 2, ""value"":"&amp;Table1[[#This Row],[magic_def]]&amp;"}")</f>
        <v/>
      </c>
      <c r="S68" t="s">
        <v>375</v>
      </c>
      <c r="T68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"value":"Living Rock Sword"}</v>
      </c>
      <c r="U68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[{"id":"LrZyTTL2lPZRHnaU","label":"Living Rock Sword (Equipped)","changes":[{"key":"data.melee_off.equip", "mode": 2, "value":14},{"key":"data.mainHand", "mode":5, "value":"Living Rock Sword"}], "duration":{}, "flags":{},"transfer":true}]</v>
      </c>
      <c r="V68" s="3"/>
    </row>
    <row r="69" spans="1:22" x14ac:dyDescent="0.25">
      <c r="A69" t="s">
        <v>492</v>
      </c>
      <c r="B69" t="s">
        <v>116</v>
      </c>
      <c r="C69" t="s">
        <v>15</v>
      </c>
      <c r="D69" t="s">
        <v>4</v>
      </c>
      <c r="E69" t="s">
        <v>509</v>
      </c>
      <c r="F69">
        <v>8</v>
      </c>
      <c r="G69">
        <v>16</v>
      </c>
      <c r="H69">
        <v>0</v>
      </c>
      <c r="I69">
        <v>0</v>
      </c>
      <c r="J69">
        <v>0</v>
      </c>
      <c r="K69">
        <v>0</v>
      </c>
      <c r="L69">
        <v>0</v>
      </c>
      <c r="M69" t="str">
        <f>IF(Table1[[#This Row],[melee_off]]=0,"","{""key"":"&amp;Table1[[#Headers],["data.melee_off.equip"]]&amp;", ""mode"": 2, ""value"":"&amp;Table1[[#This Row],[melee_off]]&amp;"}")</f>
        <v>{"key":"data.melee_off.equip", "mode": 2, "value":16}</v>
      </c>
      <c r="N69" t="str">
        <f>IF(Table1[[#This Row],[melee_def]]=0,"","{""key"":"&amp;Table1[[#Headers],["data.melee_def.equip"]]&amp;", ""mode"": 2, ""value"":"&amp;Table1[[#This Row],[melee_def]]&amp;"}")</f>
        <v/>
      </c>
      <c r="O69" t="str">
        <f>IF(Table1[[#This Row],[ranged_off]]=0,"","{""key"":"&amp;Table1[[#Headers],["data.ranged_off.equip"]]&amp;", ""mode"": 2, ""value"":"&amp;Table1[[#This Row],[ranged_off]]&amp;"}")</f>
        <v/>
      </c>
      <c r="P69" t="str">
        <f>IF(Table1[[#This Row],[ranged_def]]=0,"","{""key"":"&amp;Table1[[#Headers],["data.ranged_def.equip"]]&amp;", ""mode"": 2, ""value"":"&amp;Table1[[#This Row],[ranged_def]]&amp;"}")</f>
        <v/>
      </c>
      <c r="Q69" t="str">
        <f>IF(Table1[[#This Row],[magic_off]]=0,"","{""key"":"&amp;Table1[[#Headers],["data.magic_off.equip"]]&amp;", ""mode"": 2, ""value"":"&amp;Table1[[#This Row],[magic_off]]&amp;"}")</f>
        <v/>
      </c>
      <c r="R69" t="str">
        <f>IF(Table1[[#This Row],[magic_def]]=0,"","{""key"":"&amp;Table1[[#Headers],["data.magic_def.equip"]]&amp;", ""mode"": 2, ""value"":"&amp;Table1[[#This Row],[magic_def]]&amp;"}")</f>
        <v/>
      </c>
      <c r="S69" t="s">
        <v>364</v>
      </c>
      <c r="T69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"value":"Dragonic Sword"}</v>
      </c>
      <c r="U69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[{"id":"abwo11PFiazdAFrw","label":"Dragonic Sword (Equipped)","changes":[{"key":"data.melee_off.equip", "mode": 2, "value":16},{"key":"data.mainHand", "mode":5, "value":"Dragonic Sword"}], "duration":{}, "flags":{},"transfer":true}]</v>
      </c>
      <c r="V69" s="3"/>
    </row>
    <row r="70" spans="1:22" x14ac:dyDescent="0.25">
      <c r="A70" t="s">
        <v>488</v>
      </c>
      <c r="B70" t="s">
        <v>112</v>
      </c>
      <c r="C70" t="s">
        <v>15</v>
      </c>
      <c r="D70" t="s">
        <v>4</v>
      </c>
      <c r="E70" t="s">
        <v>509</v>
      </c>
      <c r="F70">
        <v>9</v>
      </c>
      <c r="G70">
        <v>18</v>
      </c>
      <c r="H70">
        <v>0</v>
      </c>
      <c r="I70">
        <v>0</v>
      </c>
      <c r="J70">
        <v>0</v>
      </c>
      <c r="K70">
        <v>0</v>
      </c>
      <c r="L70">
        <v>0</v>
      </c>
      <c r="M70" t="str">
        <f>IF(Table1[[#This Row],[melee_off]]=0,"","{""key"":"&amp;Table1[[#Headers],["data.melee_off.equip"]]&amp;", ""mode"": 2, ""value"":"&amp;Table1[[#This Row],[melee_off]]&amp;"}")</f>
        <v>{"key":"data.melee_off.equip", "mode": 2, "value":18}</v>
      </c>
      <c r="N70" t="str">
        <f>IF(Table1[[#This Row],[melee_def]]=0,"","{""key"":"&amp;Table1[[#Headers],["data.melee_def.equip"]]&amp;", ""mode"": 2, ""value"":"&amp;Table1[[#This Row],[melee_def]]&amp;"}")</f>
        <v/>
      </c>
      <c r="O70" t="str">
        <f>IF(Table1[[#This Row],[ranged_off]]=0,"","{""key"":"&amp;Table1[[#Headers],["data.ranged_off.equip"]]&amp;", ""mode"": 2, ""value"":"&amp;Table1[[#This Row],[ranged_off]]&amp;"}")</f>
        <v/>
      </c>
      <c r="P70" t="str">
        <f>IF(Table1[[#This Row],[ranged_def]]=0,"","{""key"":"&amp;Table1[[#Headers],["data.ranged_def.equip"]]&amp;", ""mode"": 2, ""value"":"&amp;Table1[[#This Row],[ranged_def]]&amp;"}")</f>
        <v/>
      </c>
      <c r="Q70" t="str">
        <f>IF(Table1[[#This Row],[magic_off]]=0,"","{""key"":"&amp;Table1[[#Headers],["data.magic_off.equip"]]&amp;", ""mode"": 2, ""value"":"&amp;Table1[[#This Row],[magic_off]]&amp;"}")</f>
        <v/>
      </c>
      <c r="R70" t="str">
        <f>IF(Table1[[#This Row],[magic_def]]=0,"","{""key"":"&amp;Table1[[#Headers],["data.magic_def.equip"]]&amp;", ""mode"": 2, ""value"":"&amp;Table1[[#This Row],[magic_def]]&amp;"}")</f>
        <v/>
      </c>
      <c r="S70" t="s">
        <v>360</v>
      </c>
      <c r="T70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"value":"Celestial Sword"}</v>
      </c>
      <c r="U70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[{"id":"Wy7ts0mVCmZOTKXd","label":"Celestial Sword (Equipped)","changes":[{"key":"data.melee_off.equip", "mode": 2, "value":18},{"key":"data.mainHand", "mode":5, "value":"Celestial Sword"}], "duration":{}, "flags":{},"transfer":true}]</v>
      </c>
      <c r="V70" s="3"/>
    </row>
    <row r="71" spans="1:22" x14ac:dyDescent="0.25">
      <c r="A71" t="s">
        <v>498</v>
      </c>
      <c r="B71" t="s">
        <v>122</v>
      </c>
      <c r="C71" t="s">
        <v>15</v>
      </c>
      <c r="D71" t="s">
        <v>4</v>
      </c>
      <c r="E71" t="s">
        <v>509</v>
      </c>
      <c r="F71">
        <v>10</v>
      </c>
      <c r="G71">
        <v>20</v>
      </c>
      <c r="H71">
        <v>0</v>
      </c>
      <c r="I71">
        <v>0</v>
      </c>
      <c r="J71">
        <v>0</v>
      </c>
      <c r="K71">
        <v>0</v>
      </c>
      <c r="L71">
        <v>0</v>
      </c>
      <c r="M71" t="str">
        <f>IF(Table1[[#This Row],[melee_off]]=0,"","{""key"":"&amp;Table1[[#Headers],["data.melee_off.equip"]]&amp;", ""mode"": 2, ""value"":"&amp;Table1[[#This Row],[melee_off]]&amp;"}")</f>
        <v>{"key":"data.melee_off.equip", "mode": 2, "value":20}</v>
      </c>
      <c r="N71" t="str">
        <f>IF(Table1[[#This Row],[melee_def]]=0,"","{""key"":"&amp;Table1[[#Headers],["data.melee_def.equip"]]&amp;", ""mode"": 2, ""value"":"&amp;Table1[[#This Row],[melee_def]]&amp;"}")</f>
        <v/>
      </c>
      <c r="O71" t="str">
        <f>IF(Table1[[#This Row],[ranged_off]]=0,"","{""key"":"&amp;Table1[[#Headers],["data.ranged_off.equip"]]&amp;", ""mode"": 2, ""value"":"&amp;Table1[[#This Row],[ranged_off]]&amp;"}")</f>
        <v/>
      </c>
      <c r="P71" t="str">
        <f>IF(Table1[[#This Row],[ranged_def]]=0,"","{""key"":"&amp;Table1[[#Headers],["data.ranged_def.equip"]]&amp;", ""mode"": 2, ""value"":"&amp;Table1[[#This Row],[ranged_def]]&amp;"}")</f>
        <v/>
      </c>
      <c r="Q71" t="str">
        <f>IF(Table1[[#This Row],[magic_off]]=0,"","{""key"":"&amp;Table1[[#Headers],["data.magic_off.equip"]]&amp;", ""mode"": 2, ""value"":"&amp;Table1[[#This Row],[magic_off]]&amp;"}")</f>
        <v/>
      </c>
      <c r="R71" t="str">
        <f>IF(Table1[[#This Row],[magic_def]]=0,"","{""key"":"&amp;Table1[[#Headers],["data.magic_def.equip"]]&amp;", ""mode"": 2, ""value"":"&amp;Table1[[#This Row],[magic_def]]&amp;"}")</f>
        <v/>
      </c>
      <c r="S71" t="s">
        <v>370</v>
      </c>
      <c r="T71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"value":"Adamantium Sword"}</v>
      </c>
      <c r="U71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[{"id":"pDetvwRZvQyB1U5M","label":"Adamantium Sword (Equipped)","changes":[{"key":"data.melee_off.equip", "mode": 2, "value":20},{"key":"data.mainHand", "mode":5, "value":"Adamantium Sword"}], "duration":{}, "flags":{},"transfer":true}]</v>
      </c>
      <c r="V71" s="3"/>
    </row>
    <row r="72" spans="1:22" x14ac:dyDescent="0.25">
      <c r="A72" t="s">
        <v>491</v>
      </c>
      <c r="B72" t="s">
        <v>115</v>
      </c>
      <c r="C72" t="s">
        <v>3</v>
      </c>
      <c r="D72" t="s">
        <v>4</v>
      </c>
      <c r="E72" t="s">
        <v>509</v>
      </c>
      <c r="F72">
        <v>1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 t="str">
        <f>IF(Table1[[#This Row],[melee_off]]=0,"","{""key"":"&amp;Table1[[#Headers],["data.melee_off.equip"]]&amp;", ""mode"": 2, ""value"":"&amp;Table1[[#This Row],[melee_off]]&amp;"}")</f>
        <v>{"key":"data.melee_off.equip", "mode": 2, "value":3}</v>
      </c>
      <c r="N72" t="str">
        <f>IF(Table1[[#This Row],[melee_def]]=0,"","{""key"":"&amp;Table1[[#Headers],["data.melee_def.equip"]]&amp;", ""mode"": 2, ""value"":"&amp;Table1[[#This Row],[melee_def]]&amp;"}")</f>
        <v/>
      </c>
      <c r="O72" t="str">
        <f>IF(Table1[[#This Row],[ranged_off]]=0,"","{""key"":"&amp;Table1[[#Headers],["data.ranged_off.equip"]]&amp;", ""mode"": 2, ""value"":"&amp;Table1[[#This Row],[ranged_off]]&amp;"}")</f>
        <v/>
      </c>
      <c r="P72" t="str">
        <f>IF(Table1[[#This Row],[ranged_def]]=0,"","{""key"":"&amp;Table1[[#Headers],["data.ranged_def.equip"]]&amp;", ""mode"": 2, ""value"":"&amp;Table1[[#This Row],[ranged_def]]&amp;"}")</f>
        <v/>
      </c>
      <c r="Q72" t="str">
        <f>IF(Table1[[#This Row],[magic_off]]=0,"","{""key"":"&amp;Table1[[#Headers],["data.magic_off.equip"]]&amp;", ""mode"": 2, ""value"":"&amp;Table1[[#This Row],[magic_off]]&amp;"}")</f>
        <v/>
      </c>
      <c r="R72" t="str">
        <f>IF(Table1[[#This Row],[magic_def]]=0,"","{""key"":"&amp;Table1[[#Headers],["data.magic_def.equip"]]&amp;", ""mode"": 2, ""value"":"&amp;Table1[[#This Row],[magic_def]]&amp;"}")</f>
        <v/>
      </c>
      <c r="S72" t="s">
        <v>363</v>
      </c>
      <c r="T72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"value":"Bronze Greataxe"},{"key":"data.offHand", "mode":5, "value":"Bronze Greataxe"}</v>
      </c>
      <c r="U72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[{"id":"S66arPGXbprZLt0M","label":"Bronze Greataxe (Equipped)","changes":[{"key":"data.melee_off.equip", "mode": 2, "value":3},{"key":"data.mainHand", "mode":5, "value":"Bronze Greataxe"},{"key":"data.offHand", "mode":5, "value":"Bronze Greataxe"}], "duration":{}, "flags":{},"transfer":true}]</v>
      </c>
      <c r="V72" s="3"/>
    </row>
    <row r="73" spans="1:22" x14ac:dyDescent="0.25">
      <c r="A73" t="s">
        <v>489</v>
      </c>
      <c r="B73" t="s">
        <v>113</v>
      </c>
      <c r="C73" t="s">
        <v>3</v>
      </c>
      <c r="D73" t="s">
        <v>4</v>
      </c>
      <c r="E73" t="s">
        <v>509</v>
      </c>
      <c r="F73">
        <v>2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 t="str">
        <f>IF(Table1[[#This Row],[melee_off]]=0,"","{""key"":"&amp;Table1[[#Headers],["data.melee_off.equip"]]&amp;", ""mode"": 2, ""value"":"&amp;Table1[[#This Row],[melee_off]]&amp;"}")</f>
        <v>{"key":"data.melee_off.equip", "mode": 2, "value":6}</v>
      </c>
      <c r="N73" t="str">
        <f>IF(Table1[[#This Row],[melee_def]]=0,"","{""key"":"&amp;Table1[[#Headers],["data.melee_def.equip"]]&amp;", ""mode"": 2, ""value"":"&amp;Table1[[#This Row],[melee_def]]&amp;"}")</f>
        <v/>
      </c>
      <c r="O73" t="str">
        <f>IF(Table1[[#This Row],[ranged_off]]=0,"","{""key"":"&amp;Table1[[#Headers],["data.ranged_off.equip"]]&amp;", ""mode"": 2, ""value"":"&amp;Table1[[#This Row],[ranged_off]]&amp;"}")</f>
        <v/>
      </c>
      <c r="P73" t="str">
        <f>IF(Table1[[#This Row],[ranged_def]]=0,"","{""key"":"&amp;Table1[[#Headers],["data.ranged_def.equip"]]&amp;", ""mode"": 2, ""value"":"&amp;Table1[[#This Row],[ranged_def]]&amp;"}")</f>
        <v/>
      </c>
      <c r="Q73" t="str">
        <f>IF(Table1[[#This Row],[magic_off]]=0,"","{""key"":"&amp;Table1[[#Headers],["data.magic_off.equip"]]&amp;", ""mode"": 2, ""value"":"&amp;Table1[[#This Row],[magic_off]]&amp;"}")</f>
        <v/>
      </c>
      <c r="R73" t="str">
        <f>IF(Table1[[#This Row],[magic_def]]=0,"","{""key"":"&amp;Table1[[#Headers],["data.magic_def.equip"]]&amp;", ""mode"": 2, ""value"":"&amp;Table1[[#This Row],[magic_def]]&amp;"}")</f>
        <v/>
      </c>
      <c r="S73" t="s">
        <v>361</v>
      </c>
      <c r="T73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"value":"Iron Greataxe"},{"key":"data.offHand", "mode":5, "value":"Iron Greataxe"}</v>
      </c>
      <c r="U73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[{"id":"FZSJyVoWXIg736Oe","label":"Iron Greataxe (Equipped)","changes":[{"key":"data.melee_off.equip", "mode": 2, "value":6},{"key":"data.mainHand", "mode":5, "value":"Iron Greataxe"},{"key":"data.offHand", "mode":5, "value":"Iron Greataxe"}], "duration":{}, "flags":{},"transfer":true}]</v>
      </c>
      <c r="V73" s="3"/>
    </row>
    <row r="74" spans="1:22" x14ac:dyDescent="0.25">
      <c r="A74" t="s">
        <v>495</v>
      </c>
      <c r="B74" t="s">
        <v>119</v>
      </c>
      <c r="C74" t="s">
        <v>3</v>
      </c>
      <c r="D74" t="s">
        <v>4</v>
      </c>
      <c r="E74" t="s">
        <v>509</v>
      </c>
      <c r="F74">
        <v>3</v>
      </c>
      <c r="G74">
        <v>9</v>
      </c>
      <c r="H74">
        <v>0</v>
      </c>
      <c r="I74">
        <v>0</v>
      </c>
      <c r="J74">
        <v>0</v>
      </c>
      <c r="K74">
        <v>0</v>
      </c>
      <c r="L74">
        <v>0</v>
      </c>
      <c r="M74" t="str">
        <f>IF(Table1[[#This Row],[melee_off]]=0,"","{""key"":"&amp;Table1[[#Headers],["data.melee_off.equip"]]&amp;", ""mode"": 2, ""value"":"&amp;Table1[[#This Row],[melee_off]]&amp;"}")</f>
        <v>{"key":"data.melee_off.equip", "mode": 2, "value":9}</v>
      </c>
      <c r="N74" t="str">
        <f>IF(Table1[[#This Row],[melee_def]]=0,"","{""key"":"&amp;Table1[[#Headers],["data.melee_def.equip"]]&amp;", ""mode"": 2, ""value"":"&amp;Table1[[#This Row],[melee_def]]&amp;"}")</f>
        <v/>
      </c>
      <c r="O74" t="str">
        <f>IF(Table1[[#This Row],[ranged_off]]=0,"","{""key"":"&amp;Table1[[#Headers],["data.ranged_off.equip"]]&amp;", ""mode"": 2, ""value"":"&amp;Table1[[#This Row],[ranged_off]]&amp;"}")</f>
        <v/>
      </c>
      <c r="P74" t="str">
        <f>IF(Table1[[#This Row],[ranged_def]]=0,"","{""key"":"&amp;Table1[[#Headers],["data.ranged_def.equip"]]&amp;", ""mode"": 2, ""value"":"&amp;Table1[[#This Row],[ranged_def]]&amp;"}")</f>
        <v/>
      </c>
      <c r="Q74" t="str">
        <f>IF(Table1[[#This Row],[magic_off]]=0,"","{""key"":"&amp;Table1[[#Headers],["data.magic_off.equip"]]&amp;", ""mode"": 2, ""value"":"&amp;Table1[[#This Row],[magic_off]]&amp;"}")</f>
        <v/>
      </c>
      <c r="R74" t="str">
        <f>IF(Table1[[#This Row],[magic_def]]=0,"","{""key"":"&amp;Table1[[#Headers],["data.magic_def.equip"]]&amp;", ""mode"": 2, ""value"":"&amp;Table1[[#This Row],[magic_def]]&amp;"}")</f>
        <v/>
      </c>
      <c r="S74" t="s">
        <v>367</v>
      </c>
      <c r="T74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"value":"Steel Greataxe"},{"key":"data.offHand", "mode":5, "value":"Steel Greataxe"}</v>
      </c>
      <c r="U74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[{"id":"1GRqjRpvcL9QGAXK","label":"Steel Greataxe (Equipped)","changes":[{"key":"data.melee_off.equip", "mode": 2, "value":9},{"key":"data.mainHand", "mode":5, "value":"Steel Greataxe"},{"key":"data.offHand", "mode":5, "value":"Steel Greataxe"}], "duration":{}, "flags":{},"transfer":true}]</v>
      </c>
      <c r="V74" s="3"/>
    </row>
    <row r="75" spans="1:22" x14ac:dyDescent="0.25">
      <c r="A75" t="s">
        <v>490</v>
      </c>
      <c r="B75" t="s">
        <v>114</v>
      </c>
      <c r="C75" t="s">
        <v>3</v>
      </c>
      <c r="D75" t="s">
        <v>4</v>
      </c>
      <c r="E75" t="s">
        <v>509</v>
      </c>
      <c r="F75">
        <v>4</v>
      </c>
      <c r="G75">
        <v>12</v>
      </c>
      <c r="H75">
        <v>0</v>
      </c>
      <c r="I75">
        <v>0</v>
      </c>
      <c r="J75">
        <v>0</v>
      </c>
      <c r="K75">
        <v>0</v>
      </c>
      <c r="L75">
        <v>0</v>
      </c>
      <c r="M75" t="str">
        <f>IF(Table1[[#This Row],[melee_off]]=0,"","{""key"":"&amp;Table1[[#Headers],["data.melee_off.equip"]]&amp;", ""mode"": 2, ""value"":"&amp;Table1[[#This Row],[melee_off]]&amp;"}")</f>
        <v>{"key":"data.melee_off.equip", "mode": 2, "value":12}</v>
      </c>
      <c r="N75" t="str">
        <f>IF(Table1[[#This Row],[melee_def]]=0,"","{""key"":"&amp;Table1[[#Headers],["data.melee_def.equip"]]&amp;", ""mode"": 2, ""value"":"&amp;Table1[[#This Row],[melee_def]]&amp;"}")</f>
        <v/>
      </c>
      <c r="O75" t="str">
        <f>IF(Table1[[#This Row],[ranged_off]]=0,"","{""key"":"&amp;Table1[[#Headers],["data.ranged_off.equip"]]&amp;", ""mode"": 2, ""value"":"&amp;Table1[[#This Row],[ranged_off]]&amp;"}")</f>
        <v/>
      </c>
      <c r="P75" t="str">
        <f>IF(Table1[[#This Row],[ranged_def]]=0,"","{""key"":"&amp;Table1[[#Headers],["data.ranged_def.equip"]]&amp;", ""mode"": 2, ""value"":"&amp;Table1[[#This Row],[ranged_def]]&amp;"}")</f>
        <v/>
      </c>
      <c r="Q75" t="str">
        <f>IF(Table1[[#This Row],[magic_off]]=0,"","{""key"":"&amp;Table1[[#Headers],["data.magic_off.equip"]]&amp;", ""mode"": 2, ""value"":"&amp;Table1[[#This Row],[magic_off]]&amp;"}")</f>
        <v/>
      </c>
      <c r="R75" t="str">
        <f>IF(Table1[[#This Row],[magic_def]]=0,"","{""key"":"&amp;Table1[[#Headers],["data.magic_def.equip"]]&amp;", ""mode"": 2, ""value"":"&amp;Table1[[#This Row],[magic_def]]&amp;"}")</f>
        <v/>
      </c>
      <c r="S75" t="s">
        <v>362</v>
      </c>
      <c r="T75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"value":"Aluminum Greataxe"},{"key":"data.offHand", "mode":5, "value":"Aluminum Greataxe"}</v>
      </c>
      <c r="U75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[{"id":"kTkkNgU8rpaw3U35","label":"Aluminum Greataxe (Equipped)","changes":[{"key":"data.melee_off.equip", "mode": 2, "value":12},{"key":"data.mainHand", "mode":5, "value":"Aluminum Greataxe"},{"key":"data.offHand", "mode":5, "value":"Aluminum Greataxe"}], "duration":{}, "flags":{},"transfer":true}]</v>
      </c>
      <c r="V75" s="3"/>
    </row>
    <row r="76" spans="1:22" x14ac:dyDescent="0.25">
      <c r="A76" t="s">
        <v>485</v>
      </c>
      <c r="B76" t="s">
        <v>109</v>
      </c>
      <c r="C76" t="s">
        <v>3</v>
      </c>
      <c r="D76" t="s">
        <v>4</v>
      </c>
      <c r="E76" t="s">
        <v>509</v>
      </c>
      <c r="F76">
        <v>5</v>
      </c>
      <c r="G76">
        <v>15</v>
      </c>
      <c r="H76">
        <v>0</v>
      </c>
      <c r="I76">
        <v>0</v>
      </c>
      <c r="J76">
        <v>0</v>
      </c>
      <c r="K76">
        <v>0</v>
      </c>
      <c r="L76">
        <v>0</v>
      </c>
      <c r="M76" t="str">
        <f>IF(Table1[[#This Row],[melee_off]]=0,"","{""key"":"&amp;Table1[[#Headers],["data.melee_off.equip"]]&amp;", ""mode"": 2, ""value"":"&amp;Table1[[#This Row],[melee_off]]&amp;"}")</f>
        <v>{"key":"data.melee_off.equip", "mode": 2, "value":15}</v>
      </c>
      <c r="N76" t="str">
        <f>IF(Table1[[#This Row],[melee_def]]=0,"","{""key"":"&amp;Table1[[#Headers],["data.melee_def.equip"]]&amp;", ""mode"": 2, ""value"":"&amp;Table1[[#This Row],[melee_def]]&amp;"}")</f>
        <v/>
      </c>
      <c r="O76" t="str">
        <f>IF(Table1[[#This Row],[ranged_off]]=0,"","{""key"":"&amp;Table1[[#Headers],["data.ranged_off.equip"]]&amp;", ""mode"": 2, ""value"":"&amp;Table1[[#This Row],[ranged_off]]&amp;"}")</f>
        <v/>
      </c>
      <c r="P76" t="str">
        <f>IF(Table1[[#This Row],[ranged_def]]=0,"","{""key"":"&amp;Table1[[#Headers],["data.ranged_def.equip"]]&amp;", ""mode"": 2, ""value"":"&amp;Table1[[#This Row],[ranged_def]]&amp;"}")</f>
        <v/>
      </c>
      <c r="Q76" t="str">
        <f>IF(Table1[[#This Row],[magic_off]]=0,"","{""key"":"&amp;Table1[[#Headers],["data.magic_off.equip"]]&amp;", ""mode"": 2, ""value"":"&amp;Table1[[#This Row],[magic_off]]&amp;"}")</f>
        <v/>
      </c>
      <c r="R76" t="str">
        <f>IF(Table1[[#This Row],[magic_def]]=0,"","{""key"":"&amp;Table1[[#Headers],["data.magic_def.equip"]]&amp;", ""mode"": 2, ""value"":"&amp;Table1[[#This Row],[magic_def]]&amp;"}")</f>
        <v/>
      </c>
      <c r="S76" t="s">
        <v>357</v>
      </c>
      <c r="T76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"value":"Titanium Greataxe"},{"key":"data.offHand", "mode":5, "value":"Titanium Greataxe"}</v>
      </c>
      <c r="U76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[{"id":"TIItMIrVXqRXY0Ld","label":"Titanium Greataxe (Equipped)","changes":[{"key":"data.melee_off.equip", "mode": 2, "value":15},{"key":"data.mainHand", "mode":5, "value":"Titanium Greataxe"},{"key":"data.offHand", "mode":5, "value":"Titanium Greataxe"}], "duration":{}, "flags":{},"transfer":true}]</v>
      </c>
      <c r="V76" s="3"/>
    </row>
    <row r="77" spans="1:22" x14ac:dyDescent="0.25">
      <c r="A77" t="s">
        <v>494</v>
      </c>
      <c r="B77" t="s">
        <v>118</v>
      </c>
      <c r="C77" t="s">
        <v>3</v>
      </c>
      <c r="D77" t="s">
        <v>4</v>
      </c>
      <c r="E77" t="s">
        <v>509</v>
      </c>
      <c r="F77">
        <v>6</v>
      </c>
      <c r="G77">
        <v>18</v>
      </c>
      <c r="H77">
        <v>0</v>
      </c>
      <c r="I77">
        <v>0</v>
      </c>
      <c r="J77">
        <v>0</v>
      </c>
      <c r="K77">
        <v>0</v>
      </c>
      <c r="L77">
        <v>0</v>
      </c>
      <c r="M77" t="str">
        <f>IF(Table1[[#This Row],[melee_off]]=0,"","{""key"":"&amp;Table1[[#Headers],["data.melee_off.equip"]]&amp;", ""mode"": 2, ""value"":"&amp;Table1[[#This Row],[melee_off]]&amp;"}")</f>
        <v>{"key":"data.melee_off.equip", "mode": 2, "value":18}</v>
      </c>
      <c r="N77" t="str">
        <f>IF(Table1[[#This Row],[melee_def]]=0,"","{""key"":"&amp;Table1[[#Headers],["data.melee_def.equip"]]&amp;", ""mode"": 2, ""value"":"&amp;Table1[[#This Row],[melee_def]]&amp;"}")</f>
        <v/>
      </c>
      <c r="O77" t="str">
        <f>IF(Table1[[#This Row],[ranged_off]]=0,"","{""key"":"&amp;Table1[[#Headers],["data.ranged_off.equip"]]&amp;", ""mode"": 2, ""value"":"&amp;Table1[[#This Row],[ranged_off]]&amp;"}")</f>
        <v/>
      </c>
      <c r="P77" t="str">
        <f>IF(Table1[[#This Row],[ranged_def]]=0,"","{""key"":"&amp;Table1[[#Headers],["data.ranged_def.equip"]]&amp;", ""mode"": 2, ""value"":"&amp;Table1[[#This Row],[ranged_def]]&amp;"}")</f>
        <v/>
      </c>
      <c r="Q77" t="str">
        <f>IF(Table1[[#This Row],[magic_off]]=0,"","{""key"":"&amp;Table1[[#Headers],["data.magic_off.equip"]]&amp;", ""mode"": 2, ""value"":"&amp;Table1[[#This Row],[magic_off]]&amp;"}")</f>
        <v/>
      </c>
      <c r="R77" t="str">
        <f>IF(Table1[[#This Row],[magic_def]]=0,"","{""key"":"&amp;Table1[[#Headers],["data.magic_def.equip"]]&amp;", ""mode"": 2, ""value"":"&amp;Table1[[#This Row],[magic_def]]&amp;"}")</f>
        <v/>
      </c>
      <c r="S77" t="s">
        <v>366</v>
      </c>
      <c r="T77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"value":"Mithril Greataxe"},{"key":"data.offHand", "mode":5, "value":"Mithril Greataxe"}</v>
      </c>
      <c r="U77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[{"id":"izloYh8mac1ftbUc","label":"Mithril Greataxe (Equipped)","changes":[{"key":"data.melee_off.equip", "mode": 2, "value":18},{"key":"data.mainHand", "mode":5, "value":"Mithril Greataxe"},{"key":"data.offHand", "mode":5, "value":"Mithril Greataxe"}], "duration":{}, "flags":{},"transfer":true}]</v>
      </c>
      <c r="V77" s="3"/>
    </row>
    <row r="78" spans="1:22" x14ac:dyDescent="0.25">
      <c r="A78" t="s">
        <v>486</v>
      </c>
      <c r="B78" t="s">
        <v>110</v>
      </c>
      <c r="C78" t="s">
        <v>3</v>
      </c>
      <c r="D78" t="s">
        <v>4</v>
      </c>
      <c r="E78" t="s">
        <v>509</v>
      </c>
      <c r="F78">
        <v>7</v>
      </c>
      <c r="G78">
        <v>21</v>
      </c>
      <c r="H78">
        <v>0</v>
      </c>
      <c r="I78">
        <v>0</v>
      </c>
      <c r="J78">
        <v>0</v>
      </c>
      <c r="K78">
        <v>0</v>
      </c>
      <c r="L78">
        <v>0</v>
      </c>
      <c r="M78" t="str">
        <f>IF(Table1[[#This Row],[melee_off]]=0,"","{""key"":"&amp;Table1[[#Headers],["data.melee_off.equip"]]&amp;", ""mode"": 2, ""value"":"&amp;Table1[[#This Row],[melee_off]]&amp;"}")</f>
        <v>{"key":"data.melee_off.equip", "mode": 2, "value":21}</v>
      </c>
      <c r="N78" t="str">
        <f>IF(Table1[[#This Row],[melee_def]]=0,"","{""key"":"&amp;Table1[[#Headers],["data.melee_def.equip"]]&amp;", ""mode"": 2, ""value"":"&amp;Table1[[#This Row],[melee_def]]&amp;"}")</f>
        <v/>
      </c>
      <c r="O78" t="str">
        <f>IF(Table1[[#This Row],[ranged_off]]=0,"","{""key"":"&amp;Table1[[#Headers],["data.ranged_off.equip"]]&amp;", ""mode"": 2, ""value"":"&amp;Table1[[#This Row],[ranged_off]]&amp;"}")</f>
        <v/>
      </c>
      <c r="P78" t="str">
        <f>IF(Table1[[#This Row],[ranged_def]]=0,"","{""key"":"&amp;Table1[[#Headers],["data.ranged_def.equip"]]&amp;", ""mode"": 2, ""value"":"&amp;Table1[[#This Row],[ranged_def]]&amp;"}")</f>
        <v/>
      </c>
      <c r="Q78" t="str">
        <f>IF(Table1[[#This Row],[magic_off]]=0,"","{""key"":"&amp;Table1[[#Headers],["data.magic_off.equip"]]&amp;", ""mode"": 2, ""value"":"&amp;Table1[[#This Row],[magic_off]]&amp;"}")</f>
        <v/>
      </c>
      <c r="R78" t="str">
        <f>IF(Table1[[#This Row],[magic_def]]=0,"","{""key"":"&amp;Table1[[#Headers],["data.magic_def.equip"]]&amp;", ""mode"": 2, ""value"":"&amp;Table1[[#This Row],[magic_def]]&amp;"}")</f>
        <v/>
      </c>
      <c r="S78" t="s">
        <v>358</v>
      </c>
      <c r="T78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"value":"Living Rock Greataxe"},{"key":"data.offHand", "mode":5, "value":"Living Rock Greataxe"}</v>
      </c>
      <c r="U78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[{"id":"Ua9pqQR38mkWWWHb","label":"Living Rock Greataxe (Equipped)","changes":[{"key":"data.melee_off.equip", "mode": 2, "value":21},{"key":"data.mainHand", "mode":5, "value":"Living Rock Greataxe"},{"key":"data.offHand", "mode":5, "value":"Living Rock Greataxe"}], "duration":{}, "flags":{},"transfer":true}]</v>
      </c>
      <c r="V78" s="3"/>
    </row>
    <row r="79" spans="1:22" x14ac:dyDescent="0.25">
      <c r="A79" t="s">
        <v>484</v>
      </c>
      <c r="B79" t="s">
        <v>108</v>
      </c>
      <c r="C79" t="s">
        <v>3</v>
      </c>
      <c r="D79" t="s">
        <v>4</v>
      </c>
      <c r="E79" t="s">
        <v>509</v>
      </c>
      <c r="F79">
        <v>8</v>
      </c>
      <c r="G79">
        <v>24</v>
      </c>
      <c r="H79">
        <v>0</v>
      </c>
      <c r="I79">
        <v>0</v>
      </c>
      <c r="J79">
        <v>0</v>
      </c>
      <c r="K79">
        <v>0</v>
      </c>
      <c r="L79">
        <v>0</v>
      </c>
      <c r="M79" t="str">
        <f>IF(Table1[[#This Row],[melee_off]]=0,"","{""key"":"&amp;Table1[[#Headers],["data.melee_off.equip"]]&amp;", ""mode"": 2, ""value"":"&amp;Table1[[#This Row],[melee_off]]&amp;"}")</f>
        <v>{"key":"data.melee_off.equip", "mode": 2, "value":24}</v>
      </c>
      <c r="N79" t="str">
        <f>IF(Table1[[#This Row],[melee_def]]=0,"","{""key"":"&amp;Table1[[#Headers],["data.melee_def.equip"]]&amp;", ""mode"": 2, ""value"":"&amp;Table1[[#This Row],[melee_def]]&amp;"}")</f>
        <v/>
      </c>
      <c r="O79" t="str">
        <f>IF(Table1[[#This Row],[ranged_off]]=0,"","{""key"":"&amp;Table1[[#Headers],["data.ranged_off.equip"]]&amp;", ""mode"": 2, ""value"":"&amp;Table1[[#This Row],[ranged_off]]&amp;"}")</f>
        <v/>
      </c>
      <c r="P79" t="str">
        <f>IF(Table1[[#This Row],[ranged_def]]=0,"","{""key"":"&amp;Table1[[#Headers],["data.ranged_def.equip"]]&amp;", ""mode"": 2, ""value"":"&amp;Table1[[#This Row],[ranged_def]]&amp;"}")</f>
        <v/>
      </c>
      <c r="Q79" t="str">
        <f>IF(Table1[[#This Row],[magic_off]]=0,"","{""key"":"&amp;Table1[[#Headers],["data.magic_off.equip"]]&amp;", ""mode"": 2, ""value"":"&amp;Table1[[#This Row],[magic_off]]&amp;"}")</f>
        <v/>
      </c>
      <c r="R79" t="str">
        <f>IF(Table1[[#This Row],[magic_def]]=0,"","{""key"":"&amp;Table1[[#Headers],["data.magic_def.equip"]]&amp;", ""mode"": 2, ""value"":"&amp;Table1[[#This Row],[magic_def]]&amp;"}")</f>
        <v/>
      </c>
      <c r="S79" t="s">
        <v>356</v>
      </c>
      <c r="T79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"value":"Dragonic Greataxe"},{"key":"data.offHand", "mode":5, "value":"Dragonic Greataxe"}</v>
      </c>
      <c r="U79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[{"id":"JDnpWDNxFN3Aeu7c","label":"Dragonic Greataxe (Equipped)","changes":[{"key":"data.melee_off.equip", "mode": 2, "value":24},{"key":"data.mainHand", "mode":5, "value":"Dragonic Greataxe"},{"key":"data.offHand", "mode":5, "value":"Dragonic Greataxe"}], "duration":{}, "flags":{},"transfer":true}]</v>
      </c>
      <c r="V79" s="3"/>
    </row>
    <row r="80" spans="1:22" x14ac:dyDescent="0.25">
      <c r="A80" t="s">
        <v>502</v>
      </c>
      <c r="B80" t="s">
        <v>126</v>
      </c>
      <c r="C80" t="s">
        <v>3</v>
      </c>
      <c r="D80" t="s">
        <v>4</v>
      </c>
      <c r="E80" t="s">
        <v>509</v>
      </c>
      <c r="F80">
        <v>9</v>
      </c>
      <c r="G80">
        <v>27</v>
      </c>
      <c r="H80">
        <v>0</v>
      </c>
      <c r="I80">
        <v>0</v>
      </c>
      <c r="J80">
        <v>0</v>
      </c>
      <c r="K80">
        <v>0</v>
      </c>
      <c r="L80">
        <v>0</v>
      </c>
      <c r="M80" t="str">
        <f>IF(Table1[[#This Row],[melee_off]]=0,"","{""key"":"&amp;Table1[[#Headers],["data.melee_off.equip"]]&amp;", ""mode"": 2, ""value"":"&amp;Table1[[#This Row],[melee_off]]&amp;"}")</f>
        <v>{"key":"data.melee_off.equip", "mode": 2, "value":27}</v>
      </c>
      <c r="N80" t="str">
        <f>IF(Table1[[#This Row],[melee_def]]=0,"","{""key"":"&amp;Table1[[#Headers],["data.melee_def.equip"]]&amp;", ""mode"": 2, ""value"":"&amp;Table1[[#This Row],[melee_def]]&amp;"}")</f>
        <v/>
      </c>
      <c r="O80" t="str">
        <f>IF(Table1[[#This Row],[ranged_off]]=0,"","{""key"":"&amp;Table1[[#Headers],["data.ranged_off.equip"]]&amp;", ""mode"": 2, ""value"":"&amp;Table1[[#This Row],[ranged_off]]&amp;"}")</f>
        <v/>
      </c>
      <c r="P80" t="str">
        <f>IF(Table1[[#This Row],[ranged_def]]=0,"","{""key"":"&amp;Table1[[#Headers],["data.ranged_def.equip"]]&amp;", ""mode"": 2, ""value"":"&amp;Table1[[#This Row],[ranged_def]]&amp;"}")</f>
        <v/>
      </c>
      <c r="Q80" t="str">
        <f>IF(Table1[[#This Row],[magic_off]]=0,"","{""key"":"&amp;Table1[[#Headers],["data.magic_off.equip"]]&amp;", ""mode"": 2, ""value"":"&amp;Table1[[#This Row],[magic_off]]&amp;"}")</f>
        <v/>
      </c>
      <c r="R80" t="str">
        <f>IF(Table1[[#This Row],[magic_def]]=0,"","{""key"":"&amp;Table1[[#Headers],["data.magic_def.equip"]]&amp;", ""mode"": 2, ""value"":"&amp;Table1[[#This Row],[magic_def]]&amp;"}")</f>
        <v/>
      </c>
      <c r="S80" t="s">
        <v>374</v>
      </c>
      <c r="T80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"value":"Celestial Greataxe"},{"key":"data.offHand", "mode":5, "value":"Celestial Greataxe"}</v>
      </c>
      <c r="U80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[{"id":"AlFkAdhVeMPGA4HW","label":"Celestial Greataxe (Equipped)","changes":[{"key":"data.melee_off.equip", "mode": 2, "value":27},{"key":"data.mainHand", "mode":5, "value":"Celestial Greataxe"},{"key":"data.offHand", "mode":5, "value":"Celestial Greataxe"}], "duration":{}, "flags":{},"transfer":true}]</v>
      </c>
      <c r="V80" s="3"/>
    </row>
    <row r="81" spans="1:22" x14ac:dyDescent="0.25">
      <c r="A81" t="s">
        <v>499</v>
      </c>
      <c r="B81" t="s">
        <v>123</v>
      </c>
      <c r="C81" t="s">
        <v>3</v>
      </c>
      <c r="D81" t="s">
        <v>4</v>
      </c>
      <c r="E81" t="s">
        <v>509</v>
      </c>
      <c r="F81">
        <v>10</v>
      </c>
      <c r="G81">
        <v>30</v>
      </c>
      <c r="H81">
        <v>0</v>
      </c>
      <c r="I81">
        <v>0</v>
      </c>
      <c r="J81">
        <v>0</v>
      </c>
      <c r="K81">
        <v>0</v>
      </c>
      <c r="L81">
        <v>0</v>
      </c>
      <c r="M81" t="str">
        <f>IF(Table1[[#This Row],[melee_off]]=0,"","{""key"":"&amp;Table1[[#Headers],["data.melee_off.equip"]]&amp;", ""mode"": 2, ""value"":"&amp;Table1[[#This Row],[melee_off]]&amp;"}")</f>
        <v>{"key":"data.melee_off.equip", "mode": 2, "value":30}</v>
      </c>
      <c r="N81" t="str">
        <f>IF(Table1[[#This Row],[melee_def]]=0,"","{""key"":"&amp;Table1[[#Headers],["data.melee_def.equip"]]&amp;", ""mode"": 2, ""value"":"&amp;Table1[[#This Row],[melee_def]]&amp;"}")</f>
        <v/>
      </c>
      <c r="O81" t="str">
        <f>IF(Table1[[#This Row],[ranged_off]]=0,"","{""key"":"&amp;Table1[[#Headers],["data.ranged_off.equip"]]&amp;", ""mode"": 2, ""value"":"&amp;Table1[[#This Row],[ranged_off]]&amp;"}")</f>
        <v/>
      </c>
      <c r="P81" t="str">
        <f>IF(Table1[[#This Row],[ranged_def]]=0,"","{""key"":"&amp;Table1[[#Headers],["data.ranged_def.equip"]]&amp;", ""mode"": 2, ""value"":"&amp;Table1[[#This Row],[ranged_def]]&amp;"}")</f>
        <v/>
      </c>
      <c r="Q81" t="str">
        <f>IF(Table1[[#This Row],[magic_off]]=0,"","{""key"":"&amp;Table1[[#Headers],["data.magic_off.equip"]]&amp;", ""mode"": 2, ""value"":"&amp;Table1[[#This Row],[magic_off]]&amp;"}")</f>
        <v/>
      </c>
      <c r="R81" t="str">
        <f>IF(Table1[[#This Row],[magic_def]]=0,"","{""key"":"&amp;Table1[[#Headers],["data.magic_def.equip"]]&amp;", ""mode"": 2, ""value"":"&amp;Table1[[#This Row],[magic_def]]&amp;"}")</f>
        <v/>
      </c>
      <c r="S81" t="s">
        <v>371</v>
      </c>
      <c r="T81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"value":"Adamantium Greataxe"},{"key":"data.offHand", "mode":5, "value":"Adamantium Greataxe"}</v>
      </c>
      <c r="U81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[{"id":"2d2vhCgBqbq5IwpU","label":"Adamantium Greataxe (Equipped)","changes":[{"key":"data.melee_off.equip", "mode": 2, "value":30},{"key":"data.mainHand", "mode":5, "value":"Adamantium Greataxe"},{"key":"data.offHand", "mode":5, "value":"Adamantium Greataxe"}], "duration":{}, "flags":{},"transfer":true}]</v>
      </c>
      <c r="V81" s="3"/>
    </row>
    <row r="82" spans="1:22" x14ac:dyDescent="0.25">
      <c r="A82" t="s">
        <v>465</v>
      </c>
      <c r="B82" t="s">
        <v>89</v>
      </c>
      <c r="C82" t="s">
        <v>78</v>
      </c>
      <c r="D82" t="s">
        <v>78</v>
      </c>
      <c r="E82" t="s">
        <v>507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2</v>
      </c>
      <c r="M82" t="str">
        <f>IF(Table1[[#This Row],[melee_off]]=0,"","{""key"":"&amp;Table1[[#Headers],["data.melee_off.equip"]]&amp;", ""mode"": 2, ""value"":"&amp;Table1[[#This Row],[melee_off]]&amp;"}")</f>
        <v/>
      </c>
      <c r="N82" t="str">
        <f>IF(Table1[[#This Row],[melee_def]]=0,"","{""key"":"&amp;Table1[[#Headers],["data.melee_def.equip"]]&amp;", ""mode"": 2, ""value"":"&amp;Table1[[#This Row],[melee_def]]&amp;"}")</f>
        <v/>
      </c>
      <c r="O82" t="str">
        <f>IF(Table1[[#This Row],[ranged_off]]=0,"","{""key"":"&amp;Table1[[#Headers],["data.ranged_off.equip"]]&amp;", ""mode"": 2, ""value"":"&amp;Table1[[#This Row],[ranged_off]]&amp;"}")</f>
        <v/>
      </c>
      <c r="P82" t="str">
        <f>IF(Table1[[#This Row],[ranged_def]]=0,"","{""key"":"&amp;Table1[[#Headers],["data.ranged_def.equip"]]&amp;", ""mode"": 2, ""value"":"&amp;Table1[[#This Row],[ranged_def]]&amp;"}")</f>
        <v>{"key":"data.ranged_def.equip", "mode": 2, "value":1}</v>
      </c>
      <c r="Q82" t="str">
        <f>IF(Table1[[#This Row],[magic_off]]=0,"","{""key"":"&amp;Table1[[#Headers],["data.magic_off.equip"]]&amp;", ""mode"": 2, ""value"":"&amp;Table1[[#This Row],[magic_off]]&amp;"}")</f>
        <v/>
      </c>
      <c r="R82" t="str">
        <f>IF(Table1[[#This Row],[magic_def]]=0,"","{""key"":"&amp;Table1[[#Headers],["data.magic_def.equip"]]&amp;", ""mode"": 2, ""value"":"&amp;Table1[[#This Row],[magic_def]]&amp;"}")</f>
        <v>{"key":"data.magic_def.equip", "mode": 2, "value":2}</v>
      </c>
      <c r="S82" t="s">
        <v>337</v>
      </c>
      <c r="T82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{"key":"data.armor", "mode":5, "value":"Soft Leather Armor"}</v>
      </c>
      <c r="U82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[{"id":"UPMwGfbpqrshmrGZ","label":"Soft Leather Armor (Equipped)","changes":[{"key":"data.ranged_def.equip", "mode": 2, "value":1},{"key":"data.magic_def.equip", "mode": 2, "value":2},{"key":"data.armor", "mode":5, "value":"Soft Leather Armor"}], "duration":{}, "flags":{},"transfer":true}]</v>
      </c>
      <c r="V82" s="3"/>
    </row>
    <row r="83" spans="1:22" x14ac:dyDescent="0.25">
      <c r="A83" t="s">
        <v>471</v>
      </c>
      <c r="B83" t="s">
        <v>95</v>
      </c>
      <c r="C83" t="s">
        <v>78</v>
      </c>
      <c r="D83" t="s">
        <v>78</v>
      </c>
      <c r="E83" t="s">
        <v>507</v>
      </c>
      <c r="F83">
        <v>2</v>
      </c>
      <c r="G83">
        <v>0</v>
      </c>
      <c r="H83">
        <v>1</v>
      </c>
      <c r="I83">
        <v>0</v>
      </c>
      <c r="J83">
        <v>2</v>
      </c>
      <c r="K83">
        <v>0</v>
      </c>
      <c r="L83">
        <v>3</v>
      </c>
      <c r="M83" t="str">
        <f>IF(Table1[[#This Row],[melee_off]]=0,"","{""key"":"&amp;Table1[[#Headers],["data.melee_off.equip"]]&amp;", ""mode"": 2, ""value"":"&amp;Table1[[#This Row],[melee_off]]&amp;"}")</f>
        <v/>
      </c>
      <c r="N83" t="str">
        <f>IF(Table1[[#This Row],[melee_def]]=0,"","{""key"":"&amp;Table1[[#Headers],["data.melee_def.equip"]]&amp;", ""mode"": 2, ""value"":"&amp;Table1[[#This Row],[melee_def]]&amp;"}")</f>
        <v>{"key":"data.melee_def.equip", "mode": 2, "value":1}</v>
      </c>
      <c r="O83" t="str">
        <f>IF(Table1[[#This Row],[ranged_off]]=0,"","{""key"":"&amp;Table1[[#Headers],["data.ranged_off.equip"]]&amp;", ""mode"": 2, ""value"":"&amp;Table1[[#This Row],[ranged_off]]&amp;"}")</f>
        <v/>
      </c>
      <c r="P83" t="str">
        <f>IF(Table1[[#This Row],[ranged_def]]=0,"","{""key"":"&amp;Table1[[#Headers],["data.ranged_def.equip"]]&amp;", ""mode"": 2, ""value"":"&amp;Table1[[#This Row],[ranged_def]]&amp;"}")</f>
        <v>{"key":"data.ranged_def.equip", "mode": 2, "value":2}</v>
      </c>
      <c r="Q83" t="str">
        <f>IF(Table1[[#This Row],[magic_off]]=0,"","{""key"":"&amp;Table1[[#Headers],["data.magic_off.equip"]]&amp;", ""mode"": 2, ""value"":"&amp;Table1[[#This Row],[magic_off]]&amp;"}")</f>
        <v/>
      </c>
      <c r="R83" t="str">
        <f>IF(Table1[[#This Row],[magic_def]]=0,"","{""key"":"&amp;Table1[[#Headers],["data.magic_def.equip"]]&amp;", ""mode"": 2, ""value"":"&amp;Table1[[#This Row],[magic_def]]&amp;"}")</f>
        <v>{"key":"data.magic_def.equip", "mode": 2, "value":3}</v>
      </c>
      <c r="S83" t="s">
        <v>343</v>
      </c>
      <c r="T83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{"key":"data.armor", "mode":5, "value":"Thick Leather Armor"}</v>
      </c>
      <c r="U83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[{"id":"m7oN2ixc9tS3LzlS","label":"Thick Leather Armor (Equipped)","changes":[{"key":"data.melee_def.equip", "mode": 2, "value":1},{"key":"data.ranged_def.equip", "mode": 2, "value":2},{"key":"data.magic_def.equip", "mode": 2, "value":3},{"key":"data.armor", "mode":5, "value":"Thick Leather Armor"}], "duration":{}, "flags":{},"transfer":true}]</v>
      </c>
      <c r="V83" s="3"/>
    </row>
    <row r="84" spans="1:22" x14ac:dyDescent="0.25">
      <c r="A84" t="s">
        <v>462</v>
      </c>
      <c r="B84" t="s">
        <v>86</v>
      </c>
      <c r="C84" t="s">
        <v>78</v>
      </c>
      <c r="D84" t="s">
        <v>78</v>
      </c>
      <c r="E84" t="s">
        <v>507</v>
      </c>
      <c r="F84">
        <v>3</v>
      </c>
      <c r="G84">
        <v>0</v>
      </c>
      <c r="H84">
        <v>1</v>
      </c>
      <c r="I84">
        <v>0</v>
      </c>
      <c r="J84">
        <v>3</v>
      </c>
      <c r="K84">
        <v>0</v>
      </c>
      <c r="L84">
        <v>5</v>
      </c>
      <c r="M84" t="str">
        <f>IF(Table1[[#This Row],[melee_off]]=0,"","{""key"":"&amp;Table1[[#Headers],["data.melee_off.equip"]]&amp;", ""mode"": 2, ""value"":"&amp;Table1[[#This Row],[melee_off]]&amp;"}")</f>
        <v/>
      </c>
      <c r="N84" t="str">
        <f>IF(Table1[[#This Row],[melee_def]]=0,"","{""key"":"&amp;Table1[[#Headers],["data.melee_def.equip"]]&amp;", ""mode"": 2, ""value"":"&amp;Table1[[#This Row],[melee_def]]&amp;"}")</f>
        <v>{"key":"data.melee_def.equip", "mode": 2, "value":1}</v>
      </c>
      <c r="O84" t="str">
        <f>IF(Table1[[#This Row],[ranged_off]]=0,"","{""key"":"&amp;Table1[[#Headers],["data.ranged_off.equip"]]&amp;", ""mode"": 2, ""value"":"&amp;Table1[[#This Row],[ranged_off]]&amp;"}")</f>
        <v/>
      </c>
      <c r="P84" t="str">
        <f>IF(Table1[[#This Row],[ranged_def]]=0,"","{""key"":"&amp;Table1[[#Headers],["data.ranged_def.equip"]]&amp;", ""mode"": 2, ""value"":"&amp;Table1[[#This Row],[ranged_def]]&amp;"}")</f>
        <v>{"key":"data.ranged_def.equip", "mode": 2, "value":3}</v>
      </c>
      <c r="Q84" t="str">
        <f>IF(Table1[[#This Row],[magic_off]]=0,"","{""key"":"&amp;Table1[[#Headers],["data.magic_off.equip"]]&amp;", ""mode"": 2, ""value"":"&amp;Table1[[#This Row],[magic_off]]&amp;"}")</f>
        <v/>
      </c>
      <c r="R84" t="str">
        <f>IF(Table1[[#This Row],[magic_def]]=0,"","{""key"":"&amp;Table1[[#Headers],["data.magic_def.equip"]]&amp;", ""mode"": 2, ""value"":"&amp;Table1[[#This Row],[magic_def]]&amp;"}")</f>
        <v>{"key":"data.magic_def.equip", "mode": 2, "value":5}</v>
      </c>
      <c r="S84" t="s">
        <v>334</v>
      </c>
      <c r="T84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{"key":"data.armor", "mode":5, "value":"Rugged Leather Armor"}</v>
      </c>
      <c r="U84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[{"id":"S9BWxXSPfcOPlugr","label":"Rugged Leather Armor (Equipped)","changes":[{"key":"data.melee_def.equip", "mode": 2, "value":1},{"key":"data.ranged_def.equip", "mode": 2, "value":3},{"key":"data.magic_def.equip", "mode": 2, "value":5},{"key":"data.armor", "mode":5, "value":"Rugged Leather Armor"}], "duration":{}, "flags":{},"transfer":true}]</v>
      </c>
      <c r="V84" s="3"/>
    </row>
    <row r="85" spans="1:22" x14ac:dyDescent="0.25">
      <c r="A85" t="s">
        <v>458</v>
      </c>
      <c r="B85" t="s">
        <v>82</v>
      </c>
      <c r="C85" t="s">
        <v>78</v>
      </c>
      <c r="D85" t="s">
        <v>78</v>
      </c>
      <c r="E85" t="s">
        <v>507</v>
      </c>
      <c r="F85">
        <v>4</v>
      </c>
      <c r="G85">
        <v>0</v>
      </c>
      <c r="H85">
        <v>2</v>
      </c>
      <c r="I85">
        <v>0</v>
      </c>
      <c r="J85">
        <v>4</v>
      </c>
      <c r="K85">
        <v>0</v>
      </c>
      <c r="L85">
        <v>6</v>
      </c>
      <c r="M85" t="str">
        <f>IF(Table1[[#This Row],[melee_off]]=0,"","{""key"":"&amp;Table1[[#Headers],["data.melee_off.equip"]]&amp;", ""mode"": 2, ""value"":"&amp;Table1[[#This Row],[melee_off]]&amp;"}")</f>
        <v/>
      </c>
      <c r="N85" t="str">
        <f>IF(Table1[[#This Row],[melee_def]]=0,"","{""key"":"&amp;Table1[[#Headers],["data.melee_def.equip"]]&amp;", ""mode"": 2, ""value"":"&amp;Table1[[#This Row],[melee_def]]&amp;"}")</f>
        <v>{"key":"data.melee_def.equip", "mode": 2, "value":2}</v>
      </c>
      <c r="O85" t="str">
        <f>IF(Table1[[#This Row],[ranged_off]]=0,"","{""key"":"&amp;Table1[[#Headers],["data.ranged_off.equip"]]&amp;", ""mode"": 2, ""value"":"&amp;Table1[[#This Row],[ranged_off]]&amp;"}")</f>
        <v/>
      </c>
      <c r="P85" t="str">
        <f>IF(Table1[[#This Row],[ranged_def]]=0,"","{""key"":"&amp;Table1[[#Headers],["data.ranged_def.equip"]]&amp;", ""mode"": 2, ""value"":"&amp;Table1[[#This Row],[ranged_def]]&amp;"}")</f>
        <v>{"key":"data.ranged_def.equip", "mode": 2, "value":4}</v>
      </c>
      <c r="Q85" t="str">
        <f>IF(Table1[[#This Row],[magic_off]]=0,"","{""key"":"&amp;Table1[[#Headers],["data.magic_off.equip"]]&amp;", ""mode"": 2, ""value"":"&amp;Table1[[#This Row],[magic_off]]&amp;"}")</f>
        <v/>
      </c>
      <c r="R85" t="str">
        <f>IF(Table1[[#This Row],[magic_def]]=0,"","{""key"":"&amp;Table1[[#Headers],["data.magic_def.equip"]]&amp;", ""mode"": 2, ""value"":"&amp;Table1[[#This Row],[magic_def]]&amp;"}")</f>
        <v>{"key":"data.magic_def.equip", "mode": 2, "value":6}</v>
      </c>
      <c r="S85" t="s">
        <v>330</v>
      </c>
      <c r="T85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{"key":"data.armor", "mode":5, "value":"Scaled Leather Armor"}</v>
      </c>
      <c r="U85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[{"id":"tEeyuWk90IYnvPDj","label":"Scaled Leather Armor (Equipped)","changes":[{"key":"data.melee_def.equip", "mode": 2, "value":2},{"key":"data.ranged_def.equip", "mode": 2, "value":4},{"key":"data.magic_def.equip", "mode": 2, "value":6},{"key":"data.armor", "mode":5, "value":"Scaled Leather Armor"}], "duration":{}, "flags":{},"transfer":true}]</v>
      </c>
      <c r="V85" s="3"/>
    </row>
    <row r="86" spans="1:22" x14ac:dyDescent="0.25">
      <c r="A86" t="s">
        <v>457</v>
      </c>
      <c r="B86" t="s">
        <v>81</v>
      </c>
      <c r="C86" t="s">
        <v>78</v>
      </c>
      <c r="D86" t="s">
        <v>78</v>
      </c>
      <c r="E86" t="s">
        <v>507</v>
      </c>
      <c r="F86">
        <v>5</v>
      </c>
      <c r="G86">
        <v>0</v>
      </c>
      <c r="H86">
        <v>2</v>
      </c>
      <c r="I86">
        <v>0</v>
      </c>
      <c r="J86">
        <v>5</v>
      </c>
      <c r="K86">
        <v>0</v>
      </c>
      <c r="L86">
        <v>8</v>
      </c>
      <c r="M86" t="str">
        <f>IF(Table1[[#This Row],[melee_off]]=0,"","{""key"":"&amp;Table1[[#Headers],["data.melee_off.equip"]]&amp;", ""mode"": 2, ""value"":"&amp;Table1[[#This Row],[melee_off]]&amp;"}")</f>
        <v/>
      </c>
      <c r="N86" t="str">
        <f>IF(Table1[[#This Row],[melee_def]]=0,"","{""key"":"&amp;Table1[[#Headers],["data.melee_def.equip"]]&amp;", ""mode"": 2, ""value"":"&amp;Table1[[#This Row],[melee_def]]&amp;"}")</f>
        <v>{"key":"data.melee_def.equip", "mode": 2, "value":2}</v>
      </c>
      <c r="O86" t="str">
        <f>IF(Table1[[#This Row],[ranged_off]]=0,"","{""key"":"&amp;Table1[[#Headers],["data.ranged_off.equip"]]&amp;", ""mode"": 2, ""value"":"&amp;Table1[[#This Row],[ranged_off]]&amp;"}")</f>
        <v/>
      </c>
      <c r="P86" t="str">
        <f>IF(Table1[[#This Row],[ranged_def]]=0,"","{""key"":"&amp;Table1[[#Headers],["data.ranged_def.equip"]]&amp;", ""mode"": 2, ""value"":"&amp;Table1[[#This Row],[ranged_def]]&amp;"}")</f>
        <v>{"key":"data.ranged_def.equip", "mode": 2, "value":5}</v>
      </c>
      <c r="Q86" t="str">
        <f>IF(Table1[[#This Row],[magic_off]]=0,"","{""key"":"&amp;Table1[[#Headers],["data.magic_off.equip"]]&amp;", ""mode"": 2, ""value"":"&amp;Table1[[#This Row],[magic_off]]&amp;"}")</f>
        <v/>
      </c>
      <c r="R86" t="str">
        <f>IF(Table1[[#This Row],[magic_def]]=0,"","{""key"":"&amp;Table1[[#Headers],["data.magic_def.equip"]]&amp;", ""mode"": 2, ""value"":"&amp;Table1[[#This Row],[magic_def]]&amp;"}")</f>
        <v>{"key":"data.magic_def.equip", "mode": 2, "value":8}</v>
      </c>
      <c r="S86" t="s">
        <v>329</v>
      </c>
      <c r="T86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{"key":"data.armor", "mode":5, "value":"Spiked Leather Armor"}</v>
      </c>
      <c r="U86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[{"id":"AtehbD71RyOGnIS3","label":"Spiked Leather Armor (Equipped)","changes":[{"key":"data.melee_def.equip", "mode": 2, "value":2},{"key":"data.ranged_def.equip", "mode": 2, "value":5},{"key":"data.magic_def.equip", "mode": 2, "value":8},{"key":"data.armor", "mode":5, "value":"Spiked Leather Armor"}], "duration":{}, "flags":{},"transfer":true}]</v>
      </c>
      <c r="V86" s="3"/>
    </row>
    <row r="87" spans="1:22" x14ac:dyDescent="0.25">
      <c r="A87" t="s">
        <v>464</v>
      </c>
      <c r="B87" t="s">
        <v>88</v>
      </c>
      <c r="C87" t="s">
        <v>78</v>
      </c>
      <c r="D87" t="s">
        <v>78</v>
      </c>
      <c r="E87" t="s">
        <v>507</v>
      </c>
      <c r="F87">
        <v>6</v>
      </c>
      <c r="G87">
        <v>0</v>
      </c>
      <c r="H87">
        <v>3</v>
      </c>
      <c r="I87">
        <v>0</v>
      </c>
      <c r="J87">
        <v>6</v>
      </c>
      <c r="K87">
        <v>0</v>
      </c>
      <c r="L87">
        <v>9</v>
      </c>
      <c r="M87" t="str">
        <f>IF(Table1[[#This Row],[melee_off]]=0,"","{""key"":"&amp;Table1[[#Headers],["data.melee_off.equip"]]&amp;", ""mode"": 2, ""value"":"&amp;Table1[[#This Row],[melee_off]]&amp;"}")</f>
        <v/>
      </c>
      <c r="N87" t="str">
        <f>IF(Table1[[#This Row],[melee_def]]=0,"","{""key"":"&amp;Table1[[#Headers],["data.melee_def.equip"]]&amp;", ""mode"": 2, ""value"":"&amp;Table1[[#This Row],[melee_def]]&amp;"}")</f>
        <v>{"key":"data.melee_def.equip", "mode": 2, "value":3}</v>
      </c>
      <c r="O87" t="str">
        <f>IF(Table1[[#This Row],[ranged_off]]=0,"","{""key"":"&amp;Table1[[#Headers],["data.ranged_off.equip"]]&amp;", ""mode"": 2, ""value"":"&amp;Table1[[#This Row],[ranged_off]]&amp;"}")</f>
        <v/>
      </c>
      <c r="P87" t="str">
        <f>IF(Table1[[#This Row],[ranged_def]]=0,"","{""key"":"&amp;Table1[[#Headers],["data.ranged_def.equip"]]&amp;", ""mode"": 2, ""value"":"&amp;Table1[[#This Row],[ranged_def]]&amp;"}")</f>
        <v>{"key":"data.ranged_def.equip", "mode": 2, "value":6}</v>
      </c>
      <c r="Q87" t="str">
        <f>IF(Table1[[#This Row],[magic_off]]=0,"","{""key"":"&amp;Table1[[#Headers],["data.magic_off.equip"]]&amp;", ""mode"": 2, ""value"":"&amp;Table1[[#This Row],[magic_off]]&amp;"}")</f>
        <v/>
      </c>
      <c r="R87" t="str">
        <f>IF(Table1[[#This Row],[magic_def]]=0,"","{""key"":"&amp;Table1[[#Headers],["data.magic_def.equip"]]&amp;", ""mode"": 2, ""value"":"&amp;Table1[[#This Row],[magic_def]]&amp;"}")</f>
        <v>{"key":"data.magic_def.equip", "mode": 2, "value":9}</v>
      </c>
      <c r="S87" t="s">
        <v>336</v>
      </c>
      <c r="T87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{"key":"data.armor", "mode":5, "value":"Jelly Armor"}</v>
      </c>
      <c r="U87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[{"id":"FR3z00QTm1FbrEmy","label":"Jelly Armor (Equipped)","changes":[{"key":"data.melee_def.equip", "mode": 2, "value":3},{"key":"data.ranged_def.equip", "mode": 2, "value":6},{"key":"data.magic_def.equip", "mode": 2, "value":9},{"key":"data.armor", "mode":5, "value":"Jelly Armor"}], "duration":{}, "flags":{},"transfer":true}]</v>
      </c>
      <c r="V87" s="3"/>
    </row>
    <row r="88" spans="1:22" x14ac:dyDescent="0.25">
      <c r="A88" t="s">
        <v>455</v>
      </c>
      <c r="B88" t="s">
        <v>79</v>
      </c>
      <c r="C88" t="s">
        <v>78</v>
      </c>
      <c r="D88" t="s">
        <v>78</v>
      </c>
      <c r="E88" t="s">
        <v>507</v>
      </c>
      <c r="F88">
        <v>7</v>
      </c>
      <c r="G88">
        <v>0</v>
      </c>
      <c r="H88">
        <v>3</v>
      </c>
      <c r="I88">
        <v>0</v>
      </c>
      <c r="J88">
        <v>7</v>
      </c>
      <c r="K88">
        <v>0</v>
      </c>
      <c r="L88">
        <v>11</v>
      </c>
      <c r="M88" t="str">
        <f>IF(Table1[[#This Row],[melee_off]]=0,"","{""key"":"&amp;Table1[[#Headers],["data.melee_off.equip"]]&amp;", ""mode"": 2, ""value"":"&amp;Table1[[#This Row],[melee_off]]&amp;"}")</f>
        <v/>
      </c>
      <c r="N88" t="str">
        <f>IF(Table1[[#This Row],[melee_def]]=0,"","{""key"":"&amp;Table1[[#Headers],["data.melee_def.equip"]]&amp;", ""mode"": 2, ""value"":"&amp;Table1[[#This Row],[melee_def]]&amp;"}")</f>
        <v>{"key":"data.melee_def.equip", "mode": 2, "value":3}</v>
      </c>
      <c r="O88" t="str">
        <f>IF(Table1[[#This Row],[ranged_off]]=0,"","{""key"":"&amp;Table1[[#Headers],["data.ranged_off.equip"]]&amp;", ""mode"": 2, ""value"":"&amp;Table1[[#This Row],[ranged_off]]&amp;"}")</f>
        <v/>
      </c>
      <c r="P88" t="str">
        <f>IF(Table1[[#This Row],[ranged_def]]=0,"","{""key"":"&amp;Table1[[#Headers],["data.ranged_def.equip"]]&amp;", ""mode"": 2, ""value"":"&amp;Table1[[#This Row],[ranged_def]]&amp;"}")</f>
        <v>{"key":"data.ranged_def.equip", "mode": 2, "value":7}</v>
      </c>
      <c r="Q88" t="str">
        <f>IF(Table1[[#This Row],[magic_off]]=0,"","{""key"":"&amp;Table1[[#Headers],["data.magic_off.equip"]]&amp;", ""mode"": 2, ""value"":"&amp;Table1[[#This Row],[magic_off]]&amp;"}")</f>
        <v/>
      </c>
      <c r="R88" t="str">
        <f>IF(Table1[[#This Row],[magic_def]]=0,"","{""key"":"&amp;Table1[[#Headers],["data.magic_def.equip"]]&amp;", ""mode"": 2, ""value"":"&amp;Table1[[#This Row],[magic_def]]&amp;"}")</f>
        <v>{"key":"data.magic_def.equip", "mode": 2, "value":11}</v>
      </c>
      <c r="S88" t="s">
        <v>327</v>
      </c>
      <c r="T88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{"key":"data.armor", "mode":5, "value":"Shapeshifting Armor"}</v>
      </c>
      <c r="U88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[{"id":"LQZ1xJ5oPNPo1BoG","label":"Shapeshifting Armor (Equipped)","changes":[{"key":"data.melee_def.equip", "mode": 2, "value":3},{"key":"data.ranged_def.equip", "mode": 2, "value":7},{"key":"data.magic_def.equip", "mode": 2, "value":11},{"key":"data.armor", "mode":5, "value":"Shapeshifting Armor"}], "duration":{}, "flags":{},"transfer":true}]</v>
      </c>
      <c r="V88" s="3"/>
    </row>
    <row r="89" spans="1:22" x14ac:dyDescent="0.25">
      <c r="A89" t="s">
        <v>472</v>
      </c>
      <c r="B89" t="s">
        <v>96</v>
      </c>
      <c r="C89" t="s">
        <v>78</v>
      </c>
      <c r="D89" t="s">
        <v>78</v>
      </c>
      <c r="E89" t="s">
        <v>507</v>
      </c>
      <c r="F89">
        <v>8</v>
      </c>
      <c r="G89">
        <v>0</v>
      </c>
      <c r="H89">
        <v>4</v>
      </c>
      <c r="I89">
        <v>0</v>
      </c>
      <c r="J89">
        <v>8</v>
      </c>
      <c r="K89">
        <v>0</v>
      </c>
      <c r="L89">
        <v>12</v>
      </c>
      <c r="M89" t="str">
        <f>IF(Table1[[#This Row],[melee_off]]=0,"","{""key"":"&amp;Table1[[#Headers],["data.melee_off.equip"]]&amp;", ""mode"": 2, ""value"":"&amp;Table1[[#This Row],[melee_off]]&amp;"}")</f>
        <v/>
      </c>
      <c r="N89" t="str">
        <f>IF(Table1[[#This Row],[melee_def]]=0,"","{""key"":"&amp;Table1[[#Headers],["data.melee_def.equip"]]&amp;", ""mode"": 2, ""value"":"&amp;Table1[[#This Row],[melee_def]]&amp;"}")</f>
        <v>{"key":"data.melee_def.equip", "mode": 2, "value":4}</v>
      </c>
      <c r="O89" t="str">
        <f>IF(Table1[[#This Row],[ranged_off]]=0,"","{""key"":"&amp;Table1[[#Headers],["data.ranged_off.equip"]]&amp;", ""mode"": 2, ""value"":"&amp;Table1[[#This Row],[ranged_off]]&amp;"}")</f>
        <v/>
      </c>
      <c r="P89" t="str">
        <f>IF(Table1[[#This Row],[ranged_def]]=0,"","{""key"":"&amp;Table1[[#Headers],["data.ranged_def.equip"]]&amp;", ""mode"": 2, ""value"":"&amp;Table1[[#This Row],[ranged_def]]&amp;"}")</f>
        <v>{"key":"data.ranged_def.equip", "mode": 2, "value":8}</v>
      </c>
      <c r="Q89" t="str">
        <f>IF(Table1[[#This Row],[magic_off]]=0,"","{""key"":"&amp;Table1[[#Headers],["data.magic_off.equip"]]&amp;", ""mode"": 2, ""value"":"&amp;Table1[[#This Row],[magic_off]]&amp;"}")</f>
        <v/>
      </c>
      <c r="R89" t="str">
        <f>IF(Table1[[#This Row],[magic_def]]=0,"","{""key"":"&amp;Table1[[#Headers],["data.magic_def.equip"]]&amp;", ""mode"": 2, ""value"":"&amp;Table1[[#This Row],[magic_def]]&amp;"}")</f>
        <v>{"key":"data.magic_def.equip", "mode": 2, "value":12}</v>
      </c>
      <c r="S89" t="s">
        <v>344</v>
      </c>
      <c r="T89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{"key":"data.armor", "mode":5, "value":"Dragonscale Armor"}</v>
      </c>
      <c r="U89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[{"id":"HxSMYK4nXs6yJ8j1","label":"Dragonscale Armor (Equipped)","changes":[{"key":"data.melee_def.equip", "mode": 2, "value":4},{"key":"data.ranged_def.equip", "mode": 2, "value":8},{"key":"data.magic_def.equip", "mode": 2, "value":12},{"key":"data.armor", "mode":5, "value":"Dragonscale Armor"}], "duration":{}, "flags":{},"transfer":true}]</v>
      </c>
      <c r="V89" s="3"/>
    </row>
    <row r="90" spans="1:22" x14ac:dyDescent="0.25">
      <c r="A90" t="s">
        <v>461</v>
      </c>
      <c r="B90" t="s">
        <v>85</v>
      </c>
      <c r="C90" t="s">
        <v>78</v>
      </c>
      <c r="D90" t="s">
        <v>78</v>
      </c>
      <c r="E90" t="s">
        <v>507</v>
      </c>
      <c r="F90">
        <v>9</v>
      </c>
      <c r="G90">
        <v>0</v>
      </c>
      <c r="H90">
        <v>4</v>
      </c>
      <c r="I90">
        <v>0</v>
      </c>
      <c r="J90">
        <v>9</v>
      </c>
      <c r="K90">
        <v>0</v>
      </c>
      <c r="L90">
        <v>14</v>
      </c>
      <c r="M90" t="str">
        <f>IF(Table1[[#This Row],[melee_off]]=0,"","{""key"":"&amp;Table1[[#Headers],["data.melee_off.equip"]]&amp;", ""mode"": 2, ""value"":"&amp;Table1[[#This Row],[melee_off]]&amp;"}")</f>
        <v/>
      </c>
      <c r="N90" t="str">
        <f>IF(Table1[[#This Row],[melee_def]]=0,"","{""key"":"&amp;Table1[[#Headers],["data.melee_def.equip"]]&amp;", ""mode"": 2, ""value"":"&amp;Table1[[#This Row],[melee_def]]&amp;"}")</f>
        <v>{"key":"data.melee_def.equip", "mode": 2, "value":4}</v>
      </c>
      <c r="O90" t="str">
        <f>IF(Table1[[#This Row],[ranged_off]]=0,"","{""key"":"&amp;Table1[[#Headers],["data.ranged_off.equip"]]&amp;", ""mode"": 2, ""value"":"&amp;Table1[[#This Row],[ranged_off]]&amp;"}")</f>
        <v/>
      </c>
      <c r="P90" t="str">
        <f>IF(Table1[[#This Row],[ranged_def]]=0,"","{""key"":"&amp;Table1[[#Headers],["data.ranged_def.equip"]]&amp;", ""mode"": 2, ""value"":"&amp;Table1[[#This Row],[ranged_def]]&amp;"}")</f>
        <v>{"key":"data.ranged_def.equip", "mode": 2, "value":9}</v>
      </c>
      <c r="Q90" t="str">
        <f>IF(Table1[[#This Row],[magic_off]]=0,"","{""key"":"&amp;Table1[[#Headers],["data.magic_off.equip"]]&amp;", ""mode"": 2, ""value"":"&amp;Table1[[#This Row],[magic_off]]&amp;"}")</f>
        <v/>
      </c>
      <c r="R90" t="str">
        <f>IF(Table1[[#This Row],[magic_def]]=0,"","{""key"":"&amp;Table1[[#Headers],["data.magic_def.equip"]]&amp;", ""mode"": 2, ""value"":"&amp;Table1[[#This Row],[magic_def]]&amp;"}")</f>
        <v>{"key":"data.magic_def.equip", "mode": 2, "value":14}</v>
      </c>
      <c r="S90" t="s">
        <v>333</v>
      </c>
      <c r="T90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{"key":"data.armor", "mode":5, "value":"Demonskin Armor"}</v>
      </c>
      <c r="U90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[{"id":"fdDmEjkhoVdoCGbl","label":"Demonskin Armor (Equipped)","changes":[{"key":"data.melee_def.equip", "mode": 2, "value":4},{"key":"data.ranged_def.equip", "mode": 2, "value":9},{"key":"data.magic_def.equip", "mode": 2, "value":14},{"key":"data.armor", "mode":5, "value":"Demonskin Armor"}], "duration":{}, "flags":{},"transfer":true}]</v>
      </c>
      <c r="V90" s="3"/>
    </row>
    <row r="91" spans="1:22" x14ac:dyDescent="0.25">
      <c r="A91" t="s">
        <v>468</v>
      </c>
      <c r="B91" t="s">
        <v>92</v>
      </c>
      <c r="C91" t="s">
        <v>78</v>
      </c>
      <c r="D91" t="s">
        <v>78</v>
      </c>
      <c r="E91" t="s">
        <v>507</v>
      </c>
      <c r="F91">
        <v>10</v>
      </c>
      <c r="G91">
        <v>0</v>
      </c>
      <c r="H91">
        <v>5</v>
      </c>
      <c r="I91">
        <v>0</v>
      </c>
      <c r="J91">
        <v>10</v>
      </c>
      <c r="K91">
        <v>0</v>
      </c>
      <c r="L91">
        <v>15</v>
      </c>
      <c r="M91" t="str">
        <f>IF(Table1[[#This Row],[melee_off]]=0,"","{""key"":"&amp;Table1[[#Headers],["data.melee_off.equip"]]&amp;", ""mode"": 2, ""value"":"&amp;Table1[[#This Row],[melee_off]]&amp;"}")</f>
        <v/>
      </c>
      <c r="N91" t="str">
        <f>IF(Table1[[#This Row],[melee_def]]=0,"","{""key"":"&amp;Table1[[#Headers],["data.melee_def.equip"]]&amp;", ""mode"": 2, ""value"":"&amp;Table1[[#This Row],[melee_def]]&amp;"}")</f>
        <v>{"key":"data.melee_def.equip", "mode": 2, "value":5}</v>
      </c>
      <c r="O91" t="str">
        <f>IF(Table1[[#This Row],[ranged_off]]=0,"","{""key"":"&amp;Table1[[#Headers],["data.ranged_off.equip"]]&amp;", ""mode"": 2, ""value"":"&amp;Table1[[#This Row],[ranged_off]]&amp;"}")</f>
        <v/>
      </c>
      <c r="P91" t="str">
        <f>IF(Table1[[#This Row],[ranged_def]]=0,"","{""key"":"&amp;Table1[[#Headers],["data.ranged_def.equip"]]&amp;", ""mode"": 2, ""value"":"&amp;Table1[[#This Row],[ranged_def]]&amp;"}")</f>
        <v>{"key":"data.ranged_def.equip", "mode": 2, "value":10}</v>
      </c>
      <c r="Q91" t="str">
        <f>IF(Table1[[#This Row],[magic_off]]=0,"","{""key"":"&amp;Table1[[#Headers],["data.magic_off.equip"]]&amp;", ""mode"": 2, ""value"":"&amp;Table1[[#This Row],[magic_off]]&amp;"}")</f>
        <v/>
      </c>
      <c r="R91" t="str">
        <f>IF(Table1[[#This Row],[magic_def]]=0,"","{""key"":"&amp;Table1[[#Headers],["data.magic_def.equip"]]&amp;", ""mode"": 2, ""value"":"&amp;Table1[[#This Row],[magic_def]]&amp;"}")</f>
        <v>{"key":"data.magic_def.equip", "mode": 2, "value":15}</v>
      </c>
      <c r="S91" t="s">
        <v>340</v>
      </c>
      <c r="T91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{"key":"data.armor", "mode":5, "value":"Tarrasque Armor"}</v>
      </c>
      <c r="U91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[{"id":"B67z07b8L9DMoVVN","label":"Tarrasque Armor (Equipped)","changes":[{"key":"data.melee_def.equip", "mode": 2, "value":5},{"key":"data.ranged_def.equip", "mode": 2, "value":10},{"key":"data.magic_def.equip", "mode": 2, "value":15},{"key":"data.armor", "mode":5, "value":"Tarrasque Armor"}], "duration":{}, "flags":{},"transfer":true}]</v>
      </c>
      <c r="V91" s="3"/>
    </row>
    <row r="92" spans="1:22" x14ac:dyDescent="0.25">
      <c r="A92" t="s">
        <v>416</v>
      </c>
      <c r="B92" t="s">
        <v>39</v>
      </c>
      <c r="C92" t="s">
        <v>36</v>
      </c>
      <c r="D92" t="s">
        <v>37</v>
      </c>
      <c r="E92" t="s">
        <v>507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2</v>
      </c>
      <c r="M92" t="str">
        <f>IF(Table1[[#This Row],[melee_off]]=0,"","{""key"":"&amp;Table1[[#Headers],["data.melee_off.equip"]]&amp;", ""mode"": 2, ""value"":"&amp;Table1[[#This Row],[melee_off]]&amp;"}")</f>
        <v/>
      </c>
      <c r="N92" t="str">
        <f>IF(Table1[[#This Row],[melee_def]]=0,"","{""key"":"&amp;Table1[[#Headers],["data.melee_def.equip"]]&amp;", ""mode"": 2, ""value"":"&amp;Table1[[#This Row],[melee_def]]&amp;"}")</f>
        <v/>
      </c>
      <c r="O92" t="str">
        <f>IF(Table1[[#This Row],[ranged_off]]=0,"","{""key"":"&amp;Table1[[#Headers],["data.ranged_off.equip"]]&amp;", ""mode"": 2, ""value"":"&amp;Table1[[#This Row],[ranged_off]]&amp;"}")</f>
        <v/>
      </c>
      <c r="P92" t="str">
        <f>IF(Table1[[#This Row],[ranged_def]]=0,"","{""key"":"&amp;Table1[[#Headers],["data.ranged_def.equip"]]&amp;", ""mode"": 2, ""value"":"&amp;Table1[[#This Row],[ranged_def]]&amp;"}")</f>
        <v>{"key":"data.ranged_def.equip", "mode": 2, "value":1}</v>
      </c>
      <c r="Q92" t="str">
        <f>IF(Table1[[#This Row],[magic_off]]=0,"","{""key"":"&amp;Table1[[#Headers],["data.magic_off.equip"]]&amp;", ""mode"": 2, ""value"":"&amp;Table1[[#This Row],[magic_off]]&amp;"}")</f>
        <v/>
      </c>
      <c r="R92" t="str">
        <f>IF(Table1[[#This Row],[magic_def]]=0,"","{""key"":"&amp;Table1[[#Headers],["data.magic_def.equip"]]&amp;", ""mode"": 2, ""value"":"&amp;Table1[[#This Row],[magic_def]]&amp;"}")</f>
        <v>{"key":"data.magic_def.equip", "mode": 2, "value":2}</v>
      </c>
      <c r="S92" t="s">
        <v>288</v>
      </c>
      <c r="T92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{"key":"data.offHand", "mode":5, "value":"Soft Leather Shield"}</v>
      </c>
      <c r="U92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[{"id":"QtoyuZ0QHzgc5JdO","label":"Soft Leather Shield (Equipped)","changes":[{"key":"data.ranged_def.equip", "mode": 2, "value":1},{"key":"data.magic_def.equip", "mode": 2, "value":2},{"key":"data.offHand", "mode":5, "value":"Soft Leather Shield"}], "duration":{}, "flags":{},"transfer":true}]</v>
      </c>
      <c r="V92" s="3"/>
    </row>
    <row r="93" spans="1:22" x14ac:dyDescent="0.25">
      <c r="A93" t="s">
        <v>426</v>
      </c>
      <c r="B93" t="s">
        <v>49</v>
      </c>
      <c r="C93" t="s">
        <v>36</v>
      </c>
      <c r="D93" t="s">
        <v>37</v>
      </c>
      <c r="E93" t="s">
        <v>507</v>
      </c>
      <c r="F93">
        <v>2</v>
      </c>
      <c r="G93">
        <v>0</v>
      </c>
      <c r="H93">
        <v>1</v>
      </c>
      <c r="I93">
        <v>0</v>
      </c>
      <c r="J93">
        <v>2</v>
      </c>
      <c r="K93">
        <v>0</v>
      </c>
      <c r="L93">
        <v>3</v>
      </c>
      <c r="M93" t="str">
        <f>IF(Table1[[#This Row],[melee_off]]=0,"","{""key"":"&amp;Table1[[#Headers],["data.melee_off.equip"]]&amp;", ""mode"": 2, ""value"":"&amp;Table1[[#This Row],[melee_off]]&amp;"}")</f>
        <v/>
      </c>
      <c r="N93" t="str">
        <f>IF(Table1[[#This Row],[melee_def]]=0,"","{""key"":"&amp;Table1[[#Headers],["data.melee_def.equip"]]&amp;", ""mode"": 2, ""value"":"&amp;Table1[[#This Row],[melee_def]]&amp;"}")</f>
        <v>{"key":"data.melee_def.equip", "mode": 2, "value":1}</v>
      </c>
      <c r="O93" t="str">
        <f>IF(Table1[[#This Row],[ranged_off]]=0,"","{""key"":"&amp;Table1[[#Headers],["data.ranged_off.equip"]]&amp;", ""mode"": 2, ""value"":"&amp;Table1[[#This Row],[ranged_off]]&amp;"}")</f>
        <v/>
      </c>
      <c r="P93" t="str">
        <f>IF(Table1[[#This Row],[ranged_def]]=0,"","{""key"":"&amp;Table1[[#Headers],["data.ranged_def.equip"]]&amp;", ""mode"": 2, ""value"":"&amp;Table1[[#This Row],[ranged_def]]&amp;"}")</f>
        <v>{"key":"data.ranged_def.equip", "mode": 2, "value":2}</v>
      </c>
      <c r="Q93" t="str">
        <f>IF(Table1[[#This Row],[magic_off]]=0,"","{""key"":"&amp;Table1[[#Headers],["data.magic_off.equip"]]&amp;", ""mode"": 2, ""value"":"&amp;Table1[[#This Row],[magic_off]]&amp;"}")</f>
        <v/>
      </c>
      <c r="R93" t="str">
        <f>IF(Table1[[#This Row],[magic_def]]=0,"","{""key"":"&amp;Table1[[#Headers],["data.magic_def.equip"]]&amp;", ""mode"": 2, ""value"":"&amp;Table1[[#This Row],[magic_def]]&amp;"}")</f>
        <v>{"key":"data.magic_def.equip", "mode": 2, "value":3}</v>
      </c>
      <c r="S93" t="s">
        <v>298</v>
      </c>
      <c r="T93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{"key":"data.offHand", "mode":5, "value":"Thick Leather Shield"}</v>
      </c>
      <c r="U93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[{"id":"E1N3FHkggoyrt7fd","label":"Thick Leather Shield (Equipped)","changes":[{"key":"data.melee_def.equip", "mode": 2, "value":1},{"key":"data.ranged_def.equip", "mode": 2, "value":2},{"key":"data.magic_def.equip", "mode": 2, "value":3},{"key":"data.offHand", "mode":5, "value":"Thick Leather Shield"}], "duration":{}, "flags":{},"transfer":true}]</v>
      </c>
      <c r="V93" s="3"/>
    </row>
    <row r="94" spans="1:22" x14ac:dyDescent="0.25">
      <c r="A94" t="s">
        <v>423</v>
      </c>
      <c r="B94" t="s">
        <v>46</v>
      </c>
      <c r="C94" t="s">
        <v>36</v>
      </c>
      <c r="D94" t="s">
        <v>37</v>
      </c>
      <c r="E94" t="s">
        <v>507</v>
      </c>
      <c r="F94">
        <v>3</v>
      </c>
      <c r="G94">
        <v>0</v>
      </c>
      <c r="H94">
        <v>1</v>
      </c>
      <c r="I94">
        <v>0</v>
      </c>
      <c r="J94">
        <v>3</v>
      </c>
      <c r="K94">
        <v>0</v>
      </c>
      <c r="L94">
        <v>5</v>
      </c>
      <c r="M94" t="str">
        <f>IF(Table1[[#This Row],[melee_off]]=0,"","{""key"":"&amp;Table1[[#Headers],["data.melee_off.equip"]]&amp;", ""mode"": 2, ""value"":"&amp;Table1[[#This Row],[melee_off]]&amp;"}")</f>
        <v/>
      </c>
      <c r="N94" t="str">
        <f>IF(Table1[[#This Row],[melee_def]]=0,"","{""key"":"&amp;Table1[[#Headers],["data.melee_def.equip"]]&amp;", ""mode"": 2, ""value"":"&amp;Table1[[#This Row],[melee_def]]&amp;"}")</f>
        <v>{"key":"data.melee_def.equip", "mode": 2, "value":1}</v>
      </c>
      <c r="O94" t="str">
        <f>IF(Table1[[#This Row],[ranged_off]]=0,"","{""key"":"&amp;Table1[[#Headers],["data.ranged_off.equip"]]&amp;", ""mode"": 2, ""value"":"&amp;Table1[[#This Row],[ranged_off]]&amp;"}")</f>
        <v/>
      </c>
      <c r="P94" t="str">
        <f>IF(Table1[[#This Row],[ranged_def]]=0,"","{""key"":"&amp;Table1[[#Headers],["data.ranged_def.equip"]]&amp;", ""mode"": 2, ""value"":"&amp;Table1[[#This Row],[ranged_def]]&amp;"}")</f>
        <v>{"key":"data.ranged_def.equip", "mode": 2, "value":3}</v>
      </c>
      <c r="Q94" t="str">
        <f>IF(Table1[[#This Row],[magic_off]]=0,"","{""key"":"&amp;Table1[[#Headers],["data.magic_off.equip"]]&amp;", ""mode"": 2, ""value"":"&amp;Table1[[#This Row],[magic_off]]&amp;"}")</f>
        <v/>
      </c>
      <c r="R94" t="str">
        <f>IF(Table1[[#This Row],[magic_def]]=0,"","{""key"":"&amp;Table1[[#Headers],["data.magic_def.equip"]]&amp;", ""mode"": 2, ""value"":"&amp;Table1[[#This Row],[magic_def]]&amp;"}")</f>
        <v>{"key":"data.magic_def.equip", "mode": 2, "value":5}</v>
      </c>
      <c r="S94" t="s">
        <v>295</v>
      </c>
      <c r="T94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{"key":"data.offHand", "mode":5, "value":"Rugged Leather Shield"}</v>
      </c>
      <c r="U94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[{"id":"qnCb4pKhI3uoGs8W","label":"Rugged Leather Shield (Equipped)","changes":[{"key":"data.melee_def.equip", "mode": 2, "value":1},{"key":"data.ranged_def.equip", "mode": 2, "value":3},{"key":"data.magic_def.equip", "mode": 2, "value":5},{"key":"data.offHand", "mode":5, "value":"Rugged Leather Shield"}], "duration":{}, "flags":{},"transfer":true}]</v>
      </c>
      <c r="V94" s="3"/>
    </row>
    <row r="95" spans="1:22" x14ac:dyDescent="0.25">
      <c r="A95" t="s">
        <v>430</v>
      </c>
      <c r="B95" t="s">
        <v>53</v>
      </c>
      <c r="C95" t="s">
        <v>36</v>
      </c>
      <c r="D95" t="s">
        <v>37</v>
      </c>
      <c r="E95" t="s">
        <v>507</v>
      </c>
      <c r="F95">
        <v>4</v>
      </c>
      <c r="G95">
        <v>0</v>
      </c>
      <c r="H95">
        <v>2</v>
      </c>
      <c r="I95">
        <v>0</v>
      </c>
      <c r="J95">
        <v>4</v>
      </c>
      <c r="K95">
        <v>0</v>
      </c>
      <c r="L95">
        <v>6</v>
      </c>
      <c r="M95" t="str">
        <f>IF(Table1[[#This Row],[melee_off]]=0,"","{""key"":"&amp;Table1[[#Headers],["data.melee_off.equip"]]&amp;", ""mode"": 2, ""value"":"&amp;Table1[[#This Row],[melee_off]]&amp;"}")</f>
        <v/>
      </c>
      <c r="N95" t="str">
        <f>IF(Table1[[#This Row],[melee_def]]=0,"","{""key"":"&amp;Table1[[#Headers],["data.melee_def.equip"]]&amp;", ""mode"": 2, ""value"":"&amp;Table1[[#This Row],[melee_def]]&amp;"}")</f>
        <v>{"key":"data.melee_def.equip", "mode": 2, "value":2}</v>
      </c>
      <c r="O95" t="str">
        <f>IF(Table1[[#This Row],[ranged_off]]=0,"","{""key"":"&amp;Table1[[#Headers],["data.ranged_off.equip"]]&amp;", ""mode"": 2, ""value"":"&amp;Table1[[#This Row],[ranged_off]]&amp;"}")</f>
        <v/>
      </c>
      <c r="P95" t="str">
        <f>IF(Table1[[#This Row],[ranged_def]]=0,"","{""key"":"&amp;Table1[[#Headers],["data.ranged_def.equip"]]&amp;", ""mode"": 2, ""value"":"&amp;Table1[[#This Row],[ranged_def]]&amp;"}")</f>
        <v>{"key":"data.ranged_def.equip", "mode": 2, "value":4}</v>
      </c>
      <c r="Q95" t="str">
        <f>IF(Table1[[#This Row],[magic_off]]=0,"","{""key"":"&amp;Table1[[#Headers],["data.magic_off.equip"]]&amp;", ""mode"": 2, ""value"":"&amp;Table1[[#This Row],[magic_off]]&amp;"}")</f>
        <v/>
      </c>
      <c r="R95" t="str">
        <f>IF(Table1[[#This Row],[magic_def]]=0,"","{""key"":"&amp;Table1[[#Headers],["data.magic_def.equip"]]&amp;", ""mode"": 2, ""value"":"&amp;Table1[[#This Row],[magic_def]]&amp;"}")</f>
        <v>{"key":"data.magic_def.equip", "mode": 2, "value":6}</v>
      </c>
      <c r="S95" t="s">
        <v>302</v>
      </c>
      <c r="T95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{"key":"data.offHand", "mode":5, "value":"Scaled Leather Shield"}</v>
      </c>
      <c r="U95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[{"id":"8KeSypDuGbEKS7DZ","label":"Scaled Leather Shield (Equipped)","changes":[{"key":"data.melee_def.equip", "mode": 2, "value":2},{"key":"data.ranged_def.equip", "mode": 2, "value":4},{"key":"data.magic_def.equip", "mode": 2, "value":6},{"key":"data.offHand", "mode":5, "value":"Scaled Leather Shield"}], "duration":{}, "flags":{},"transfer":true}]</v>
      </c>
      <c r="V95" s="3"/>
    </row>
    <row r="96" spans="1:22" x14ac:dyDescent="0.25">
      <c r="A96" t="s">
        <v>419</v>
      </c>
      <c r="B96" t="s">
        <v>42</v>
      </c>
      <c r="C96" t="s">
        <v>36</v>
      </c>
      <c r="D96" t="s">
        <v>37</v>
      </c>
      <c r="E96" t="s">
        <v>507</v>
      </c>
      <c r="F96">
        <v>5</v>
      </c>
      <c r="G96">
        <v>0</v>
      </c>
      <c r="H96">
        <v>2</v>
      </c>
      <c r="I96">
        <v>0</v>
      </c>
      <c r="J96">
        <v>5</v>
      </c>
      <c r="K96">
        <v>0</v>
      </c>
      <c r="L96">
        <v>8</v>
      </c>
      <c r="M96" t="str">
        <f>IF(Table1[[#This Row],[melee_off]]=0,"","{""key"":"&amp;Table1[[#Headers],["data.melee_off.equip"]]&amp;", ""mode"": 2, ""value"":"&amp;Table1[[#This Row],[melee_off]]&amp;"}")</f>
        <v/>
      </c>
      <c r="N96" t="str">
        <f>IF(Table1[[#This Row],[melee_def]]=0,"","{""key"":"&amp;Table1[[#Headers],["data.melee_def.equip"]]&amp;", ""mode"": 2, ""value"":"&amp;Table1[[#This Row],[melee_def]]&amp;"}")</f>
        <v>{"key":"data.melee_def.equip", "mode": 2, "value":2}</v>
      </c>
      <c r="O96" t="str">
        <f>IF(Table1[[#This Row],[ranged_off]]=0,"","{""key"":"&amp;Table1[[#Headers],["data.ranged_off.equip"]]&amp;", ""mode"": 2, ""value"":"&amp;Table1[[#This Row],[ranged_off]]&amp;"}")</f>
        <v/>
      </c>
      <c r="P96" t="str">
        <f>IF(Table1[[#This Row],[ranged_def]]=0,"","{""key"":"&amp;Table1[[#Headers],["data.ranged_def.equip"]]&amp;", ""mode"": 2, ""value"":"&amp;Table1[[#This Row],[ranged_def]]&amp;"}")</f>
        <v>{"key":"data.ranged_def.equip", "mode": 2, "value":5}</v>
      </c>
      <c r="Q96" t="str">
        <f>IF(Table1[[#This Row],[magic_off]]=0,"","{""key"":"&amp;Table1[[#Headers],["data.magic_off.equip"]]&amp;", ""mode"": 2, ""value"":"&amp;Table1[[#This Row],[magic_off]]&amp;"}")</f>
        <v/>
      </c>
      <c r="R96" t="str">
        <f>IF(Table1[[#This Row],[magic_def]]=0,"","{""key"":"&amp;Table1[[#Headers],["data.magic_def.equip"]]&amp;", ""mode"": 2, ""value"":"&amp;Table1[[#This Row],[magic_def]]&amp;"}")</f>
        <v>{"key":"data.magic_def.equip", "mode": 2, "value":8}</v>
      </c>
      <c r="S96" t="s">
        <v>291</v>
      </c>
      <c r="T96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{"key":"data.offHand", "mode":5, "value":"Spiked Leather Shield"}</v>
      </c>
      <c r="U96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[{"id":"dfCd2WQhoibg5y3J","label":"Spiked Leather Shield (Equipped)","changes":[{"key":"data.melee_def.equip", "mode": 2, "value":2},{"key":"data.ranged_def.equip", "mode": 2, "value":5},{"key":"data.magic_def.equip", "mode": 2, "value":8},{"key":"data.offHand", "mode":5, "value":"Spiked Leather Shield"}], "duration":{}, "flags":{},"transfer":true}]</v>
      </c>
      <c r="V96" s="3"/>
    </row>
    <row r="97" spans="1:22" x14ac:dyDescent="0.25">
      <c r="A97" t="s">
        <v>415</v>
      </c>
      <c r="B97" t="s">
        <v>38</v>
      </c>
      <c r="C97" t="s">
        <v>36</v>
      </c>
      <c r="D97" t="s">
        <v>37</v>
      </c>
      <c r="E97" t="s">
        <v>507</v>
      </c>
      <c r="F97">
        <v>6</v>
      </c>
      <c r="G97">
        <v>0</v>
      </c>
      <c r="H97">
        <v>3</v>
      </c>
      <c r="I97">
        <v>0</v>
      </c>
      <c r="J97">
        <v>6</v>
      </c>
      <c r="K97">
        <v>0</v>
      </c>
      <c r="L97">
        <v>9</v>
      </c>
      <c r="M97" t="str">
        <f>IF(Table1[[#This Row],[melee_off]]=0,"","{""key"":"&amp;Table1[[#Headers],["data.melee_off.equip"]]&amp;", ""mode"": 2, ""value"":"&amp;Table1[[#This Row],[melee_off]]&amp;"}")</f>
        <v/>
      </c>
      <c r="N97" t="str">
        <f>IF(Table1[[#This Row],[melee_def]]=0,"","{""key"":"&amp;Table1[[#Headers],["data.melee_def.equip"]]&amp;", ""mode"": 2, ""value"":"&amp;Table1[[#This Row],[melee_def]]&amp;"}")</f>
        <v>{"key":"data.melee_def.equip", "mode": 2, "value":3}</v>
      </c>
      <c r="O97" t="str">
        <f>IF(Table1[[#This Row],[ranged_off]]=0,"","{""key"":"&amp;Table1[[#Headers],["data.ranged_off.equip"]]&amp;", ""mode"": 2, ""value"":"&amp;Table1[[#This Row],[ranged_off]]&amp;"}")</f>
        <v/>
      </c>
      <c r="P97" t="str">
        <f>IF(Table1[[#This Row],[ranged_def]]=0,"","{""key"":"&amp;Table1[[#Headers],["data.ranged_def.equip"]]&amp;", ""mode"": 2, ""value"":"&amp;Table1[[#This Row],[ranged_def]]&amp;"}")</f>
        <v>{"key":"data.ranged_def.equip", "mode": 2, "value":6}</v>
      </c>
      <c r="Q97" t="str">
        <f>IF(Table1[[#This Row],[magic_off]]=0,"","{""key"":"&amp;Table1[[#Headers],["data.magic_off.equip"]]&amp;", ""mode"": 2, ""value"":"&amp;Table1[[#This Row],[magic_off]]&amp;"}")</f>
        <v/>
      </c>
      <c r="R97" t="str">
        <f>IF(Table1[[#This Row],[magic_def]]=0,"","{""key"":"&amp;Table1[[#Headers],["data.magic_def.equip"]]&amp;", ""mode"": 2, ""value"":"&amp;Table1[[#This Row],[magic_def]]&amp;"}")</f>
        <v>{"key":"data.magic_def.equip", "mode": 2, "value":9}</v>
      </c>
      <c r="S97" t="s">
        <v>287</v>
      </c>
      <c r="T97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{"key":"data.offHand", "mode":5, "value":"Jelly Shield"}</v>
      </c>
      <c r="U97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[{"id":"dis2o2zyb9dd19Kd","label":"Jelly Shield (Equipped)","changes":[{"key":"data.melee_def.equip", "mode": 2, "value":3},{"key":"data.ranged_def.equip", "mode": 2, "value":6},{"key":"data.magic_def.equip", "mode": 2, "value":9},{"key":"data.offHand", "mode":5, "value":"Jelly Shield"}], "duration":{}, "flags":{},"transfer":true}]</v>
      </c>
      <c r="V97" s="3"/>
    </row>
    <row r="98" spans="1:22" x14ac:dyDescent="0.25">
      <c r="A98" t="s">
        <v>414</v>
      </c>
      <c r="B98" t="s">
        <v>35</v>
      </c>
      <c r="C98" t="s">
        <v>36</v>
      </c>
      <c r="D98" t="s">
        <v>37</v>
      </c>
      <c r="E98" t="s">
        <v>507</v>
      </c>
      <c r="F98">
        <v>7</v>
      </c>
      <c r="G98">
        <v>0</v>
      </c>
      <c r="H98">
        <v>3</v>
      </c>
      <c r="I98">
        <v>0</v>
      </c>
      <c r="J98">
        <v>7</v>
      </c>
      <c r="K98">
        <v>0</v>
      </c>
      <c r="L98">
        <v>11</v>
      </c>
      <c r="M98" t="str">
        <f>IF(Table1[[#This Row],[melee_off]]=0,"","{""key"":"&amp;Table1[[#Headers],["data.melee_off.equip"]]&amp;", ""mode"": 2, ""value"":"&amp;Table1[[#This Row],[melee_off]]&amp;"}")</f>
        <v/>
      </c>
      <c r="N98" t="str">
        <f>IF(Table1[[#This Row],[melee_def]]=0,"","{""key"":"&amp;Table1[[#Headers],["data.melee_def.equip"]]&amp;", ""mode"": 2, ""value"":"&amp;Table1[[#This Row],[melee_def]]&amp;"}")</f>
        <v>{"key":"data.melee_def.equip", "mode": 2, "value":3}</v>
      </c>
      <c r="O98" t="str">
        <f>IF(Table1[[#This Row],[ranged_off]]=0,"","{""key"":"&amp;Table1[[#Headers],["data.ranged_off.equip"]]&amp;", ""mode"": 2, ""value"":"&amp;Table1[[#This Row],[ranged_off]]&amp;"}")</f>
        <v/>
      </c>
      <c r="P98" t="str">
        <f>IF(Table1[[#This Row],[ranged_def]]=0,"","{""key"":"&amp;Table1[[#Headers],["data.ranged_def.equip"]]&amp;", ""mode"": 2, ""value"":"&amp;Table1[[#This Row],[ranged_def]]&amp;"}")</f>
        <v>{"key":"data.ranged_def.equip", "mode": 2, "value":7}</v>
      </c>
      <c r="Q98" t="str">
        <f>IF(Table1[[#This Row],[magic_off]]=0,"","{""key"":"&amp;Table1[[#Headers],["data.magic_off.equip"]]&amp;", ""mode"": 2, ""value"":"&amp;Table1[[#This Row],[magic_off]]&amp;"}")</f>
        <v/>
      </c>
      <c r="R98" t="str">
        <f>IF(Table1[[#This Row],[magic_def]]=0,"","{""key"":"&amp;Table1[[#Headers],["data.magic_def.equip"]]&amp;", ""mode"": 2, ""value"":"&amp;Table1[[#This Row],[magic_def]]&amp;"}")</f>
        <v>{"key":"data.magic_def.equip", "mode": 2, "value":11}</v>
      </c>
      <c r="S98" t="s">
        <v>286</v>
      </c>
      <c r="T98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{"key":"data.offHand", "mode":5, "value":"Shapeshifting Shield"}</v>
      </c>
      <c r="U98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[{"id":"XjcgyYCr0k1ukifB","label":"Shapeshifting Shield (Equipped)","changes":[{"key":"data.melee_def.equip", "mode": 2, "value":3},{"key":"data.ranged_def.equip", "mode": 2, "value":7},{"key":"data.magic_def.equip", "mode": 2, "value":11},{"key":"data.offHand", "mode":5, "value":"Shapeshifting Shield"}], "duration":{}, "flags":{},"transfer":true}]</v>
      </c>
      <c r="V98" s="3"/>
    </row>
    <row r="99" spans="1:22" x14ac:dyDescent="0.25">
      <c r="A99" t="s">
        <v>420</v>
      </c>
      <c r="B99" t="s">
        <v>43</v>
      </c>
      <c r="C99" t="s">
        <v>36</v>
      </c>
      <c r="D99" t="s">
        <v>37</v>
      </c>
      <c r="E99" t="s">
        <v>507</v>
      </c>
      <c r="F99">
        <v>8</v>
      </c>
      <c r="G99">
        <v>0</v>
      </c>
      <c r="H99">
        <v>4</v>
      </c>
      <c r="I99">
        <v>0</v>
      </c>
      <c r="J99">
        <v>8</v>
      </c>
      <c r="K99">
        <v>0</v>
      </c>
      <c r="L99">
        <v>12</v>
      </c>
      <c r="M99" t="str">
        <f>IF(Table1[[#This Row],[melee_off]]=0,"","{""key"":"&amp;Table1[[#Headers],["data.melee_off.equip"]]&amp;", ""mode"": 2, ""value"":"&amp;Table1[[#This Row],[melee_off]]&amp;"}")</f>
        <v/>
      </c>
      <c r="N99" t="str">
        <f>IF(Table1[[#This Row],[melee_def]]=0,"","{""key"":"&amp;Table1[[#Headers],["data.melee_def.equip"]]&amp;", ""mode"": 2, ""value"":"&amp;Table1[[#This Row],[melee_def]]&amp;"}")</f>
        <v>{"key":"data.melee_def.equip", "mode": 2, "value":4}</v>
      </c>
      <c r="O99" t="str">
        <f>IF(Table1[[#This Row],[ranged_off]]=0,"","{""key"":"&amp;Table1[[#Headers],["data.ranged_off.equip"]]&amp;", ""mode"": 2, ""value"":"&amp;Table1[[#This Row],[ranged_off]]&amp;"}")</f>
        <v/>
      </c>
      <c r="P99" t="str">
        <f>IF(Table1[[#This Row],[ranged_def]]=0,"","{""key"":"&amp;Table1[[#Headers],["data.ranged_def.equip"]]&amp;", ""mode"": 2, ""value"":"&amp;Table1[[#This Row],[ranged_def]]&amp;"}")</f>
        <v>{"key":"data.ranged_def.equip", "mode": 2, "value":8}</v>
      </c>
      <c r="Q99" t="str">
        <f>IF(Table1[[#This Row],[magic_off]]=0,"","{""key"":"&amp;Table1[[#Headers],["data.magic_off.equip"]]&amp;", ""mode"": 2, ""value"":"&amp;Table1[[#This Row],[magic_off]]&amp;"}")</f>
        <v/>
      </c>
      <c r="R99" t="str">
        <f>IF(Table1[[#This Row],[magic_def]]=0,"","{""key"":"&amp;Table1[[#Headers],["data.magic_def.equip"]]&amp;", ""mode"": 2, ""value"":"&amp;Table1[[#This Row],[magic_def]]&amp;"}")</f>
        <v>{"key":"data.magic_def.equip", "mode": 2, "value":12}</v>
      </c>
      <c r="S99" t="s">
        <v>292</v>
      </c>
      <c r="T99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{"key":"data.offHand", "mode":5, "value":"Dragonscale Shield"}</v>
      </c>
      <c r="U99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[{"id":"ivgBe6awqYYBRnIJ","label":"Dragonscale Shield (Equipped)","changes":[{"key":"data.melee_def.equip", "mode": 2, "value":4},{"key":"data.ranged_def.equip", "mode": 2, "value":8},{"key":"data.magic_def.equip", "mode": 2, "value":12},{"key":"data.offHand", "mode":5, "value":"Dragonscale Shield"}], "duration":{}, "flags":{},"transfer":true}]</v>
      </c>
      <c r="V99" s="3"/>
    </row>
    <row r="100" spans="1:22" x14ac:dyDescent="0.25">
      <c r="A100" t="s">
        <v>424</v>
      </c>
      <c r="B100" t="s">
        <v>47</v>
      </c>
      <c r="C100" t="s">
        <v>36</v>
      </c>
      <c r="D100" t="s">
        <v>37</v>
      </c>
      <c r="E100" t="s">
        <v>507</v>
      </c>
      <c r="F100">
        <v>9</v>
      </c>
      <c r="G100">
        <v>0</v>
      </c>
      <c r="H100">
        <v>4</v>
      </c>
      <c r="I100">
        <v>0</v>
      </c>
      <c r="J100">
        <v>9</v>
      </c>
      <c r="K100">
        <v>0</v>
      </c>
      <c r="L100">
        <v>14</v>
      </c>
      <c r="M100" t="str">
        <f>IF(Table1[[#This Row],[melee_off]]=0,"","{""key"":"&amp;Table1[[#Headers],["data.melee_off.equip"]]&amp;", ""mode"": 2, ""value"":"&amp;Table1[[#This Row],[melee_off]]&amp;"}")</f>
        <v/>
      </c>
      <c r="N100" t="str">
        <f>IF(Table1[[#This Row],[melee_def]]=0,"","{""key"":"&amp;Table1[[#Headers],["data.melee_def.equip"]]&amp;", ""mode"": 2, ""value"":"&amp;Table1[[#This Row],[melee_def]]&amp;"}")</f>
        <v>{"key":"data.melee_def.equip", "mode": 2, "value":4}</v>
      </c>
      <c r="O100" t="str">
        <f>IF(Table1[[#This Row],[ranged_off]]=0,"","{""key"":"&amp;Table1[[#Headers],["data.ranged_off.equip"]]&amp;", ""mode"": 2, ""value"":"&amp;Table1[[#This Row],[ranged_off]]&amp;"}")</f>
        <v/>
      </c>
      <c r="P100" t="str">
        <f>IF(Table1[[#This Row],[ranged_def]]=0,"","{""key"":"&amp;Table1[[#Headers],["data.ranged_def.equip"]]&amp;", ""mode"": 2, ""value"":"&amp;Table1[[#This Row],[ranged_def]]&amp;"}")</f>
        <v>{"key":"data.ranged_def.equip", "mode": 2, "value":9}</v>
      </c>
      <c r="Q100" t="str">
        <f>IF(Table1[[#This Row],[magic_off]]=0,"","{""key"":"&amp;Table1[[#Headers],["data.magic_off.equip"]]&amp;", ""mode"": 2, ""value"":"&amp;Table1[[#This Row],[magic_off]]&amp;"}")</f>
        <v/>
      </c>
      <c r="R100" t="str">
        <f>IF(Table1[[#This Row],[magic_def]]=0,"","{""key"":"&amp;Table1[[#Headers],["data.magic_def.equip"]]&amp;", ""mode"": 2, ""value"":"&amp;Table1[[#This Row],[magic_def]]&amp;"}")</f>
        <v>{"key":"data.magic_def.equip", "mode": 2, "value":14}</v>
      </c>
      <c r="S100" t="s">
        <v>296</v>
      </c>
      <c r="T100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{"key":"data.offHand", "mode":5, "value":"Demonskin Shield"}</v>
      </c>
      <c r="U100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[{"id":"ie59RdmLA7hTYNUU","label":"Demonskin Shield (Equipped)","changes":[{"key":"data.melee_def.equip", "mode": 2, "value":4},{"key":"data.ranged_def.equip", "mode": 2, "value":9},{"key":"data.magic_def.equip", "mode": 2, "value":14},{"key":"data.offHand", "mode":5, "value":"Demonskin Shield"}], "duration":{}, "flags":{},"transfer":true}]</v>
      </c>
      <c r="V100" s="3"/>
    </row>
    <row r="101" spans="1:22" x14ac:dyDescent="0.25">
      <c r="A101" t="s">
        <v>433</v>
      </c>
      <c r="B101" t="s">
        <v>56</v>
      </c>
      <c r="C101" t="s">
        <v>36</v>
      </c>
      <c r="D101" t="s">
        <v>37</v>
      </c>
      <c r="E101" t="s">
        <v>507</v>
      </c>
      <c r="F101">
        <v>10</v>
      </c>
      <c r="G101">
        <v>0</v>
      </c>
      <c r="H101">
        <v>5</v>
      </c>
      <c r="I101">
        <v>0</v>
      </c>
      <c r="J101">
        <v>10</v>
      </c>
      <c r="K101">
        <v>0</v>
      </c>
      <c r="L101">
        <v>15</v>
      </c>
      <c r="M101" t="str">
        <f>IF(Table1[[#This Row],[melee_off]]=0,"","{""key"":"&amp;Table1[[#Headers],["data.melee_off.equip"]]&amp;", ""mode"": 2, ""value"":"&amp;Table1[[#This Row],[melee_off]]&amp;"}")</f>
        <v/>
      </c>
      <c r="N101" t="str">
        <f>IF(Table1[[#This Row],[melee_def]]=0,"","{""key"":"&amp;Table1[[#Headers],["data.melee_def.equip"]]&amp;", ""mode"": 2, ""value"":"&amp;Table1[[#This Row],[melee_def]]&amp;"}")</f>
        <v>{"key":"data.melee_def.equip", "mode": 2, "value":5}</v>
      </c>
      <c r="O101" t="str">
        <f>IF(Table1[[#This Row],[ranged_off]]=0,"","{""key"":"&amp;Table1[[#Headers],["data.ranged_off.equip"]]&amp;", ""mode"": 2, ""value"":"&amp;Table1[[#This Row],[ranged_off]]&amp;"}")</f>
        <v/>
      </c>
      <c r="P101" t="str">
        <f>IF(Table1[[#This Row],[ranged_def]]=0,"","{""key"":"&amp;Table1[[#Headers],["data.ranged_def.equip"]]&amp;", ""mode"": 2, ""value"":"&amp;Table1[[#This Row],[ranged_def]]&amp;"}")</f>
        <v>{"key":"data.ranged_def.equip", "mode": 2, "value":10}</v>
      </c>
      <c r="Q101" t="str">
        <f>IF(Table1[[#This Row],[magic_off]]=0,"","{""key"":"&amp;Table1[[#Headers],["data.magic_off.equip"]]&amp;", ""mode"": 2, ""value"":"&amp;Table1[[#This Row],[magic_off]]&amp;"}")</f>
        <v/>
      </c>
      <c r="R101" t="str">
        <f>IF(Table1[[#This Row],[magic_def]]=0,"","{""key"":"&amp;Table1[[#Headers],["data.magic_def.equip"]]&amp;", ""mode"": 2, ""value"":"&amp;Table1[[#This Row],[magic_def]]&amp;"}")</f>
        <v>{"key":"data.magic_def.equip", "mode": 2, "value":15}</v>
      </c>
      <c r="S101" t="s">
        <v>305</v>
      </c>
      <c r="T101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{"key":"data.offHand", "mode":5, "value":"Tarrasque Shield"}</v>
      </c>
      <c r="U101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[{"id":"fXqe3uYlAnKWe7UM","label":"Tarrasque Shield (Equipped)","changes":[{"key":"data.melee_def.equip", "mode": 2, "value":5},{"key":"data.ranged_def.equip", "mode": 2, "value":10},{"key":"data.magic_def.equip", "mode": 2, "value":15},{"key":"data.offHand", "mode":5, "value":"Tarrasque Shield"}], "duration":{}, "flags":{},"transfer":true}]</v>
      </c>
      <c r="V101" s="3"/>
    </row>
    <row r="102" spans="1:22" x14ac:dyDescent="0.25">
      <c r="A102" t="s">
        <v>449</v>
      </c>
      <c r="B102" t="s">
        <v>72</v>
      </c>
      <c r="C102" t="s">
        <v>15</v>
      </c>
      <c r="D102" t="s">
        <v>4</v>
      </c>
      <c r="E102" t="s">
        <v>507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 t="str">
        <f>IF(Table1[[#This Row],[melee_off]]=0,"","{""key"":"&amp;Table1[[#Headers],["data.melee_off.equip"]]&amp;", ""mode"": 2, ""value"":"&amp;Table1[[#This Row],[melee_off]]&amp;"}")</f>
        <v/>
      </c>
      <c r="N102" t="str">
        <f>IF(Table1[[#This Row],[melee_def]]=0,"","{""key"":"&amp;Table1[[#Headers],["data.melee_def.equip"]]&amp;", ""mode"": 2, ""value"":"&amp;Table1[[#This Row],[melee_def]]&amp;"}")</f>
        <v/>
      </c>
      <c r="O102" t="str">
        <f>IF(Table1[[#This Row],[ranged_off]]=0,"","{""key"":"&amp;Table1[[#Headers],["data.ranged_off.equip"]]&amp;", ""mode"": 2, ""value"":"&amp;Table1[[#This Row],[ranged_off]]&amp;"}")</f>
        <v>{"key":"data.ranged_off.equip", "mode": 2, "value":1}</v>
      </c>
      <c r="P102" t="str">
        <f>IF(Table1[[#This Row],[ranged_def]]=0,"","{""key"":"&amp;Table1[[#Headers],["data.ranged_def.equip"]]&amp;", ""mode"": 2, ""value"":"&amp;Table1[[#This Row],[ranged_def]]&amp;"}")</f>
        <v/>
      </c>
      <c r="Q102" t="str">
        <f>IF(Table1[[#This Row],[magic_off]]=0,"","{""key"":"&amp;Table1[[#Headers],["data.magic_off.equip"]]&amp;", ""mode"": 2, ""value"":"&amp;Table1[[#This Row],[magic_off]]&amp;"}")</f>
        <v/>
      </c>
      <c r="R102" t="str">
        <f>IF(Table1[[#This Row],[magic_def]]=0,"","{""key"":"&amp;Table1[[#Headers],["data.magic_def.equip"]]&amp;", ""mode"": 2, ""value"":"&amp;Table1[[#This Row],[magic_def]]&amp;"}")</f>
        <v/>
      </c>
      <c r="S102" t="s">
        <v>321</v>
      </c>
      <c r="T102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"value":"Bronze Shuriken"}</v>
      </c>
      <c r="U102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[{"id":"VmvUlOoCHGxFjHdG","label":"Bronze Shuriken (Equipped)","changes":[{"key":"data.ranged_off.equip", "mode": 2, "value":1},{"key":"data.mainHand", "mode":5, "value":"Bronze Shuriken"}], "duration":{}, "flags":{},"transfer":true}]</v>
      </c>
      <c r="V102" s="3"/>
    </row>
    <row r="103" spans="1:22" x14ac:dyDescent="0.25">
      <c r="A103" t="s">
        <v>452</v>
      </c>
      <c r="B103" t="s">
        <v>75</v>
      </c>
      <c r="C103" t="s">
        <v>15</v>
      </c>
      <c r="D103" t="s">
        <v>4</v>
      </c>
      <c r="E103" t="s">
        <v>507</v>
      </c>
      <c r="F103">
        <v>2</v>
      </c>
      <c r="G103">
        <v>0</v>
      </c>
      <c r="H103">
        <v>0</v>
      </c>
      <c r="I103">
        <v>2</v>
      </c>
      <c r="J103">
        <v>0</v>
      </c>
      <c r="K103">
        <v>0</v>
      </c>
      <c r="L103">
        <v>0</v>
      </c>
      <c r="M103" t="str">
        <f>IF(Table1[[#This Row],[melee_off]]=0,"","{""key"":"&amp;Table1[[#Headers],["data.melee_off.equip"]]&amp;", ""mode"": 2, ""value"":"&amp;Table1[[#This Row],[melee_off]]&amp;"}")</f>
        <v/>
      </c>
      <c r="N103" t="str">
        <f>IF(Table1[[#This Row],[melee_def]]=0,"","{""key"":"&amp;Table1[[#Headers],["data.melee_def.equip"]]&amp;", ""mode"": 2, ""value"":"&amp;Table1[[#This Row],[melee_def]]&amp;"}")</f>
        <v/>
      </c>
      <c r="O103" t="str">
        <f>IF(Table1[[#This Row],[ranged_off]]=0,"","{""key"":"&amp;Table1[[#Headers],["data.ranged_off.equip"]]&amp;", ""mode"": 2, ""value"":"&amp;Table1[[#This Row],[ranged_off]]&amp;"}")</f>
        <v>{"key":"data.ranged_off.equip", "mode": 2, "value":2}</v>
      </c>
      <c r="P103" t="str">
        <f>IF(Table1[[#This Row],[ranged_def]]=0,"","{""key"":"&amp;Table1[[#Headers],["data.ranged_def.equip"]]&amp;", ""mode"": 2, ""value"":"&amp;Table1[[#This Row],[ranged_def]]&amp;"}")</f>
        <v/>
      </c>
      <c r="Q103" t="str">
        <f>IF(Table1[[#This Row],[magic_off]]=0,"","{""key"":"&amp;Table1[[#Headers],["data.magic_off.equip"]]&amp;", ""mode"": 2, ""value"":"&amp;Table1[[#This Row],[magic_off]]&amp;"}")</f>
        <v/>
      </c>
      <c r="R103" t="str">
        <f>IF(Table1[[#This Row],[magic_def]]=0,"","{""key"":"&amp;Table1[[#Headers],["data.magic_def.equip"]]&amp;", ""mode"": 2, ""value"":"&amp;Table1[[#This Row],[magic_def]]&amp;"}")</f>
        <v/>
      </c>
      <c r="S103" t="s">
        <v>324</v>
      </c>
      <c r="T103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"value":"Iron Shuriken"}</v>
      </c>
      <c r="U103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[{"id":"EBCEW6Efj6yNCSBe","label":"Iron Shuriken (Equipped)","changes":[{"key":"data.ranged_off.equip", "mode": 2, "value":2},{"key":"data.mainHand", "mode":5, "value":"Iron Shuriken"}], "duration":{}, "flags":{},"transfer":true}]</v>
      </c>
      <c r="V103" s="3"/>
    </row>
    <row r="104" spans="1:22" x14ac:dyDescent="0.25">
      <c r="A104" t="s">
        <v>450</v>
      </c>
      <c r="B104" t="s">
        <v>73</v>
      </c>
      <c r="C104" t="s">
        <v>15</v>
      </c>
      <c r="D104" t="s">
        <v>4</v>
      </c>
      <c r="E104" t="s">
        <v>507</v>
      </c>
      <c r="F104">
        <v>3</v>
      </c>
      <c r="G104">
        <v>0</v>
      </c>
      <c r="H104">
        <v>0</v>
      </c>
      <c r="I104">
        <v>3</v>
      </c>
      <c r="J104">
        <v>0</v>
      </c>
      <c r="K104">
        <v>0</v>
      </c>
      <c r="L104">
        <v>0</v>
      </c>
      <c r="M104" t="str">
        <f>IF(Table1[[#This Row],[melee_off]]=0,"","{""key"":"&amp;Table1[[#Headers],["data.melee_off.equip"]]&amp;", ""mode"": 2, ""value"":"&amp;Table1[[#This Row],[melee_off]]&amp;"}")</f>
        <v/>
      </c>
      <c r="N104" t="str">
        <f>IF(Table1[[#This Row],[melee_def]]=0,"","{""key"":"&amp;Table1[[#Headers],["data.melee_def.equip"]]&amp;", ""mode"": 2, ""value"":"&amp;Table1[[#This Row],[melee_def]]&amp;"}")</f>
        <v/>
      </c>
      <c r="O104" t="str">
        <f>IF(Table1[[#This Row],[ranged_off]]=0,"","{""key"":"&amp;Table1[[#Headers],["data.ranged_off.equip"]]&amp;", ""mode"": 2, ""value"":"&amp;Table1[[#This Row],[ranged_off]]&amp;"}")</f>
        <v>{"key":"data.ranged_off.equip", "mode": 2, "value":3}</v>
      </c>
      <c r="P104" t="str">
        <f>IF(Table1[[#This Row],[ranged_def]]=0,"","{""key"":"&amp;Table1[[#Headers],["data.ranged_def.equip"]]&amp;", ""mode"": 2, ""value"":"&amp;Table1[[#This Row],[ranged_def]]&amp;"}")</f>
        <v/>
      </c>
      <c r="Q104" t="str">
        <f>IF(Table1[[#This Row],[magic_off]]=0,"","{""key"":"&amp;Table1[[#Headers],["data.magic_off.equip"]]&amp;", ""mode"": 2, ""value"":"&amp;Table1[[#This Row],[magic_off]]&amp;"}")</f>
        <v/>
      </c>
      <c r="R104" t="str">
        <f>IF(Table1[[#This Row],[magic_def]]=0,"","{""key"":"&amp;Table1[[#Headers],["data.magic_def.equip"]]&amp;", ""mode"": 2, ""value"":"&amp;Table1[[#This Row],[magic_def]]&amp;"}")</f>
        <v/>
      </c>
      <c r="S104" t="s">
        <v>322</v>
      </c>
      <c r="T104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"value":"Steel Shuriken"}</v>
      </c>
      <c r="U104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[{"id":"duqBjH46Q6Emczqt","label":"Steel Shuriken (Equipped)","changes":[{"key":"data.ranged_off.equip", "mode": 2, "value":3},{"key":"data.mainHand", "mode":5, "value":"Steel Shuriken"}], "duration":{}, "flags":{},"transfer":true}]</v>
      </c>
      <c r="V104" s="3"/>
    </row>
    <row r="105" spans="1:22" x14ac:dyDescent="0.25">
      <c r="A105" t="s">
        <v>444</v>
      </c>
      <c r="B105" t="s">
        <v>67</v>
      </c>
      <c r="C105" t="s">
        <v>15</v>
      </c>
      <c r="D105" t="s">
        <v>4</v>
      </c>
      <c r="E105" t="s">
        <v>507</v>
      </c>
      <c r="F105">
        <v>4</v>
      </c>
      <c r="G105">
        <v>0</v>
      </c>
      <c r="H105">
        <v>0</v>
      </c>
      <c r="I105">
        <v>4</v>
      </c>
      <c r="J105">
        <v>0</v>
      </c>
      <c r="K105">
        <v>0</v>
      </c>
      <c r="L105">
        <v>0</v>
      </c>
      <c r="M105" t="str">
        <f>IF(Table1[[#This Row],[melee_off]]=0,"","{""key"":"&amp;Table1[[#Headers],["data.melee_off.equip"]]&amp;", ""mode"": 2, ""value"":"&amp;Table1[[#This Row],[melee_off]]&amp;"}")</f>
        <v/>
      </c>
      <c r="N105" t="str">
        <f>IF(Table1[[#This Row],[melee_def]]=0,"","{""key"":"&amp;Table1[[#Headers],["data.melee_def.equip"]]&amp;", ""mode"": 2, ""value"":"&amp;Table1[[#This Row],[melee_def]]&amp;"}")</f>
        <v/>
      </c>
      <c r="O105" t="str">
        <f>IF(Table1[[#This Row],[ranged_off]]=0,"","{""key"":"&amp;Table1[[#Headers],["data.ranged_off.equip"]]&amp;", ""mode"": 2, ""value"":"&amp;Table1[[#This Row],[ranged_off]]&amp;"}")</f>
        <v>{"key":"data.ranged_off.equip", "mode": 2, "value":4}</v>
      </c>
      <c r="P105" t="str">
        <f>IF(Table1[[#This Row],[ranged_def]]=0,"","{""key"":"&amp;Table1[[#Headers],["data.ranged_def.equip"]]&amp;", ""mode"": 2, ""value"":"&amp;Table1[[#This Row],[ranged_def]]&amp;"}")</f>
        <v/>
      </c>
      <c r="Q105" t="str">
        <f>IF(Table1[[#This Row],[magic_off]]=0,"","{""key"":"&amp;Table1[[#Headers],["data.magic_off.equip"]]&amp;", ""mode"": 2, ""value"":"&amp;Table1[[#This Row],[magic_off]]&amp;"}")</f>
        <v/>
      </c>
      <c r="R105" t="str">
        <f>IF(Table1[[#This Row],[magic_def]]=0,"","{""key"":"&amp;Table1[[#Headers],["data.magic_def.equip"]]&amp;", ""mode"": 2, ""value"":"&amp;Table1[[#This Row],[magic_def]]&amp;"}")</f>
        <v/>
      </c>
      <c r="S105" t="s">
        <v>316</v>
      </c>
      <c r="T105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"value":"Aluminum Shuriken"}</v>
      </c>
      <c r="U105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[{"id":"ewsWaXSj9CdCIgXx","label":"Aluminum Shuriken (Equipped)","changes":[{"key":"data.ranged_off.equip", "mode": 2, "value":4},{"key":"data.mainHand", "mode":5, "value":"Aluminum Shuriken"}], "duration":{}, "flags":{},"transfer":true}]</v>
      </c>
      <c r="V105" s="3"/>
    </row>
    <row r="106" spans="1:22" x14ac:dyDescent="0.25">
      <c r="A106" t="s">
        <v>447</v>
      </c>
      <c r="B106" t="s">
        <v>70</v>
      </c>
      <c r="C106" t="s">
        <v>15</v>
      </c>
      <c r="D106" t="s">
        <v>4</v>
      </c>
      <c r="E106" t="s">
        <v>507</v>
      </c>
      <c r="F106">
        <v>5</v>
      </c>
      <c r="G106">
        <v>0</v>
      </c>
      <c r="H106">
        <v>0</v>
      </c>
      <c r="I106">
        <v>5</v>
      </c>
      <c r="J106">
        <v>0</v>
      </c>
      <c r="K106">
        <v>0</v>
      </c>
      <c r="L106">
        <v>0</v>
      </c>
      <c r="M106" t="str">
        <f>IF(Table1[[#This Row],[melee_off]]=0,"","{""key"":"&amp;Table1[[#Headers],["data.melee_off.equip"]]&amp;", ""mode"": 2, ""value"":"&amp;Table1[[#This Row],[melee_off]]&amp;"}")</f>
        <v/>
      </c>
      <c r="N106" t="str">
        <f>IF(Table1[[#This Row],[melee_def]]=0,"","{""key"":"&amp;Table1[[#Headers],["data.melee_def.equip"]]&amp;", ""mode"": 2, ""value"":"&amp;Table1[[#This Row],[melee_def]]&amp;"}")</f>
        <v/>
      </c>
      <c r="O106" t="str">
        <f>IF(Table1[[#This Row],[ranged_off]]=0,"","{""key"":"&amp;Table1[[#Headers],["data.ranged_off.equip"]]&amp;", ""mode"": 2, ""value"":"&amp;Table1[[#This Row],[ranged_off]]&amp;"}")</f>
        <v>{"key":"data.ranged_off.equip", "mode": 2, "value":5}</v>
      </c>
      <c r="P106" t="str">
        <f>IF(Table1[[#This Row],[ranged_def]]=0,"","{""key"":"&amp;Table1[[#Headers],["data.ranged_def.equip"]]&amp;", ""mode"": 2, ""value"":"&amp;Table1[[#This Row],[ranged_def]]&amp;"}")</f>
        <v/>
      </c>
      <c r="Q106" t="str">
        <f>IF(Table1[[#This Row],[magic_off]]=0,"","{""key"":"&amp;Table1[[#Headers],["data.magic_off.equip"]]&amp;", ""mode"": 2, ""value"":"&amp;Table1[[#This Row],[magic_off]]&amp;"}")</f>
        <v/>
      </c>
      <c r="R106" t="str">
        <f>IF(Table1[[#This Row],[magic_def]]=0,"","{""key"":"&amp;Table1[[#Headers],["data.magic_def.equip"]]&amp;", ""mode"": 2, ""value"":"&amp;Table1[[#This Row],[magic_def]]&amp;"}")</f>
        <v/>
      </c>
      <c r="S106" t="s">
        <v>319</v>
      </c>
      <c r="T106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"value":"Titanium Shuriken"}</v>
      </c>
      <c r="U106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[{"id":"kxIM2fyAKTTiLSpm","label":"Titanium Shuriken (Equipped)","changes":[{"key":"data.ranged_off.equip", "mode": 2, "value":5},{"key":"data.mainHand", "mode":5, "value":"Titanium Shuriken"}], "duration":{}, "flags":{},"transfer":true}]</v>
      </c>
      <c r="V106" s="3"/>
    </row>
    <row r="107" spans="1:22" x14ac:dyDescent="0.25">
      <c r="A107" t="s">
        <v>451</v>
      </c>
      <c r="B107" t="s">
        <v>74</v>
      </c>
      <c r="C107" t="s">
        <v>15</v>
      </c>
      <c r="D107" t="s">
        <v>4</v>
      </c>
      <c r="E107" t="s">
        <v>507</v>
      </c>
      <c r="F107">
        <v>6</v>
      </c>
      <c r="G107">
        <v>0</v>
      </c>
      <c r="H107">
        <v>0</v>
      </c>
      <c r="I107">
        <v>6</v>
      </c>
      <c r="J107">
        <v>0</v>
      </c>
      <c r="K107">
        <v>0</v>
      </c>
      <c r="L107">
        <v>0</v>
      </c>
      <c r="M107" t="str">
        <f>IF(Table1[[#This Row],[melee_off]]=0,"","{""key"":"&amp;Table1[[#Headers],["data.melee_off.equip"]]&amp;", ""mode"": 2, ""value"":"&amp;Table1[[#This Row],[melee_off]]&amp;"}")</f>
        <v/>
      </c>
      <c r="N107" t="str">
        <f>IF(Table1[[#This Row],[melee_def]]=0,"","{""key"":"&amp;Table1[[#Headers],["data.melee_def.equip"]]&amp;", ""mode"": 2, ""value"":"&amp;Table1[[#This Row],[melee_def]]&amp;"}")</f>
        <v/>
      </c>
      <c r="O107" t="str">
        <f>IF(Table1[[#This Row],[ranged_off]]=0,"","{""key"":"&amp;Table1[[#Headers],["data.ranged_off.equip"]]&amp;", ""mode"": 2, ""value"":"&amp;Table1[[#This Row],[ranged_off]]&amp;"}")</f>
        <v>{"key":"data.ranged_off.equip", "mode": 2, "value":6}</v>
      </c>
      <c r="P107" t="str">
        <f>IF(Table1[[#This Row],[ranged_def]]=0,"","{""key"":"&amp;Table1[[#Headers],["data.ranged_def.equip"]]&amp;", ""mode"": 2, ""value"":"&amp;Table1[[#This Row],[ranged_def]]&amp;"}")</f>
        <v/>
      </c>
      <c r="Q107" t="str">
        <f>IF(Table1[[#This Row],[magic_off]]=0,"","{""key"":"&amp;Table1[[#Headers],["data.magic_off.equip"]]&amp;", ""mode"": 2, ""value"":"&amp;Table1[[#This Row],[magic_off]]&amp;"}")</f>
        <v/>
      </c>
      <c r="R107" t="str">
        <f>IF(Table1[[#This Row],[magic_def]]=0,"","{""key"":"&amp;Table1[[#Headers],["data.magic_def.equip"]]&amp;", ""mode"": 2, ""value"":"&amp;Table1[[#This Row],[magic_def]]&amp;"}")</f>
        <v/>
      </c>
      <c r="S107" t="s">
        <v>323</v>
      </c>
      <c r="T107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"value":"Mithril Shuriken"}</v>
      </c>
      <c r="U107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[{"id":"ZX8ewvyd1FmyWsEs","label":"Mithril Shuriken (Equipped)","changes":[{"key":"data.ranged_off.equip", "mode": 2, "value":6},{"key":"data.mainHand", "mode":5, "value":"Mithril Shuriken"}], "duration":{}, "flags":{},"transfer":true}]</v>
      </c>
      <c r="V107" s="3"/>
    </row>
    <row r="108" spans="1:22" x14ac:dyDescent="0.25">
      <c r="A108" t="s">
        <v>446</v>
      </c>
      <c r="B108" t="s">
        <v>69</v>
      </c>
      <c r="C108" t="s">
        <v>15</v>
      </c>
      <c r="D108" t="s">
        <v>4</v>
      </c>
      <c r="E108" t="s">
        <v>507</v>
      </c>
      <c r="F108">
        <v>7</v>
      </c>
      <c r="G108">
        <v>0</v>
      </c>
      <c r="H108">
        <v>0</v>
      </c>
      <c r="I108">
        <v>7</v>
      </c>
      <c r="J108">
        <v>0</v>
      </c>
      <c r="K108">
        <v>0</v>
      </c>
      <c r="L108">
        <v>0</v>
      </c>
      <c r="M108" t="str">
        <f>IF(Table1[[#This Row],[melee_off]]=0,"","{""key"":"&amp;Table1[[#Headers],["data.melee_off.equip"]]&amp;", ""mode"": 2, ""value"":"&amp;Table1[[#This Row],[melee_off]]&amp;"}")</f>
        <v/>
      </c>
      <c r="N108" t="str">
        <f>IF(Table1[[#This Row],[melee_def]]=0,"","{""key"":"&amp;Table1[[#Headers],["data.melee_def.equip"]]&amp;", ""mode"": 2, ""value"":"&amp;Table1[[#This Row],[melee_def]]&amp;"}")</f>
        <v/>
      </c>
      <c r="O108" t="str">
        <f>IF(Table1[[#This Row],[ranged_off]]=0,"","{""key"":"&amp;Table1[[#Headers],["data.ranged_off.equip"]]&amp;", ""mode"": 2, ""value"":"&amp;Table1[[#This Row],[ranged_off]]&amp;"}")</f>
        <v>{"key":"data.ranged_off.equip", "mode": 2, "value":7}</v>
      </c>
      <c r="P108" t="str">
        <f>IF(Table1[[#This Row],[ranged_def]]=0,"","{""key"":"&amp;Table1[[#Headers],["data.ranged_def.equip"]]&amp;", ""mode"": 2, ""value"":"&amp;Table1[[#This Row],[ranged_def]]&amp;"}")</f>
        <v/>
      </c>
      <c r="Q108" t="str">
        <f>IF(Table1[[#This Row],[magic_off]]=0,"","{""key"":"&amp;Table1[[#Headers],["data.magic_off.equip"]]&amp;", ""mode"": 2, ""value"":"&amp;Table1[[#This Row],[magic_off]]&amp;"}")</f>
        <v/>
      </c>
      <c r="R108" t="str">
        <f>IF(Table1[[#This Row],[magic_def]]=0,"","{""key"":"&amp;Table1[[#Headers],["data.magic_def.equip"]]&amp;", ""mode"": 2, ""value"":"&amp;Table1[[#This Row],[magic_def]]&amp;"}")</f>
        <v/>
      </c>
      <c r="S108" t="s">
        <v>318</v>
      </c>
      <c r="T108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"value":"Living Rock Shuriken"}</v>
      </c>
      <c r="U108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[{"id":"4YGdHpomDjRDkb7Z","label":"Living Rock Shuriken (Equipped)","changes":[{"key":"data.ranged_off.equip", "mode": 2, "value":7},{"key":"data.mainHand", "mode":5, "value":"Living Rock Shuriken"}], "duration":{}, "flags":{},"transfer":true}]</v>
      </c>
      <c r="V108" s="3"/>
    </row>
    <row r="109" spans="1:22" x14ac:dyDescent="0.25">
      <c r="A109" t="s">
        <v>445</v>
      </c>
      <c r="B109" t="s">
        <v>68</v>
      </c>
      <c r="C109" t="s">
        <v>15</v>
      </c>
      <c r="D109" t="s">
        <v>4</v>
      </c>
      <c r="E109" t="s">
        <v>507</v>
      </c>
      <c r="F109">
        <v>8</v>
      </c>
      <c r="G109">
        <v>0</v>
      </c>
      <c r="H109">
        <v>0</v>
      </c>
      <c r="I109">
        <v>8</v>
      </c>
      <c r="J109">
        <v>0</v>
      </c>
      <c r="K109">
        <v>0</v>
      </c>
      <c r="L109">
        <v>0</v>
      </c>
      <c r="M109" t="str">
        <f>IF(Table1[[#This Row],[melee_off]]=0,"","{""key"":"&amp;Table1[[#Headers],["data.melee_off.equip"]]&amp;", ""mode"": 2, ""value"":"&amp;Table1[[#This Row],[melee_off]]&amp;"}")</f>
        <v/>
      </c>
      <c r="N109" t="str">
        <f>IF(Table1[[#This Row],[melee_def]]=0,"","{""key"":"&amp;Table1[[#Headers],["data.melee_def.equip"]]&amp;", ""mode"": 2, ""value"":"&amp;Table1[[#This Row],[melee_def]]&amp;"}")</f>
        <v/>
      </c>
      <c r="O109" t="str">
        <f>IF(Table1[[#This Row],[ranged_off]]=0,"","{""key"":"&amp;Table1[[#Headers],["data.ranged_off.equip"]]&amp;", ""mode"": 2, ""value"":"&amp;Table1[[#This Row],[ranged_off]]&amp;"}")</f>
        <v>{"key":"data.ranged_off.equip", "mode": 2, "value":8}</v>
      </c>
      <c r="P109" t="str">
        <f>IF(Table1[[#This Row],[ranged_def]]=0,"","{""key"":"&amp;Table1[[#Headers],["data.ranged_def.equip"]]&amp;", ""mode"": 2, ""value"":"&amp;Table1[[#This Row],[ranged_def]]&amp;"}")</f>
        <v/>
      </c>
      <c r="Q109" t="str">
        <f>IF(Table1[[#This Row],[magic_off]]=0,"","{""key"":"&amp;Table1[[#Headers],["data.magic_off.equip"]]&amp;", ""mode"": 2, ""value"":"&amp;Table1[[#This Row],[magic_off]]&amp;"}")</f>
        <v/>
      </c>
      <c r="R109" t="str">
        <f>IF(Table1[[#This Row],[magic_def]]=0,"","{""key"":"&amp;Table1[[#Headers],["data.magic_def.equip"]]&amp;", ""mode"": 2, ""value"":"&amp;Table1[[#This Row],[magic_def]]&amp;"}")</f>
        <v/>
      </c>
      <c r="S109" t="s">
        <v>317</v>
      </c>
      <c r="T109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"value":"Dragonic Shuriken"}</v>
      </c>
      <c r="U109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[{"id":"IrcikNG5quO56vzY","label":"Dragonic Shuriken (Equipped)","changes":[{"key":"data.ranged_off.equip", "mode": 2, "value":8},{"key":"data.mainHand", "mode":5, "value":"Dragonic Shuriken"}], "duration":{}, "flags":{},"transfer":true}]</v>
      </c>
      <c r="V109" s="3"/>
    </row>
    <row r="110" spans="1:22" x14ac:dyDescent="0.25">
      <c r="A110" t="s">
        <v>453</v>
      </c>
      <c r="B110" t="s">
        <v>76</v>
      </c>
      <c r="C110" t="s">
        <v>15</v>
      </c>
      <c r="D110" t="s">
        <v>4</v>
      </c>
      <c r="E110" t="s">
        <v>507</v>
      </c>
      <c r="F110">
        <v>9</v>
      </c>
      <c r="G110">
        <v>0</v>
      </c>
      <c r="H110">
        <v>0</v>
      </c>
      <c r="I110">
        <v>9</v>
      </c>
      <c r="J110">
        <v>0</v>
      </c>
      <c r="K110">
        <v>0</v>
      </c>
      <c r="L110">
        <v>0</v>
      </c>
      <c r="M110" t="str">
        <f>IF(Table1[[#This Row],[melee_off]]=0,"","{""key"":"&amp;Table1[[#Headers],["data.melee_off.equip"]]&amp;", ""mode"": 2, ""value"":"&amp;Table1[[#This Row],[melee_off]]&amp;"}")</f>
        <v/>
      </c>
      <c r="N110" t="str">
        <f>IF(Table1[[#This Row],[melee_def]]=0,"","{""key"":"&amp;Table1[[#Headers],["data.melee_def.equip"]]&amp;", ""mode"": 2, ""value"":"&amp;Table1[[#This Row],[melee_def]]&amp;"}")</f>
        <v/>
      </c>
      <c r="O110" t="str">
        <f>IF(Table1[[#This Row],[ranged_off]]=0,"","{""key"":"&amp;Table1[[#Headers],["data.ranged_off.equip"]]&amp;", ""mode"": 2, ""value"":"&amp;Table1[[#This Row],[ranged_off]]&amp;"}")</f>
        <v>{"key":"data.ranged_off.equip", "mode": 2, "value":9}</v>
      </c>
      <c r="P110" t="str">
        <f>IF(Table1[[#This Row],[ranged_def]]=0,"","{""key"":"&amp;Table1[[#Headers],["data.ranged_def.equip"]]&amp;", ""mode"": 2, ""value"":"&amp;Table1[[#This Row],[ranged_def]]&amp;"}")</f>
        <v/>
      </c>
      <c r="Q110" t="str">
        <f>IF(Table1[[#This Row],[magic_off]]=0,"","{""key"":"&amp;Table1[[#Headers],["data.magic_off.equip"]]&amp;", ""mode"": 2, ""value"":"&amp;Table1[[#This Row],[magic_off]]&amp;"}")</f>
        <v/>
      </c>
      <c r="R110" t="str">
        <f>IF(Table1[[#This Row],[magic_def]]=0,"","{""key"":"&amp;Table1[[#Headers],["data.magic_def.equip"]]&amp;", ""mode"": 2, ""value"":"&amp;Table1[[#This Row],[magic_def]]&amp;"}")</f>
        <v/>
      </c>
      <c r="S110" t="s">
        <v>325</v>
      </c>
      <c r="T110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"value":"Celestial Shuriken"}</v>
      </c>
      <c r="U110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[{"id":"De0Z4ZWxnEKJSpNI","label":"Celestial Shuriken (Equipped)","changes":[{"key":"data.ranged_off.equip", "mode": 2, "value":9},{"key":"data.mainHand", "mode":5, "value":"Celestial Shuriken"}], "duration":{}, "flags":{},"transfer":true}]</v>
      </c>
      <c r="V110" s="3"/>
    </row>
    <row r="111" spans="1:22" x14ac:dyDescent="0.25">
      <c r="A111" t="s">
        <v>448</v>
      </c>
      <c r="B111" t="s">
        <v>71</v>
      </c>
      <c r="C111" t="s">
        <v>15</v>
      </c>
      <c r="D111" t="s">
        <v>4</v>
      </c>
      <c r="E111" t="s">
        <v>507</v>
      </c>
      <c r="F111">
        <v>10</v>
      </c>
      <c r="G111">
        <v>0</v>
      </c>
      <c r="H111">
        <v>0</v>
      </c>
      <c r="I111">
        <v>10</v>
      </c>
      <c r="J111">
        <v>0</v>
      </c>
      <c r="K111">
        <v>0</v>
      </c>
      <c r="L111">
        <v>0</v>
      </c>
      <c r="M111" t="str">
        <f>IF(Table1[[#This Row],[melee_off]]=0,"","{""key"":"&amp;Table1[[#Headers],["data.melee_off.equip"]]&amp;", ""mode"": 2, ""value"":"&amp;Table1[[#This Row],[melee_off]]&amp;"}")</f>
        <v/>
      </c>
      <c r="N111" t="str">
        <f>IF(Table1[[#This Row],[melee_def]]=0,"","{""key"":"&amp;Table1[[#Headers],["data.melee_def.equip"]]&amp;", ""mode"": 2, ""value"":"&amp;Table1[[#This Row],[melee_def]]&amp;"}")</f>
        <v/>
      </c>
      <c r="O111" t="str">
        <f>IF(Table1[[#This Row],[ranged_off]]=0,"","{""key"":"&amp;Table1[[#Headers],["data.ranged_off.equip"]]&amp;", ""mode"": 2, ""value"":"&amp;Table1[[#This Row],[ranged_off]]&amp;"}")</f>
        <v>{"key":"data.ranged_off.equip", "mode": 2, "value":10}</v>
      </c>
      <c r="P111" t="str">
        <f>IF(Table1[[#This Row],[ranged_def]]=0,"","{""key"":"&amp;Table1[[#Headers],["data.ranged_def.equip"]]&amp;", ""mode"": 2, ""value"":"&amp;Table1[[#This Row],[ranged_def]]&amp;"}")</f>
        <v/>
      </c>
      <c r="Q111" t="str">
        <f>IF(Table1[[#This Row],[magic_off]]=0,"","{""key"":"&amp;Table1[[#Headers],["data.magic_off.equip"]]&amp;", ""mode"": 2, ""value"":"&amp;Table1[[#This Row],[magic_off]]&amp;"}")</f>
        <v/>
      </c>
      <c r="R111" t="str">
        <f>IF(Table1[[#This Row],[magic_def]]=0,"","{""key"":"&amp;Table1[[#Headers],["data.magic_def.equip"]]&amp;", ""mode"": 2, ""value"":"&amp;Table1[[#This Row],[magic_def]]&amp;"}")</f>
        <v/>
      </c>
      <c r="S111" t="s">
        <v>320</v>
      </c>
      <c r="T111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"value":"Adamantium Shuriken"}</v>
      </c>
      <c r="U111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[{"id":"vLeqTL5eQuf8iXNg","label":"Adamantium Shuriken (Equipped)","changes":[{"key":"data.ranged_off.equip", "mode": 2, "value":10},{"key":"data.mainHand", "mode":5, "value":"Adamantium Shuriken"}], "duration":{}, "flags":{},"transfer":true}]</v>
      </c>
      <c r="V111" s="3"/>
    </row>
    <row r="112" spans="1:22" x14ac:dyDescent="0.25">
      <c r="A112" t="s">
        <v>410</v>
      </c>
      <c r="B112" t="s">
        <v>31</v>
      </c>
      <c r="C112" t="s">
        <v>3</v>
      </c>
      <c r="D112" t="s">
        <v>4</v>
      </c>
      <c r="E112" t="s">
        <v>507</v>
      </c>
      <c r="F112">
        <v>1</v>
      </c>
      <c r="G112">
        <v>0</v>
      </c>
      <c r="H112">
        <v>0</v>
      </c>
      <c r="I112">
        <v>2</v>
      </c>
      <c r="J112">
        <v>0</v>
      </c>
      <c r="K112">
        <v>0</v>
      </c>
      <c r="L112">
        <v>0</v>
      </c>
      <c r="M112" t="str">
        <f>IF(Table1[[#This Row],[melee_off]]=0,"","{""key"":"&amp;Table1[[#Headers],["data.melee_off.equip"]]&amp;", ""mode"": 2, ""value"":"&amp;Table1[[#This Row],[melee_off]]&amp;"}")</f>
        <v/>
      </c>
      <c r="N112" t="str">
        <f>IF(Table1[[#This Row],[melee_def]]=0,"","{""key"":"&amp;Table1[[#Headers],["data.melee_def.equip"]]&amp;", ""mode"": 2, ""value"":"&amp;Table1[[#This Row],[melee_def]]&amp;"}")</f>
        <v/>
      </c>
      <c r="O112" t="str">
        <f>IF(Table1[[#This Row],[ranged_off]]=0,"","{""key"":"&amp;Table1[[#Headers],["data.ranged_off.equip"]]&amp;", ""mode"": 2, ""value"":"&amp;Table1[[#This Row],[ranged_off]]&amp;"}")</f>
        <v>{"key":"data.ranged_off.equip", "mode": 2, "value":2}</v>
      </c>
      <c r="P112" t="str">
        <f>IF(Table1[[#This Row],[ranged_def]]=0,"","{""key"":"&amp;Table1[[#Headers],["data.ranged_def.equip"]]&amp;", ""mode"": 2, ""value"":"&amp;Table1[[#This Row],[ranged_def]]&amp;"}")</f>
        <v/>
      </c>
      <c r="Q112" t="str">
        <f>IF(Table1[[#This Row],[magic_off]]=0,"","{""key"":"&amp;Table1[[#Headers],["data.magic_off.equip"]]&amp;", ""mode"": 2, ""value"":"&amp;Table1[[#This Row],[magic_off]]&amp;"}")</f>
        <v/>
      </c>
      <c r="R112" t="str">
        <f>IF(Table1[[#This Row],[magic_def]]=0,"","{""key"":"&amp;Table1[[#Headers],["data.magic_def.equip"]]&amp;", ""mode"": 2, ""value"":"&amp;Table1[[#This Row],[magic_def]]&amp;"}")</f>
        <v/>
      </c>
      <c r="S112" t="s">
        <v>282</v>
      </c>
      <c r="T112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"value":"Pine Bow"},{"key":"data.offHand", "mode":5, "value":"Pine Bow"}</v>
      </c>
      <c r="U112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[{"id":"lszSphprozSMsj0C","label":"Pine Bow (Equipped)","changes":[{"key":"data.ranged_off.equip", "mode": 2, "value":2},{"key":"data.mainHand", "mode":5, "value":"Pine Bow"},{"key":"data.offHand", "mode":5, "value":"Pine Bow"}], "duration":{}, "flags":{},"transfer":true}]</v>
      </c>
      <c r="V112" s="3"/>
    </row>
    <row r="113" spans="1:22" x14ac:dyDescent="0.25">
      <c r="A113" t="s">
        <v>411</v>
      </c>
      <c r="B113" t="s">
        <v>32</v>
      </c>
      <c r="C113" t="s">
        <v>3</v>
      </c>
      <c r="D113" t="s">
        <v>4</v>
      </c>
      <c r="E113" t="s">
        <v>507</v>
      </c>
      <c r="F113">
        <v>2</v>
      </c>
      <c r="G113">
        <v>0</v>
      </c>
      <c r="H113">
        <v>0</v>
      </c>
      <c r="I113">
        <v>4</v>
      </c>
      <c r="J113">
        <v>0</v>
      </c>
      <c r="K113">
        <v>0</v>
      </c>
      <c r="L113">
        <v>0</v>
      </c>
      <c r="M113" t="str">
        <f>IF(Table1[[#This Row],[melee_off]]=0,"","{""key"":"&amp;Table1[[#Headers],["data.melee_off.equip"]]&amp;", ""mode"": 2, ""value"":"&amp;Table1[[#This Row],[melee_off]]&amp;"}")</f>
        <v/>
      </c>
      <c r="N113" t="str">
        <f>IF(Table1[[#This Row],[melee_def]]=0,"","{""key"":"&amp;Table1[[#Headers],["data.melee_def.equip"]]&amp;", ""mode"": 2, ""value"":"&amp;Table1[[#This Row],[melee_def]]&amp;"}")</f>
        <v/>
      </c>
      <c r="O113" t="str">
        <f>IF(Table1[[#This Row],[ranged_off]]=0,"","{""key"":"&amp;Table1[[#Headers],["data.ranged_off.equip"]]&amp;", ""mode"": 2, ""value"":"&amp;Table1[[#This Row],[ranged_off]]&amp;"}")</f>
        <v>{"key":"data.ranged_off.equip", "mode": 2, "value":4}</v>
      </c>
      <c r="P113" t="str">
        <f>IF(Table1[[#This Row],[ranged_def]]=0,"","{""key"":"&amp;Table1[[#Headers],["data.ranged_def.equip"]]&amp;", ""mode"": 2, ""value"":"&amp;Table1[[#This Row],[ranged_def]]&amp;"}")</f>
        <v/>
      </c>
      <c r="Q113" t="str">
        <f>IF(Table1[[#This Row],[magic_off]]=0,"","{""key"":"&amp;Table1[[#Headers],["data.magic_off.equip"]]&amp;", ""mode"": 2, ""value"":"&amp;Table1[[#This Row],[magic_off]]&amp;"}")</f>
        <v/>
      </c>
      <c r="R113" t="str">
        <f>IF(Table1[[#This Row],[magic_def]]=0,"","{""key"":"&amp;Table1[[#Headers],["data.magic_def.equip"]]&amp;", ""mode"": 2, ""value"":"&amp;Table1[[#This Row],[magic_def]]&amp;"}")</f>
        <v/>
      </c>
      <c r="S113" t="s">
        <v>283</v>
      </c>
      <c r="T113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"value":"Oak Bow"},{"key":"data.offHand", "mode":5, "value":"Oak Bow"}</v>
      </c>
      <c r="U113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[{"id":"X9dROIZMYJ01mqzJ","label":"Oak Bow (Equipped)","changes":[{"key":"data.ranged_off.equip", "mode": 2, "value":4},{"key":"data.mainHand", "mode":5, "value":"Oak Bow"},{"key":"data.offHand", "mode":5, "value":"Oak Bow"}], "duration":{}, "flags":{},"transfer":true}]</v>
      </c>
      <c r="V113" s="3"/>
    </row>
    <row r="114" spans="1:22" x14ac:dyDescent="0.25">
      <c r="A114" t="s">
        <v>409</v>
      </c>
      <c r="B114" t="s">
        <v>30</v>
      </c>
      <c r="C114" t="s">
        <v>3</v>
      </c>
      <c r="D114" t="s">
        <v>4</v>
      </c>
      <c r="E114" t="s">
        <v>507</v>
      </c>
      <c r="F114">
        <v>3</v>
      </c>
      <c r="G114">
        <v>0</v>
      </c>
      <c r="H114">
        <v>0</v>
      </c>
      <c r="I114">
        <v>6</v>
      </c>
      <c r="J114">
        <v>0</v>
      </c>
      <c r="K114">
        <v>0</v>
      </c>
      <c r="L114">
        <v>0</v>
      </c>
      <c r="M114" t="str">
        <f>IF(Table1[[#This Row],[melee_off]]=0,"","{""key"":"&amp;Table1[[#Headers],["data.melee_off.equip"]]&amp;", ""mode"": 2, ""value"":"&amp;Table1[[#This Row],[melee_off]]&amp;"}")</f>
        <v/>
      </c>
      <c r="N114" t="str">
        <f>IF(Table1[[#This Row],[melee_def]]=0,"","{""key"":"&amp;Table1[[#Headers],["data.melee_def.equip"]]&amp;", ""mode"": 2, ""value"":"&amp;Table1[[#This Row],[melee_def]]&amp;"}")</f>
        <v/>
      </c>
      <c r="O114" t="str">
        <f>IF(Table1[[#This Row],[ranged_off]]=0,"","{""key"":"&amp;Table1[[#Headers],["data.ranged_off.equip"]]&amp;", ""mode"": 2, ""value"":"&amp;Table1[[#This Row],[ranged_off]]&amp;"}")</f>
        <v>{"key":"data.ranged_off.equip", "mode": 2, "value":6}</v>
      </c>
      <c r="P114" t="str">
        <f>IF(Table1[[#This Row],[ranged_def]]=0,"","{""key"":"&amp;Table1[[#Headers],["data.ranged_def.equip"]]&amp;", ""mode"": 2, ""value"":"&amp;Table1[[#This Row],[ranged_def]]&amp;"}")</f>
        <v/>
      </c>
      <c r="Q114" t="str">
        <f>IF(Table1[[#This Row],[magic_off]]=0,"","{""key"":"&amp;Table1[[#Headers],["data.magic_off.equip"]]&amp;", ""mode"": 2, ""value"":"&amp;Table1[[#This Row],[magic_off]]&amp;"}")</f>
        <v/>
      </c>
      <c r="R114" t="str">
        <f>IF(Table1[[#This Row],[magic_def]]=0,"","{""key"":"&amp;Table1[[#Headers],["data.magic_def.equip"]]&amp;", ""mode"": 2, ""value"":"&amp;Table1[[#This Row],[magic_def]]&amp;"}")</f>
        <v/>
      </c>
      <c r="S114" t="s">
        <v>281</v>
      </c>
      <c r="T114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"value":"Willow Bow"},{"key":"data.offHand", "mode":5, "value":"Willow Bow"}</v>
      </c>
      <c r="U114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[{"id":"mlFuJEO4UFneGB16","label":"Willow Bow (Equipped)","changes":[{"key":"data.ranged_off.equip", "mode": 2, "value":6},{"key":"data.mainHand", "mode":5, "value":"Willow Bow"},{"key":"data.offHand", "mode":5, "value":"Willow Bow"}], "duration":{}, "flags":{},"transfer":true}]</v>
      </c>
      <c r="V114" s="3"/>
    </row>
    <row r="115" spans="1:22" x14ac:dyDescent="0.25">
      <c r="A115" t="s">
        <v>408</v>
      </c>
      <c r="B115" t="s">
        <v>29</v>
      </c>
      <c r="C115" t="s">
        <v>3</v>
      </c>
      <c r="D115" t="s">
        <v>4</v>
      </c>
      <c r="E115" t="s">
        <v>507</v>
      </c>
      <c r="F115">
        <v>4</v>
      </c>
      <c r="G115">
        <v>0</v>
      </c>
      <c r="H115">
        <v>0</v>
      </c>
      <c r="I115">
        <v>8</v>
      </c>
      <c r="J115">
        <v>0</v>
      </c>
      <c r="K115">
        <v>0</v>
      </c>
      <c r="L115">
        <v>0</v>
      </c>
      <c r="M115" t="str">
        <f>IF(Table1[[#This Row],[melee_off]]=0,"","{""key"":"&amp;Table1[[#Headers],["data.melee_off.equip"]]&amp;", ""mode"": 2, ""value"":"&amp;Table1[[#This Row],[melee_off]]&amp;"}")</f>
        <v/>
      </c>
      <c r="N115" t="str">
        <f>IF(Table1[[#This Row],[melee_def]]=0,"","{""key"":"&amp;Table1[[#Headers],["data.melee_def.equip"]]&amp;", ""mode"": 2, ""value"":"&amp;Table1[[#This Row],[melee_def]]&amp;"}")</f>
        <v/>
      </c>
      <c r="O115" t="str">
        <f>IF(Table1[[#This Row],[ranged_off]]=0,"","{""key"":"&amp;Table1[[#Headers],["data.ranged_off.equip"]]&amp;", ""mode"": 2, ""value"":"&amp;Table1[[#This Row],[ranged_off]]&amp;"}")</f>
        <v>{"key":"data.ranged_off.equip", "mode": 2, "value":8}</v>
      </c>
      <c r="P115" t="str">
        <f>IF(Table1[[#This Row],[ranged_def]]=0,"","{""key"":"&amp;Table1[[#Headers],["data.ranged_def.equip"]]&amp;", ""mode"": 2, ""value"":"&amp;Table1[[#This Row],[ranged_def]]&amp;"}")</f>
        <v/>
      </c>
      <c r="Q115" t="str">
        <f>IF(Table1[[#This Row],[magic_off]]=0,"","{""key"":"&amp;Table1[[#Headers],["data.magic_off.equip"]]&amp;", ""mode"": 2, ""value"":"&amp;Table1[[#This Row],[magic_off]]&amp;"}")</f>
        <v/>
      </c>
      <c r="R115" t="str">
        <f>IF(Table1[[#This Row],[magic_def]]=0,"","{""key"":"&amp;Table1[[#Headers],["data.magic_def.equip"]]&amp;", ""mode"": 2, ""value"":"&amp;Table1[[#This Row],[magic_def]]&amp;"}")</f>
        <v/>
      </c>
      <c r="S115" t="s">
        <v>280</v>
      </c>
      <c r="T115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"value":"Maple Bow"},{"key":"data.offHand", "mode":5, "value":"Maple Bow"}</v>
      </c>
      <c r="U115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[{"id":"0g4YC6Uf9E3HtdRM","label":"Maple Bow (Equipped)","changes":[{"key":"data.ranged_off.equip", "mode": 2, "value":8},{"key":"data.mainHand", "mode":5, "value":"Maple Bow"},{"key":"data.offHand", "mode":5, "value":"Maple Bow"}], "duration":{}, "flags":{},"transfer":true}]</v>
      </c>
      <c r="V115" s="3"/>
    </row>
    <row r="116" spans="1:22" x14ac:dyDescent="0.25">
      <c r="A116" t="s">
        <v>413</v>
      </c>
      <c r="B116" t="s">
        <v>34</v>
      </c>
      <c r="C116" t="s">
        <v>3</v>
      </c>
      <c r="D116" t="s">
        <v>4</v>
      </c>
      <c r="E116" t="s">
        <v>507</v>
      </c>
      <c r="F116">
        <v>5</v>
      </c>
      <c r="G116">
        <v>0</v>
      </c>
      <c r="H116">
        <v>0</v>
      </c>
      <c r="I116">
        <v>10</v>
      </c>
      <c r="J116">
        <v>0</v>
      </c>
      <c r="K116">
        <v>0</v>
      </c>
      <c r="L116">
        <v>0</v>
      </c>
      <c r="M116" t="str">
        <f>IF(Table1[[#This Row],[melee_off]]=0,"","{""key"":"&amp;Table1[[#Headers],["data.melee_off.equip"]]&amp;", ""mode"": 2, ""value"":"&amp;Table1[[#This Row],[melee_off]]&amp;"}")</f>
        <v/>
      </c>
      <c r="N116" t="str">
        <f>IF(Table1[[#This Row],[melee_def]]=0,"","{""key"":"&amp;Table1[[#Headers],["data.melee_def.equip"]]&amp;", ""mode"": 2, ""value"":"&amp;Table1[[#This Row],[melee_def]]&amp;"}")</f>
        <v/>
      </c>
      <c r="O116" t="str">
        <f>IF(Table1[[#This Row],[ranged_off]]=0,"","{""key"":"&amp;Table1[[#Headers],["data.ranged_off.equip"]]&amp;", ""mode"": 2, ""value"":"&amp;Table1[[#This Row],[ranged_off]]&amp;"}")</f>
        <v>{"key":"data.ranged_off.equip", "mode": 2, "value":10}</v>
      </c>
      <c r="P116" t="str">
        <f>IF(Table1[[#This Row],[ranged_def]]=0,"","{""key"":"&amp;Table1[[#Headers],["data.ranged_def.equip"]]&amp;", ""mode"": 2, ""value"":"&amp;Table1[[#This Row],[ranged_def]]&amp;"}")</f>
        <v/>
      </c>
      <c r="Q116" t="str">
        <f>IF(Table1[[#This Row],[magic_off]]=0,"","{""key"":"&amp;Table1[[#Headers],["data.magic_off.equip"]]&amp;", ""mode"": 2, ""value"":"&amp;Table1[[#This Row],[magic_off]]&amp;"}")</f>
        <v/>
      </c>
      <c r="R116" t="str">
        <f>IF(Table1[[#This Row],[magic_def]]=0,"","{""key"":"&amp;Table1[[#Headers],["data.magic_def.equip"]]&amp;", ""mode"": 2, ""value"":"&amp;Table1[[#This Row],[magic_def]]&amp;"}")</f>
        <v/>
      </c>
      <c r="S116" t="s">
        <v>285</v>
      </c>
      <c r="T116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"value":"Yew Bow"},{"key":"data.offHand", "mode":5, "value":"Yew Bow"}</v>
      </c>
      <c r="U116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[{"id":"6kgg1eDsekJsa1iD","label":"Yew Bow (Equipped)","changes":[{"key":"data.ranged_off.equip", "mode": 2, "value":10},{"key":"data.mainHand", "mode":5, "value":"Yew Bow"},{"key":"data.offHand", "mode":5, "value":"Yew Bow"}], "duration":{}, "flags":{},"transfer":true}]</v>
      </c>
      <c r="V116" s="3"/>
    </row>
    <row r="117" spans="1:22" x14ac:dyDescent="0.25">
      <c r="A117" t="s">
        <v>406</v>
      </c>
      <c r="B117" t="s">
        <v>27</v>
      </c>
      <c r="C117" t="s">
        <v>3</v>
      </c>
      <c r="D117" t="s">
        <v>4</v>
      </c>
      <c r="E117" t="s">
        <v>507</v>
      </c>
      <c r="F117">
        <v>6</v>
      </c>
      <c r="G117">
        <v>0</v>
      </c>
      <c r="H117">
        <v>0</v>
      </c>
      <c r="I117">
        <v>12</v>
      </c>
      <c r="J117">
        <v>0</v>
      </c>
      <c r="K117">
        <v>0</v>
      </c>
      <c r="L117">
        <v>0</v>
      </c>
      <c r="M117" t="str">
        <f>IF(Table1[[#This Row],[melee_off]]=0,"","{""key"":"&amp;Table1[[#Headers],["data.melee_off.equip"]]&amp;", ""mode"": 2, ""value"":"&amp;Table1[[#This Row],[melee_off]]&amp;"}")</f>
        <v/>
      </c>
      <c r="N117" t="str">
        <f>IF(Table1[[#This Row],[melee_def]]=0,"","{""key"":"&amp;Table1[[#Headers],["data.melee_def.equip"]]&amp;", ""mode"": 2, ""value"":"&amp;Table1[[#This Row],[melee_def]]&amp;"}")</f>
        <v/>
      </c>
      <c r="O117" t="str">
        <f>IF(Table1[[#This Row],[ranged_off]]=0,"","{""key"":"&amp;Table1[[#Headers],["data.ranged_off.equip"]]&amp;", ""mode"": 2, ""value"":"&amp;Table1[[#This Row],[ranged_off]]&amp;"}")</f>
        <v>{"key":"data.ranged_off.equip", "mode": 2, "value":12}</v>
      </c>
      <c r="P117" t="str">
        <f>IF(Table1[[#This Row],[ranged_def]]=0,"","{""key"":"&amp;Table1[[#Headers],["data.ranged_def.equip"]]&amp;", ""mode"": 2, ""value"":"&amp;Table1[[#This Row],[ranged_def]]&amp;"}")</f>
        <v/>
      </c>
      <c r="Q117" t="str">
        <f>IF(Table1[[#This Row],[magic_off]]=0,"","{""key"":"&amp;Table1[[#Headers],["data.magic_off.equip"]]&amp;", ""mode"": 2, ""value"":"&amp;Table1[[#This Row],[magic_off]]&amp;"}")</f>
        <v/>
      </c>
      <c r="R117" t="str">
        <f>IF(Table1[[#This Row],[magic_def]]=0,"","{""key"":"&amp;Table1[[#Headers],["data.magic_def.equip"]]&amp;", ""mode"": 2, ""value"":"&amp;Table1[[#This Row],[magic_def]]&amp;"}")</f>
        <v/>
      </c>
      <c r="S117" t="s">
        <v>278</v>
      </c>
      <c r="T117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"value":"Mirror Bow"},{"key":"data.offHand", "mode":5, "value":"Mirror Bow"}</v>
      </c>
      <c r="U117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[{"id":"g6MurNwoCZsNp1MT","label":"Mirror Bow (Equipped)","changes":[{"key":"data.ranged_off.equip", "mode": 2, "value":12},{"key":"data.mainHand", "mode":5, "value":"Mirror Bow"},{"key":"data.offHand", "mode":5, "value":"Mirror Bow"}], "duration":{}, "flags":{},"transfer":true}]</v>
      </c>
      <c r="V117" s="3"/>
    </row>
    <row r="118" spans="1:22" x14ac:dyDescent="0.25">
      <c r="A118" t="s">
        <v>404</v>
      </c>
      <c r="B118" t="s">
        <v>25</v>
      </c>
      <c r="C118" t="s">
        <v>3</v>
      </c>
      <c r="D118" t="s">
        <v>4</v>
      </c>
      <c r="E118" t="s">
        <v>507</v>
      </c>
      <c r="F118">
        <v>7</v>
      </c>
      <c r="G118">
        <v>0</v>
      </c>
      <c r="H118">
        <v>0</v>
      </c>
      <c r="I118">
        <v>14</v>
      </c>
      <c r="J118">
        <v>0</v>
      </c>
      <c r="K118">
        <v>0</v>
      </c>
      <c r="L118">
        <v>0</v>
      </c>
      <c r="M118" t="str">
        <f>IF(Table1[[#This Row],[melee_off]]=0,"","{""key"":"&amp;Table1[[#Headers],["data.melee_off.equip"]]&amp;", ""mode"": 2, ""value"":"&amp;Table1[[#This Row],[melee_off]]&amp;"}")</f>
        <v/>
      </c>
      <c r="N118" t="str">
        <f>IF(Table1[[#This Row],[melee_def]]=0,"","{""key"":"&amp;Table1[[#Headers],["data.melee_def.equip"]]&amp;", ""mode"": 2, ""value"":"&amp;Table1[[#This Row],[melee_def]]&amp;"}")</f>
        <v/>
      </c>
      <c r="O118" t="str">
        <f>IF(Table1[[#This Row],[ranged_off]]=0,"","{""key"":"&amp;Table1[[#Headers],["data.ranged_off.equip"]]&amp;", ""mode"": 2, ""value"":"&amp;Table1[[#This Row],[ranged_off]]&amp;"}")</f>
        <v>{"key":"data.ranged_off.equip", "mode": 2, "value":14}</v>
      </c>
      <c r="P118" t="str">
        <f>IF(Table1[[#This Row],[ranged_def]]=0,"","{""key"":"&amp;Table1[[#Headers],["data.ranged_def.equip"]]&amp;", ""mode"": 2, ""value"":"&amp;Table1[[#This Row],[ranged_def]]&amp;"}")</f>
        <v/>
      </c>
      <c r="Q118" t="str">
        <f>IF(Table1[[#This Row],[magic_off]]=0,"","{""key"":"&amp;Table1[[#Headers],["data.magic_off.equip"]]&amp;", ""mode"": 2, ""value"":"&amp;Table1[[#This Row],[magic_off]]&amp;"}")</f>
        <v/>
      </c>
      <c r="R118" t="str">
        <f>IF(Table1[[#This Row],[magic_def]]=0,"","{""key"":"&amp;Table1[[#Headers],["data.magic_def.equip"]]&amp;", ""mode"": 2, ""value"":"&amp;Table1[[#This Row],[magic_def]]&amp;"}")</f>
        <v/>
      </c>
      <c r="S118" t="s">
        <v>276</v>
      </c>
      <c r="T118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"value":"Sparking Bow"},{"key":"data.offHand", "mode":5, "value":"Sparking Bow"}</v>
      </c>
      <c r="U118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[{"id":"v3K9peHbLWOpYaCX","label":"Sparking Bow (Equipped)","changes":[{"key":"data.ranged_off.equip", "mode": 2, "value":14},{"key":"data.mainHand", "mode":5, "value":"Sparking Bow"},{"key":"data.offHand", "mode":5, "value":"Sparking Bow"}], "duration":{}, "flags":{},"transfer":true}]</v>
      </c>
      <c r="V118" s="3"/>
    </row>
    <row r="119" spans="1:22" x14ac:dyDescent="0.25">
      <c r="A119" t="s">
        <v>412</v>
      </c>
      <c r="B119" t="s">
        <v>33</v>
      </c>
      <c r="C119" t="s">
        <v>3</v>
      </c>
      <c r="D119" t="s">
        <v>4</v>
      </c>
      <c r="E119" t="s">
        <v>507</v>
      </c>
      <c r="F119">
        <v>8</v>
      </c>
      <c r="G119">
        <v>0</v>
      </c>
      <c r="H119">
        <v>0</v>
      </c>
      <c r="I119">
        <v>16</v>
      </c>
      <c r="J119">
        <v>0</v>
      </c>
      <c r="K119">
        <v>0</v>
      </c>
      <c r="L119">
        <v>0</v>
      </c>
      <c r="M119" t="str">
        <f>IF(Table1[[#This Row],[melee_off]]=0,"","{""key"":"&amp;Table1[[#Headers],["data.melee_off.equip"]]&amp;", ""mode"": 2, ""value"":"&amp;Table1[[#This Row],[melee_off]]&amp;"}")</f>
        <v/>
      </c>
      <c r="N119" t="str">
        <f>IF(Table1[[#This Row],[melee_def]]=0,"","{""key"":"&amp;Table1[[#Headers],["data.melee_def.equip"]]&amp;", ""mode"": 2, ""value"":"&amp;Table1[[#This Row],[melee_def]]&amp;"}")</f>
        <v/>
      </c>
      <c r="O119" t="str">
        <f>IF(Table1[[#This Row],[ranged_off]]=0,"","{""key"":"&amp;Table1[[#Headers],["data.ranged_off.equip"]]&amp;", ""mode"": 2, ""value"":"&amp;Table1[[#This Row],[ranged_off]]&amp;"}")</f>
        <v>{"key":"data.ranged_off.equip", "mode": 2, "value":16}</v>
      </c>
      <c r="P119" t="str">
        <f>IF(Table1[[#This Row],[ranged_def]]=0,"","{""key"":"&amp;Table1[[#Headers],["data.ranged_def.equip"]]&amp;", ""mode"": 2, ""value"":"&amp;Table1[[#This Row],[ranged_def]]&amp;"}")</f>
        <v/>
      </c>
      <c r="Q119" t="str">
        <f>IF(Table1[[#This Row],[magic_off]]=0,"","{""key"":"&amp;Table1[[#Headers],["data.magic_off.equip"]]&amp;", ""mode"": 2, ""value"":"&amp;Table1[[#This Row],[magic_off]]&amp;"}")</f>
        <v/>
      </c>
      <c r="R119" t="str">
        <f>IF(Table1[[#This Row],[magic_def]]=0,"","{""key"":"&amp;Table1[[#Headers],["data.magic_def.equip"]]&amp;", ""mode"": 2, ""value"":"&amp;Table1[[#This Row],[magic_def]]&amp;"}")</f>
        <v/>
      </c>
      <c r="S119" t="s">
        <v>284</v>
      </c>
      <c r="T119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"value":"Everburnt Bow"},{"key":"data.offHand", "mode":5, "value":"Everburnt Bow"}</v>
      </c>
      <c r="U119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[{"id":"4FhJzcTIokW2FNNF","label":"Everburnt Bow (Equipped)","changes":[{"key":"data.ranged_off.equip", "mode": 2, "value":16},{"key":"data.mainHand", "mode":5, "value":"Everburnt Bow"},{"key":"data.offHand", "mode":5, "value":"Everburnt Bow"}], "duration":{}, "flags":{},"transfer":true}]</v>
      </c>
      <c r="V119" s="3"/>
    </row>
    <row r="120" spans="1:22" x14ac:dyDescent="0.25">
      <c r="A120" t="s">
        <v>407</v>
      </c>
      <c r="B120" t="s">
        <v>28</v>
      </c>
      <c r="C120" t="s">
        <v>3</v>
      </c>
      <c r="D120" t="s">
        <v>4</v>
      </c>
      <c r="E120" t="s">
        <v>507</v>
      </c>
      <c r="F120">
        <v>9</v>
      </c>
      <c r="G120">
        <v>0</v>
      </c>
      <c r="H120">
        <v>0</v>
      </c>
      <c r="I120">
        <v>18</v>
      </c>
      <c r="J120">
        <v>0</v>
      </c>
      <c r="K120">
        <v>0</v>
      </c>
      <c r="L120">
        <v>0</v>
      </c>
      <c r="M120" t="str">
        <f>IF(Table1[[#This Row],[melee_off]]=0,"","{""key"":"&amp;Table1[[#Headers],["data.melee_off.equip"]]&amp;", ""mode"": 2, ""value"":"&amp;Table1[[#This Row],[melee_off]]&amp;"}")</f>
        <v/>
      </c>
      <c r="N120" t="str">
        <f>IF(Table1[[#This Row],[melee_def]]=0,"","{""key"":"&amp;Table1[[#Headers],["data.melee_def.equip"]]&amp;", ""mode"": 2, ""value"":"&amp;Table1[[#This Row],[melee_def]]&amp;"}")</f>
        <v/>
      </c>
      <c r="O120" t="str">
        <f>IF(Table1[[#This Row],[ranged_off]]=0,"","{""key"":"&amp;Table1[[#Headers],["data.ranged_off.equip"]]&amp;", ""mode"": 2, ""value"":"&amp;Table1[[#This Row],[ranged_off]]&amp;"}")</f>
        <v>{"key":"data.ranged_off.equip", "mode": 2, "value":18}</v>
      </c>
      <c r="P120" t="str">
        <f>IF(Table1[[#This Row],[ranged_def]]=0,"","{""key"":"&amp;Table1[[#Headers],["data.ranged_def.equip"]]&amp;", ""mode"": 2, ""value"":"&amp;Table1[[#This Row],[ranged_def]]&amp;"}")</f>
        <v/>
      </c>
      <c r="Q120" t="str">
        <f>IF(Table1[[#This Row],[magic_off]]=0,"","{""key"":"&amp;Table1[[#Headers],["data.magic_off.equip"]]&amp;", ""mode"": 2, ""value"":"&amp;Table1[[#This Row],[magic_off]]&amp;"}")</f>
        <v/>
      </c>
      <c r="R120" t="str">
        <f>IF(Table1[[#This Row],[magic_def]]=0,"","{""key"":"&amp;Table1[[#Headers],["data.magic_def.equip"]]&amp;", ""mode"": 2, ""value"":"&amp;Table1[[#This Row],[magic_def]]&amp;"}")</f>
        <v/>
      </c>
      <c r="S120" t="s">
        <v>279</v>
      </c>
      <c r="T120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"value":"Ancient Bow"},{"key":"data.offHand", "mode":5, "value":"Ancient Bow"}</v>
      </c>
      <c r="U120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[{"id":"1wppfL7iOly9mwp9","label":"Ancient Bow (Equipped)","changes":[{"key":"data.ranged_off.equip", "mode": 2, "value":18},{"key":"data.mainHand", "mode":5, "value":"Ancient Bow"},{"key":"data.offHand", "mode":5, "value":"Ancient Bow"}], "duration":{}, "flags":{},"transfer":true}]</v>
      </c>
      <c r="V120" s="3"/>
    </row>
    <row r="121" spans="1:22" x14ac:dyDescent="0.25">
      <c r="A121" t="s">
        <v>405</v>
      </c>
      <c r="B121" t="s">
        <v>26</v>
      </c>
      <c r="C121" t="s">
        <v>3</v>
      </c>
      <c r="D121" t="s">
        <v>4</v>
      </c>
      <c r="E121" t="s">
        <v>507</v>
      </c>
      <c r="F121">
        <v>10</v>
      </c>
      <c r="G121">
        <v>0</v>
      </c>
      <c r="H121">
        <v>0</v>
      </c>
      <c r="I121">
        <v>20</v>
      </c>
      <c r="J121">
        <v>0</v>
      </c>
      <c r="K121">
        <v>0</v>
      </c>
      <c r="L121">
        <v>0</v>
      </c>
      <c r="M121" t="str">
        <f>IF(Table1[[#This Row],[melee_off]]=0,"","{""key"":"&amp;Table1[[#Headers],["data.melee_off.equip"]]&amp;", ""mode"": 2, ""value"":"&amp;Table1[[#This Row],[melee_off]]&amp;"}")</f>
        <v/>
      </c>
      <c r="N121" t="str">
        <f>IF(Table1[[#This Row],[melee_def]]=0,"","{""key"":"&amp;Table1[[#Headers],["data.melee_def.equip"]]&amp;", ""mode"": 2, ""value"":"&amp;Table1[[#This Row],[melee_def]]&amp;"}")</f>
        <v/>
      </c>
      <c r="O121" t="str">
        <f>IF(Table1[[#This Row],[ranged_off]]=0,"","{""key"":"&amp;Table1[[#Headers],["data.ranged_off.equip"]]&amp;", ""mode"": 2, ""value"":"&amp;Table1[[#This Row],[ranged_off]]&amp;"}")</f>
        <v>{"key":"data.ranged_off.equip", "mode": 2, "value":20}</v>
      </c>
      <c r="P121" t="str">
        <f>IF(Table1[[#This Row],[ranged_def]]=0,"","{""key"":"&amp;Table1[[#Headers],["data.ranged_def.equip"]]&amp;", ""mode"": 2, ""value"":"&amp;Table1[[#This Row],[ranged_def]]&amp;"}")</f>
        <v/>
      </c>
      <c r="Q121" t="str">
        <f>IF(Table1[[#This Row],[magic_off]]=0,"","{""key"":"&amp;Table1[[#Headers],["data.magic_off.equip"]]&amp;", ""mode"": 2, ""value"":"&amp;Table1[[#This Row],[magic_off]]&amp;"}")</f>
        <v/>
      </c>
      <c r="R121" t="str">
        <f>IF(Table1[[#This Row],[magic_def]]=0,"","{""key"":"&amp;Table1[[#Headers],["data.magic_def.equip"]]&amp;", ""mode"": 2, ""value"":"&amp;Table1[[#This Row],[magic_def]]&amp;"}")</f>
        <v/>
      </c>
      <c r="S121" t="s">
        <v>277</v>
      </c>
      <c r="T121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"value":"Yggdrasil Bow"},{"key":"data.offHand", "mode":5, "value":"Yggdrasil Bow"}</v>
      </c>
      <c r="U121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[{"id":"4lYHCgcQ5rgLpDh5","label":"Yggdrasil Bow (Equipped)","changes":[{"key":"data.ranged_off.equip", "mode": 2, "value":20},{"key":"data.mainHand", "mode":5, "value":"Yggdrasil Bow"},{"key":"data.offHand", "mode":5, "value":"Yggdrasil Bow"}], "duration":{}, "flags":{},"transfer":true}]</v>
      </c>
      <c r="V121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E2450-A78F-4CE2-B9FC-1182FA6F751E}">
  <dimension ref="A1:DP1"/>
  <sheetViews>
    <sheetView topLeftCell="CD1" workbookViewId="0">
      <selection activeCell="CD1" sqref="CD1"/>
    </sheetView>
  </sheetViews>
  <sheetFormatPr defaultRowHeight="15" x14ac:dyDescent="0.25"/>
  <sheetData>
    <row r="1" spans="1:120" x14ac:dyDescent="0.25">
      <c r="A1" t="s">
        <v>136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  <c r="AC1" t="s">
        <v>164</v>
      </c>
      <c r="AD1" t="s">
        <v>165</v>
      </c>
      <c r="AE1" t="s">
        <v>166</v>
      </c>
      <c r="AF1" t="s">
        <v>167</v>
      </c>
      <c r="AG1" t="s">
        <v>168</v>
      </c>
      <c r="AH1" t="s">
        <v>169</v>
      </c>
      <c r="AI1" t="s">
        <v>170</v>
      </c>
      <c r="AJ1" t="s">
        <v>171</v>
      </c>
      <c r="AK1" t="s">
        <v>172</v>
      </c>
      <c r="AL1" t="s">
        <v>173</v>
      </c>
      <c r="AM1" t="s">
        <v>174</v>
      </c>
      <c r="AN1" t="s">
        <v>175</v>
      </c>
      <c r="AO1" t="s">
        <v>176</v>
      </c>
      <c r="AP1" t="s">
        <v>177</v>
      </c>
      <c r="AQ1" t="s">
        <v>178</v>
      </c>
      <c r="AR1" t="s">
        <v>179</v>
      </c>
      <c r="AS1" t="s">
        <v>180</v>
      </c>
      <c r="AT1" t="s">
        <v>181</v>
      </c>
      <c r="AU1" t="s">
        <v>182</v>
      </c>
      <c r="AV1" t="s">
        <v>183</v>
      </c>
      <c r="AW1" t="s">
        <v>184</v>
      </c>
      <c r="AX1" t="s">
        <v>185</v>
      </c>
      <c r="AY1" t="s">
        <v>186</v>
      </c>
      <c r="AZ1" t="s">
        <v>187</v>
      </c>
      <c r="BA1" t="s">
        <v>188</v>
      </c>
      <c r="BB1" t="s">
        <v>189</v>
      </c>
      <c r="BC1" t="s">
        <v>190</v>
      </c>
      <c r="BD1" t="s">
        <v>191</v>
      </c>
      <c r="BE1" t="s">
        <v>192</v>
      </c>
      <c r="BF1" t="s">
        <v>193</v>
      </c>
      <c r="BG1" t="s">
        <v>194</v>
      </c>
      <c r="BH1" t="s">
        <v>195</v>
      </c>
      <c r="BI1" t="s">
        <v>196</v>
      </c>
      <c r="BJ1" t="s">
        <v>197</v>
      </c>
      <c r="BK1" t="s">
        <v>198</v>
      </c>
      <c r="BL1" t="s">
        <v>199</v>
      </c>
      <c r="BM1" t="s">
        <v>200</v>
      </c>
      <c r="BN1" t="s">
        <v>201</v>
      </c>
      <c r="BO1" t="s">
        <v>202</v>
      </c>
      <c r="BP1" t="s">
        <v>203</v>
      </c>
      <c r="BQ1" t="s">
        <v>204</v>
      </c>
      <c r="BR1" t="s">
        <v>205</v>
      </c>
      <c r="BS1" t="s">
        <v>206</v>
      </c>
      <c r="BT1" t="s">
        <v>207</v>
      </c>
      <c r="BU1" t="s">
        <v>208</v>
      </c>
      <c r="BV1" t="s">
        <v>209</v>
      </c>
      <c r="BW1" t="s">
        <v>210</v>
      </c>
      <c r="BX1" t="s">
        <v>211</v>
      </c>
      <c r="BY1" t="s">
        <v>212</v>
      </c>
      <c r="BZ1" t="s">
        <v>213</v>
      </c>
      <c r="CA1" t="s">
        <v>214</v>
      </c>
      <c r="CB1" t="s">
        <v>215</v>
      </c>
      <c r="CC1" t="s">
        <v>216</v>
      </c>
      <c r="CD1" t="s">
        <v>217</v>
      </c>
      <c r="CE1" t="s">
        <v>218</v>
      </c>
      <c r="CF1" t="s">
        <v>219</v>
      </c>
      <c r="CG1" t="s">
        <v>220</v>
      </c>
      <c r="CH1" t="s">
        <v>221</v>
      </c>
      <c r="CI1" t="s">
        <v>222</v>
      </c>
      <c r="CJ1" t="s">
        <v>223</v>
      </c>
      <c r="CK1" t="s">
        <v>224</v>
      </c>
      <c r="CL1" t="s">
        <v>225</v>
      </c>
      <c r="CM1" t="s">
        <v>226</v>
      </c>
      <c r="CN1" t="s">
        <v>227</v>
      </c>
      <c r="CO1" t="s">
        <v>228</v>
      </c>
      <c r="CP1" t="s">
        <v>229</v>
      </c>
      <c r="CQ1" t="s">
        <v>230</v>
      </c>
      <c r="CR1" t="s">
        <v>231</v>
      </c>
      <c r="CS1" t="s">
        <v>232</v>
      </c>
      <c r="CT1" t="s">
        <v>233</v>
      </c>
      <c r="CU1" t="s">
        <v>234</v>
      </c>
      <c r="CV1" t="s">
        <v>235</v>
      </c>
      <c r="CW1" t="s">
        <v>236</v>
      </c>
      <c r="CX1" t="s">
        <v>237</v>
      </c>
      <c r="CY1" t="s">
        <v>238</v>
      </c>
      <c r="CZ1" t="s">
        <v>239</v>
      </c>
      <c r="DA1" t="s">
        <v>240</v>
      </c>
      <c r="DB1" t="s">
        <v>241</v>
      </c>
      <c r="DC1" t="s">
        <v>242</v>
      </c>
      <c r="DD1" t="s">
        <v>243</v>
      </c>
      <c r="DE1" t="s">
        <v>244</v>
      </c>
      <c r="DF1" t="s">
        <v>245</v>
      </c>
      <c r="DG1" t="s">
        <v>246</v>
      </c>
      <c r="DH1" t="s">
        <v>247</v>
      </c>
      <c r="DI1" t="s">
        <v>248</v>
      </c>
      <c r="DJ1" t="s">
        <v>249</v>
      </c>
      <c r="DK1" t="s">
        <v>250</v>
      </c>
      <c r="DL1" t="s">
        <v>251</v>
      </c>
      <c r="DM1" t="s">
        <v>252</v>
      </c>
      <c r="DN1" t="s">
        <v>253</v>
      </c>
      <c r="DO1" t="s">
        <v>254</v>
      </c>
      <c r="DP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LeBlanc</dc:creator>
  <cp:lastModifiedBy>Vincent LeBlanc</cp:lastModifiedBy>
  <dcterms:created xsi:type="dcterms:W3CDTF">2021-03-02T22:14:29Z</dcterms:created>
  <dcterms:modified xsi:type="dcterms:W3CDTF">2021-05-29T19:30:43Z</dcterms:modified>
</cp:coreProperties>
</file>