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blv\AppData\Local\FoundryVTT\Data\systems\intersection\"/>
    </mc:Choice>
  </mc:AlternateContent>
  <xr:revisionPtr revIDLastSave="0" documentId="8_{78524F57-7B17-40EE-AED5-44D04C9AEAB8}" xr6:coauthVersionLast="46" xr6:coauthVersionMax="46" xr10:uidLastSave="{00000000-0000-0000-0000-000000000000}"/>
  <bookViews>
    <workbookView xWindow="-28920" yWindow="-120" windowWidth="29040" windowHeight="15840" xr2:uid="{8E0CA9FF-11C5-49BB-91CF-C024709B9A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3" i="1" l="1"/>
  <c r="B54" i="1"/>
  <c r="B55" i="1"/>
  <c r="B56" i="1"/>
  <c r="B57" i="1"/>
  <c r="B58" i="1"/>
  <c r="B59" i="1"/>
  <c r="B60" i="1"/>
  <c r="B61" i="1"/>
  <c r="B52" i="1"/>
  <c r="B43" i="1"/>
  <c r="B44" i="1"/>
  <c r="B45" i="1"/>
  <c r="B46" i="1"/>
  <c r="B47" i="1"/>
  <c r="B48" i="1"/>
  <c r="B49" i="1"/>
  <c r="B50" i="1"/>
  <c r="B51" i="1"/>
  <c r="B42" i="1"/>
  <c r="B33" i="1"/>
  <c r="B34" i="1"/>
  <c r="B35" i="1"/>
  <c r="B36" i="1"/>
  <c r="B37" i="1"/>
  <c r="B38" i="1"/>
  <c r="B39" i="1"/>
  <c r="B40" i="1"/>
  <c r="B41" i="1"/>
  <c r="B32" i="1"/>
  <c r="B23" i="1"/>
  <c r="B24" i="1"/>
  <c r="B25" i="1"/>
  <c r="B26" i="1"/>
  <c r="B27" i="1"/>
  <c r="B28" i="1"/>
  <c r="B29" i="1"/>
  <c r="B30" i="1"/>
  <c r="B31" i="1"/>
  <c r="B22" i="1"/>
  <c r="B13" i="1"/>
  <c r="B14" i="1"/>
  <c r="B15" i="1"/>
  <c r="B16" i="1"/>
  <c r="B17" i="1"/>
  <c r="B18" i="1"/>
  <c r="B19" i="1"/>
  <c r="B20" i="1"/>
  <c r="B21" i="1"/>
  <c r="B12" i="1"/>
  <c r="B3" i="1"/>
  <c r="B4" i="1"/>
  <c r="B5" i="1"/>
  <c r="B6" i="1"/>
  <c r="B7" i="1"/>
  <c r="B8" i="1"/>
  <c r="B9" i="1"/>
  <c r="B10" i="1"/>
  <c r="B11" i="1"/>
  <c r="B2" i="1"/>
  <c r="J3" i="1"/>
  <c r="J4" i="1"/>
  <c r="J5" i="1"/>
  <c r="J6" i="1"/>
  <c r="J7" i="1"/>
  <c r="J8" i="1"/>
  <c r="J9" i="1"/>
  <c r="J10" i="1"/>
  <c r="J11" i="1"/>
  <c r="J2" i="1"/>
  <c r="J21" i="1"/>
  <c r="J20" i="1"/>
  <c r="J19" i="1"/>
  <c r="J18" i="1"/>
  <c r="J17" i="1"/>
  <c r="J16" i="1"/>
  <c r="J15" i="1"/>
  <c r="J14" i="1"/>
  <c r="J13" i="1"/>
  <c r="J12" i="1"/>
</calcChain>
</file>

<file path=xl/sharedStrings.xml><?xml version="1.0" encoding="utf-8"?>
<sst xmlns="http://schemas.openxmlformats.org/spreadsheetml/2006/main" count="199" uniqueCount="21">
  <si>
    <t>itemSubtype</t>
  </si>
  <si>
    <t>fightingStyle</t>
  </si>
  <si>
    <t>tier</t>
  </si>
  <si>
    <t>level</t>
  </si>
  <si>
    <t>exp</t>
  </si>
  <si>
    <t>price</t>
  </si>
  <si>
    <t>description</t>
  </si>
  <si>
    <t>time_prepare</t>
  </si>
  <si>
    <t>time_total</t>
  </si>
  <si>
    <t>time_left</t>
  </si>
  <si>
    <t>cost_MP</t>
  </si>
  <si>
    <t>cost_SP</t>
  </si>
  <si>
    <t>cost_LP</t>
  </si>
  <si>
    <t>range</t>
  </si>
  <si>
    <t>numTargets</t>
  </si>
  <si>
    <t>name</t>
  </si>
  <si>
    <t>type</t>
  </si>
  <si>
    <t>skill</t>
  </si>
  <si>
    <t>melee</t>
  </si>
  <si>
    <t>equipmentSlots</t>
  </si>
  <si>
    <t>effects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</si>
</sst>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CE0E-C416-4041-AC34-C0C052F036A0}">
  <dimension ref="B1:T61"/>
  <sheetViews>
    <sheetView tabSelected="1" topLeftCell="H1" workbookViewId="0">
      <selection activeCell="T2" sqref="T2"/>
    </sheetView>
  </sheetViews>
  <sheetFormatPr defaultRowHeight="15" x14ac:dyDescent="0.25"/>
  <cols>
    <col min="2" max="2" width="32.28515625" customWidth="1"/>
    <col min="3" max="3" width="15.85546875" customWidth="1"/>
    <col min="4" max="4" width="14.5703125" customWidth="1"/>
    <col min="5" max="5" width="14.42578125" customWidth="1"/>
    <col min="10" max="10" width="82.140625" bestFit="1" customWidth="1"/>
    <col min="11" max="11" width="19.28515625" customWidth="1"/>
    <col min="12" max="12" width="15.28515625" customWidth="1"/>
    <col min="13" max="13" width="12.42578125" customWidth="1"/>
    <col min="14" max="14" width="11.42578125" customWidth="1"/>
    <col min="15" max="15" width="10.7109375" customWidth="1"/>
    <col min="16" max="16" width="9.85546875" customWidth="1"/>
    <col min="17" max="17" width="9.7109375" customWidth="1"/>
    <col min="19" max="19" width="13.5703125" customWidth="1"/>
  </cols>
  <sheetData>
    <row r="1" spans="2:20" x14ac:dyDescent="0.25">
      <c r="B1" t="s">
        <v>15</v>
      </c>
      <c r="C1" t="s">
        <v>16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19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20</v>
      </c>
    </row>
    <row r="2" spans="2:20" x14ac:dyDescent="0.25">
      <c r="B2" t="str">
        <f>"Melee Armor Mastery ("&amp;F2&amp;")"</f>
        <v>Melee Armor Mastery (1)</v>
      </c>
      <c r="C2" t="s">
        <v>17</v>
      </c>
      <c r="D2" t="s">
        <v>17</v>
      </c>
      <c r="E2" t="s">
        <v>18</v>
      </c>
      <c r="F2">
        <v>1</v>
      </c>
      <c r="J2" t="str">
        <f>"Allows the player to use and craft melee body armors and shields of tier "&amp;F2&amp;" or less."</f>
        <v>Allows the player to use and craft melee body armors and shields of tier 1 or less.</v>
      </c>
      <c r="O2">
        <v>0</v>
      </c>
      <c r="P2">
        <v>0</v>
      </c>
      <c r="Q2">
        <v>0</v>
      </c>
      <c r="R2">
        <v>0</v>
      </c>
      <c r="S2">
        <v>1</v>
      </c>
    </row>
    <row r="3" spans="2:20" x14ac:dyDescent="0.25">
      <c r="B3" t="str">
        <f t="shared" ref="B3:B11" si="0">"Melee Armor Mastery ("&amp;F3&amp;")"</f>
        <v>Melee Armor Mastery (2)</v>
      </c>
      <c r="C3" t="s">
        <v>17</v>
      </c>
      <c r="D3" t="s">
        <v>17</v>
      </c>
      <c r="E3" t="s">
        <v>18</v>
      </c>
      <c r="F3">
        <v>2</v>
      </c>
      <c r="J3" t="str">
        <f t="shared" ref="J3:J11" si="1">"Allows the player to use and craft melee body armors and shields of tier "&amp;F3&amp;" or less."</f>
        <v>Allows the player to use and craft melee body armors and shields of tier 2 or less.</v>
      </c>
      <c r="O3">
        <v>0</v>
      </c>
      <c r="P3">
        <v>0</v>
      </c>
      <c r="Q3">
        <v>0</v>
      </c>
      <c r="R3">
        <v>0</v>
      </c>
      <c r="S3">
        <v>1</v>
      </c>
    </row>
    <row r="4" spans="2:20" x14ac:dyDescent="0.25">
      <c r="B4" t="str">
        <f t="shared" si="0"/>
        <v>Melee Armor Mastery (3)</v>
      </c>
      <c r="C4" t="s">
        <v>17</v>
      </c>
      <c r="D4" t="s">
        <v>17</v>
      </c>
      <c r="E4" t="s">
        <v>18</v>
      </c>
      <c r="F4">
        <v>3</v>
      </c>
      <c r="J4" t="str">
        <f t="shared" si="1"/>
        <v>Allows the player to use and craft melee body armors and shields of tier 3 or less.</v>
      </c>
      <c r="O4">
        <v>0</v>
      </c>
      <c r="P4">
        <v>0</v>
      </c>
      <c r="Q4">
        <v>0</v>
      </c>
      <c r="R4">
        <v>0</v>
      </c>
      <c r="S4">
        <v>1</v>
      </c>
    </row>
    <row r="5" spans="2:20" x14ac:dyDescent="0.25">
      <c r="B5" t="str">
        <f t="shared" si="0"/>
        <v>Melee Armor Mastery (4)</v>
      </c>
      <c r="C5" t="s">
        <v>17</v>
      </c>
      <c r="D5" t="s">
        <v>17</v>
      </c>
      <c r="E5" t="s">
        <v>18</v>
      </c>
      <c r="F5">
        <v>4</v>
      </c>
      <c r="J5" t="str">
        <f t="shared" si="1"/>
        <v>Allows the player to use and craft melee body armors and shields of tier 4 or less.</v>
      </c>
      <c r="O5">
        <v>0</v>
      </c>
      <c r="P5">
        <v>0</v>
      </c>
      <c r="Q5">
        <v>0</v>
      </c>
      <c r="R5">
        <v>0</v>
      </c>
      <c r="S5">
        <v>1</v>
      </c>
    </row>
    <row r="6" spans="2:20" x14ac:dyDescent="0.25">
      <c r="B6" t="str">
        <f t="shared" si="0"/>
        <v>Melee Armor Mastery (5)</v>
      </c>
      <c r="C6" t="s">
        <v>17</v>
      </c>
      <c r="D6" t="s">
        <v>17</v>
      </c>
      <c r="E6" t="s">
        <v>18</v>
      </c>
      <c r="F6">
        <v>5</v>
      </c>
      <c r="J6" t="str">
        <f t="shared" si="1"/>
        <v>Allows the player to use and craft melee body armors and shields of tier 5 or less.</v>
      </c>
      <c r="O6">
        <v>0</v>
      </c>
      <c r="P6">
        <v>0</v>
      </c>
      <c r="Q6">
        <v>0</v>
      </c>
      <c r="R6">
        <v>0</v>
      </c>
      <c r="S6">
        <v>1</v>
      </c>
    </row>
    <row r="7" spans="2:20" x14ac:dyDescent="0.25">
      <c r="B7" t="str">
        <f t="shared" si="0"/>
        <v>Melee Armor Mastery (6)</v>
      </c>
      <c r="C7" t="s">
        <v>17</v>
      </c>
      <c r="D7" t="s">
        <v>17</v>
      </c>
      <c r="E7" t="s">
        <v>18</v>
      </c>
      <c r="F7">
        <v>6</v>
      </c>
      <c r="J7" t="str">
        <f t="shared" si="1"/>
        <v>Allows the player to use and craft melee body armors and shields of tier 6 or less.</v>
      </c>
      <c r="O7">
        <v>0</v>
      </c>
      <c r="P7">
        <v>0</v>
      </c>
      <c r="Q7">
        <v>0</v>
      </c>
      <c r="R7">
        <v>0</v>
      </c>
      <c r="S7">
        <v>1</v>
      </c>
    </row>
    <row r="8" spans="2:20" x14ac:dyDescent="0.25">
      <c r="B8" t="str">
        <f t="shared" si="0"/>
        <v>Melee Armor Mastery (7)</v>
      </c>
      <c r="C8" t="s">
        <v>17</v>
      </c>
      <c r="D8" t="s">
        <v>17</v>
      </c>
      <c r="E8" t="s">
        <v>18</v>
      </c>
      <c r="F8">
        <v>7</v>
      </c>
      <c r="J8" t="str">
        <f t="shared" si="1"/>
        <v>Allows the player to use and craft melee body armors and shields of tier 7 or less.</v>
      </c>
      <c r="O8">
        <v>0</v>
      </c>
      <c r="P8">
        <v>0</v>
      </c>
      <c r="Q8">
        <v>0</v>
      </c>
      <c r="R8">
        <v>0</v>
      </c>
      <c r="S8">
        <v>1</v>
      </c>
    </row>
    <row r="9" spans="2:20" x14ac:dyDescent="0.25">
      <c r="B9" t="str">
        <f t="shared" si="0"/>
        <v>Melee Armor Mastery (8)</v>
      </c>
      <c r="C9" t="s">
        <v>17</v>
      </c>
      <c r="D9" t="s">
        <v>17</v>
      </c>
      <c r="E9" t="s">
        <v>18</v>
      </c>
      <c r="F9">
        <v>8</v>
      </c>
      <c r="J9" t="str">
        <f t="shared" si="1"/>
        <v>Allows the player to use and craft melee body armors and shields of tier 8 or less.</v>
      </c>
      <c r="O9">
        <v>0</v>
      </c>
      <c r="P9">
        <v>0</v>
      </c>
      <c r="Q9">
        <v>0</v>
      </c>
      <c r="R9">
        <v>0</v>
      </c>
      <c r="S9">
        <v>1</v>
      </c>
    </row>
    <row r="10" spans="2:20" x14ac:dyDescent="0.25">
      <c r="B10" t="str">
        <f t="shared" si="0"/>
        <v>Melee Armor Mastery (9)</v>
      </c>
      <c r="C10" t="s">
        <v>17</v>
      </c>
      <c r="D10" t="s">
        <v>17</v>
      </c>
      <c r="E10" t="s">
        <v>18</v>
      </c>
      <c r="F10">
        <v>9</v>
      </c>
      <c r="J10" t="str">
        <f t="shared" si="1"/>
        <v>Allows the player to use and craft melee body armors and shields of tier 9 or less.</v>
      </c>
      <c r="O10">
        <v>0</v>
      </c>
      <c r="P10">
        <v>0</v>
      </c>
      <c r="Q10">
        <v>0</v>
      </c>
      <c r="R10">
        <v>0</v>
      </c>
      <c r="S10">
        <v>1</v>
      </c>
    </row>
    <row r="11" spans="2:20" x14ac:dyDescent="0.25">
      <c r="B11" t="str">
        <f t="shared" si="0"/>
        <v>Melee Armor Mastery (10)</v>
      </c>
      <c r="C11" t="s">
        <v>17</v>
      </c>
      <c r="D11" t="s">
        <v>17</v>
      </c>
      <c r="E11" t="s">
        <v>18</v>
      </c>
      <c r="F11">
        <v>10</v>
      </c>
      <c r="J11" t="str">
        <f t="shared" si="1"/>
        <v>Allows the player to use and craft melee body armors and shields of tier 10 or less.</v>
      </c>
      <c r="O11">
        <v>0</v>
      </c>
      <c r="P11">
        <v>0</v>
      </c>
      <c r="Q11">
        <v>0</v>
      </c>
      <c r="R11">
        <v>0</v>
      </c>
      <c r="S11">
        <v>1</v>
      </c>
    </row>
    <row r="12" spans="2:20" x14ac:dyDescent="0.25">
      <c r="B12" t="str">
        <f>"Melee Combat Mastery ("&amp;F12&amp;")"</f>
        <v>Melee Combat Mastery (1)</v>
      </c>
      <c r="C12" t="s">
        <v>17</v>
      </c>
      <c r="D12" t="s">
        <v>17</v>
      </c>
      <c r="E12" t="s">
        <v>18</v>
      </c>
      <c r="F12">
        <v>1</v>
      </c>
      <c r="J12" t="str">
        <f>"Increase the chance of a Critical Hit or an Extra Attack by "&amp;Sheet1!$F12&amp;"% when using melee weapons."</f>
        <v>Increase the chance of a Critical Hit or an Extra Attack by 1% when using melee weapons.</v>
      </c>
      <c r="O12">
        <v>0</v>
      </c>
      <c r="P12">
        <v>0</v>
      </c>
      <c r="Q12">
        <v>0</v>
      </c>
      <c r="R12">
        <v>0</v>
      </c>
      <c r="S12">
        <v>1</v>
      </c>
    </row>
    <row r="13" spans="2:20" x14ac:dyDescent="0.25">
      <c r="B13" t="str">
        <f t="shared" ref="B13:B21" si="2">"Melee Combat Mastery ("&amp;F13&amp;")"</f>
        <v>Melee Combat Mastery (2)</v>
      </c>
      <c r="C13" t="s">
        <v>17</v>
      </c>
      <c r="D13" t="s">
        <v>17</v>
      </c>
      <c r="E13" t="s">
        <v>18</v>
      </c>
      <c r="F13">
        <v>2</v>
      </c>
      <c r="J13" t="str">
        <f>"Increase the chance of a Critical Hit or an Extra Attack by "&amp;Sheet1!$F13&amp;"% when using melee weapons."</f>
        <v>Increase the chance of a Critical Hit or an Extra Attack by 2% when using melee weapons.</v>
      </c>
      <c r="O13">
        <v>0</v>
      </c>
      <c r="P13">
        <v>0</v>
      </c>
      <c r="Q13">
        <v>0</v>
      </c>
      <c r="R13">
        <v>0</v>
      </c>
      <c r="S13">
        <v>1</v>
      </c>
    </row>
    <row r="14" spans="2:20" x14ac:dyDescent="0.25">
      <c r="B14" t="str">
        <f t="shared" si="2"/>
        <v>Melee Combat Mastery (3)</v>
      </c>
      <c r="C14" t="s">
        <v>17</v>
      </c>
      <c r="D14" t="s">
        <v>17</v>
      </c>
      <c r="E14" t="s">
        <v>18</v>
      </c>
      <c r="F14">
        <v>3</v>
      </c>
      <c r="J14" t="str">
        <f>"Increase the chance of a Critical Hit or an Extra Attack by "&amp;Sheet1!$F14&amp;"% when using melee weapons."</f>
        <v>Increase the chance of a Critical Hit or an Extra Attack by 3% when using melee weapons.</v>
      </c>
      <c r="O14">
        <v>0</v>
      </c>
      <c r="P14">
        <v>0</v>
      </c>
      <c r="Q14">
        <v>0</v>
      </c>
      <c r="R14">
        <v>0</v>
      </c>
      <c r="S14">
        <v>1</v>
      </c>
    </row>
    <row r="15" spans="2:20" x14ac:dyDescent="0.25">
      <c r="B15" t="str">
        <f t="shared" si="2"/>
        <v>Melee Combat Mastery (4)</v>
      </c>
      <c r="C15" t="s">
        <v>17</v>
      </c>
      <c r="D15" t="s">
        <v>17</v>
      </c>
      <c r="E15" t="s">
        <v>18</v>
      </c>
      <c r="F15">
        <v>4</v>
      </c>
      <c r="J15" t="str">
        <f>"Increase the chance of a Critical Hit or an Extra Attack by "&amp;Sheet1!$F15&amp;"% when using melee weapons."</f>
        <v>Increase the chance of a Critical Hit or an Extra Attack by 4% when using melee weapons.</v>
      </c>
      <c r="O15">
        <v>0</v>
      </c>
      <c r="P15">
        <v>0</v>
      </c>
      <c r="Q15">
        <v>0</v>
      </c>
      <c r="R15">
        <v>0</v>
      </c>
      <c r="S15">
        <v>1</v>
      </c>
    </row>
    <row r="16" spans="2:20" x14ac:dyDescent="0.25">
      <c r="B16" t="str">
        <f t="shared" si="2"/>
        <v>Melee Combat Mastery (5)</v>
      </c>
      <c r="C16" t="s">
        <v>17</v>
      </c>
      <c r="D16" t="s">
        <v>17</v>
      </c>
      <c r="E16" t="s">
        <v>18</v>
      </c>
      <c r="F16">
        <v>5</v>
      </c>
      <c r="J16" t="str">
        <f>"Increase the chance of a Critical Hit or an Extra Attack by "&amp;Sheet1!$F16&amp;"% when using melee weapons."</f>
        <v>Increase the chance of a Critical Hit or an Extra Attack by 5% when using melee weapons.</v>
      </c>
      <c r="O16">
        <v>0</v>
      </c>
      <c r="P16">
        <v>0</v>
      </c>
      <c r="Q16">
        <v>0</v>
      </c>
      <c r="R16">
        <v>0</v>
      </c>
      <c r="S16">
        <v>1</v>
      </c>
    </row>
    <row r="17" spans="2:19" x14ac:dyDescent="0.25">
      <c r="B17" t="str">
        <f t="shared" si="2"/>
        <v>Melee Combat Mastery (6)</v>
      </c>
      <c r="C17" t="s">
        <v>17</v>
      </c>
      <c r="D17" t="s">
        <v>17</v>
      </c>
      <c r="E17" t="s">
        <v>18</v>
      </c>
      <c r="F17">
        <v>6</v>
      </c>
      <c r="J17" t="str">
        <f>"Increase the chance of a Critical Hit or an Extra Attack by "&amp;Sheet1!$F17&amp;"% when using melee weapons."</f>
        <v>Increase the chance of a Critical Hit or an Extra Attack by 6% when using melee weapons.</v>
      </c>
      <c r="O17">
        <v>0</v>
      </c>
      <c r="P17">
        <v>0</v>
      </c>
      <c r="Q17">
        <v>0</v>
      </c>
      <c r="R17">
        <v>0</v>
      </c>
      <c r="S17">
        <v>1</v>
      </c>
    </row>
    <row r="18" spans="2:19" x14ac:dyDescent="0.25">
      <c r="B18" t="str">
        <f t="shared" si="2"/>
        <v>Melee Combat Mastery (7)</v>
      </c>
      <c r="C18" t="s">
        <v>17</v>
      </c>
      <c r="D18" t="s">
        <v>17</v>
      </c>
      <c r="E18" t="s">
        <v>18</v>
      </c>
      <c r="F18">
        <v>7</v>
      </c>
      <c r="J18" t="str">
        <f>"Increase the chance of a Critical Hit or an Extra Attack by "&amp;Sheet1!$F18&amp;"% when using melee weapons."</f>
        <v>Increase the chance of a Critical Hit or an Extra Attack by 7% when using melee weapons.</v>
      </c>
      <c r="O18">
        <v>0</v>
      </c>
      <c r="P18">
        <v>0</v>
      </c>
      <c r="Q18">
        <v>0</v>
      </c>
      <c r="R18">
        <v>0</v>
      </c>
      <c r="S18">
        <v>1</v>
      </c>
    </row>
    <row r="19" spans="2:19" x14ac:dyDescent="0.25">
      <c r="B19" t="str">
        <f t="shared" si="2"/>
        <v>Melee Combat Mastery (8)</v>
      </c>
      <c r="C19" t="s">
        <v>17</v>
      </c>
      <c r="D19" t="s">
        <v>17</v>
      </c>
      <c r="E19" t="s">
        <v>18</v>
      </c>
      <c r="F19">
        <v>8</v>
      </c>
      <c r="J19" t="str">
        <f>"Increase the chance of a Critical Hit or an Extra Attack by "&amp;Sheet1!$F19&amp;"% when using melee weapons."</f>
        <v>Increase the chance of a Critical Hit or an Extra Attack by 8% when using melee weapons.</v>
      </c>
      <c r="O19">
        <v>0</v>
      </c>
      <c r="P19">
        <v>0</v>
      </c>
      <c r="Q19">
        <v>0</v>
      </c>
      <c r="R19">
        <v>0</v>
      </c>
      <c r="S19">
        <v>1</v>
      </c>
    </row>
    <row r="20" spans="2:19" x14ac:dyDescent="0.25">
      <c r="B20" t="str">
        <f t="shared" si="2"/>
        <v>Melee Combat Mastery (9)</v>
      </c>
      <c r="C20" t="s">
        <v>17</v>
      </c>
      <c r="D20" t="s">
        <v>17</v>
      </c>
      <c r="E20" t="s">
        <v>18</v>
      </c>
      <c r="F20">
        <v>9</v>
      </c>
      <c r="J20" t="str">
        <f>"Increase the chance of a Critical Hit or an Extra Attack by "&amp;Sheet1!$F20&amp;"% when using melee weapons."</f>
        <v>Increase the chance of a Critical Hit or an Extra Attack by 9% when using melee weapons.</v>
      </c>
      <c r="O20">
        <v>0</v>
      </c>
      <c r="P20">
        <v>0</v>
      </c>
      <c r="Q20">
        <v>0</v>
      </c>
      <c r="R20">
        <v>0</v>
      </c>
      <c r="S20">
        <v>1</v>
      </c>
    </row>
    <row r="21" spans="2:19" x14ac:dyDescent="0.25">
      <c r="B21" t="str">
        <f t="shared" si="2"/>
        <v>Melee Combat Mastery (10)</v>
      </c>
      <c r="C21" t="s">
        <v>17</v>
      </c>
      <c r="D21" t="s">
        <v>17</v>
      </c>
      <c r="E21" t="s">
        <v>18</v>
      </c>
      <c r="F21">
        <v>10</v>
      </c>
      <c r="J21" t="str">
        <f>"Increase the chance of a Critical Hit or an Extra Attack by "&amp;Sheet1!$F21&amp;"% when using melee weapons."</f>
        <v>Increase the chance of a Critical Hit or an Extra Attack by 10% when using melee weapons.</v>
      </c>
      <c r="O21">
        <v>0</v>
      </c>
      <c r="P21">
        <v>0</v>
      </c>
      <c r="Q21">
        <v>0</v>
      </c>
      <c r="R21">
        <v>0</v>
      </c>
      <c r="S21">
        <v>1</v>
      </c>
    </row>
    <row r="22" spans="2:19" x14ac:dyDescent="0.25">
      <c r="B22" t="str">
        <f>"Melee Cripple ("&amp;F22&amp;")"</f>
        <v>Melee Cripple (1)</v>
      </c>
      <c r="C22" t="s">
        <v>17</v>
      </c>
      <c r="D22" t="s">
        <v>17</v>
      </c>
      <c r="E22" t="s">
        <v>18</v>
      </c>
      <c r="F22">
        <v>1</v>
      </c>
    </row>
    <row r="23" spans="2:19" x14ac:dyDescent="0.25">
      <c r="B23" t="str">
        <f t="shared" ref="B23:B31" si="3">"Melee Cripple ("&amp;F23&amp;")"</f>
        <v>Melee Cripple (2)</v>
      </c>
      <c r="C23" t="s">
        <v>17</v>
      </c>
      <c r="D23" t="s">
        <v>17</v>
      </c>
      <c r="E23" t="s">
        <v>18</v>
      </c>
      <c r="F23">
        <v>2</v>
      </c>
    </row>
    <row r="24" spans="2:19" x14ac:dyDescent="0.25">
      <c r="B24" t="str">
        <f t="shared" si="3"/>
        <v>Melee Cripple (3)</v>
      </c>
      <c r="C24" t="s">
        <v>17</v>
      </c>
      <c r="D24" t="s">
        <v>17</v>
      </c>
      <c r="E24" t="s">
        <v>18</v>
      </c>
      <c r="F24">
        <v>3</v>
      </c>
    </row>
    <row r="25" spans="2:19" x14ac:dyDescent="0.25">
      <c r="B25" t="str">
        <f t="shared" si="3"/>
        <v>Melee Cripple (4)</v>
      </c>
      <c r="C25" t="s">
        <v>17</v>
      </c>
      <c r="D25" t="s">
        <v>17</v>
      </c>
      <c r="E25" t="s">
        <v>18</v>
      </c>
      <c r="F25">
        <v>4</v>
      </c>
    </row>
    <row r="26" spans="2:19" x14ac:dyDescent="0.25">
      <c r="B26" t="str">
        <f t="shared" si="3"/>
        <v>Melee Cripple (5)</v>
      </c>
      <c r="C26" t="s">
        <v>17</v>
      </c>
      <c r="D26" t="s">
        <v>17</v>
      </c>
      <c r="E26" t="s">
        <v>18</v>
      </c>
      <c r="F26">
        <v>5</v>
      </c>
    </row>
    <row r="27" spans="2:19" x14ac:dyDescent="0.25">
      <c r="B27" t="str">
        <f t="shared" si="3"/>
        <v>Melee Cripple (6)</v>
      </c>
      <c r="C27" t="s">
        <v>17</v>
      </c>
      <c r="D27" t="s">
        <v>17</v>
      </c>
      <c r="E27" t="s">
        <v>18</v>
      </c>
      <c r="F27">
        <v>6</v>
      </c>
    </row>
    <row r="28" spans="2:19" x14ac:dyDescent="0.25">
      <c r="B28" t="str">
        <f t="shared" si="3"/>
        <v>Melee Cripple (7)</v>
      </c>
      <c r="C28" t="s">
        <v>17</v>
      </c>
      <c r="D28" t="s">
        <v>17</v>
      </c>
      <c r="E28" t="s">
        <v>18</v>
      </c>
      <c r="F28">
        <v>7</v>
      </c>
    </row>
    <row r="29" spans="2:19" x14ac:dyDescent="0.25">
      <c r="B29" t="str">
        <f t="shared" si="3"/>
        <v>Melee Cripple (8)</v>
      </c>
      <c r="C29" t="s">
        <v>17</v>
      </c>
      <c r="D29" t="s">
        <v>17</v>
      </c>
      <c r="E29" t="s">
        <v>18</v>
      </c>
      <c r="F29">
        <v>8</v>
      </c>
    </row>
    <row r="30" spans="2:19" x14ac:dyDescent="0.25">
      <c r="B30" t="str">
        <f t="shared" si="3"/>
        <v>Melee Cripple (9)</v>
      </c>
      <c r="C30" t="s">
        <v>17</v>
      </c>
      <c r="D30" t="s">
        <v>17</v>
      </c>
      <c r="E30" t="s">
        <v>18</v>
      </c>
      <c r="F30">
        <v>9</v>
      </c>
    </row>
    <row r="31" spans="2:19" x14ac:dyDescent="0.25">
      <c r="B31" t="str">
        <f t="shared" si="3"/>
        <v>Melee Cripple (10)</v>
      </c>
      <c r="C31" t="s">
        <v>17</v>
      </c>
      <c r="D31" t="s">
        <v>17</v>
      </c>
      <c r="E31" t="s">
        <v>18</v>
      </c>
      <c r="F31">
        <v>10</v>
      </c>
    </row>
    <row r="32" spans="2:19" x14ac:dyDescent="0.25">
      <c r="B32" t="str">
        <f>"Melee Critical Hit ("&amp;F32&amp;")"</f>
        <v>Melee Critical Hit (1)</v>
      </c>
      <c r="C32" t="s">
        <v>17</v>
      </c>
      <c r="D32" t="s">
        <v>17</v>
      </c>
      <c r="E32" t="s">
        <v>18</v>
      </c>
      <c r="F32">
        <v>1</v>
      </c>
    </row>
    <row r="33" spans="2:6" x14ac:dyDescent="0.25">
      <c r="B33" t="str">
        <f t="shared" ref="B33:B41" si="4">"Melee Critical Hit ("&amp;F33&amp;")"</f>
        <v>Melee Critical Hit (2)</v>
      </c>
      <c r="C33" t="s">
        <v>17</v>
      </c>
      <c r="D33" t="s">
        <v>17</v>
      </c>
      <c r="E33" t="s">
        <v>18</v>
      </c>
      <c r="F33">
        <v>2</v>
      </c>
    </row>
    <row r="34" spans="2:6" x14ac:dyDescent="0.25">
      <c r="B34" t="str">
        <f t="shared" si="4"/>
        <v>Melee Critical Hit (3)</v>
      </c>
      <c r="C34" t="s">
        <v>17</v>
      </c>
      <c r="D34" t="s">
        <v>17</v>
      </c>
      <c r="E34" t="s">
        <v>18</v>
      </c>
      <c r="F34">
        <v>3</v>
      </c>
    </row>
    <row r="35" spans="2:6" x14ac:dyDescent="0.25">
      <c r="B35" t="str">
        <f t="shared" si="4"/>
        <v>Melee Critical Hit (4)</v>
      </c>
      <c r="C35" t="s">
        <v>17</v>
      </c>
      <c r="D35" t="s">
        <v>17</v>
      </c>
      <c r="E35" t="s">
        <v>18</v>
      </c>
      <c r="F35">
        <v>4</v>
      </c>
    </row>
    <row r="36" spans="2:6" x14ac:dyDescent="0.25">
      <c r="B36" t="str">
        <f t="shared" si="4"/>
        <v>Melee Critical Hit (5)</v>
      </c>
      <c r="C36" t="s">
        <v>17</v>
      </c>
      <c r="D36" t="s">
        <v>17</v>
      </c>
      <c r="E36" t="s">
        <v>18</v>
      </c>
      <c r="F36">
        <v>5</v>
      </c>
    </row>
    <row r="37" spans="2:6" x14ac:dyDescent="0.25">
      <c r="B37" t="str">
        <f t="shared" si="4"/>
        <v>Melee Critical Hit (6)</v>
      </c>
      <c r="C37" t="s">
        <v>17</v>
      </c>
      <c r="D37" t="s">
        <v>17</v>
      </c>
      <c r="E37" t="s">
        <v>18</v>
      </c>
      <c r="F37">
        <v>6</v>
      </c>
    </row>
    <row r="38" spans="2:6" x14ac:dyDescent="0.25">
      <c r="B38" t="str">
        <f t="shared" si="4"/>
        <v>Melee Critical Hit (7)</v>
      </c>
      <c r="C38" t="s">
        <v>17</v>
      </c>
      <c r="D38" t="s">
        <v>17</v>
      </c>
      <c r="E38" t="s">
        <v>18</v>
      </c>
      <c r="F38">
        <v>7</v>
      </c>
    </row>
    <row r="39" spans="2:6" x14ac:dyDescent="0.25">
      <c r="B39" t="str">
        <f t="shared" si="4"/>
        <v>Melee Critical Hit (8)</v>
      </c>
      <c r="C39" t="s">
        <v>17</v>
      </c>
      <c r="D39" t="s">
        <v>17</v>
      </c>
      <c r="E39" t="s">
        <v>18</v>
      </c>
      <c r="F39">
        <v>8</v>
      </c>
    </row>
    <row r="40" spans="2:6" x14ac:dyDescent="0.25">
      <c r="B40" t="str">
        <f t="shared" si="4"/>
        <v>Melee Critical Hit (9)</v>
      </c>
      <c r="C40" t="s">
        <v>17</v>
      </c>
      <c r="D40" t="s">
        <v>17</v>
      </c>
      <c r="E40" t="s">
        <v>18</v>
      </c>
      <c r="F40">
        <v>9</v>
      </c>
    </row>
    <row r="41" spans="2:6" x14ac:dyDescent="0.25">
      <c r="B41" t="str">
        <f t="shared" si="4"/>
        <v>Melee Critical Hit (10)</v>
      </c>
      <c r="C41" t="s">
        <v>17</v>
      </c>
      <c r="D41" t="s">
        <v>17</v>
      </c>
      <c r="E41" t="s">
        <v>18</v>
      </c>
      <c r="F41">
        <v>10</v>
      </c>
    </row>
    <row r="42" spans="2:6" x14ac:dyDescent="0.25">
      <c r="B42" t="str">
        <f>"Melee Extra Attack ("&amp;F42&amp;")"</f>
        <v>Melee Extra Attack (1)</v>
      </c>
      <c r="C42" t="s">
        <v>17</v>
      </c>
      <c r="D42" t="s">
        <v>17</v>
      </c>
      <c r="E42" t="s">
        <v>18</v>
      </c>
      <c r="F42">
        <v>1</v>
      </c>
    </row>
    <row r="43" spans="2:6" x14ac:dyDescent="0.25">
      <c r="B43" t="str">
        <f t="shared" ref="B43:B51" si="5">"Melee Extra Attack ("&amp;F43&amp;")"</f>
        <v>Melee Extra Attack (2)</v>
      </c>
      <c r="C43" t="s">
        <v>17</v>
      </c>
      <c r="D43" t="s">
        <v>17</v>
      </c>
      <c r="E43" t="s">
        <v>18</v>
      </c>
      <c r="F43">
        <v>2</v>
      </c>
    </row>
    <row r="44" spans="2:6" x14ac:dyDescent="0.25">
      <c r="B44" t="str">
        <f t="shared" si="5"/>
        <v>Melee Extra Attack (3)</v>
      </c>
      <c r="C44" t="s">
        <v>17</v>
      </c>
      <c r="D44" t="s">
        <v>17</v>
      </c>
      <c r="E44" t="s">
        <v>18</v>
      </c>
      <c r="F44">
        <v>3</v>
      </c>
    </row>
    <row r="45" spans="2:6" x14ac:dyDescent="0.25">
      <c r="B45" t="str">
        <f t="shared" si="5"/>
        <v>Melee Extra Attack (4)</v>
      </c>
      <c r="C45" t="s">
        <v>17</v>
      </c>
      <c r="D45" t="s">
        <v>17</v>
      </c>
      <c r="E45" t="s">
        <v>18</v>
      </c>
      <c r="F45">
        <v>4</v>
      </c>
    </row>
    <row r="46" spans="2:6" x14ac:dyDescent="0.25">
      <c r="B46" t="str">
        <f t="shared" si="5"/>
        <v>Melee Extra Attack (5)</v>
      </c>
      <c r="C46" t="s">
        <v>17</v>
      </c>
      <c r="D46" t="s">
        <v>17</v>
      </c>
      <c r="E46" t="s">
        <v>18</v>
      </c>
      <c r="F46">
        <v>5</v>
      </c>
    </row>
    <row r="47" spans="2:6" x14ac:dyDescent="0.25">
      <c r="B47" t="str">
        <f t="shared" si="5"/>
        <v>Melee Extra Attack (6)</v>
      </c>
      <c r="C47" t="s">
        <v>17</v>
      </c>
      <c r="D47" t="s">
        <v>17</v>
      </c>
      <c r="E47" t="s">
        <v>18</v>
      </c>
      <c r="F47">
        <v>6</v>
      </c>
    </row>
    <row r="48" spans="2:6" x14ac:dyDescent="0.25">
      <c r="B48" t="str">
        <f t="shared" si="5"/>
        <v>Melee Extra Attack (7)</v>
      </c>
      <c r="C48" t="s">
        <v>17</v>
      </c>
      <c r="D48" t="s">
        <v>17</v>
      </c>
      <c r="E48" t="s">
        <v>18</v>
      </c>
      <c r="F48">
        <v>7</v>
      </c>
    </row>
    <row r="49" spans="2:6" x14ac:dyDescent="0.25">
      <c r="B49" t="str">
        <f t="shared" si="5"/>
        <v>Melee Extra Attack (8)</v>
      </c>
      <c r="C49" t="s">
        <v>17</v>
      </c>
      <c r="D49" t="s">
        <v>17</v>
      </c>
      <c r="E49" t="s">
        <v>18</v>
      </c>
      <c r="F49">
        <v>8</v>
      </c>
    </row>
    <row r="50" spans="2:6" x14ac:dyDescent="0.25">
      <c r="B50" t="str">
        <f t="shared" si="5"/>
        <v>Melee Extra Attack (9)</v>
      </c>
      <c r="C50" t="s">
        <v>17</v>
      </c>
      <c r="D50" t="s">
        <v>17</v>
      </c>
      <c r="E50" t="s">
        <v>18</v>
      </c>
      <c r="F50">
        <v>9</v>
      </c>
    </row>
    <row r="51" spans="2:6" x14ac:dyDescent="0.25">
      <c r="B51" t="str">
        <f t="shared" si="5"/>
        <v>Melee Extra Attack (10)</v>
      </c>
      <c r="C51" t="s">
        <v>17</v>
      </c>
      <c r="D51" t="s">
        <v>17</v>
      </c>
      <c r="E51" t="s">
        <v>18</v>
      </c>
      <c r="F51">
        <v>10</v>
      </c>
    </row>
    <row r="52" spans="2:6" x14ac:dyDescent="0.25">
      <c r="B52" t="str">
        <f>"Melee Stun ("&amp;F52&amp;")"</f>
        <v>Melee Stun (1)</v>
      </c>
      <c r="C52" t="s">
        <v>17</v>
      </c>
      <c r="D52" t="s">
        <v>17</v>
      </c>
      <c r="E52" t="s">
        <v>18</v>
      </c>
      <c r="F52">
        <v>1</v>
      </c>
    </row>
    <row r="53" spans="2:6" x14ac:dyDescent="0.25">
      <c r="B53" t="str">
        <f t="shared" ref="B53:B61" si="6">"Melee Stun ("&amp;F53&amp;")"</f>
        <v>Melee Stun (2)</v>
      </c>
      <c r="C53" t="s">
        <v>17</v>
      </c>
      <c r="D53" t="s">
        <v>17</v>
      </c>
      <c r="E53" t="s">
        <v>18</v>
      </c>
      <c r="F53">
        <v>2</v>
      </c>
    </row>
    <row r="54" spans="2:6" x14ac:dyDescent="0.25">
      <c r="B54" t="str">
        <f t="shared" si="6"/>
        <v>Melee Stun (3)</v>
      </c>
      <c r="C54" t="s">
        <v>17</v>
      </c>
      <c r="D54" t="s">
        <v>17</v>
      </c>
      <c r="E54" t="s">
        <v>18</v>
      </c>
      <c r="F54">
        <v>3</v>
      </c>
    </row>
    <row r="55" spans="2:6" x14ac:dyDescent="0.25">
      <c r="B55" t="str">
        <f t="shared" si="6"/>
        <v>Melee Stun (4)</v>
      </c>
      <c r="C55" t="s">
        <v>17</v>
      </c>
      <c r="D55" t="s">
        <v>17</v>
      </c>
      <c r="E55" t="s">
        <v>18</v>
      </c>
      <c r="F55">
        <v>4</v>
      </c>
    </row>
    <row r="56" spans="2:6" x14ac:dyDescent="0.25">
      <c r="B56" t="str">
        <f t="shared" si="6"/>
        <v>Melee Stun (5)</v>
      </c>
      <c r="C56" t="s">
        <v>17</v>
      </c>
      <c r="D56" t="s">
        <v>17</v>
      </c>
      <c r="E56" t="s">
        <v>18</v>
      </c>
      <c r="F56">
        <v>5</v>
      </c>
    </row>
    <row r="57" spans="2:6" x14ac:dyDescent="0.25">
      <c r="B57" t="str">
        <f t="shared" si="6"/>
        <v>Melee Stun (6)</v>
      </c>
      <c r="C57" t="s">
        <v>17</v>
      </c>
      <c r="D57" t="s">
        <v>17</v>
      </c>
      <c r="E57" t="s">
        <v>18</v>
      </c>
      <c r="F57">
        <v>6</v>
      </c>
    </row>
    <row r="58" spans="2:6" x14ac:dyDescent="0.25">
      <c r="B58" t="str">
        <f t="shared" si="6"/>
        <v>Melee Stun (7)</v>
      </c>
      <c r="C58" t="s">
        <v>17</v>
      </c>
      <c r="D58" t="s">
        <v>17</v>
      </c>
      <c r="E58" t="s">
        <v>18</v>
      </c>
      <c r="F58">
        <v>7</v>
      </c>
    </row>
    <row r="59" spans="2:6" x14ac:dyDescent="0.25">
      <c r="B59" t="str">
        <f t="shared" si="6"/>
        <v>Melee Stun (8)</v>
      </c>
      <c r="C59" t="s">
        <v>17</v>
      </c>
      <c r="D59" t="s">
        <v>17</v>
      </c>
      <c r="E59" t="s">
        <v>18</v>
      </c>
      <c r="F59">
        <v>8</v>
      </c>
    </row>
    <row r="60" spans="2:6" x14ac:dyDescent="0.25">
      <c r="B60" t="str">
        <f t="shared" si="6"/>
        <v>Melee Stun (9)</v>
      </c>
      <c r="C60" t="s">
        <v>17</v>
      </c>
      <c r="D60" t="s">
        <v>17</v>
      </c>
      <c r="E60" t="s">
        <v>18</v>
      </c>
      <c r="F60">
        <v>9</v>
      </c>
    </row>
    <row r="61" spans="2:6" x14ac:dyDescent="0.25">
      <c r="B61" t="str">
        <f t="shared" si="6"/>
        <v>Melee Stun (10)</v>
      </c>
      <c r="C61" t="s">
        <v>17</v>
      </c>
      <c r="D61" t="s">
        <v>17</v>
      </c>
      <c r="E61" t="s">
        <v>18</v>
      </c>
      <c r="F61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LeBlanc</dc:creator>
  <cp:lastModifiedBy>Vincent LeBlanc</cp:lastModifiedBy>
  <dcterms:created xsi:type="dcterms:W3CDTF">2021-02-28T20:01:38Z</dcterms:created>
  <dcterms:modified xsi:type="dcterms:W3CDTF">2021-03-01T02:29:47Z</dcterms:modified>
</cp:coreProperties>
</file>