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20" yWindow="-120" windowWidth="23232" windowHeight="13152"/>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11"/>
  <c r="H4" s="1"/>
  <c r="G7"/>
  <c r="G8"/>
  <c r="G9"/>
  <c r="G10"/>
  <c r="G11"/>
  <c r="G12"/>
  <c r="G13"/>
  <c r="G14"/>
  <c r="G15"/>
  <c r="G16"/>
  <c r="G17"/>
  <c r="G18"/>
  <c r="G19"/>
  <c r="G20"/>
  <c r="G21"/>
  <c r="H6" l="1"/>
  <c r="I5"/>
  <c r="J5" s="1"/>
  <c r="J6" s="1"/>
  <c r="K5" l="1"/>
  <c r="L5" s="1"/>
  <c r="I6"/>
  <c r="K6" l="1"/>
  <c r="L6"/>
  <c r="M5"/>
  <c r="M6" l="1"/>
  <c r="N5"/>
  <c r="N6" l="1"/>
  <c r="O5"/>
  <c r="O6" l="1"/>
  <c r="P5"/>
  <c r="O4"/>
  <c r="Q5" l="1"/>
  <c r="P6"/>
  <c r="R5" l="1"/>
  <c r="Q6"/>
  <c r="S5" l="1"/>
  <c r="R6"/>
  <c r="S6" l="1"/>
  <c r="T5"/>
  <c r="T6" l="1"/>
  <c r="U5"/>
  <c r="U6" l="1"/>
  <c r="V5"/>
  <c r="V6" l="1"/>
  <c r="W5"/>
  <c r="V4"/>
  <c r="W6" l="1"/>
  <c r="X5"/>
  <c r="Y5" l="1"/>
  <c r="X6"/>
  <c r="Z5" l="1"/>
  <c r="Y6"/>
  <c r="AA5" l="1"/>
  <c r="Z6"/>
  <c r="AA6" l="1"/>
  <c r="AB5"/>
  <c r="AB6" l="1"/>
  <c r="AC5"/>
  <c r="AC6" l="1"/>
  <c r="AC4"/>
  <c r="AD5"/>
  <c r="AD6" l="1"/>
  <c r="AE5"/>
  <c r="AE6" l="1"/>
  <c r="AF5"/>
  <c r="AG5" l="1"/>
  <c r="AF6"/>
  <c r="AH5" l="1"/>
  <c r="AG6"/>
  <c r="AI5" l="1"/>
  <c r="AI6" s="1"/>
  <c r="AH6"/>
</calcChain>
</file>

<file path=xl/sharedStrings.xml><?xml version="1.0" encoding="utf-8"?>
<sst xmlns="http://schemas.openxmlformats.org/spreadsheetml/2006/main" count="52" uniqueCount="51">
  <si>
    <t>Insert new rows ABOVE this one</t>
  </si>
  <si>
    <t>Project Start:</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</si>
  <si>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</si>
  <si>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</si>
  <si>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</si>
  <si>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</si>
  <si>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</si>
  <si>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</si>
  <si>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</si>
  <si>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</si>
  <si>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</si>
  <si>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</si>
  <si>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</si>
  <si>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</si>
  <si>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</si>
  <si>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</si>
  <si>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</si>
  <si>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</si>
  <si>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</si>
  <si>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</si>
  <si>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</si>
  <si>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</si>
  <si>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</si>
  <si>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</si>
  <si>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</si>
  <si>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</si>
  <si>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</si>
  <si>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</si>
  <si>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</si>
  <si>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</si>
  <si>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</si>
  <si>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</si>
  <si>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</si>
  <si>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</si>
  <si>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</si>
  <si>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</si>
  <si>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Company : Stepido</t>
  </si>
  <si>
    <t>Project Lead : Lokesh R</t>
  </si>
  <si>
    <t>Requirment Analysis</t>
  </si>
  <si>
    <t>Resourses</t>
  </si>
  <si>
    <t>Reaserch and Initialisation</t>
  </si>
  <si>
    <t xml:space="preserve">Define and Design </t>
  </si>
  <si>
    <t>Coding and Testing</t>
  </si>
  <si>
    <t>Acquire all information</t>
  </si>
  <si>
    <t>Design files</t>
  </si>
  <si>
    <t>Writing code</t>
  </si>
  <si>
    <t>Testing and fixing bugs</t>
  </si>
  <si>
    <t>Deployment and Documentation</t>
  </si>
  <si>
    <t>Deploy in GitHub</t>
  </si>
  <si>
    <t>Report and documentation</t>
  </si>
  <si>
    <t>Wiper Control System</t>
  </si>
</sst>
</file>

<file path=xl/styles.xml><?xml version="1.0" encoding="utf-8"?>
<styleSheet xmlns="http://schemas.openxmlformats.org/spreadsheetml/2006/main">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2"/>
    <xf numFmtId="0" fontId="22" fillId="0" borderId="0" xfId="2"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4" applyAlignment="1">
      <alignment horizontal="left"/>
    </xf>
    <xf numFmtId="0" fontId="10" fillId="0" borderId="0" xfId="5"/>
    <xf numFmtId="0" fontId="10" fillId="0" borderId="0" xfId="6">
      <alignment vertical="top"/>
    </xf>
    <xf numFmtId="165" fontId="9" fillId="3" borderId="2" xfId="9" applyFill="1">
      <alignment horizontal="center" vertical="center"/>
    </xf>
    <xf numFmtId="165" fontId="9" fillId="4" borderId="2" xfId="9" applyFill="1">
      <alignment horizontal="center" vertical="center"/>
    </xf>
    <xf numFmtId="165" fontId="9" fillId="11" borderId="2" xfId="9" applyFill="1">
      <alignment horizontal="center" vertical="center"/>
    </xf>
    <xf numFmtId="165" fontId="9" fillId="10" borderId="2" xfId="9" applyFill="1">
      <alignment horizontal="center" vertical="center"/>
    </xf>
    <xf numFmtId="165" fontId="9" fillId="0" borderId="2" xfId="9">
      <alignment horizontal="center" vertical="center"/>
    </xf>
    <xf numFmtId="0" fontId="9" fillId="8" borderId="2" xfId="10" applyFill="1">
      <alignment horizontal="center" vertical="center"/>
    </xf>
    <xf numFmtId="0" fontId="9" fillId="3" borderId="2" xfId="10" applyFill="1">
      <alignment horizontal="center" vertical="center"/>
    </xf>
    <xf numFmtId="0" fontId="9" fillId="9" borderId="2" xfId="10" applyFill="1">
      <alignment horizontal="center" vertical="center"/>
    </xf>
    <xf numFmtId="0" fontId="9" fillId="4" borderId="2" xfId="10" applyFill="1">
      <alignment horizontal="center" vertical="center"/>
    </xf>
    <xf numFmtId="0" fontId="9" fillId="6" borderId="2" xfId="10" applyFill="1">
      <alignment horizontal="center" vertical="center"/>
    </xf>
    <xf numFmtId="0" fontId="9" fillId="11" borderId="2" xfId="10" applyFill="1">
      <alignment horizontal="center" vertical="center"/>
    </xf>
    <xf numFmtId="0" fontId="9" fillId="5" borderId="2" xfId="10" applyFill="1">
      <alignment horizontal="center" vertical="center"/>
    </xf>
    <xf numFmtId="0" fontId="9" fillId="10" borderId="2" xfId="10" applyFill="1">
      <alignment horizontal="center" vertical="center"/>
    </xf>
    <xf numFmtId="0" fontId="9" fillId="0" borderId="2" xfId="10">
      <alignment horizontal="center" vertical="center"/>
    </xf>
    <xf numFmtId="0" fontId="9" fillId="3" borderId="2" xfId="11" applyFill="1">
      <alignment horizontal="left" vertical="center" indent="2"/>
    </xf>
    <xf numFmtId="0" fontId="9" fillId="4" borderId="2" xfId="11" applyFill="1">
      <alignment horizontal="left" vertical="center" indent="2"/>
    </xf>
    <xf numFmtId="0" fontId="9" fillId="11" borderId="2" xfId="11" applyFill="1">
      <alignment horizontal="left" vertical="center" indent="2"/>
    </xf>
    <xf numFmtId="0" fontId="9" fillId="10" borderId="2" xfId="11" applyFill="1">
      <alignment horizontal="left" vertical="center" indent="2"/>
    </xf>
    <xf numFmtId="0" fontId="9" fillId="0" borderId="2" xfId="11">
      <alignment horizontal="left" vertical="center" indent="2"/>
    </xf>
    <xf numFmtId="0" fontId="9" fillId="0" borderId="0" xfId="7">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11" xfId="8" applyBorder="1">
      <alignment horizontal="center" vertical="center"/>
    </xf>
    <xf numFmtId="166" fontId="9" fillId="0" borderId="12" xfId="8" applyBorder="1">
      <alignment horizontal="center" vertical="center"/>
    </xf>
  </cellXfs>
  <cellStyles count="12">
    <cellStyle name="Comma" xfId="3" builtinId="3" customBuiltin="1"/>
    <cellStyle name="Date" xfId="9"/>
    <cellStyle name="Heading 1" xfId="5" builtinId="16" customBuiltin="1"/>
    <cellStyle name="Heading 2" xfId="6" builtinId="17" customBuiltin="1"/>
    <cellStyle name="Heading 3" xfId="7" builtinId="18" customBuiltin="1"/>
    <cellStyle name="Hyperlink" xfId="1" builtinId="8" customBuiltin="1"/>
    <cellStyle name="Name" xfId="10"/>
    <cellStyle name="Normal" xfId="0" builtinId="0"/>
    <cellStyle name="Project Start" xfId="8"/>
    <cellStyle name="Task" xfId="11"/>
    <cellStyle name="Title" xfId="4" builtinId="15" customBuiltin="1"/>
    <cellStyle name="zHiddenText" xfId="2"/>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K24"/>
  <sheetViews>
    <sheetView showGridLines="0" tabSelected="1" showRuler="0" zoomScalePageLayoutView="70" workbookViewId="0">
      <pane ySplit="6" topLeftCell="A8" activePane="bottomLeft" state="frozen"/>
      <selection pane="bottomLeft" activeCell="E20" sqref="E20"/>
    </sheetView>
  </sheetViews>
  <sheetFormatPr defaultRowHeight="30" customHeight="1"/>
  <cols>
    <col min="1" max="1" width="2.68359375" style="48" customWidth="1"/>
    <col min="2" max="2" width="25.89453125" customWidth="1"/>
    <col min="3" max="3" width="17.3125" customWidth="1"/>
    <col min="4" max="4" width="10.41796875" style="5" customWidth="1"/>
    <col min="5" max="5" width="10.41796875" customWidth="1"/>
    <col min="6" max="6" width="6" customWidth="1"/>
    <col min="7" max="7" width="6.1015625" hidden="1" customWidth="1"/>
    <col min="8" max="34" width="2.5234375" customWidth="1"/>
    <col min="35" max="35" width="60.5234375" customWidth="1"/>
    <col min="36" max="63" width="2.5234375" customWidth="1"/>
    <col min="68" max="69" width="10.20703125"/>
  </cols>
  <sheetData>
    <row r="1" spans="1:63" ht="30" customHeight="1">
      <c r="A1" s="49" t="s">
        <v>27</v>
      </c>
      <c r="B1" s="53" t="s">
        <v>50</v>
      </c>
      <c r="C1" s="1"/>
      <c r="D1" s="4"/>
      <c r="E1" s="37"/>
      <c r="G1" s="2"/>
      <c r="H1" s="14"/>
    </row>
    <row r="2" spans="1:63" ht="30" customHeight="1">
      <c r="A2" s="48" t="s">
        <v>22</v>
      </c>
      <c r="B2" s="54" t="s">
        <v>36</v>
      </c>
      <c r="H2" s="51"/>
    </row>
    <row r="3" spans="1:63" ht="30" customHeight="1">
      <c r="A3" s="48" t="s">
        <v>28</v>
      </c>
      <c r="B3" s="55" t="s">
        <v>37</v>
      </c>
      <c r="C3" s="75" t="s">
        <v>1</v>
      </c>
      <c r="D3" s="80">
        <v>44676</v>
      </c>
      <c r="E3" s="81"/>
    </row>
    <row r="4" spans="1:63" ht="30" customHeight="1">
      <c r="A4" s="49" t="s">
        <v>29</v>
      </c>
      <c r="C4" s="75" t="s">
        <v>6</v>
      </c>
      <c r="D4" s="7">
        <v>1</v>
      </c>
      <c r="H4" s="77">
        <f>H5</f>
        <v>44676</v>
      </c>
      <c r="I4" s="78"/>
      <c r="J4" s="78"/>
      <c r="K4" s="78"/>
      <c r="L4" s="78"/>
      <c r="M4" s="78"/>
      <c r="N4" s="79"/>
      <c r="O4" s="77">
        <f>O5</f>
        <v>44683</v>
      </c>
      <c r="P4" s="78"/>
      <c r="Q4" s="78"/>
      <c r="R4" s="78"/>
      <c r="S4" s="78"/>
      <c r="T4" s="78"/>
      <c r="U4" s="79"/>
      <c r="V4" s="77">
        <f>V5</f>
        <v>44690</v>
      </c>
      <c r="W4" s="78"/>
      <c r="X4" s="78"/>
      <c r="Y4" s="78"/>
      <c r="Z4" s="78"/>
      <c r="AA4" s="78"/>
      <c r="AB4" s="79"/>
      <c r="AC4" s="77">
        <f>AC5</f>
        <v>44697</v>
      </c>
      <c r="AD4" s="78"/>
      <c r="AE4" s="78"/>
      <c r="AF4" s="78"/>
      <c r="AG4" s="78"/>
      <c r="AH4" s="78"/>
      <c r="AI4" s="79"/>
      <c r="AJ4" s="77"/>
      <c r="AK4" s="78"/>
      <c r="AL4" s="78"/>
      <c r="AM4" s="78"/>
      <c r="AN4" s="78"/>
      <c r="AO4" s="78"/>
      <c r="AP4" s="79"/>
      <c r="AQ4" s="77"/>
      <c r="AR4" s="78"/>
      <c r="AS4" s="78"/>
      <c r="AT4" s="78"/>
      <c r="AU4" s="78"/>
      <c r="AV4" s="78"/>
      <c r="AW4" s="79"/>
      <c r="AX4" s="77"/>
      <c r="AY4" s="78"/>
      <c r="AZ4" s="78"/>
      <c r="BA4" s="78"/>
      <c r="BB4" s="78"/>
      <c r="BC4" s="78"/>
      <c r="BD4" s="79"/>
      <c r="BE4" s="77"/>
      <c r="BF4" s="78"/>
      <c r="BG4" s="78"/>
      <c r="BH4" s="78"/>
      <c r="BI4" s="78"/>
      <c r="BJ4" s="78"/>
      <c r="BK4" s="79"/>
    </row>
    <row r="5" spans="1:63" ht="15" customHeight="1">
      <c r="A5" s="49" t="s">
        <v>30</v>
      </c>
      <c r="B5" s="76"/>
      <c r="C5" s="76"/>
      <c r="D5" s="76"/>
      <c r="E5" s="76"/>
      <c r="F5" s="76"/>
      <c r="H5" s="11">
        <f>Project_Start-WEEKDAY(Project_Start,1)+2+7*(Display_Week-1)</f>
        <v>44676</v>
      </c>
      <c r="I5" s="10">
        <f>H5+1</f>
        <v>44677</v>
      </c>
      <c r="J5" s="10">
        <f t="shared" ref="J5:AI5" si="0">I5+1</f>
        <v>44678</v>
      </c>
      <c r="K5" s="10">
        <f>J5+1</f>
        <v>44679</v>
      </c>
      <c r="L5" s="10">
        <f t="shared" si="0"/>
        <v>44680</v>
      </c>
      <c r="M5" s="10">
        <f t="shared" si="0"/>
        <v>44681</v>
      </c>
      <c r="N5" s="12">
        <f t="shared" si="0"/>
        <v>44682</v>
      </c>
      <c r="O5" s="11">
        <f>N5+1</f>
        <v>44683</v>
      </c>
      <c r="P5" s="10">
        <f>O5+1</f>
        <v>44684</v>
      </c>
      <c r="Q5" s="10">
        <f t="shared" si="0"/>
        <v>44685</v>
      </c>
      <c r="R5" s="10">
        <f t="shared" si="0"/>
        <v>44686</v>
      </c>
      <c r="S5" s="10">
        <f t="shared" si="0"/>
        <v>44687</v>
      </c>
      <c r="T5" s="10">
        <f t="shared" si="0"/>
        <v>44688</v>
      </c>
      <c r="U5" s="12">
        <f t="shared" si="0"/>
        <v>44689</v>
      </c>
      <c r="V5" s="11">
        <f>U5+1</f>
        <v>44690</v>
      </c>
      <c r="W5" s="10">
        <f>V5+1</f>
        <v>44691</v>
      </c>
      <c r="X5" s="10">
        <f t="shared" si="0"/>
        <v>44692</v>
      </c>
      <c r="Y5" s="10">
        <f t="shared" si="0"/>
        <v>44693</v>
      </c>
      <c r="Z5" s="10">
        <f t="shared" si="0"/>
        <v>44694</v>
      </c>
      <c r="AA5" s="10">
        <f t="shared" si="0"/>
        <v>44695</v>
      </c>
      <c r="AB5" s="12">
        <f t="shared" si="0"/>
        <v>44696</v>
      </c>
      <c r="AC5" s="11">
        <f>AB5+1</f>
        <v>44697</v>
      </c>
      <c r="AD5" s="10">
        <f>AC5+1</f>
        <v>44698</v>
      </c>
      <c r="AE5" s="10">
        <f t="shared" si="0"/>
        <v>44699</v>
      </c>
      <c r="AF5" s="10">
        <f t="shared" si="0"/>
        <v>44700</v>
      </c>
      <c r="AG5" s="10">
        <f t="shared" si="0"/>
        <v>44701</v>
      </c>
      <c r="AH5" s="10">
        <f t="shared" si="0"/>
        <v>44702</v>
      </c>
      <c r="AI5" s="12">
        <f t="shared" si="0"/>
        <v>44703</v>
      </c>
      <c r="AJ5" s="11"/>
      <c r="AK5" s="10"/>
      <c r="AL5" s="10"/>
      <c r="AM5" s="10"/>
      <c r="AN5" s="10"/>
      <c r="AO5" s="10"/>
      <c r="AP5" s="12"/>
      <c r="AQ5" s="11"/>
      <c r="AR5" s="10"/>
      <c r="AS5" s="10"/>
      <c r="AT5" s="10"/>
      <c r="AU5" s="10"/>
      <c r="AV5" s="10"/>
      <c r="AW5" s="12"/>
      <c r="AX5" s="11"/>
      <c r="AY5" s="10"/>
      <c r="AZ5" s="10"/>
      <c r="BA5" s="10"/>
      <c r="BB5" s="10"/>
      <c r="BC5" s="10"/>
      <c r="BD5" s="12"/>
      <c r="BE5" s="11"/>
      <c r="BF5" s="10"/>
      <c r="BG5" s="10"/>
      <c r="BH5" s="10"/>
      <c r="BI5" s="10"/>
      <c r="BJ5" s="10"/>
      <c r="BK5" s="12"/>
    </row>
    <row r="6" spans="1:63" ht="30" customHeight="1" thickBot="1">
      <c r="A6" s="49" t="s">
        <v>31</v>
      </c>
      <c r="B6" s="8" t="s">
        <v>7</v>
      </c>
      <c r="C6" s="9"/>
      <c r="D6" s="9" t="s">
        <v>3</v>
      </c>
      <c r="E6" s="9" t="s">
        <v>4</v>
      </c>
      <c r="F6" s="9"/>
      <c r="G6" s="9" t="s">
        <v>5</v>
      </c>
      <c r="H6" s="13" t="str">
        <f t="shared" ref="H6" si="1">LEFT(TEXT(H5,"ddd"),1)</f>
        <v>M</v>
      </c>
      <c r="I6" s="13" t="str">
        <f t="shared" ref="I6:AI6" si="2">LEFT(TEXT(I5,"ddd"),1)</f>
        <v>T</v>
      </c>
      <c r="J6" s="13" t="str">
        <f t="shared" si="2"/>
        <v>W</v>
      </c>
      <c r="K6" s="13" t="str">
        <f t="shared" si="2"/>
        <v>T</v>
      </c>
      <c r="L6" s="13" t="str">
        <f t="shared" si="2"/>
        <v>F</v>
      </c>
      <c r="M6" s="13" t="str">
        <f t="shared" si="2"/>
        <v>S</v>
      </c>
      <c r="N6" s="13" t="str">
        <f t="shared" si="2"/>
        <v>S</v>
      </c>
      <c r="O6" s="13" t="str">
        <f t="shared" si="2"/>
        <v>M</v>
      </c>
      <c r="P6" s="13" t="str">
        <f t="shared" si="2"/>
        <v>T</v>
      </c>
      <c r="Q6" s="13" t="str">
        <f t="shared" si="2"/>
        <v>W</v>
      </c>
      <c r="R6" s="13" t="str">
        <f t="shared" si="2"/>
        <v>T</v>
      </c>
      <c r="S6" s="13" t="str">
        <f t="shared" si="2"/>
        <v>F</v>
      </c>
      <c r="T6" s="13" t="str">
        <f t="shared" si="2"/>
        <v>S</v>
      </c>
      <c r="U6" s="13" t="str">
        <f t="shared" si="2"/>
        <v>S</v>
      </c>
      <c r="V6" s="13" t="str">
        <f t="shared" si="2"/>
        <v>M</v>
      </c>
      <c r="W6" s="13" t="str">
        <f t="shared" si="2"/>
        <v>T</v>
      </c>
      <c r="X6" s="13" t="str">
        <f t="shared" si="2"/>
        <v>W</v>
      </c>
      <c r="Y6" s="13" t="str">
        <f t="shared" si="2"/>
        <v>T</v>
      </c>
      <c r="Z6" s="13" t="str">
        <f t="shared" si="2"/>
        <v>F</v>
      </c>
      <c r="AA6" s="13" t="str">
        <f t="shared" si="2"/>
        <v>S</v>
      </c>
      <c r="AB6" s="13" t="str">
        <f t="shared" si="2"/>
        <v>S</v>
      </c>
      <c r="AC6" s="13" t="str">
        <f t="shared" si="2"/>
        <v>M</v>
      </c>
      <c r="AD6" s="13" t="str">
        <f t="shared" si="2"/>
        <v>T</v>
      </c>
      <c r="AE6" s="13" t="str">
        <f t="shared" si="2"/>
        <v>W</v>
      </c>
      <c r="AF6" s="13" t="str">
        <f t="shared" si="2"/>
        <v>T</v>
      </c>
      <c r="AG6" s="13" t="str">
        <f t="shared" si="2"/>
        <v>F</v>
      </c>
      <c r="AH6" s="13" t="str">
        <f t="shared" si="2"/>
        <v>S</v>
      </c>
      <c r="AI6" s="13" t="str">
        <f t="shared" si="2"/>
        <v>S</v>
      </c>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row>
    <row r="7" spans="1:63" ht="30" hidden="1" customHeight="1" thickBot="1">
      <c r="A7" s="48" t="s">
        <v>26</v>
      </c>
      <c r="C7" s="52"/>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3" customFormat="1" ht="30" customHeight="1" thickBot="1">
      <c r="A8" s="49" t="s">
        <v>32</v>
      </c>
      <c r="B8" s="17" t="s">
        <v>38</v>
      </c>
      <c r="C8" s="61"/>
      <c r="D8" s="18"/>
      <c r="E8" s="19"/>
      <c r="F8" s="16"/>
      <c r="G8" s="16" t="str">
        <f t="shared" ref="G8:G21" si="3">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63" s="3" customFormat="1" ht="30" customHeight="1" thickBot="1">
      <c r="A9" s="49" t="s">
        <v>33</v>
      </c>
      <c r="B9" s="70" t="s">
        <v>39</v>
      </c>
      <c r="C9" s="62"/>
      <c r="D9" s="56">
        <v>44655</v>
      </c>
      <c r="E9" s="56">
        <v>44661</v>
      </c>
      <c r="F9" s="16"/>
      <c r="G9" s="16">
        <f t="shared" si="3"/>
        <v>7</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row>
    <row r="10" spans="1:63" s="3" customFormat="1" ht="30" customHeight="1" thickBot="1">
      <c r="A10" s="49" t="s">
        <v>34</v>
      </c>
      <c r="B10" s="70" t="s">
        <v>40</v>
      </c>
      <c r="C10" s="62"/>
      <c r="D10" s="56">
        <v>44677</v>
      </c>
      <c r="E10" s="56">
        <v>44680</v>
      </c>
      <c r="F10" s="16"/>
      <c r="G10" s="16">
        <f t="shared" si="3"/>
        <v>4</v>
      </c>
      <c r="H10" s="34"/>
      <c r="I10" s="34"/>
      <c r="J10" s="34"/>
      <c r="K10" s="34"/>
      <c r="L10" s="34"/>
      <c r="M10" s="34"/>
      <c r="N10" s="34"/>
      <c r="O10" s="34"/>
      <c r="P10" s="34"/>
      <c r="Q10" s="34"/>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row>
    <row r="11" spans="1:63" s="3" customFormat="1" ht="30" customHeight="1" thickBot="1">
      <c r="A11" s="49" t="s">
        <v>35</v>
      </c>
      <c r="B11" s="20" t="s">
        <v>41</v>
      </c>
      <c r="C11" s="63"/>
      <c r="D11" s="21"/>
      <c r="E11" s="22"/>
      <c r="F11" s="16"/>
      <c r="G11" s="16" t="str">
        <f t="shared" si="3"/>
        <v/>
      </c>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row>
    <row r="12" spans="1:63" s="3" customFormat="1" ht="30" customHeight="1" thickBot="1">
      <c r="A12" s="49"/>
      <c r="B12" s="71" t="s">
        <v>43</v>
      </c>
      <c r="C12" s="64"/>
      <c r="D12" s="57">
        <v>44677</v>
      </c>
      <c r="E12" s="57">
        <v>44681</v>
      </c>
      <c r="F12" s="16"/>
      <c r="G12" s="16">
        <f t="shared" si="3"/>
        <v>5</v>
      </c>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row>
    <row r="13" spans="1:63" s="3" customFormat="1" ht="30" customHeight="1" thickBot="1">
      <c r="A13" s="48"/>
      <c r="B13" s="71" t="s">
        <v>44</v>
      </c>
      <c r="C13" s="64"/>
      <c r="D13" s="57">
        <v>44679</v>
      </c>
      <c r="E13" s="57">
        <v>44685</v>
      </c>
      <c r="F13" s="16"/>
      <c r="G13" s="16">
        <f t="shared" si="3"/>
        <v>7</v>
      </c>
      <c r="H13" s="34"/>
      <c r="I13" s="34"/>
      <c r="J13" s="34"/>
      <c r="K13" s="34"/>
      <c r="L13" s="34"/>
      <c r="M13" s="34"/>
      <c r="N13" s="34"/>
      <c r="O13" s="34"/>
      <c r="P13" s="34"/>
      <c r="Q13" s="34"/>
      <c r="R13" s="34"/>
      <c r="S13" s="34"/>
      <c r="T13" s="35"/>
      <c r="U13" s="35"/>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row>
    <row r="14" spans="1:63" s="3" customFormat="1" ht="30" customHeight="1" thickBot="1">
      <c r="A14" s="48" t="s">
        <v>23</v>
      </c>
      <c r="B14" s="23" t="s">
        <v>42</v>
      </c>
      <c r="C14" s="65"/>
      <c r="D14" s="24"/>
      <c r="E14" s="25"/>
      <c r="F14" s="16"/>
      <c r="G14" s="16" t="str">
        <f t="shared" si="3"/>
        <v/>
      </c>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row>
    <row r="15" spans="1:63" s="3" customFormat="1" ht="30" customHeight="1" thickBot="1">
      <c r="A15" s="48"/>
      <c r="B15" s="72" t="s">
        <v>45</v>
      </c>
      <c r="C15" s="66"/>
      <c r="D15" s="58">
        <v>44682</v>
      </c>
      <c r="E15" s="58">
        <v>44694</v>
      </c>
      <c r="F15" s="16"/>
      <c r="G15" s="16">
        <f t="shared" si="3"/>
        <v>13</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row>
    <row r="16" spans="1:63" s="3" customFormat="1" ht="30" customHeight="1" thickBot="1">
      <c r="A16" s="48"/>
      <c r="B16" s="72" t="s">
        <v>46</v>
      </c>
      <c r="C16" s="66"/>
      <c r="D16" s="58">
        <v>44691</v>
      </c>
      <c r="E16" s="58">
        <v>44694</v>
      </c>
      <c r="F16" s="16"/>
      <c r="G16" s="16">
        <f t="shared" si="3"/>
        <v>4</v>
      </c>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row>
    <row r="17" spans="1:63" s="3" customFormat="1" ht="30" customHeight="1" thickBot="1">
      <c r="A17" s="48" t="s">
        <v>23</v>
      </c>
      <c r="B17" s="26" t="s">
        <v>47</v>
      </c>
      <c r="C17" s="67"/>
      <c r="D17" s="27"/>
      <c r="E17" s="28"/>
      <c r="F17" s="16"/>
      <c r="G17" s="16" t="str">
        <f t="shared" si="3"/>
        <v/>
      </c>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row>
    <row r="18" spans="1:63" s="3" customFormat="1" ht="30" customHeight="1" thickBot="1">
      <c r="A18" s="48"/>
      <c r="B18" s="73" t="s">
        <v>48</v>
      </c>
      <c r="C18" s="68"/>
      <c r="D18" s="59">
        <v>44691</v>
      </c>
      <c r="E18" s="59">
        <v>44694</v>
      </c>
      <c r="F18" s="16"/>
      <c r="G18" s="16">
        <f t="shared" si="3"/>
        <v>4</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row>
    <row r="19" spans="1:63" s="3" customFormat="1" ht="30" customHeight="1" thickBot="1">
      <c r="A19" s="48"/>
      <c r="B19" s="73" t="s">
        <v>49</v>
      </c>
      <c r="C19" s="68"/>
      <c r="D19" s="59">
        <v>44687</v>
      </c>
      <c r="E19" s="59">
        <v>44694</v>
      </c>
      <c r="F19" s="16"/>
      <c r="G19" s="16">
        <f t="shared" si="3"/>
        <v>8</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row>
    <row r="20" spans="1:63" s="3" customFormat="1" ht="30" customHeight="1" thickBot="1">
      <c r="A20" s="48" t="s">
        <v>25</v>
      </c>
      <c r="B20" s="74"/>
      <c r="C20" s="69"/>
      <c r="D20" s="60"/>
      <c r="E20" s="60"/>
      <c r="F20" s="16"/>
      <c r="G20" s="16" t="str">
        <f t="shared" si="3"/>
        <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row>
    <row r="21" spans="1:63" s="3" customFormat="1" ht="30" customHeight="1" thickBot="1">
      <c r="A21" s="49" t="s">
        <v>24</v>
      </c>
      <c r="B21" s="29" t="s">
        <v>0</v>
      </c>
      <c r="C21" s="30"/>
      <c r="D21" s="31"/>
      <c r="E21" s="32"/>
      <c r="F21" s="33"/>
      <c r="G21" s="33" t="str">
        <f t="shared" si="3"/>
        <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row>
    <row r="22" spans="1:63" ht="30" customHeight="1">
      <c r="F22" s="6"/>
    </row>
    <row r="23" spans="1:63" ht="30" customHeight="1">
      <c r="C23" s="14"/>
      <c r="E23" s="50"/>
    </row>
    <row r="24" spans="1:63" ht="30" customHeight="1">
      <c r="C24" s="15"/>
    </row>
  </sheetData>
  <mergeCells count="10">
    <mergeCell ref="B5:F5"/>
    <mergeCell ref="AX4:BD4"/>
    <mergeCell ref="BE4:BK4"/>
    <mergeCell ref="D3:E3"/>
    <mergeCell ref="H4:N4"/>
    <mergeCell ref="O4:U4"/>
    <mergeCell ref="V4:AB4"/>
    <mergeCell ref="AC4:AI4"/>
    <mergeCell ref="AQ4:AW4"/>
    <mergeCell ref="AJ4:AP4"/>
  </mergeCells>
  <conditionalFormatting sqref="H5:BK21">
    <cfRule type="expression" dxfId="2" priority="33">
      <formula>AND(TODAY()&gt;=H$5,TODAY()&lt;I$5)</formula>
    </cfRule>
  </conditionalFormatting>
  <conditionalFormatting sqref="H7:BK21">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ColWidth="9.1015625" defaultRowHeight="12.9"/>
  <cols>
    <col min="1" max="1" width="87.1015625" style="38" customWidth="1"/>
    <col min="2" max="16384" width="9.1015625" style="2"/>
  </cols>
  <sheetData>
    <row r="1" spans="1:2" ht="46.5" customHeight="1"/>
    <row r="2" spans="1:2" s="40" customFormat="1" ht="15.6">
      <c r="A2" s="39" t="s">
        <v>10</v>
      </c>
      <c r="B2" s="39"/>
    </row>
    <row r="3" spans="1:2" s="44" customFormat="1" ht="27" customHeight="1">
      <c r="A3" s="45" t="s">
        <v>15</v>
      </c>
      <c r="B3" s="45"/>
    </row>
    <row r="4" spans="1:2" s="41" customFormat="1" ht="25.8">
      <c r="A4" s="42" t="s">
        <v>9</v>
      </c>
    </row>
    <row r="5" spans="1:2" ht="74.099999999999994" customHeight="1">
      <c r="A5" s="43" t="s">
        <v>18</v>
      </c>
    </row>
    <row r="6" spans="1:2" ht="26.25" customHeight="1">
      <c r="A6" s="42" t="s">
        <v>21</v>
      </c>
    </row>
    <row r="7" spans="1:2" s="38" customFormat="1" ht="205.05" customHeight="1">
      <c r="A7" s="47" t="s">
        <v>20</v>
      </c>
    </row>
    <row r="8" spans="1:2" s="41" customFormat="1" ht="25.8">
      <c r="A8" s="42" t="s">
        <v>11</v>
      </c>
    </row>
    <row r="9" spans="1:2" ht="43.2">
      <c r="A9" s="43" t="s">
        <v>19</v>
      </c>
    </row>
    <row r="10" spans="1:2" s="38" customFormat="1" ht="28.05" customHeight="1">
      <c r="A10" s="46" t="s">
        <v>17</v>
      </c>
    </row>
    <row r="11" spans="1:2" s="41" customFormat="1" ht="25.8">
      <c r="A11" s="42" t="s">
        <v>8</v>
      </c>
    </row>
    <row r="12" spans="1:2" ht="28.8">
      <c r="A12" s="43" t="s">
        <v>16</v>
      </c>
    </row>
    <row r="13" spans="1:2" s="38" customFormat="1" ht="28.05" customHeight="1">
      <c r="A13" s="46" t="s">
        <v>2</v>
      </c>
    </row>
    <row r="14" spans="1:2" s="41" customFormat="1" ht="25.8">
      <c r="A14" s="42" t="s">
        <v>12</v>
      </c>
    </row>
    <row r="15" spans="1:2" ht="75" customHeight="1">
      <c r="A15" s="43" t="s">
        <v>13</v>
      </c>
    </row>
    <row r="16" spans="1:2" ht="57.6">
      <c r="A16" s="43" t="s">
        <v>14</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2022-05-13T08:05:55Z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