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DSC - 2nd Sem\MDSC-201\Final Lab\"/>
    </mc:Choice>
  </mc:AlternateContent>
  <bookViews>
    <workbookView xWindow="0" yWindow="0" windowWidth="2049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" l="1"/>
  <c r="H22" i="1"/>
  <c r="G2" i="1"/>
  <c r="F2" i="1"/>
  <c r="D2" i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2" i="1"/>
  <c r="C3" i="1"/>
  <c r="G3" i="1" s="1"/>
  <c r="C4" i="1"/>
  <c r="G4" i="1" s="1"/>
  <c r="C5" i="1"/>
  <c r="G5" i="1" s="1"/>
  <c r="C6" i="1"/>
  <c r="G6" i="1" s="1"/>
  <c r="C7" i="1"/>
  <c r="G7" i="1" s="1"/>
  <c r="C8" i="1"/>
  <c r="G8" i="1" s="1"/>
  <c r="C9" i="1"/>
  <c r="G9" i="1" s="1"/>
  <c r="C10" i="1"/>
  <c r="G10" i="1" s="1"/>
  <c r="C11" i="1"/>
  <c r="G11" i="1" s="1"/>
  <c r="C12" i="1"/>
  <c r="G12" i="1" s="1"/>
  <c r="C13" i="1"/>
  <c r="G13" i="1" s="1"/>
  <c r="C14" i="1"/>
  <c r="G14" i="1" s="1"/>
  <c r="C15" i="1"/>
  <c r="G15" i="1" s="1"/>
  <c r="C16" i="1"/>
  <c r="G16" i="1" s="1"/>
  <c r="C2" i="1"/>
  <c r="B21" i="1"/>
  <c r="B20" i="1"/>
  <c r="A17" i="1"/>
  <c r="B17" i="1"/>
  <c r="F17" i="1" l="1"/>
  <c r="E21" i="1" s="1"/>
  <c r="G17" i="1"/>
  <c r="H20" i="1" s="1"/>
  <c r="D16" i="1"/>
  <c r="D14" i="1"/>
  <c r="D12" i="1"/>
  <c r="D10" i="1"/>
  <c r="D8" i="1"/>
  <c r="D6" i="1"/>
  <c r="D4" i="1"/>
  <c r="D15" i="1"/>
  <c r="D13" i="1"/>
  <c r="D11" i="1"/>
  <c r="D9" i="1"/>
  <c r="D7" i="1"/>
  <c r="D5" i="1"/>
  <c r="D3" i="1"/>
  <c r="D17" i="1" l="1"/>
  <c r="E20" i="1" s="1"/>
</calcChain>
</file>

<file path=xl/sharedStrings.xml><?xml version="1.0" encoding="utf-8"?>
<sst xmlns="http://schemas.openxmlformats.org/spreadsheetml/2006/main" count="39" uniqueCount="38">
  <si>
    <t>Months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</si>
  <si>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</si>
  <si>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</si>
  <si>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</si>
  <si>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</si>
  <si>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</si>
  <si>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</si>
  <si>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</si>
  <si>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</si>
  <si>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</si>
  <si>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</si>
  <si>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</si>
  <si>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</si>
  <si>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</si>
  <si>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</si>
  <si>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</si>
  <si>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</si>
  <si>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</si>
  <si>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</si>
  <si>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</si>
  <si>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</si>
  <si>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</si>
  <si>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</si>
  <si>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</si>
  <si>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 xml:space="preserve">X_bar  = </t>
  </si>
  <si>
    <t>Y_bar =</t>
  </si>
  <si>
    <t>Months (Xi)</t>
  </si>
  <si>
    <t>Songs (Yi)</t>
  </si>
  <si>
    <t>Xi-X_bar</t>
  </si>
  <si>
    <t>Yi-Y-bar</t>
  </si>
  <si>
    <t>(Xi-X_bar)^2</t>
  </si>
  <si>
    <t>(Yi-Y_bar)^2</t>
  </si>
  <si>
    <t>SYY =</t>
  </si>
  <si>
    <t xml:space="preserve">SXX = </t>
  </si>
  <si>
    <t>(Xi-X_bar) * (Yi-Y_bar)</t>
  </si>
  <si>
    <t xml:space="preserve">SXY = </t>
  </si>
  <si>
    <t xml:space="preserve">Beta 1  = </t>
  </si>
  <si>
    <t>Beta 0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</si>
</sst>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2" borderId="1" xfId="0" applyFill="1" applyBorder="1" applyAlignment="1"/>
    <xf numFmtId="0" fontId="1" fillId="0" borderId="0" xfId="0" applyFont="1" applyFill="1" applyBorder="1" applyAlignment="1">
      <alignment horizontal="centerContinuous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workbookViewId="0">
      <selection activeCell="E3" sqref="E3"/>
    </sheetView>
  </sheetViews>
  <sheetFormatPr defaultRowHeight="15" x14ac:dyDescent="0.25"/>
  <cols>
    <col min="1" max="1" width="11.28515625" bestFit="1" customWidth="1"/>
    <col min="2" max="2" width="13.42578125" customWidth="1"/>
    <col min="4" max="4" width="11.85546875" bestFit="1" customWidth="1"/>
    <col min="6" max="6" width="12.7109375" bestFit="1" customWidth="1"/>
    <col min="7" max="7" width="20.5703125" bestFit="1" customWidth="1"/>
    <col min="8" max="8" width="13.42578125" bestFit="1" customWidth="1"/>
  </cols>
  <sheetData>
    <row r="1" spans="1:7" x14ac:dyDescent="0.25">
      <c r="A1" t="s">
        <v>26</v>
      </c>
      <c r="B1" t="s">
        <v>27</v>
      </c>
      <c r="C1" t="s">
        <v>28</v>
      </c>
      <c r="D1" t="s">
        <v>30</v>
      </c>
      <c r="E1" t="s">
        <v>29</v>
      </c>
      <c r="F1" t="s">
        <v>31</v>
      </c>
      <c r="G1" t="s">
        <v>34</v>
      </c>
    </row>
    <row r="2" spans="1:7" x14ac:dyDescent="0.25">
      <c r="A2">
        <v>23</v>
      </c>
      <c r="B2">
        <v>486</v>
      </c>
      <c r="C2">
        <f>A2-$B$20</f>
        <v>8.0666666666666664</v>
      </c>
      <c r="D2">
        <f>C2*C2</f>
        <v>65.071111111111108</v>
      </c>
      <c r="E2">
        <f>B2-$B$21</f>
        <v>183.39999999999998</v>
      </c>
      <c r="F2">
        <f>E2*E2</f>
        <v>33635.55999999999</v>
      </c>
      <c r="G2">
        <f>C2*E2</f>
        <v>1479.4266666666665</v>
      </c>
    </row>
    <row r="3" spans="1:7" x14ac:dyDescent="0.25">
      <c r="A3">
        <v>35</v>
      </c>
      <c r="B3">
        <v>747</v>
      </c>
      <c r="C3">
        <f t="shared" ref="C3:C16" si="0">A3-$B$20</f>
        <v>20.066666666666666</v>
      </c>
      <c r="D3">
        <f t="shared" ref="D3:D16" si="1">C3*C3</f>
        <v>402.67111111111109</v>
      </c>
      <c r="E3">
        <f t="shared" ref="E3:E16" si="2">B3-$B$21</f>
        <v>444.4</v>
      </c>
      <c r="F3">
        <f t="shared" ref="F3:F16" si="3">E3*E3</f>
        <v>197491.36</v>
      </c>
      <c r="G3">
        <f t="shared" ref="G3:G16" si="4">C3*E3</f>
        <v>8917.626666666667</v>
      </c>
    </row>
    <row r="4" spans="1:7" x14ac:dyDescent="0.25">
      <c r="A4">
        <v>2</v>
      </c>
      <c r="B4">
        <v>81</v>
      </c>
      <c r="C4">
        <f t="shared" si="0"/>
        <v>-12.933333333333334</v>
      </c>
      <c r="D4">
        <f t="shared" si="1"/>
        <v>167.27111111111111</v>
      </c>
      <c r="E4">
        <f t="shared" si="2"/>
        <v>-221.60000000000002</v>
      </c>
      <c r="F4">
        <f t="shared" si="3"/>
        <v>49106.560000000012</v>
      </c>
      <c r="G4">
        <f t="shared" si="4"/>
        <v>2866.0266666666671</v>
      </c>
    </row>
    <row r="5" spans="1:7" x14ac:dyDescent="0.25">
      <c r="A5">
        <v>28</v>
      </c>
      <c r="B5">
        <v>581</v>
      </c>
      <c r="C5">
        <f t="shared" si="0"/>
        <v>13.066666666666666</v>
      </c>
      <c r="D5">
        <f t="shared" si="1"/>
        <v>170.73777777777778</v>
      </c>
      <c r="E5">
        <f t="shared" si="2"/>
        <v>278.39999999999998</v>
      </c>
      <c r="F5">
        <f t="shared" si="3"/>
        <v>77506.559999999983</v>
      </c>
      <c r="G5">
        <f t="shared" si="4"/>
        <v>3637.7599999999998</v>
      </c>
    </row>
    <row r="6" spans="1:7" x14ac:dyDescent="0.25">
      <c r="A6">
        <v>5</v>
      </c>
      <c r="B6">
        <v>117</v>
      </c>
      <c r="C6">
        <f t="shared" si="0"/>
        <v>-9.9333333333333336</v>
      </c>
      <c r="D6">
        <f t="shared" si="1"/>
        <v>98.671111111111117</v>
      </c>
      <c r="E6">
        <f t="shared" si="2"/>
        <v>-185.60000000000002</v>
      </c>
      <c r="F6">
        <f t="shared" si="3"/>
        <v>34447.360000000008</v>
      </c>
      <c r="G6">
        <f t="shared" si="4"/>
        <v>1843.626666666667</v>
      </c>
    </row>
    <row r="7" spans="1:7" x14ac:dyDescent="0.25">
      <c r="A7">
        <v>32</v>
      </c>
      <c r="B7">
        <v>728</v>
      </c>
      <c r="C7">
        <f t="shared" si="0"/>
        <v>17.066666666666666</v>
      </c>
      <c r="D7">
        <f t="shared" si="1"/>
        <v>291.27111111111111</v>
      </c>
      <c r="E7">
        <f t="shared" si="2"/>
        <v>425.4</v>
      </c>
      <c r="F7">
        <f t="shared" si="3"/>
        <v>180965.15999999997</v>
      </c>
      <c r="G7">
        <f t="shared" si="4"/>
        <v>7260.16</v>
      </c>
    </row>
    <row r="8" spans="1:7" x14ac:dyDescent="0.25">
      <c r="A8">
        <v>23</v>
      </c>
      <c r="B8">
        <v>445</v>
      </c>
      <c r="C8">
        <f t="shared" si="0"/>
        <v>8.0666666666666664</v>
      </c>
      <c r="D8">
        <f t="shared" si="1"/>
        <v>65.071111111111108</v>
      </c>
      <c r="E8">
        <f t="shared" si="2"/>
        <v>142.39999999999998</v>
      </c>
      <c r="F8">
        <f t="shared" si="3"/>
        <v>20277.759999999995</v>
      </c>
      <c r="G8">
        <f t="shared" si="4"/>
        <v>1148.6933333333332</v>
      </c>
    </row>
    <row r="9" spans="1:7" x14ac:dyDescent="0.25">
      <c r="A9">
        <v>10</v>
      </c>
      <c r="B9">
        <v>128</v>
      </c>
      <c r="C9">
        <f t="shared" si="0"/>
        <v>-4.9333333333333336</v>
      </c>
      <c r="D9">
        <f t="shared" si="1"/>
        <v>24.337777777777781</v>
      </c>
      <c r="E9">
        <f t="shared" si="2"/>
        <v>-174.60000000000002</v>
      </c>
      <c r="F9">
        <f t="shared" si="3"/>
        <v>30485.160000000007</v>
      </c>
      <c r="G9">
        <f t="shared" si="4"/>
        <v>861.36000000000013</v>
      </c>
    </row>
    <row r="10" spans="1:7" x14ac:dyDescent="0.25">
      <c r="A10">
        <v>4</v>
      </c>
      <c r="B10">
        <v>61</v>
      </c>
      <c r="C10">
        <f t="shared" si="0"/>
        <v>-10.933333333333334</v>
      </c>
      <c r="D10">
        <f t="shared" si="1"/>
        <v>119.53777777777778</v>
      </c>
      <c r="E10">
        <f t="shared" si="2"/>
        <v>-241.60000000000002</v>
      </c>
      <c r="F10">
        <f t="shared" si="3"/>
        <v>58370.560000000012</v>
      </c>
      <c r="G10">
        <f t="shared" si="4"/>
        <v>2641.4933333333338</v>
      </c>
    </row>
    <row r="11" spans="1:7" x14ac:dyDescent="0.25">
      <c r="A11">
        <v>26</v>
      </c>
      <c r="B11">
        <v>476</v>
      </c>
      <c r="C11">
        <f t="shared" si="0"/>
        <v>11.066666666666666</v>
      </c>
      <c r="D11">
        <f t="shared" si="1"/>
        <v>122.4711111111111</v>
      </c>
      <c r="E11">
        <f t="shared" si="2"/>
        <v>173.39999999999998</v>
      </c>
      <c r="F11">
        <f t="shared" si="3"/>
        <v>30067.55999999999</v>
      </c>
      <c r="G11">
        <f t="shared" si="4"/>
        <v>1918.9599999999998</v>
      </c>
    </row>
    <row r="12" spans="1:7" x14ac:dyDescent="0.25">
      <c r="A12">
        <v>1</v>
      </c>
      <c r="B12">
        <v>35</v>
      </c>
      <c r="C12">
        <f t="shared" si="0"/>
        <v>-13.933333333333334</v>
      </c>
      <c r="D12">
        <f t="shared" si="1"/>
        <v>194.13777777777779</v>
      </c>
      <c r="E12">
        <f t="shared" si="2"/>
        <v>-267.60000000000002</v>
      </c>
      <c r="F12">
        <f t="shared" si="3"/>
        <v>71609.760000000009</v>
      </c>
      <c r="G12">
        <f t="shared" si="4"/>
        <v>3728.5600000000004</v>
      </c>
    </row>
    <row r="13" spans="1:7" x14ac:dyDescent="0.25">
      <c r="A13">
        <v>8</v>
      </c>
      <c r="B13">
        <v>121</v>
      </c>
      <c r="C13">
        <f t="shared" si="0"/>
        <v>-6.9333333333333336</v>
      </c>
      <c r="D13">
        <f t="shared" si="1"/>
        <v>48.071111111111115</v>
      </c>
      <c r="E13">
        <f t="shared" si="2"/>
        <v>-181.60000000000002</v>
      </c>
      <c r="F13">
        <f t="shared" si="3"/>
        <v>32978.560000000005</v>
      </c>
      <c r="G13">
        <f t="shared" si="4"/>
        <v>1259.0933333333335</v>
      </c>
    </row>
    <row r="14" spans="1:7" x14ac:dyDescent="0.25">
      <c r="A14">
        <v>13</v>
      </c>
      <c r="B14">
        <v>266</v>
      </c>
      <c r="C14">
        <f t="shared" si="0"/>
        <v>-1.9333333333333336</v>
      </c>
      <c r="D14">
        <f t="shared" si="1"/>
        <v>3.7377777777777785</v>
      </c>
      <c r="E14">
        <f t="shared" si="2"/>
        <v>-36.600000000000023</v>
      </c>
      <c r="F14">
        <f t="shared" si="3"/>
        <v>1339.5600000000018</v>
      </c>
      <c r="G14">
        <f t="shared" si="4"/>
        <v>70.760000000000048</v>
      </c>
    </row>
    <row r="15" spans="1:7" x14ac:dyDescent="0.25">
      <c r="A15">
        <v>9</v>
      </c>
      <c r="B15">
        <v>126</v>
      </c>
      <c r="C15">
        <f t="shared" si="0"/>
        <v>-5.9333333333333336</v>
      </c>
      <c r="D15">
        <f t="shared" si="1"/>
        <v>35.204444444444448</v>
      </c>
      <c r="E15">
        <f t="shared" si="2"/>
        <v>-176.60000000000002</v>
      </c>
      <c r="F15">
        <f t="shared" si="3"/>
        <v>31187.560000000009</v>
      </c>
      <c r="G15">
        <f t="shared" si="4"/>
        <v>1047.8266666666668</v>
      </c>
    </row>
    <row r="16" spans="1:7" x14ac:dyDescent="0.25">
      <c r="A16">
        <v>5</v>
      </c>
      <c r="B16">
        <v>141</v>
      </c>
      <c r="C16">
        <f t="shared" si="0"/>
        <v>-9.9333333333333336</v>
      </c>
      <c r="D16">
        <f t="shared" si="1"/>
        <v>98.671111111111117</v>
      </c>
      <c r="E16">
        <f t="shared" si="2"/>
        <v>-161.60000000000002</v>
      </c>
      <c r="F16">
        <f t="shared" si="3"/>
        <v>26114.560000000009</v>
      </c>
      <c r="G16">
        <f t="shared" si="4"/>
        <v>1605.2266666666669</v>
      </c>
    </row>
    <row r="17" spans="1:8" x14ac:dyDescent="0.25">
      <c r="A17" s="8">
        <f>SUM(A2:A16)</f>
        <v>224</v>
      </c>
      <c r="B17" s="8">
        <f>SUM(B2:B16)</f>
        <v>4539</v>
      </c>
      <c r="D17">
        <f>SUM(D2:D16)</f>
        <v>1906.9333333333336</v>
      </c>
      <c r="F17">
        <f>SUM(F2:F16)</f>
        <v>875583.60000000021</v>
      </c>
      <c r="G17">
        <f>SUM(G2:G16)</f>
        <v>40286.6</v>
      </c>
    </row>
    <row r="20" spans="1:8" x14ac:dyDescent="0.25">
      <c r="A20" t="s">
        <v>24</v>
      </c>
      <c r="B20">
        <f>A17/15</f>
        <v>14.933333333333334</v>
      </c>
      <c r="D20" s="10" t="s">
        <v>33</v>
      </c>
      <c r="E20" s="10">
        <f>D17</f>
        <v>1906.9333333333336</v>
      </c>
      <c r="G20" s="10" t="s">
        <v>35</v>
      </c>
      <c r="H20" s="10">
        <f>G17</f>
        <v>40286.6</v>
      </c>
    </row>
    <row r="21" spans="1:8" x14ac:dyDescent="0.25">
      <c r="A21" t="s">
        <v>25</v>
      </c>
      <c r="B21">
        <f>B17/15</f>
        <v>302.60000000000002</v>
      </c>
      <c r="D21" s="10" t="s">
        <v>32</v>
      </c>
      <c r="E21" s="10">
        <f>F17</f>
        <v>875583.60000000021</v>
      </c>
    </row>
    <row r="22" spans="1:8" x14ac:dyDescent="0.25">
      <c r="D22" s="11"/>
      <c r="E22" s="11"/>
      <c r="G22" s="9" t="s">
        <v>36</v>
      </c>
      <c r="H22" s="9">
        <f>H20/E20</f>
        <v>21.126380925744648</v>
      </c>
    </row>
    <row r="23" spans="1:8" ht="15.75" thickBot="1" x14ac:dyDescent="0.3"/>
    <row r="24" spans="1:8" x14ac:dyDescent="0.25">
      <c r="B24" s="4" t="s">
        <v>1</v>
      </c>
      <c r="C24" s="4"/>
      <c r="D24" s="7"/>
      <c r="G24" s="9" t="s">
        <v>37</v>
      </c>
      <c r="H24" s="9">
        <f>B21-(H22*B20)</f>
        <v>-12.887288491120046</v>
      </c>
    </row>
    <row r="25" spans="1:8" x14ac:dyDescent="0.25">
      <c r="B25" s="1" t="s">
        <v>2</v>
      </c>
      <c r="C25" s="1">
        <v>0.98592539275933067</v>
      </c>
      <c r="D25" s="1"/>
    </row>
    <row r="26" spans="1:8" x14ac:dyDescent="0.25">
      <c r="B26" s="1" t="s">
        <v>3</v>
      </c>
      <c r="C26" s="1">
        <v>0.97204888008764034</v>
      </c>
      <c r="D26" s="1"/>
    </row>
    <row r="27" spans="1:8" x14ac:dyDescent="0.25">
      <c r="B27" s="1" t="s">
        <v>4</v>
      </c>
      <c r="C27" s="1">
        <v>0.9698987939405358</v>
      </c>
      <c r="D27" s="1"/>
    </row>
    <row r="28" spans="1:8" x14ac:dyDescent="0.25">
      <c r="B28" s="1" t="s">
        <v>5</v>
      </c>
      <c r="C28" s="1">
        <v>43.388710155891538</v>
      </c>
      <c r="D28" s="1"/>
    </row>
    <row r="29" spans="1:8" ht="15.75" thickBot="1" x14ac:dyDescent="0.3">
      <c r="B29" s="2" t="s">
        <v>6</v>
      </c>
      <c r="C29" s="2">
        <v>15</v>
      </c>
      <c r="D29" s="1"/>
    </row>
    <row r="31" spans="1:8" ht="15.75" thickBot="1" x14ac:dyDescent="0.3">
      <c r="B31" t="s">
        <v>7</v>
      </c>
    </row>
    <row r="32" spans="1:8" x14ac:dyDescent="0.25">
      <c r="B32" s="3"/>
      <c r="C32" s="3" t="s">
        <v>12</v>
      </c>
      <c r="D32" s="3"/>
      <c r="E32" s="3" t="s">
        <v>13</v>
      </c>
      <c r="F32" s="3" t="s">
        <v>14</v>
      </c>
      <c r="G32" s="3" t="s">
        <v>15</v>
      </c>
      <c r="H32" s="3" t="s">
        <v>16</v>
      </c>
    </row>
    <row r="33" spans="2:11" x14ac:dyDescent="0.25">
      <c r="B33" s="1" t="s">
        <v>8</v>
      </c>
      <c r="C33" s="1">
        <v>1</v>
      </c>
      <c r="D33" s="1"/>
      <c r="E33" s="1">
        <v>851110.05780310463</v>
      </c>
      <c r="F33" s="1">
        <v>851110.05780310463</v>
      </c>
      <c r="G33" s="1">
        <v>452.09764334170939</v>
      </c>
      <c r="H33" s="1">
        <v>1.7520497985833124E-11</v>
      </c>
    </row>
    <row r="34" spans="2:11" x14ac:dyDescent="0.25">
      <c r="B34" s="1" t="s">
        <v>9</v>
      </c>
      <c r="C34" s="1">
        <v>13</v>
      </c>
      <c r="D34" s="1"/>
      <c r="E34" s="1">
        <v>24473.542196895552</v>
      </c>
      <c r="F34" s="1">
        <v>1882.5801689919656</v>
      </c>
      <c r="G34" s="1"/>
      <c r="H34" s="1"/>
    </row>
    <row r="35" spans="2:11" ht="15.75" thickBot="1" x14ac:dyDescent="0.3">
      <c r="B35" s="2" t="s">
        <v>10</v>
      </c>
      <c r="C35" s="2">
        <v>14</v>
      </c>
      <c r="D35" s="2"/>
      <c r="E35" s="2">
        <v>875583.60000000021</v>
      </c>
      <c r="F35" s="2"/>
      <c r="G35" s="2"/>
      <c r="H35" s="2"/>
    </row>
    <row r="36" spans="2:11" ht="15.75" thickBot="1" x14ac:dyDescent="0.3"/>
    <row r="37" spans="2:11" x14ac:dyDescent="0.25">
      <c r="B37" s="3"/>
      <c r="C37" s="3" t="s">
        <v>17</v>
      </c>
      <c r="D37" s="3"/>
      <c r="E37" s="3" t="s">
        <v>5</v>
      </c>
      <c r="F37" s="3" t="s">
        <v>18</v>
      </c>
      <c r="G37" s="3" t="s">
        <v>19</v>
      </c>
      <c r="H37" s="3" t="s">
        <v>20</v>
      </c>
      <c r="I37" s="3" t="s">
        <v>21</v>
      </c>
      <c r="J37" s="3" t="s">
        <v>22</v>
      </c>
      <c r="K37" s="3" t="s">
        <v>23</v>
      </c>
    </row>
    <row r="38" spans="2:11" x14ac:dyDescent="0.25">
      <c r="B38" s="1" t="s">
        <v>11</v>
      </c>
      <c r="C38" s="5">
        <v>-12.887288491120101</v>
      </c>
      <c r="D38" s="5"/>
      <c r="E38" s="1">
        <v>18.59198300815228</v>
      </c>
      <c r="F38" s="1">
        <v>-0.69316374081609466</v>
      </c>
      <c r="G38" s="1">
        <v>0.50040396959626898</v>
      </c>
      <c r="H38" s="1">
        <v>-53.052825843421111</v>
      </c>
      <c r="I38" s="1">
        <v>27.278248861180906</v>
      </c>
      <c r="J38" s="1">
        <v>-53.052825843421111</v>
      </c>
      <c r="K38" s="1">
        <v>27.278248861180906</v>
      </c>
    </row>
    <row r="39" spans="2:11" ht="15.75" thickBot="1" x14ac:dyDescent="0.3">
      <c r="B39" s="2" t="s">
        <v>0</v>
      </c>
      <c r="C39" s="6">
        <v>21.126380925744701</v>
      </c>
      <c r="D39" s="6"/>
      <c r="E39" s="2">
        <v>0.99359405568503711</v>
      </c>
      <c r="F39" s="2">
        <v>21.262587879693974</v>
      </c>
      <c r="G39" s="2">
        <v>1.7520497985833186E-11</v>
      </c>
      <c r="H39" s="2">
        <v>18.979851470594951</v>
      </c>
      <c r="I39" s="2">
        <v>23.272910380894352</v>
      </c>
      <c r="J39" s="2">
        <v>18.979851470594951</v>
      </c>
      <c r="K39" s="2">
        <v>23.272910380894352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Msc1</dc:creator>
  <cp:lastModifiedBy>Msc1</cp:lastModifiedBy>
  <dcterms:created xsi:type="dcterms:W3CDTF">2024-04-02T08:23:32Z</dcterms:created>
  <dcterms:modified xsi:type="dcterms:W3CDTF">2024-04-02T10:31:52Z</dcterms:modified>
</cp:coreProperties>
</file>