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avaProgramming\HybridFramework\src\main\resources\Controller\Dummy\"/>
    </mc:Choice>
  </mc:AlternateContent>
  <xr:revisionPtr revIDLastSave="0" documentId="13_ncr:1_{48719BFF-878D-48AA-85E4-3515042934FC}" xr6:coauthVersionLast="47" xr6:coauthVersionMax="47" xr10:uidLastSave="{00000000-0000-0000-0000-000000000000}"/>
  <bookViews>
    <workbookView xWindow="-120" yWindow="-120" windowWidth="29040" windowHeight="15840" tabRatio="646" xr2:uid="{00000000-000D-0000-FFFF-FFFF00000000}"/>
  </bookViews>
  <sheets>
    <sheet name="ControllerSuite" sheetId="24" r:id="rId1"/>
    <sheet name="SurvyourApp" sheetId="26" r:id="rId2"/>
    <sheet name="TestData" sheetId="22" r:id="rId3"/>
    <sheet name="WebLogin" sheetId="27" r:id="rId4"/>
    <sheet name="Healenium" sheetId="28" r:id="rId5"/>
    <sheet name="SurvyourXpath" sheetId="25" r:id="rId6"/>
    <sheet name="DataSource" sheetId="3" r:id="rId7"/>
  </sheets>
  <externalReferences>
    <externalReference r:id="rId8"/>
    <externalReference r:id="rId9"/>
  </externalReferences>
  <definedNames>
    <definedName name="_xlnm._FilterDatabase" localSheetId="0" hidden="1">ControllerSuite!$A$1:$E$2</definedName>
    <definedName name="_xlnm._FilterDatabase" localSheetId="6" hidden="1">DataSource!$A$1:$H$4</definedName>
    <definedName name="_xlnm._FilterDatabase" localSheetId="2" hidden="1">TestData!$A$2:$M$5</definedName>
    <definedName name="Additional_Benefits" localSheetId="0">DataSource!#REF!</definedName>
    <definedName name="Additional_Benefits" localSheetId="2">[1]DataSource!$P$3:$P$4</definedName>
    <definedName name="Additional_Benefits">DataSource!#REF!</definedName>
    <definedName name="Advice" localSheetId="0">DataSource!#REF!</definedName>
    <definedName name="Advice" localSheetId="2">[1]DataSource!$U$3:$U$4</definedName>
    <definedName name="Advice">DataSource!#REF!</definedName>
    <definedName name="AIS" localSheetId="0">DataSource!#REF!</definedName>
    <definedName name="AIS" localSheetId="2">[1]DataSource!$AA$3:$AA$4</definedName>
    <definedName name="AIS">DataSource!#REF!</definedName>
    <definedName name="Alcohol_Drinks" localSheetId="0">DataSource!#REF!</definedName>
    <definedName name="Alcohol_Drinks" localSheetId="2">[1]DataSource!$AF$3:$AF$7</definedName>
    <definedName name="Alcohol_Drinks">DataSource!#REF!</definedName>
    <definedName name="Alcohol_often" localSheetId="0">DataSource!#REF!</definedName>
    <definedName name="Alcohol_often" localSheetId="2">[1]DataSource!$AE$3:$AE$6</definedName>
    <definedName name="Alcohol_often">DataSource!#REF!</definedName>
    <definedName name="Benefits" localSheetId="0">DataSource!#REF!</definedName>
    <definedName name="Benefits" localSheetId="2">DataSource!#REF!</definedName>
    <definedName name="Benefits">DataSource!#REF!</definedName>
    <definedName name="Commission_Basis" localSheetId="0">DataSource!#REF!</definedName>
    <definedName name="Commission_Basis" localSheetId="2">[1]DataSource!$F$3:$F$4</definedName>
    <definedName name="Commission_Basis">DataSource!#REF!</definedName>
    <definedName name="Confirmation" localSheetId="0">DataSource!#REF!</definedName>
    <definedName name="Confirmation" localSheetId="2">[1]DataSource!$V$3</definedName>
    <definedName name="Confirmation">DataSource!#REF!</definedName>
    <definedName name="Cover" localSheetId="0">DataSource!#REF!</definedName>
    <definedName name="Cover" localSheetId="2">[1]DataSource!$K$3:$K$4</definedName>
    <definedName name="Cover">DataSource!#REF!</definedName>
    <definedName name="Cover_type" localSheetId="0">DataSource!#REF!</definedName>
    <definedName name="Cover_type" localSheetId="2">[1]DataSource!$J$3:$J$8</definedName>
    <definedName name="Cover_type">DataSource!#REF!</definedName>
    <definedName name="Critical_illness_cover_type" localSheetId="0">DataSource!#REF!</definedName>
    <definedName name="Critical_illness_cover_type" localSheetId="2">[1]DataSource!$N$3:$N$4</definedName>
    <definedName name="Critical_illness_cover_type">DataSource!#REF!</definedName>
    <definedName name="ecigarettes" localSheetId="0">DataSource!#REF!</definedName>
    <definedName name="ecigarettes" localSheetId="2">[1]DataSource!$Y$3:$Y$4</definedName>
    <definedName name="ecigarettes">DataSource!#REF!</definedName>
    <definedName name="Gender" localSheetId="0">DataSource!#REF!</definedName>
    <definedName name="Gender" localSheetId="2">[1]DataSource!$H$3:$H$4</definedName>
    <definedName name="Gender">DataSource!#REF!</definedName>
    <definedName name="Give_up" localSheetId="0">DataSource!#REF!</definedName>
    <definedName name="Give_up" localSheetId="2">[1]DataSource!$X$3:$X$6</definedName>
    <definedName name="Give_up">DataSource!#REF!</definedName>
    <definedName name="Indexation" localSheetId="0">DataSource!#REF!</definedName>
    <definedName name="Indexation" localSheetId="2">[1]DataSource!$O$3:$O$9</definedName>
    <definedName name="Indexation">DataSource!#REF!</definedName>
    <definedName name="Insurable" localSheetId="0">DataSource!#REF!</definedName>
    <definedName name="Insurable" localSheetId="2">[1]DataSource!$AC$3:$AC$9</definedName>
    <definedName name="Insurable">DataSource!#REF!</definedName>
    <definedName name="Level">[2]DataSource!$O$3:$O$9</definedName>
    <definedName name="Marketing" localSheetId="0">DataSource!#REF!</definedName>
    <definedName name="Marketing" localSheetId="2">[1]DataSource!$AD$3</definedName>
    <definedName name="Marketing">DataSource!#REF!</definedName>
    <definedName name="Memorable_word" localSheetId="0">DataSource!#REF!</definedName>
    <definedName name="Memorable_word" localSheetId="2">[1]DataSource!$D$3:$D$17</definedName>
    <definedName name="Memorable_word">DataSource!#REF!</definedName>
    <definedName name="Password" localSheetId="0">DataSource!#REF!</definedName>
    <definedName name="Password" localSheetId="2">[1]DataSource!$C$3:$C$17</definedName>
    <definedName name="Password">DataSource!#REF!</definedName>
    <definedName name="Plan_Owner" localSheetId="0">DataSource!#REF!</definedName>
    <definedName name="Plan_Owner" localSheetId="2">[1]DataSource!$AB$3:$AB$4</definedName>
    <definedName name="Plan_Owner">DataSource!#REF!</definedName>
    <definedName name="Plan_Type" localSheetId="0">DataSource!#REF!</definedName>
    <definedName name="Plan_Type" localSheetId="2">[1]DataSource!$L$3:$L$4</definedName>
    <definedName name="Plan_Type">DataSource!#REF!</definedName>
    <definedName name="PPB_Deferred_Periods" localSheetId="0">DataSource!#REF!</definedName>
    <definedName name="PPB_Deferred_Periods" localSheetId="2">[1]DataSource!$R$3:$R$5</definedName>
    <definedName name="PPB_Deferred_Periods">DataSource!#REF!</definedName>
    <definedName name="Preferences" localSheetId="0">DataSource!#REF!</definedName>
    <definedName name="Preferences" localSheetId="2">[1]DataSource!$Z$3:$Z$4</definedName>
    <definedName name="Preferences">DataSource!#REF!</definedName>
    <definedName name="Premium_Frequency" localSheetId="0">DataSource!#REF!</definedName>
    <definedName name="Premium_Frequency" localSheetId="2">[1]DataSource!$T$3:$T$4</definedName>
    <definedName name="Premium_Frequency">DataSource!#REF!</definedName>
    <definedName name="Quote_Basis" localSheetId="0">DataSource!#REF!</definedName>
    <definedName name="Quote_Basis" localSheetId="2">[1]DataSource!$M$3:$M$4</definedName>
    <definedName name="Quote_Basis">DataSource!#REF!</definedName>
    <definedName name="Smoker" localSheetId="0">DataSource!#REF!</definedName>
    <definedName name="Smoker" localSheetId="2">[1]DataSource!$I$3:$I$4</definedName>
    <definedName name="Smoker">DataSource!#REF!</definedName>
    <definedName name="Smoker_Apply" localSheetId="0">DataSource!#REF!</definedName>
    <definedName name="Smoker_Apply" localSheetId="2">[1]DataSource!$W$3:$W$4</definedName>
    <definedName name="Smoker_Apply">DataSource!#REF!</definedName>
    <definedName name="Submission_Basis" localSheetId="0">DataSource!#REF!</definedName>
    <definedName name="Submission_Basis" localSheetId="2">[1]DataSource!$E$3:$E$4</definedName>
    <definedName name="Submission_Basis">DataSource!#REF!</definedName>
    <definedName name="Title" localSheetId="0">DataSource!#REF!</definedName>
    <definedName name="Title" localSheetId="2">[1]DataSource!$G$3:$G$10</definedName>
    <definedName name="Title">DataSource!#REF!</definedName>
    <definedName name="User_ID" localSheetId="0">DataSource!#REF!</definedName>
    <definedName name="User_ID" localSheetId="2">[1]DataSource!$B$3:$B$17</definedName>
    <definedName name="User_ID">DataSource!#REF!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H3" i="3"/>
  <c r="D3" i="3"/>
  <c r="B5" i="3" l="1"/>
  <c r="D4" i="3"/>
  <c r="H4" i="3"/>
  <c r="J5" i="3" l="1"/>
  <c r="H5" i="3"/>
  <c r="I5" i="3"/>
  <c r="B6" i="3"/>
  <c r="D5" i="3"/>
  <c r="B7" i="3" l="1"/>
  <c r="D6" i="3"/>
  <c r="H6" i="3"/>
  <c r="H7" i="3" l="1"/>
  <c r="B8" i="3"/>
  <c r="D7" i="3"/>
  <c r="B9" i="3" l="1"/>
  <c r="D8" i="3"/>
  <c r="H8" i="3"/>
  <c r="B17" i="3" l="1"/>
  <c r="H9" i="3"/>
  <c r="D9" i="3"/>
  <c r="B10" i="3"/>
  <c r="B11" i="3" l="1"/>
  <c r="D10" i="3"/>
  <c r="H10" i="3"/>
  <c r="H17" i="3"/>
  <c r="D17" i="3"/>
  <c r="B18" i="3"/>
  <c r="B19" i="3" l="1"/>
  <c r="D18" i="3"/>
  <c r="H18" i="3"/>
  <c r="H11" i="3"/>
  <c r="B12" i="3"/>
  <c r="D11" i="3"/>
  <c r="B13" i="3" l="1"/>
  <c r="D12" i="3"/>
  <c r="H12" i="3"/>
  <c r="H19" i="3"/>
  <c r="B20" i="3"/>
  <c r="D19" i="3"/>
  <c r="B21" i="3" l="1"/>
  <c r="D20" i="3"/>
  <c r="H20" i="3"/>
  <c r="H13" i="3"/>
  <c r="D13" i="3"/>
  <c r="B14" i="3"/>
  <c r="B15" i="3" l="1"/>
  <c r="D14" i="3"/>
  <c r="H14" i="3"/>
  <c r="H21" i="3"/>
  <c r="D21" i="3"/>
  <c r="B22" i="3"/>
  <c r="B23" i="3" l="1"/>
  <c r="D22" i="3"/>
  <c r="H22" i="3"/>
  <c r="H15" i="3"/>
  <c r="B16" i="3"/>
  <c r="D15" i="3"/>
  <c r="D16" i="3" l="1"/>
  <c r="H16" i="3"/>
  <c r="H23" i="3"/>
  <c r="B24" i="3"/>
  <c r="D23" i="3"/>
  <c r="B25" i="3" l="1"/>
  <c r="D24" i="3"/>
  <c r="H24" i="3"/>
  <c r="H25" i="3" l="1"/>
  <c r="B26" i="3"/>
  <c r="D25" i="3"/>
  <c r="B27" i="3" l="1"/>
  <c r="D26" i="3"/>
  <c r="H26" i="3"/>
  <c r="H27" i="3" l="1"/>
  <c r="B28" i="3"/>
  <c r="D27" i="3"/>
  <c r="B29" i="3" l="1"/>
  <c r="D28" i="3"/>
  <c r="H28" i="3"/>
  <c r="H29" i="3" l="1"/>
  <c r="B30" i="3"/>
  <c r="D29" i="3"/>
  <c r="B31" i="3" l="1"/>
  <c r="D30" i="3"/>
  <c r="H30" i="3"/>
  <c r="H31" i="3" l="1"/>
  <c r="B32" i="3"/>
  <c r="D31" i="3"/>
  <c r="B33" i="3" l="1"/>
  <c r="D32" i="3"/>
  <c r="H32" i="3"/>
  <c r="H33" i="3" l="1"/>
  <c r="B34" i="3"/>
  <c r="D33" i="3"/>
  <c r="B35" i="3" l="1"/>
  <c r="D34" i="3"/>
  <c r="H34" i="3"/>
  <c r="H35" i="3" l="1"/>
  <c r="B36" i="3"/>
  <c r="D35" i="3"/>
  <c r="B37" i="3" l="1"/>
  <c r="D36" i="3"/>
  <c r="H36" i="3"/>
  <c r="B48" i="3" l="1"/>
  <c r="H37" i="3"/>
  <c r="B42" i="3"/>
  <c r="B38" i="3"/>
  <c r="D37" i="3"/>
  <c r="B39" i="3" l="1"/>
  <c r="D38" i="3"/>
  <c r="H38" i="3"/>
  <c r="B43" i="3"/>
  <c r="D42" i="3"/>
  <c r="H42" i="3"/>
  <c r="B49" i="3"/>
  <c r="D48" i="3"/>
  <c r="H48" i="3"/>
  <c r="B44" i="3" l="1"/>
  <c r="D43" i="3"/>
  <c r="H43" i="3"/>
  <c r="H49" i="3"/>
  <c r="D49" i="3"/>
  <c r="B50" i="3"/>
  <c r="H39" i="3"/>
  <c r="B40" i="3"/>
  <c r="D39" i="3"/>
  <c r="B41" i="3" l="1"/>
  <c r="D40" i="3"/>
  <c r="H40" i="3"/>
  <c r="B51" i="3"/>
  <c r="D50" i="3"/>
  <c r="H50" i="3"/>
  <c r="H44" i="3"/>
  <c r="D44" i="3"/>
  <c r="B45" i="3"/>
  <c r="B46" i="3" l="1"/>
  <c r="D45" i="3"/>
  <c r="H45" i="3"/>
  <c r="H51" i="3"/>
  <c r="B52" i="3"/>
  <c r="D51" i="3"/>
  <c r="H41" i="3"/>
  <c r="D41" i="3"/>
  <c r="B53" i="3" l="1"/>
  <c r="D52" i="3"/>
  <c r="H52" i="3"/>
  <c r="H46" i="3"/>
  <c r="B47" i="3"/>
  <c r="D46" i="3"/>
  <c r="I47" i="3" l="1"/>
  <c r="D47" i="3"/>
  <c r="H47" i="3"/>
  <c r="H53" i="3"/>
  <c r="D53" i="3"/>
  <c r="B54" i="3"/>
  <c r="B55" i="3" l="1"/>
  <c r="D54" i="3"/>
  <c r="H54" i="3"/>
  <c r="H55" i="3" l="1"/>
  <c r="B56" i="3"/>
  <c r="D55" i="3"/>
  <c r="B57" i="3" l="1"/>
  <c r="D56" i="3"/>
  <c r="H56" i="3"/>
  <c r="H57" i="3" l="1"/>
  <c r="D57" i="3"/>
  <c r="B58" i="3"/>
  <c r="B59" i="3" l="1"/>
  <c r="D58" i="3"/>
  <c r="H58" i="3"/>
  <c r="H59" i="3" l="1"/>
  <c r="B60" i="3"/>
  <c r="D59" i="3"/>
  <c r="B61" i="3" l="1"/>
  <c r="D60" i="3"/>
  <c r="H60" i="3"/>
  <c r="H61" i="3" l="1"/>
  <c r="D61" i="3"/>
  <c r="B62" i="3"/>
  <c r="B63" i="3" l="1"/>
  <c r="D62" i="3"/>
  <c r="H62" i="3"/>
  <c r="H63" i="3" l="1"/>
  <c r="B64" i="3"/>
  <c r="D63" i="3"/>
  <c r="B65" i="3" l="1"/>
  <c r="D64" i="3"/>
  <c r="H64" i="3"/>
  <c r="H65" i="3" l="1"/>
  <c r="D65" i="3"/>
  <c r="B66" i="3"/>
  <c r="B67" i="3" l="1"/>
  <c r="D66" i="3"/>
  <c r="H66" i="3"/>
  <c r="H67" i="3" l="1"/>
  <c r="B68" i="3"/>
  <c r="D67" i="3"/>
  <c r="B69" i="3" l="1"/>
  <c r="I68" i="3"/>
  <c r="D68" i="3"/>
  <c r="J68" i="3"/>
  <c r="H68" i="3"/>
  <c r="H69" i="3" l="1"/>
  <c r="B70" i="3"/>
  <c r="D69" i="3"/>
  <c r="B71" i="3" l="1"/>
  <c r="D70" i="3"/>
  <c r="H70" i="3"/>
  <c r="B72" i="3" l="1"/>
  <c r="H71" i="3"/>
  <c r="D71" i="3"/>
  <c r="I71" i="3"/>
  <c r="H72" i="3" l="1"/>
  <c r="D72" i="3"/>
  <c r="B73" i="3"/>
  <c r="I73" i="3" l="1"/>
  <c r="D73" i="3"/>
  <c r="H73" i="3"/>
  <c r="B74" i="3"/>
  <c r="I74" i="3" l="1"/>
  <c r="D74" i="3"/>
  <c r="H74" i="3"/>
  <c r="B75" i="3"/>
  <c r="I75" i="3" l="1"/>
  <c r="D75" i="3"/>
  <c r="H75" i="3"/>
  <c r="B76" i="3"/>
  <c r="I76" i="3" l="1"/>
  <c r="D76" i="3"/>
  <c r="H76" i="3"/>
  <c r="B77" i="3"/>
  <c r="I77" i="3" l="1"/>
  <c r="D77" i="3"/>
  <c r="H77" i="3"/>
  <c r="B78" i="3"/>
  <c r="I78" i="3" l="1"/>
  <c r="D78" i="3"/>
  <c r="H78" i="3"/>
  <c r="B79" i="3"/>
  <c r="I79" i="3" l="1"/>
  <c r="D79" i="3"/>
  <c r="H79" i="3"/>
  <c r="B80" i="3"/>
  <c r="I80" i="3" l="1"/>
  <c r="D80" i="3"/>
  <c r="H80" i="3"/>
  <c r="B81" i="3"/>
  <c r="I81" i="3" l="1"/>
  <c r="D81" i="3"/>
  <c r="H81" i="3"/>
  <c r="B82" i="3"/>
  <c r="I82" i="3" l="1"/>
  <c r="D82" i="3"/>
  <c r="H82" i="3"/>
  <c r="B83" i="3"/>
  <c r="I83" i="3" l="1"/>
  <c r="D83" i="3"/>
  <c r="H83" i="3"/>
  <c r="B84" i="3"/>
  <c r="I84" i="3" l="1"/>
  <c r="D84" i="3"/>
  <c r="H84" i="3"/>
  <c r="B85" i="3"/>
  <c r="I85" i="3" l="1"/>
  <c r="D85" i="3"/>
  <c r="H85" i="3"/>
  <c r="B86" i="3"/>
  <c r="I86" i="3" l="1"/>
  <c r="D86" i="3"/>
  <c r="H86" i="3"/>
  <c r="B87" i="3"/>
  <c r="I87" i="3" l="1"/>
  <c r="D87" i="3"/>
  <c r="H87" i="3"/>
  <c r="B88" i="3"/>
  <c r="I88" i="3" l="1"/>
  <c r="D88" i="3"/>
  <c r="H88" i="3"/>
  <c r="B89" i="3"/>
  <c r="I89" i="3" l="1"/>
  <c r="D89" i="3"/>
  <c r="H89" i="3"/>
  <c r="B90" i="3"/>
  <c r="I90" i="3" l="1"/>
  <c r="D90" i="3"/>
  <c r="H90" i="3"/>
  <c r="B91" i="3"/>
  <c r="I91" i="3" l="1"/>
  <c r="D91" i="3"/>
  <c r="H91" i="3"/>
</calcChain>
</file>

<file path=xl/sharedStrings.xml><?xml version="1.0" encoding="utf-8"?>
<sst xmlns="http://schemas.openxmlformats.org/spreadsheetml/2006/main" count="1227" uniqueCount="625">
  <si>
    <t>Yes</t>
  </si>
  <si>
    <t>Input ANQB:</t>
  </si>
  <si>
    <t>Date of birth</t>
  </si>
  <si>
    <t>Description</t>
  </si>
  <si>
    <t>Client 1</t>
  </si>
  <si>
    <t>Client 2</t>
  </si>
  <si>
    <t>Scenario Name</t>
  </si>
  <si>
    <t>Login Screen</t>
  </si>
  <si>
    <t>Scenarios</t>
  </si>
  <si>
    <t>Finish</t>
  </si>
  <si>
    <t>Policy Start Date</t>
  </si>
  <si>
    <t>SSG System Date</t>
  </si>
  <si>
    <t>Keyword</t>
  </si>
  <si>
    <t>Object Property</t>
  </si>
  <si>
    <t>UserName</t>
  </si>
  <si>
    <t>Runmode</t>
  </si>
  <si>
    <t>Capture User Name</t>
  </si>
  <si>
    <t>CAPTUREUSERNAME</t>
  </si>
  <si>
    <t>INPUT</t>
  </si>
  <si>
    <t>CLICK</t>
  </si>
  <si>
    <t>TAKEFULLWINDSCRSHOT</t>
  </si>
  <si>
    <t>Capture Screen</t>
  </si>
  <si>
    <t>Test_Scenarios_BO_MultiFractureClaim_TC01</t>
  </si>
  <si>
    <t>Test_Scenarios_BO_DeathNotification_Claimthenpayable_TC02</t>
  </si>
  <si>
    <t>Test_Scenarios_BO_IPAdmitandAuthorise_TC03</t>
  </si>
  <si>
    <t>Test_Scenarios_BO_Authorisingaclaim_TC04</t>
  </si>
  <si>
    <t>Test_Scenarios_BO_TrustSetup_TC05</t>
  </si>
  <si>
    <t>Test_Scenarios_BO_ClaimNotificatio (CI,TI,TPD)_TC06</t>
  </si>
  <si>
    <t>Test_Scenarios_BO_RequestingMedicalEvidence_TC07</t>
  </si>
  <si>
    <t>Test_Scenarios_BO_UpdatingCustomerContactDetails_TC08</t>
  </si>
  <si>
    <t>Test_Scenarios_BO_Customerenquiry_TC09</t>
  </si>
  <si>
    <t>Test_Scenarios_BO_LocatingaPolicy_TC10</t>
  </si>
  <si>
    <t>Test_Scenarios_BO_BenefitsandOptions_TC11</t>
  </si>
  <si>
    <t>Test_Scenarios_BO_ViewingSendingPublication_TC12</t>
  </si>
  <si>
    <t>Test_Scenarios_BO_SendingForms_TC13</t>
  </si>
  <si>
    <t>Test_Scenarios_BO_PolicyCancellationCF14</t>
  </si>
  <si>
    <t>Test_Scenarios_BO_DirectDebitChangeCollectiondate_TC15</t>
  </si>
  <si>
    <t>Test_Scenarios_BO_DirectDebitChangeAccountDetails_TC16</t>
  </si>
  <si>
    <t>Test_Scenarios_BO_SuspendDirectDebit_TC17</t>
  </si>
  <si>
    <t>Test_Scenarios_BO_ReinstatingaDirectDebit_TC18</t>
  </si>
  <si>
    <t>Test_Scenarios_BO_ProducingoutputinclaimsandalsoAdhocPublications_TC19</t>
  </si>
  <si>
    <t>Test_Scenarios_BO_MakinganexgratiaPayments_TC20</t>
  </si>
  <si>
    <t>Test_Scenarios_BO_AuthoriseandexgratiaPayments_TC21</t>
  </si>
  <si>
    <t>Test_Scenarios_BO_ViewinganExgratiaPayment_TC22</t>
  </si>
  <si>
    <t>Test_Scenarios_BO_Wheretofindkeyinformation_TC23</t>
  </si>
  <si>
    <t>Test_Scenarios_BO_UserguiderecordinguniqueTrustandDeed_TC24</t>
  </si>
  <si>
    <t>Test_Scenarios_BO_ClientMerges_TC26</t>
  </si>
  <si>
    <t>Test_Scenarios_BO_CreatingAdhocPublications_TC27</t>
  </si>
  <si>
    <t>Test_Scenarios_BO_CreatingAdhocEditablePublications_TC28</t>
  </si>
  <si>
    <t>Test_Scenarios_BO_UpdatedExistingThirdpartypayer_TC29</t>
  </si>
  <si>
    <t>Test_Scenarios_BO_AddingThirdpartypayer_TC30</t>
  </si>
  <si>
    <t>Test_Scenarios_BO_CancellingaDirectDebitPP_TC31</t>
  </si>
  <si>
    <t>Test_Scenarios_BO_CancellingaDirectDebitBP_TC32</t>
  </si>
  <si>
    <t>Test_Scenarios_BO_ClientAddressChanges_TC33</t>
  </si>
  <si>
    <t>Test_Scenarios_BO_PolicyEnquiry_TC34</t>
  </si>
  <si>
    <t>Test_Scenarios_BO_Bankruptcy_TC35</t>
  </si>
  <si>
    <t>Test_Scenarios_BO_ViewingContacthistory_TC36</t>
  </si>
  <si>
    <t>Test_Scenarios_BO_ClientPersonalDetailsChanges_TC37</t>
  </si>
  <si>
    <t>Test_Scenarios_BO_GeneralEnquiry(TrustandPost)_TC38</t>
  </si>
  <si>
    <t>Test_Scenarios_BO_LPCoutputresend_TC39</t>
  </si>
  <si>
    <t>Test_Scenarios_BO_SendingoutBlankTrust_TC25</t>
  </si>
  <si>
    <t>Test_Scenarios_BO_MortageAssignment_TC40</t>
  </si>
  <si>
    <t>Test_Scenarios_BO_ComplaintsEx-Gratias3rdParty_TC41</t>
  </si>
  <si>
    <t>Test_Scenarios_BO_ComplaintsEx-Gratias3rdParty_TC42</t>
  </si>
  <si>
    <t>Test_Scenarios_BO_ComplaintsEx-Gratias3rdParty_TC43</t>
  </si>
  <si>
    <t>Test_Scenarios_BO_DeedRecording_TC44</t>
  </si>
  <si>
    <t>Test_Scenarios_BO_DeedRecording_TC45</t>
  </si>
  <si>
    <t>Test_Scenarios_BO_Interim and Review_TC46</t>
  </si>
  <si>
    <t>Test_Scenarios_BO_WOPAdmitandAuthorise_TC47</t>
  </si>
  <si>
    <t>Test_Scenarios_BO_Claim Notification Additional Payments_TC48</t>
  </si>
  <si>
    <t>Test_Scenarios_BO_Paying a Claim - Full Settlement_TC49</t>
  </si>
  <si>
    <t>Test_Scenarios_BO_Rescinding plans due to Nodisclosure_TC50</t>
  </si>
  <si>
    <t>Test_Scenarios_BO_IPandWOPCorrespondence_TC51</t>
  </si>
  <si>
    <t>Test_Scenarios_BO_FrequencyChange_TC52</t>
  </si>
  <si>
    <t>Test_Scenarios_BO_FrequencyChange_TC53</t>
  </si>
  <si>
    <t>Test_Scenarios_BO_DDSuspend_TC54</t>
  </si>
  <si>
    <t>Test_Scenarios_BO_DDUpdate_TC55</t>
  </si>
  <si>
    <t>Test_Scenarios_BO_TelephoneChanges_TC56</t>
  </si>
  <si>
    <t>Test_Scenarios_BO_StopBenefit_TC57</t>
  </si>
  <si>
    <t>Test_Scenarios_BO_ChangingPaymentFreq_TC58</t>
  </si>
  <si>
    <t>Test_Scenarios_BO_AddressChanges_TC59</t>
  </si>
  <si>
    <t>Test_Scenarios_BO_UpdatingIDreceived_TC60</t>
  </si>
  <si>
    <t>Test_Scenarios_BO_Assignments_TC61</t>
  </si>
  <si>
    <t>Test_Scenarios_BO_Assignments_TC62</t>
  </si>
  <si>
    <t>Test_Scenarios_BO_Merges_TC63</t>
  </si>
  <si>
    <t>Test_Scenarios_BO_GoneAways_TC64</t>
  </si>
  <si>
    <t>Test_Scenarios_BO_CompanyGoneAway_TC65</t>
  </si>
  <si>
    <t>Test_Scenarios_BO_HospitalClaim_TC66</t>
  </si>
  <si>
    <t>Test_Scenarios_BO_FuneralBenefit_TC67</t>
  </si>
  <si>
    <t>Test_Scenarios_BO_Settlement_TC68</t>
  </si>
  <si>
    <t>Test_Scenarios_BO_ClaimBoosterpayment_TC69</t>
  </si>
  <si>
    <t>Test_Scenarios_BO_ClaimChildCi_TC70</t>
  </si>
  <si>
    <t>Test_Scenarios_BO_NPWorDeclineClaim_TC75</t>
  </si>
  <si>
    <t>Test_Scenarios_BO_WOPclaimNotification_TC76</t>
  </si>
  <si>
    <t>Test_Scenarios_BO_IPsuspendandReinstate_TC77</t>
  </si>
  <si>
    <t>Test_Scenarios_BO_IPclaimNotification_TC78</t>
  </si>
  <si>
    <t>Test_Scenarios_BO_IPandWOPreview_TC79</t>
  </si>
  <si>
    <t>Test_Scenarios_BO_WOPclaimEnd_TC80</t>
  </si>
  <si>
    <t>Test_Scenarios_BO_IPchangingBenefitdetails_TC81</t>
  </si>
  <si>
    <t>Test_Scenarios_BO_DecliningClaims_TC72</t>
  </si>
  <si>
    <t>Test_Scenarios_BO_DeathNotificationJLSD_TC73</t>
  </si>
  <si>
    <t>Test_Scenarios_BO_NPWorDeclineClaim_TC74</t>
  </si>
  <si>
    <t>Test_Scenarios_BO_ClaimProtectionPromise_TC82</t>
  </si>
  <si>
    <t>Test_Scenarios_BO_IPandWOPpreadmitchecks_TC83</t>
  </si>
  <si>
    <t>Test_Scenarios_BO_
PayingAclaim_TC71</t>
  </si>
  <si>
    <t>Test_Scenarios_BO_IndemnityClaim_TC84</t>
  </si>
  <si>
    <t>Test_Scenarios_BO_LifeInformation_TC85</t>
  </si>
  <si>
    <t>Test_Scenarios_BO_Register Power of Attorney_TC86</t>
  </si>
  <si>
    <t>Test_Scenarios_BO_IP and WOP Pre-Admit System Checks_TC87</t>
  </si>
  <si>
    <t>Test_Scenarios_BO_IP and WOP Rescind or Reunderwrite_TC88</t>
  </si>
  <si>
    <t>Test_Scenarios_BO_RTW Benefit_TC89</t>
  </si>
  <si>
    <t>Execution Status</t>
  </si>
  <si>
    <t>Browser Name</t>
  </si>
  <si>
    <t>Y</t>
  </si>
  <si>
    <t>END</t>
  </si>
  <si>
    <t>TC01_Surveyor_Login</t>
  </si>
  <si>
    <t>Home Screen should display</t>
  </si>
  <si>
    <t>Submit</t>
  </si>
  <si>
    <t>Search Policy No</t>
  </si>
  <si>
    <t>Click Policy</t>
  </si>
  <si>
    <t>Home Screen</t>
  </si>
  <si>
    <t>HomePolicySearch</t>
  </si>
  <si>
    <t>HomeTblPolicy</t>
  </si>
  <si>
    <t>HomeTblPolSchedule</t>
  </si>
  <si>
    <t>Click Schedule Arrow</t>
  </si>
  <si>
    <t>Click Item</t>
  </si>
  <si>
    <t>HomeTblSchESItemNo</t>
  </si>
  <si>
    <t>01</t>
  </si>
  <si>
    <t>ESItemScreen</t>
  </si>
  <si>
    <t>Verify Policy Number</t>
  </si>
  <si>
    <t>Close Report</t>
  </si>
  <si>
    <t>ReportClose</t>
  </si>
  <si>
    <t>SHORTWAIT</t>
  </si>
  <si>
    <t>VERIFYTEXT</t>
  </si>
  <si>
    <t>Select WSE</t>
  </si>
  <si>
    <t xml:space="preserve">Select Initiate Scheme </t>
  </si>
  <si>
    <t>Close Alert</t>
  </si>
  <si>
    <t>RADIOBUTTON</t>
  </si>
  <si>
    <t>HomeWSEInitiateAlert</t>
  </si>
  <si>
    <t>HomeWSE</t>
  </si>
  <si>
    <t>HomeWSEInitiate</t>
  </si>
  <si>
    <t>HomeScreen</t>
  </si>
  <si>
    <t>TC01_Surveyor_WSP</t>
  </si>
  <si>
    <t>Select WPS combo list item and clos alert</t>
  </si>
  <si>
    <t>KeywordType</t>
  </si>
  <si>
    <t>ACCESSIBILITYID</t>
  </si>
  <si>
    <t>WindowsNative</t>
  </si>
  <si>
    <t>Name</t>
  </si>
  <si>
    <t>SWITCHTOPARENTWINDOW</t>
  </si>
  <si>
    <t>ReportPolicyNo</t>
  </si>
  <si>
    <t>lnkHomeTblPolSchedule</t>
  </si>
  <si>
    <t>IdScheduleBack</t>
  </si>
  <si>
    <t>TestData SheetName</t>
  </si>
  <si>
    <t>Verify Table Data</t>
  </si>
  <si>
    <t>ReportTable</t>
  </si>
  <si>
    <t>DYNAMICWAIT</t>
  </si>
  <si>
    <t>ZE / 268645</t>
  </si>
  <si>
    <t>User Name*</t>
  </si>
  <si>
    <t>LaunchApp</t>
  </si>
  <si>
    <t>Relaunh APP</t>
  </si>
  <si>
    <t>No</t>
  </si>
  <si>
    <t>L235</t>
  </si>
  <si>
    <t>N</t>
  </si>
  <si>
    <t>SurvyourXpath</t>
  </si>
  <si>
    <t>TC02_XPATH</t>
  </si>
  <si>
    <t>XPATH</t>
  </si>
  <si>
    <t>LONGWAIT</t>
  </si>
  <si>
    <t>Wait till loading*</t>
  </si>
  <si>
    <t>Click Home Screen</t>
  </si>
  <si>
    <t>Check Xpath</t>
  </si>
  <si>
    <t>Finding Xpath</t>
  </si>
  <si>
    <t>{xOff:36,yOff:1,TestData:""}</t>
  </si>
  <si>
    <t>SukuliLogin</t>
  </si>
  <si>
    <t>SukuliItemNoView</t>
  </si>
  <si>
    <t>SYNCWAIT</t>
  </si>
  <si>
    <t>PSW_467_TC08_Amendthecommentsforsupplementarytest</t>
  </si>
  <si>
    <t>Amend the comments for supplementary test</t>
  </si>
  <si>
    <t>SurvyourApp</t>
  </si>
  <si>
    <t>Launch Surveyor App</t>
  </si>
  <si>
    <t>User_Name*</t>
  </si>
  <si>
    <t>Wait for object</t>
  </si>
  <si>
    <t>Click Home tab</t>
  </si>
  <si>
    <t>Verify My Work Home page*</t>
  </si>
  <si>
    <t>Verify Item No View Option should display*</t>
  </si>
  <si>
    <t xml:space="preserve">Verify Number of QA return is diaplyed in My work </t>
  </si>
  <si>
    <t>Verify Number of Reports in Progress is diaplyed in My Work</t>
  </si>
  <si>
    <t>Verify My Team Section(Online Mode) is displayed in Home page</t>
  </si>
  <si>
    <t>Verify Number of QA return is diaplyed in My Team</t>
  </si>
  <si>
    <t>Verify Number of Reports in Progress is diaplyed in My Team</t>
  </si>
  <si>
    <t>Verify List of Team menbers are displayed in My Team</t>
  </si>
  <si>
    <t>Verify Library Section is displayed</t>
  </si>
  <si>
    <t>Verify Who's Who is displayed</t>
  </si>
  <si>
    <t>Verify Standards</t>
  </si>
  <si>
    <t>Verify QA _ Should be in disable mode</t>
  </si>
  <si>
    <t>Verify Bulletin section in Homepage</t>
  </si>
  <si>
    <t>Verify information messages should be displayed to the user with ability to close when read</t>
  </si>
  <si>
    <t>Verify classification of "Confidential" at the bottom of the page</t>
  </si>
  <si>
    <t>Wait</t>
  </si>
  <si>
    <t>Search Other Surveyors in My team search box</t>
  </si>
  <si>
    <t>Select Surveyor</t>
  </si>
  <si>
    <t>New Item No Tab opens for selected Surveyor</t>
  </si>
  <si>
    <t>Click on Item No View</t>
  </si>
  <si>
    <t>Verify application name "EsiTrak Surveyor" at the top of the window</t>
  </si>
  <si>
    <t>Verify Home page Label "Home"</t>
  </si>
  <si>
    <t>Verify My Profile Menu is Displayed</t>
  </si>
  <si>
    <t>Verify Serveyor should able to access My profile menu(Avatar)</t>
  </si>
  <si>
    <t>My Profile Manu is displayed next to Online/Ofline Indicators</t>
  </si>
  <si>
    <t>Verify Sync option sis available beside the indicators</t>
  </si>
  <si>
    <t>Click on any section on Homepage</t>
  </si>
  <si>
    <t>Verify Screen header should be the label of Tabs</t>
  </si>
  <si>
    <t>Verify When Label is slonger than 30 characters the name will be displayed as the first 27 characters</t>
  </si>
  <si>
    <t>Acces other serveyors from My Team</t>
  </si>
  <si>
    <t>Verify Other Surveyor's work should open in the new tab</t>
  </si>
  <si>
    <t>Verify other surveyor's Avatar should be displayed next to the tab label</t>
  </si>
  <si>
    <t>Try to click more links</t>
  </si>
  <si>
    <t xml:space="preserve">Verify able to access any number of tabs </t>
  </si>
  <si>
    <t xml:space="preserve">Verify able to visible on the screen </t>
  </si>
  <si>
    <t xml:space="preserve">Verify Close(X) options is available </t>
  </si>
  <si>
    <t>Click on Close option</t>
  </si>
  <si>
    <t>Should close that respective Tab</t>
  </si>
  <si>
    <t>Click on Close option with unsaved data</t>
  </si>
  <si>
    <t>Verify Message prompted with warning with the option to proceed or cancel the closing of the tab</t>
  </si>
  <si>
    <t>Wait for table column Icon to appear</t>
  </si>
  <si>
    <t>Verify Item No View Screen should display in New Window*</t>
  </si>
  <si>
    <t>Verify Policies are listed*</t>
  </si>
  <si>
    <t>Check the Policy check box</t>
  </si>
  <si>
    <t>Drill down Policy</t>
  </si>
  <si>
    <t>Verify schedules are displayed under Policy*</t>
  </si>
  <si>
    <t>Verify Discipline column is displayed*</t>
  </si>
  <si>
    <t>Click on Discipline Filter Button*</t>
  </si>
  <si>
    <t>Verify Filter is opened</t>
  </si>
  <si>
    <t>Select Contains Option*</t>
  </si>
  <si>
    <t>Enter any Discipline under that policy</t>
  </si>
  <si>
    <t>Schedule should get filtered with filtered Discipline*</t>
  </si>
  <si>
    <t>Sort the Discipline column</t>
  </si>
  <si>
    <t>Close the Item Tab</t>
  </si>
  <si>
    <t>Click on Item view again</t>
  </si>
  <si>
    <t>Verify Previously filtered and sorted data should not display</t>
  </si>
  <si>
    <t>Drill Down Schedule</t>
  </si>
  <si>
    <t>Wait for Items to display</t>
  </si>
  <si>
    <t>Select LPE Report Item No*</t>
  </si>
  <si>
    <t>Select LPE Not yet Signed off  Report and already have on_site report selected and number assigned.</t>
  </si>
  <si>
    <t>Verify report opens in new Tab*</t>
  </si>
  <si>
    <t>Wait for Object</t>
  </si>
  <si>
    <t>Click on Edit Button</t>
  </si>
  <si>
    <t>Click on Change Button for Report type change</t>
  </si>
  <si>
    <t>Verify right hand pane opens up for Report Type</t>
  </si>
  <si>
    <t>Verify Previously selected Report radio button is selected</t>
  </si>
  <si>
    <t>Select Other Report Radio button</t>
  </si>
  <si>
    <t>Click on Close Button</t>
  </si>
  <si>
    <t>Verify report Type has not changed</t>
  </si>
  <si>
    <t>Check the migrated  Schedule checkbox*</t>
  </si>
  <si>
    <t>Check the Non Migrated Schedule checkbox*</t>
  </si>
  <si>
    <t>Select Non Migrated Schedule header No</t>
  </si>
  <si>
    <t>Select Migrated Schedule header No*</t>
  </si>
  <si>
    <t>Wait for tab to load</t>
  </si>
  <si>
    <t>Verify Schedule header is opened in new Tab in view mode</t>
  </si>
  <si>
    <t>Verify display of Exit Button*</t>
  </si>
  <si>
    <t>Click on Edit button</t>
  </si>
  <si>
    <t>Verify Admin only section should not display*</t>
  </si>
  <si>
    <t>Verify Schedule header fields are editable</t>
  </si>
  <si>
    <t xml:space="preserve">Verify display of Save and Exit </t>
  </si>
  <si>
    <t>Verify display of Save button</t>
  </si>
  <si>
    <t>Verify Schedule header No is display on top of the screen besides Exit button*</t>
  </si>
  <si>
    <t>Verify Schedule details left hand pane is displayed*</t>
  </si>
  <si>
    <t>Verify  Policy/Contract No is displayed*</t>
  </si>
  <si>
    <t>Verify  Portfolio is displayed*</t>
  </si>
  <si>
    <t>Verify Occupier Name is displayed*</t>
  </si>
  <si>
    <t>Verify Occupier Address is displayed*</t>
  </si>
  <si>
    <t>Verify Schedule Type is displayed*</t>
  </si>
  <si>
    <t>Verify Schedule Allocation is displayed*</t>
  </si>
  <si>
    <t>Verify Schedule Discipline is displayed*</t>
  </si>
  <si>
    <t>Verify Attending Discipline is displayed*</t>
  </si>
  <si>
    <t>Verify Section ZE Maintained Details is displayed*</t>
  </si>
  <si>
    <t>Verify Section Engineer Surveyor Maintained Details is displayed*</t>
  </si>
  <si>
    <t>Verify Section Item Details is displayed*</t>
  </si>
  <si>
    <t>Verify Section Written Scheme is displayed*</t>
  </si>
  <si>
    <t>Verify ZE Maintained Details are non editable fields</t>
  </si>
  <si>
    <t>Enter or change name</t>
  </si>
  <si>
    <t>Enter or change Job Title</t>
  </si>
  <si>
    <t>Enter or change Phone</t>
  </si>
  <si>
    <t>Enter or change Mobile</t>
  </si>
  <si>
    <t>Enter or change Email</t>
  </si>
  <si>
    <t>Enter or change Special Requirements</t>
  </si>
  <si>
    <t>Enter or change Health and safety Requirements</t>
  </si>
  <si>
    <t>Enter or change Serveyor Notes</t>
  </si>
  <si>
    <t>Click on Add Button in attachments</t>
  </si>
  <si>
    <t>Verify Add file Overlay is opened</t>
  </si>
  <si>
    <t>Drag and drop files</t>
  </si>
  <si>
    <t>Click on Change button for Enforcing Authority*</t>
  </si>
  <si>
    <t>Click on Change button for Enforcing Authority</t>
  </si>
  <si>
    <t>Verify Enforcing Authority Code right pane is opened</t>
  </si>
  <si>
    <t>Verify data is in Alphabetical order</t>
  </si>
  <si>
    <t>Verify There are no duplicate values</t>
  </si>
  <si>
    <t>Search for the value</t>
  </si>
  <si>
    <t>Verify Value got searched correctly</t>
  </si>
  <si>
    <t>Select any code</t>
  </si>
  <si>
    <t>Try to select other value</t>
  </si>
  <si>
    <t>Verify only One value should be able to select</t>
  </si>
  <si>
    <t>Click on Select Button</t>
  </si>
  <si>
    <t>Edit Schedule Header page should display</t>
  </si>
  <si>
    <t>Value selected from Enforcing Authority should display in Schedule header</t>
  </si>
  <si>
    <t>Click on Cancel Button</t>
  </si>
  <si>
    <t>Verify Edit Schedule Header page should display</t>
  </si>
  <si>
    <t>Value selected from Enforcing Authority should not display in Schedule header</t>
  </si>
  <si>
    <t>Click on Change button for Location(s)</t>
  </si>
  <si>
    <t>Click on Select button for Location(s)</t>
  </si>
  <si>
    <t>Verify Location(s) right pane is opened</t>
  </si>
  <si>
    <t>Verify Locations on the pane are alphabetical Order</t>
  </si>
  <si>
    <t>Search for any location</t>
  </si>
  <si>
    <t>Verify Search data should display correctly</t>
  </si>
  <si>
    <t>Select any Location</t>
  </si>
  <si>
    <t>Try to select one more location</t>
  </si>
  <si>
    <t>Verify able to select more than one Location</t>
  </si>
  <si>
    <t>Verify selected locations are at buttom</t>
  </si>
  <si>
    <t>Add new location</t>
  </si>
  <si>
    <t>Click on Enter</t>
  </si>
  <si>
    <t>Click on (X) icon for newly added location</t>
  </si>
  <si>
    <t>Verify newly added manufcaturer got removed</t>
  </si>
  <si>
    <t>Verify Selected Location should display in schedule header</t>
  </si>
  <si>
    <t>PAGEDOWN</t>
  </si>
  <si>
    <t>Click on Change button for Detailed Location(s)</t>
  </si>
  <si>
    <t>Verify Detailed Location(s) right pane is opened*</t>
  </si>
  <si>
    <t>Verify deatailed Locations are displayed</t>
  </si>
  <si>
    <t>Verify Previously selected Detailed Locations are selected</t>
  </si>
  <si>
    <t>Add New Values</t>
  </si>
  <si>
    <t>Add New Values CLICK ENTER</t>
  </si>
  <si>
    <t>Search for any Detailed Location</t>
  </si>
  <si>
    <t xml:space="preserve">Remove newly added value </t>
  </si>
  <si>
    <t>Select any Detailed Location</t>
  </si>
  <si>
    <t>Try to select one more Detailed Location</t>
  </si>
  <si>
    <t>Verify Multiple values can be selected</t>
  </si>
  <si>
    <t>Click on Select button</t>
  </si>
  <si>
    <t>Verify Selected Value reflects In Detailed location Schedule header</t>
  </si>
  <si>
    <t>Click on cancel Button</t>
  </si>
  <si>
    <t>Verify Selected Detailed Location should not Amend</t>
  </si>
  <si>
    <t>Click on Change button for Manufacturer(s)</t>
  </si>
  <si>
    <t>Click on Select button for Manufacturer(s)</t>
  </si>
  <si>
    <t>Verify Manufacturer(s) right pane is opened</t>
  </si>
  <si>
    <t>Verify Manufacturers on the pane are alphabetical Order</t>
  </si>
  <si>
    <t>Search for any Manufcaturer</t>
  </si>
  <si>
    <t>Select any Manufacturer*</t>
  </si>
  <si>
    <t>Try to select one more Manufacturer</t>
  </si>
  <si>
    <t>Verify able to select more than one Manufacturer</t>
  </si>
  <si>
    <t>Verify selected Manufacturerare at buttom</t>
  </si>
  <si>
    <t>Add new Manufcaturer</t>
  </si>
  <si>
    <t>Click on (X) icon for newly added Manufacturer</t>
  </si>
  <si>
    <t>Click on Select button*</t>
  </si>
  <si>
    <t>Verify Selected Manufacturer should display in schedule header*</t>
  </si>
  <si>
    <t>Click on Change button for Model(s)*</t>
  </si>
  <si>
    <t>Verify Model(s) right pane is opened*</t>
  </si>
  <si>
    <t>Verify Models are displayed</t>
  </si>
  <si>
    <t>Verify Previously selected Model are selected</t>
  </si>
  <si>
    <t>Search for any Model</t>
  </si>
  <si>
    <t>Select any Model</t>
  </si>
  <si>
    <t>Try to select one more Model</t>
  </si>
  <si>
    <t>Verify Selected Value reflects In Model Schedule header</t>
  </si>
  <si>
    <t>Verify Selected Model should not Amend</t>
  </si>
  <si>
    <t>Toggle switch Written Scheme to YES or NO</t>
  </si>
  <si>
    <t>Click on Exit Button</t>
  </si>
  <si>
    <t>Click on Continue in Alert pop up</t>
  </si>
  <si>
    <t>Verify Changes made in schedule header are not saved</t>
  </si>
  <si>
    <t>Verify Schedule header tab got closed</t>
  </si>
  <si>
    <t>Drag and drop files in Add files</t>
  </si>
  <si>
    <t>Select any Manufacturer</t>
  </si>
  <si>
    <t>Click on Change button for Model(s)</t>
  </si>
  <si>
    <t>Click on Save Button</t>
  </si>
  <si>
    <t>Verify Changes made in schedule header are Saved</t>
  </si>
  <si>
    <t>Open report</t>
  </si>
  <si>
    <t>Verify Changes made to the schedule in View mode</t>
  </si>
  <si>
    <t>Click on Add Item</t>
  </si>
  <si>
    <t>Verify Available reports are displayed*</t>
  </si>
  <si>
    <t>Try to select multiple reports*</t>
  </si>
  <si>
    <t>Verify Only one reporst should be able to select*</t>
  </si>
  <si>
    <t>Select Lifting Equipment Radio button*</t>
  </si>
  <si>
    <t>Click on Add button</t>
  </si>
  <si>
    <t>Wait for New Report</t>
  </si>
  <si>
    <t>Verify Page navigated to New Lifting Report*</t>
  </si>
  <si>
    <t>Verify New Report header on Top of the page*</t>
  </si>
  <si>
    <t>Verify Policy details are listed on left hand pane</t>
  </si>
  <si>
    <t>Verify Policy/Contract No field</t>
  </si>
  <si>
    <t>Verify Schedule No</t>
  </si>
  <si>
    <t>Verify Policy/Contract Name</t>
  </si>
  <si>
    <t>Verify Occupier Name</t>
  </si>
  <si>
    <t>Verify Occupier Address</t>
  </si>
  <si>
    <t>Verify Surveyor Notes</t>
  </si>
  <si>
    <t>Verify Surveyor Attachments (Optional)</t>
  </si>
  <si>
    <t xml:space="preserve">Verify T icon is displayed for Lifiting equipement report </t>
  </si>
  <si>
    <t>Verify PERIODIC Exam Type is selected by default</t>
  </si>
  <si>
    <t>Enter Item No</t>
  </si>
  <si>
    <t>Enter Client No</t>
  </si>
  <si>
    <t>Select Serial No</t>
  </si>
  <si>
    <t>Select To be ascertained from list</t>
  </si>
  <si>
    <t>Click on SDC Select link</t>
  </si>
  <si>
    <t>Verify Comments pane is opened</t>
  </si>
  <si>
    <t>Verify List of SDCs should display in Alphabetical order</t>
  </si>
  <si>
    <t>Search with any Standard Description Text</t>
  </si>
  <si>
    <t>Searched data should display correctly</t>
  </si>
  <si>
    <t>Select any Comment</t>
  </si>
  <si>
    <t>Verify right pane should close</t>
  </si>
  <si>
    <t>Verify returns to Edit Report</t>
  </si>
  <si>
    <t>Verify Selected SDC assigned to Report</t>
  </si>
  <si>
    <t>Select Parent</t>
  </si>
  <si>
    <t>Select Child</t>
  </si>
  <si>
    <t>Select Last Child</t>
  </si>
  <si>
    <t>Verify Standard value is auto populated</t>
  </si>
  <si>
    <t>Enter Description in Extra Description Field</t>
  </si>
  <si>
    <t>Toggle switch the "Have the applicable risk assessments and method statements been considered are they adequate?" to YES</t>
  </si>
  <si>
    <t>Click on Add Button for Item image</t>
  </si>
  <si>
    <t xml:space="preserve">Browse the file </t>
  </si>
  <si>
    <t>Click on Add</t>
  </si>
  <si>
    <t>Toggle switch is this a compled SWL? To Yes</t>
  </si>
  <si>
    <t>Enter value in Complex SWL field</t>
  </si>
  <si>
    <t xml:space="preserve">Click on Location Field </t>
  </si>
  <si>
    <t>Select any location</t>
  </si>
  <si>
    <t>Click on Detailed Location field</t>
  </si>
  <si>
    <t>Select any Detailes Location</t>
  </si>
  <si>
    <t>Click on Manufacture</t>
  </si>
  <si>
    <t>Select any Manufacture</t>
  </si>
  <si>
    <t>Click on Model</t>
  </si>
  <si>
    <t>Enter Date in Manufacture Date Field</t>
  </si>
  <si>
    <t>Enter value in Examination Frequency</t>
  </si>
  <si>
    <t>Click on Defect A select link</t>
  </si>
  <si>
    <t>Verify Comments Pane is opened</t>
  </si>
  <si>
    <t>Select any defect</t>
  </si>
  <si>
    <t>Click on save button</t>
  </si>
  <si>
    <t>Click on Defect B select link</t>
  </si>
  <si>
    <t>Click on Observations select link</t>
  </si>
  <si>
    <t>Select any observation</t>
  </si>
  <si>
    <t>Click on Supplementary Test select link</t>
  </si>
  <si>
    <t>Click on Supplementary Test Change  link</t>
  </si>
  <si>
    <t>Verify Following 3 options are displayed
1.All Types
2.Standards
3.variables</t>
  </si>
  <si>
    <t>Select any Supplementary Test</t>
  </si>
  <si>
    <t>Select any Supplementary Test Comment</t>
  </si>
  <si>
    <t>Edit Variable Comments</t>
  </si>
  <si>
    <t>Edit Non Standard Comment</t>
  </si>
  <si>
    <t>Search for the comments</t>
  </si>
  <si>
    <t>Verify Item Status is auto populated</t>
  </si>
  <si>
    <t>Enter Immediate Report No</t>
  </si>
  <si>
    <t>Toggle switch Electronic On_site report issued? To Yes</t>
  </si>
  <si>
    <t>Enter OnSite Name</t>
  </si>
  <si>
    <t>Enter OnSite Date</t>
  </si>
  <si>
    <t>Check No Signature</t>
  </si>
  <si>
    <t>Reason for No Signature</t>
  </si>
  <si>
    <t>Select Reason for No Signature</t>
  </si>
  <si>
    <t>Verify Electronic On_site report No is blank when electronic on_site report is selected as Yes</t>
  </si>
  <si>
    <t>Select Enforcing authority code select link</t>
  </si>
  <si>
    <t>Click on Change Link on Enforcing authority code</t>
  </si>
  <si>
    <t>Verify Enforcing authority code Pane is opened</t>
  </si>
  <si>
    <t>Search Enforcing authority Code</t>
  </si>
  <si>
    <t>Verify Code got searched Correctly</t>
  </si>
  <si>
    <t>Select any Code</t>
  </si>
  <si>
    <t>Try to select one more Code</t>
  </si>
  <si>
    <t>Verify unable to select More than one code</t>
  </si>
  <si>
    <t>Click on select Button</t>
  </si>
  <si>
    <t>Verify Edit Report page should display</t>
  </si>
  <si>
    <t>Verify seleted enforcing authority code should display</t>
  </si>
  <si>
    <t xml:space="preserve">Click on Cancel Button </t>
  </si>
  <si>
    <t>Verify Edit report page should display</t>
  </si>
  <si>
    <t>Verify Selected Code should not get saved in edit report</t>
  </si>
  <si>
    <t>Toggle switch Audit Request to Yes</t>
  </si>
  <si>
    <t>Enter Reason for request</t>
  </si>
  <si>
    <t>Select Exxamination date from date picker</t>
  </si>
  <si>
    <t>Select reschedule due date fom date picker</t>
  </si>
  <si>
    <t xml:space="preserve">Verify pop_up is displayed  with Cancel and Continue Button </t>
  </si>
  <si>
    <t>Click on Continue button</t>
  </si>
  <si>
    <t xml:space="preserve">Verify report is not saved </t>
  </si>
  <si>
    <t>Check the Schedule checkbox</t>
  </si>
  <si>
    <t>Click on Cancel button*</t>
  </si>
  <si>
    <t>Verify in data base On_site Report Number in the Surveyor Profile Document should be incremented by 1</t>
  </si>
  <si>
    <t>Verify in data base On_site Report Number should not be incremented</t>
  </si>
  <si>
    <t>Click on Edit Button on Top Right of the Screen</t>
  </si>
  <si>
    <t>Verify Now fields are editable</t>
  </si>
  <si>
    <t>Click on Schedule No Link on Policy Details pane</t>
  </si>
  <si>
    <t>Verify Schedule Tab is opened in new Tab</t>
  </si>
  <si>
    <t xml:space="preserve">Verify Report is opened </t>
  </si>
  <si>
    <t>Verify Report is in edit mode</t>
  </si>
  <si>
    <t>Verify able to switch to  Schedule Tab to Report tab</t>
  </si>
  <si>
    <t>Verify able to switch to  Report Tab to Schedule Tab</t>
  </si>
  <si>
    <t>EXISTINPUT</t>
  </si>
  <si>
    <t>EXISTCLICK</t>
  </si>
  <si>
    <t>VERIFY_IS_ENABLED</t>
  </si>
  <si>
    <t>VERIFY_OBJECT_NOTEXIST</t>
  </si>
  <si>
    <t>CLICKPAGEDOWN</t>
  </si>
  <si>
    <t>FOCUSNSCRIPTCLICK</t>
  </si>
  <si>
    <t>VERIFY_IS_DISABLED</t>
  </si>
  <si>
    <t>CLICKENTER</t>
  </si>
  <si>
    <t>SELECT</t>
  </si>
  <si>
    <t>NAME</t>
  </si>
  <si>
    <t>Object_Property</t>
  </si>
  <si>
    <t>NameHomeScrMyWork</t>
  </si>
  <si>
    <t>xHomeTabs</t>
  </si>
  <si>
    <t>xHomeScrItemNoView</t>
  </si>
  <si>
    <t>xHomeScrSearchtxt</t>
  </si>
  <si>
    <t>xHomeScrSearchResult</t>
  </si>
  <si>
    <t>NameItemNoScrPol</t>
  </si>
  <si>
    <t>xItemNoScrPolDwnArrow_2</t>
  </si>
  <si>
    <t>xItemNoScrPolDwnArrow</t>
  </si>
  <si>
    <t>NameItemNoScrPolSch</t>
  </si>
  <si>
    <t>Disc_Filterbutton</t>
  </si>
  <si>
    <t>Disc_FilterSelect</t>
  </si>
  <si>
    <t>Disc_FilterInput</t>
  </si>
  <si>
    <t>Disc_Apply</t>
  </si>
  <si>
    <t>Disc_Sort</t>
  </si>
  <si>
    <t>ScheduleHeader_Close</t>
  </si>
  <si>
    <t>xItemNoScrPolSchDrpDwnArrow</t>
  </si>
  <si>
    <t>xItemNoScrPolSchItemNoRptlnk</t>
  </si>
  <si>
    <t>NamePolSchItemNoRptPgEditBtn</t>
  </si>
  <si>
    <t>xItemNoScrPolSchCheckBox</t>
  </si>
  <si>
    <t>xItemNoScrPolSchlnk_3</t>
  </si>
  <si>
    <t>xItemNoScrPolSchlnk_2</t>
  </si>
  <si>
    <t>xItemNoScrPolSchlnk</t>
  </si>
  <si>
    <t>NamePolSchPgEditBtn</t>
  </si>
  <si>
    <t>NamePolSchEditPgESEditDate</t>
  </si>
  <si>
    <t>ScheduleHeader_Header</t>
  </si>
  <si>
    <t>ScheduleHeader_PolicyOrContrct</t>
  </si>
  <si>
    <t>ScheduleHeader_Portfolio</t>
  </si>
  <si>
    <t>ScheduleHeader_Occupier</t>
  </si>
  <si>
    <t>ScheduleHeader_OccupierAddress</t>
  </si>
  <si>
    <t>ScheduleHeader_SchdType</t>
  </si>
  <si>
    <t>ScheduleHeader_SchdAllocation</t>
  </si>
  <si>
    <t>ScheduleHeader_SchdDisc</t>
  </si>
  <si>
    <t>ScheduleHeader_AttendingDisc</t>
  </si>
  <si>
    <t>ScheduleHeader_Enforcing_change</t>
  </si>
  <si>
    <t>xPolSchEditPgEnforcingAuthoritySelect</t>
  </si>
  <si>
    <t>xPolSchEditPgEnforcingAuthoritySelectResult</t>
  </si>
  <si>
    <t>xPolSchEditPgEnforcingAuthoritySelectResultCancel</t>
  </si>
  <si>
    <t>NamePolSchEditPgSaveBtn</t>
  </si>
  <si>
    <t>xPolSchEditPgEnforcingAuthoritySelectSelection</t>
  </si>
  <si>
    <t>DetailedLocation_ChangeButton</t>
  </si>
  <si>
    <t>ScheduleHeader_AddNew</t>
  </si>
  <si>
    <t>NameItemNoScrAddItemCancelBtn</t>
  </si>
  <si>
    <t>Manufacture_ChangeButton</t>
  </si>
  <si>
    <t>Manufacture_SelectButton</t>
  </si>
  <si>
    <t>Manufacture_Select</t>
  </si>
  <si>
    <t>NameStdSrchSelectbtn</t>
  </si>
  <si>
    <t>Verify_Manufacture</t>
  </si>
  <si>
    <t>Model_ChangeButton</t>
  </si>
  <si>
    <t>NameItemNoScrAddItemDrpDwn</t>
  </si>
  <si>
    <t>NameItemNoScrAddItemLiftingEquipmentRadioBtn</t>
  </si>
  <si>
    <t>NameItemNoScrAddItemEscalatorRadioBtn</t>
  </si>
  <si>
    <t>NameItemNoScrAddItemAddBtn</t>
  </si>
  <si>
    <t>NameNewReport</t>
  </si>
  <si>
    <t>NamePolicyDetails</t>
  </si>
  <si>
    <t>NamePolicyContractName</t>
  </si>
  <si>
    <t>NameOccupierName</t>
  </si>
  <si>
    <t>NameOccupierAddress</t>
  </si>
  <si>
    <t>NameSurveyorNotes</t>
  </si>
  <si>
    <t>NameSurveyorAttachments</t>
  </si>
  <si>
    <t>xNameT</t>
  </si>
  <si>
    <t>xExamTypePeriodicDrpDwn</t>
  </si>
  <si>
    <t>IdItemNo</t>
  </si>
  <si>
    <t>IdItemClientNo</t>
  </si>
  <si>
    <t>IdItemSerialNoSelect</t>
  </si>
  <si>
    <t>NameItemSerialNoTobeAscertained</t>
  </si>
  <si>
    <t>xItemSDCSelect</t>
  </si>
  <si>
    <t>NameStdSrchSearchtxt</t>
  </si>
  <si>
    <t>NameStdSrchBalancerTreeItm</t>
  </si>
  <si>
    <t>NameStdSrchBalancerMnlSprBalTreeItm</t>
  </si>
  <si>
    <t>NameStdSrchBalancerMnlSprBalAllTreeItm</t>
  </si>
  <si>
    <t>NameLiftingReportSaveBtn</t>
  </si>
  <si>
    <t>IdItemExtraDesc</t>
  </si>
  <si>
    <t>IdRiskAssessmentConsidered</t>
  </si>
  <si>
    <t>xIsthiscmplexSWL</t>
  </si>
  <si>
    <t>xElecOnSiteRptIssuedNo</t>
  </si>
  <si>
    <t>NameLiftingReportExitBtn</t>
  </si>
  <si>
    <t>IdItemSDCSelect</t>
  </si>
  <si>
    <t>NamePolSchItemNoRptEditPgSaveBtn</t>
  </si>
  <si>
    <t>Close_ItemNo_Sikuli</t>
  </si>
  <si>
    <t>WAITUNTILPGLOAD</t>
  </si>
  <si>
    <t>NametblSyncLoading</t>
  </si>
  <si>
    <t>SupplymenteryTest_Change</t>
  </si>
  <si>
    <t>SupplymenteryTest_Standard</t>
  </si>
  <si>
    <t>{xOff:100,yOff:3,TestData:""}</t>
  </si>
  <si>
    <t>ADDANOTHER_COMMENT</t>
  </si>
  <si>
    <t>Select_Comprehensive_Comment</t>
  </si>
  <si>
    <t>ADD_Comprehensive_Comment</t>
  </si>
  <si>
    <t>Testing1234</t>
  </si>
  <si>
    <t>Non_Standard_Comment</t>
  </si>
  <si>
    <t>ADD Non_Standard_Comment</t>
  </si>
  <si>
    <t>INPUT_Non_Standard_Comment</t>
  </si>
  <si>
    <t>Testing12345</t>
  </si>
  <si>
    <t>All Types</t>
  </si>
  <si>
    <t>ADD_Comment</t>
  </si>
  <si>
    <t>{xOff:364,yOff:1,TestData:""}</t>
  </si>
  <si>
    <t>SAVE_Comment</t>
  </si>
  <si>
    <t>SIKULICLICK</t>
  </si>
  <si>
    <t>SIKULISPLINPUT</t>
  </si>
  <si>
    <t>SIKULISPLCLICK</t>
  </si>
  <si>
    <t>Pass</t>
  </si>
  <si>
    <t>WindowsElectronGC Esitrack Surveyor</t>
  </si>
  <si>
    <t>SSitTestUser3</t>
  </si>
  <si>
    <t>TC01_WebLogin</t>
  </si>
  <si>
    <t>Login into Web</t>
  </si>
  <si>
    <t>Password</t>
  </si>
  <si>
    <t>StoreBrowserSession</t>
  </si>
  <si>
    <t>WebLogin</t>
  </si>
  <si>
    <t>UsePreviousSession</t>
  </si>
  <si>
    <t>StoreBrowserSession*</t>
  </si>
  <si>
    <t>TC05_Dummy_Login</t>
  </si>
  <si>
    <t>Click Web Browser</t>
  </si>
  <si>
    <t>MSEdgeBrowser</t>
  </si>
  <si>
    <t>Browser_Input_Password</t>
  </si>
  <si>
    <t>Browser_Login</t>
  </si>
  <si>
    <t>SIKULIINPUT</t>
  </si>
  <si>
    <t>{xOff:-171,yOff:78,TestData:"XhL-6u_81"}</t>
  </si>
  <si>
    <t>Logon</t>
  </si>
  <si>
    <t>OpenSurveyorAPP</t>
  </si>
  <si>
    <t>{xOff:150,yOff:48}</t>
  </si>
  <si>
    <t>Healinium_Testing</t>
  </si>
  <si>
    <t>WindowsGc</t>
  </si>
  <si>
    <t>Healenium</t>
  </si>
  <si>
    <t>Login_Button</t>
  </si>
  <si>
    <t>Click</t>
  </si>
  <si>
    <t>Login*</t>
  </si>
  <si>
    <t>He_UserName</t>
  </si>
  <si>
    <t>User name</t>
  </si>
  <si>
    <t>He_Password</t>
  </si>
  <si>
    <t>Test123</t>
  </si>
  <si>
    <t>Cancel</t>
  </si>
  <si>
    <t>He_Cancel</t>
  </si>
  <si>
    <t>Login_URL</t>
  </si>
  <si>
    <t>OpenURL*</t>
  </si>
  <si>
    <t>OpenURL</t>
  </si>
  <si>
    <t>dvew@amop.com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</si>
</sst>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dd/mm/yyyy;@"/>
  </numFmts>
  <fonts count="33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8" applyNumberFormat="0" applyAlignment="0" applyProtection="0"/>
    <xf numFmtId="0" fontId="7" fillId="28" borderId="9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5" fillId="30" borderId="8" applyNumberFormat="0" applyAlignment="0" applyProtection="0"/>
    <xf numFmtId="0" fontId="16" fillId="0" borderId="13" applyNumberFormat="0" applyFill="0" applyAlignment="0" applyProtection="0"/>
    <xf numFmtId="0" fontId="17" fillId="31" borderId="0" applyNumberFormat="0" applyBorder="0" applyAlignment="0" applyProtection="0"/>
    <xf numFmtId="0" fontId="2" fillId="0" borderId="0"/>
    <xf numFmtId="0" fontId="3" fillId="32" borderId="14" applyNumberFormat="0" applyFont="0" applyAlignment="0" applyProtection="0"/>
    <xf numFmtId="0" fontId="18" fillId="27" borderId="15" applyNumberFormat="0" applyAlignment="0" applyProtection="0"/>
    <xf numFmtId="0" fontId="19" fillId="0" borderId="0" applyNumberFormat="0" applyFill="0" applyBorder="0" applyAlignment="0" applyProtection="0"/>
    <xf numFmtId="0" fontId="20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5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17" fillId="31" borderId="0" applyNumberFormat="0" applyBorder="0" applyAlignment="0" applyProtection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3" fillId="0" borderId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57">
    <xf numFmtId="0" fontId="0" fillId="0" borderId="0" xfId="0"/>
    <xf numFmtId="0" fontId="23" fillId="0" borderId="0" xfId="0" applyFont="1"/>
    <xf numFmtId="0" fontId="23" fillId="36" borderId="1" xfId="0" applyFont="1" applyFill="1" applyBorder="1" applyAlignment="1">
      <alignment vertical="top" textRotation="90" wrapText="1"/>
    </xf>
    <xf numFmtId="14" fontId="23" fillId="36" borderId="1" xfId="0" applyNumberFormat="1" applyFont="1" applyFill="1" applyBorder="1" applyAlignment="1">
      <alignment vertical="top" textRotation="90" wrapText="1"/>
    </xf>
    <xf numFmtId="0" fontId="23" fillId="37" borderId="0" xfId="0" applyFont="1" applyFill="1"/>
    <xf numFmtId="0" fontId="24" fillId="34" borderId="6" xfId="0" applyFont="1" applyFill="1" applyBorder="1" applyAlignment="1">
      <alignment horizontal="center"/>
    </xf>
    <xf numFmtId="0" fontId="23" fillId="33" borderId="17" xfId="0" applyFont="1" applyFill="1" applyBorder="1" applyAlignment="1">
      <alignment horizontal="center" wrapText="1"/>
    </xf>
    <xf numFmtId="14" fontId="23" fillId="33" borderId="17" xfId="0" applyNumberFormat="1" applyFont="1" applyFill="1" applyBorder="1" applyAlignment="1">
      <alignment horizontal="center" wrapText="1"/>
    </xf>
    <xf numFmtId="0" fontId="23" fillId="0" borderId="18" xfId="0" applyFont="1" applyFill="1" applyBorder="1" applyAlignment="1">
      <alignment vertical="top"/>
    </xf>
    <xf numFmtId="0" fontId="23" fillId="0" borderId="18" xfId="0" applyFont="1" applyFill="1" applyBorder="1" applyAlignment="1">
      <alignment vertical="center"/>
    </xf>
    <xf numFmtId="14" fontId="23" fillId="33" borderId="18" xfId="0" applyNumberFormat="1" applyFont="1" applyFill="1" applyBorder="1" applyAlignment="1">
      <alignment horizontal="center" wrapText="1"/>
    </xf>
    <xf numFmtId="0" fontId="23" fillId="37" borderId="0" xfId="0" applyFont="1" applyFill="1" applyBorder="1"/>
    <xf numFmtId="0" fontId="23" fillId="0" borderId="4" xfId="0" applyFont="1" applyBorder="1" applyAlignment="1">
      <alignment horizontal="center"/>
    </xf>
    <xf numFmtId="0" fontId="23" fillId="34" borderId="4" xfId="0" applyFont="1" applyFill="1" applyBorder="1" applyAlignment="1">
      <alignment vertical="center" wrapText="1"/>
    </xf>
    <xf numFmtId="0" fontId="23" fillId="34" borderId="2" xfId="0" applyFont="1" applyFill="1" applyBorder="1" applyAlignment="1">
      <alignment vertical="center" wrapText="1"/>
    </xf>
    <xf numFmtId="0" fontId="23" fillId="0" borderId="18" xfId="0" applyFont="1" applyFill="1" applyBorder="1" applyAlignment="1">
      <alignment vertical="top" wrapText="1"/>
    </xf>
    <xf numFmtId="0" fontId="23" fillId="37" borderId="0" xfId="0" applyFont="1" applyFill="1" applyBorder="1"/>
    <xf numFmtId="0" fontId="23" fillId="0" borderId="4" xfId="0" applyFont="1" applyBorder="1" applyAlignment="1">
      <alignment horizontal="center"/>
    </xf>
    <xf numFmtId="0" fontId="23" fillId="0" borderId="0" xfId="0" applyFont="1"/>
    <xf numFmtId="0" fontId="23" fillId="37" borderId="0" xfId="0" applyFont="1" applyFill="1" applyBorder="1"/>
    <xf numFmtId="0" fontId="23" fillId="0" borderId="4" xfId="0" applyFont="1" applyBorder="1" applyAlignment="1">
      <alignment horizontal="center"/>
    </xf>
    <xf numFmtId="0" fontId="23" fillId="0" borderId="19" xfId="0" applyFont="1" applyBorder="1" applyAlignment="1">
      <alignment vertical="center" wrapText="1"/>
    </xf>
    <xf numFmtId="0" fontId="23" fillId="0" borderId="19" xfId="0" applyFont="1" applyBorder="1" applyAlignment="1">
      <alignment vertical="top" wrapText="1"/>
    </xf>
    <xf numFmtId="0" fontId="23" fillId="35" borderId="19" xfId="0" applyFont="1" applyFill="1" applyBorder="1" applyAlignment="1">
      <alignment vertical="center"/>
    </xf>
    <xf numFmtId="0" fontId="23" fillId="39" borderId="19" xfId="0" applyFont="1" applyFill="1" applyBorder="1" applyAlignment="1">
      <alignment vertical="center" wrapText="1"/>
    </xf>
    <xf numFmtId="0" fontId="24" fillId="34" borderId="19" xfId="0" applyFont="1" applyFill="1" applyBorder="1" applyAlignment="1">
      <alignment horizontal="center"/>
    </xf>
    <xf numFmtId="0" fontId="24" fillId="34" borderId="19" xfId="0" applyFont="1" applyFill="1" applyBorder="1" applyAlignment="1">
      <alignment horizontal="center" wrapText="1"/>
    </xf>
    <xf numFmtId="0" fontId="23" fillId="0" borderId="19" xfId="0" applyFont="1" applyBorder="1"/>
    <xf numFmtId="0" fontId="23" fillId="38" borderId="18" xfId="0" applyFont="1" applyFill="1" applyBorder="1" applyAlignment="1">
      <alignment vertical="top"/>
    </xf>
    <xf numFmtId="0" fontId="23" fillId="38" borderId="18" xfId="0" applyFont="1" applyFill="1" applyBorder="1" applyAlignment="1">
      <alignment vertical="top" wrapText="1"/>
    </xf>
    <xf numFmtId="0" fontId="27" fillId="38" borderId="19" xfId="0" applyFont="1" applyFill="1" applyBorder="1"/>
    <xf numFmtId="0" fontId="23" fillId="38" borderId="19" xfId="0" applyFont="1" applyFill="1" applyBorder="1" applyAlignment="1">
      <alignment vertical="center"/>
    </xf>
    <xf numFmtId="0" fontId="26" fillId="38" borderId="19" xfId="0" applyFont="1" applyFill="1" applyBorder="1" applyAlignment="1">
      <alignment horizontal="left" vertical="top" textRotation="90" wrapText="1"/>
    </xf>
    <xf numFmtId="0" fontId="23" fillId="0" borderId="19" xfId="0" applyFont="1" applyFill="1" applyBorder="1" applyAlignment="1">
      <alignment horizontal="center" vertical="top" textRotation="90"/>
    </xf>
    <xf numFmtId="0" fontId="26" fillId="38" borderId="19" xfId="0" applyFont="1" applyFill="1" applyBorder="1" applyAlignment="1">
      <alignment horizontal="center" vertical="top" textRotation="90" wrapText="1"/>
    </xf>
    <xf numFmtId="0" fontId="23" fillId="39" borderId="19" xfId="0" applyFont="1" applyFill="1" applyBorder="1" applyAlignment="1">
      <alignment vertical="center" wrapText="1"/>
    </xf>
    <xf numFmtId="0" fontId="23" fillId="37" borderId="19" xfId="0" applyFont="1" applyFill="1" applyBorder="1" applyAlignment="1">
      <alignment vertical="center" wrapText="1"/>
    </xf>
    <xf numFmtId="14" fontId="23" fillId="33" borderId="19" xfId="0" applyNumberFormat="1" applyFont="1" applyFill="1" applyBorder="1" applyAlignment="1">
      <alignment horizontal="center" wrapText="1"/>
    </xf>
    <xf numFmtId="0" fontId="23" fillId="38" borderId="19" xfId="0" applyFont="1" applyFill="1" applyBorder="1" applyAlignment="1">
      <alignment vertical="top"/>
    </xf>
    <xf numFmtId="0" fontId="23" fillId="38" borderId="19" xfId="0" applyFont="1" applyFill="1" applyBorder="1" applyAlignment="1">
      <alignment vertical="top" wrapText="1"/>
    </xf>
    <xf numFmtId="0" fontId="23" fillId="0" borderId="19" xfId="0" applyFont="1" applyFill="1" applyBorder="1" applyAlignment="1">
      <alignment vertical="top"/>
    </xf>
    <xf numFmtId="168" fontId="23" fillId="0" borderId="17" xfId="0" applyNumberFormat="1" applyFont="1" applyBorder="1" applyAlignment="1">
      <alignment horizontal="center" wrapText="1"/>
    </xf>
    <xf numFmtId="14" fontId="23" fillId="0" borderId="19" xfId="0" applyNumberFormat="1" applyFont="1" applyBorder="1" applyAlignment="1">
      <alignment horizontal="center" wrapText="1"/>
    </xf>
    <xf numFmtId="168" fontId="23" fillId="0" borderId="19" xfId="0" applyNumberFormat="1" applyFont="1" applyBorder="1" applyAlignment="1">
      <alignment horizontal="center" wrapText="1"/>
    </xf>
    <xf numFmtId="168" fontId="23" fillId="0" borderId="3" xfId="0" applyNumberFormat="1" applyFont="1" applyBorder="1" applyAlignment="1">
      <alignment horizontal="center" wrapText="1"/>
    </xf>
    <xf numFmtId="14" fontId="23" fillId="33" borderId="3" xfId="0" applyNumberFormat="1" applyFont="1" applyFill="1" applyBorder="1" applyAlignment="1">
      <alignment horizontal="center" wrapText="1"/>
    </xf>
    <xf numFmtId="0" fontId="23" fillId="0" borderId="20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37" borderId="19" xfId="0" applyFont="1" applyFill="1" applyBorder="1"/>
    <xf numFmtId="0" fontId="23" fillId="40" borderId="19" xfId="0" applyFont="1" applyFill="1" applyBorder="1" applyAlignment="1">
      <alignment vertical="center" wrapText="1"/>
    </xf>
    <xf numFmtId="0" fontId="23" fillId="41" borderId="19" xfId="0" applyFont="1" applyFill="1" applyBorder="1" applyAlignment="1">
      <alignment vertical="top"/>
    </xf>
    <xf numFmtId="168" fontId="0" fillId="0" borderId="19" xfId="0" applyNumberFormat="1" applyFill="1" applyBorder="1"/>
    <xf numFmtId="0" fontId="23" fillId="42" borderId="19" xfId="0" applyFont="1" applyFill="1" applyBorder="1" applyAlignment="1">
      <alignment vertical="center" wrapText="1"/>
    </xf>
    <xf numFmtId="0" fontId="0" fillId="0" borderId="0" xfId="0"/>
    <xf numFmtId="0" fontId="23" fillId="38" borderId="19" xfId="0" applyFont="1" applyFill="1" applyBorder="1" applyAlignment="1">
      <alignment horizontal="center" vertical="center"/>
    </xf>
    <xf numFmtId="0" fontId="23" fillId="38" borderId="19" xfId="0" applyFont="1" applyFill="1" applyBorder="1" applyAlignment="1">
      <alignment vertical="top"/>
    </xf>
    <xf numFmtId="0" fontId="23" fillId="33" borderId="19" xfId="0" applyFont="1" applyFill="1" applyBorder="1" applyAlignment="1">
      <alignment vertical="top"/>
    </xf>
    <xf numFmtId="0" fontId="23" fillId="33" borderId="18" xfId="0" applyFont="1" applyFill="1" applyBorder="1" applyAlignment="1">
      <alignment vertical="top"/>
    </xf>
    <xf numFmtId="0" fontId="23" fillId="0" borderId="19" xfId="0" applyFont="1" applyFill="1" applyBorder="1" applyAlignment="1">
      <alignment vertical="top"/>
    </xf>
    <xf numFmtId="0" fontId="23" fillId="43" borderId="19" xfId="0" applyFont="1" applyFill="1" applyBorder="1" applyAlignment="1">
      <alignment vertical="center" wrapText="1"/>
    </xf>
    <xf numFmtId="0" fontId="23" fillId="43" borderId="18" xfId="0" applyFont="1" applyFill="1" applyBorder="1" applyAlignment="1">
      <alignment vertical="center" wrapText="1"/>
    </xf>
    <xf numFmtId="0" fontId="23" fillId="0" borderId="19" xfId="0" applyFont="1" applyBorder="1" applyAlignment="1">
      <alignment horizontal="center" vertical="top"/>
    </xf>
    <xf numFmtId="0" fontId="23" fillId="35" borderId="19" xfId="0" applyFont="1" applyFill="1" applyBorder="1" applyAlignment="1">
      <alignment vertical="center" wrapText="1"/>
    </xf>
    <xf numFmtId="0" fontId="23" fillId="0" borderId="19" xfId="0" applyFont="1" applyBorder="1" applyAlignment="1">
      <alignment vertical="top"/>
    </xf>
    <xf numFmtId="0" fontId="23" fillId="33" borderId="19" xfId="0" quotePrefix="1" applyFont="1" applyFill="1" applyBorder="1" applyAlignment="1">
      <alignment vertical="top"/>
    </xf>
    <xf numFmtId="0" fontId="23" fillId="38" borderId="19" xfId="0" applyFont="1" applyFill="1" applyBorder="1" applyAlignment="1">
      <alignment horizontal="center" vertical="top" textRotation="90"/>
    </xf>
    <xf numFmtId="0" fontId="23" fillId="0" borderId="19" xfId="0" applyFont="1" applyBorder="1" applyAlignment="1">
      <alignment horizontal="center" vertical="top" textRotation="90"/>
    </xf>
    <xf numFmtId="0" fontId="30" fillId="38" borderId="19" xfId="0" applyFont="1" applyFill="1" applyBorder="1" applyAlignment="1">
      <alignment vertical="center"/>
    </xf>
    <xf numFmtId="0" fontId="31" fillId="0" borderId="21" xfId="0" applyNumberFormat="1" applyFont="1" applyFill="1" applyBorder="1" applyAlignment="1" applyProtection="1"/>
    <xf numFmtId="0" fontId="23" fillId="38" borderId="5" xfId="0" applyFont="1" applyFill="1" applyBorder="1" applyAlignment="1">
      <alignment horizontal="center" vertical="center"/>
    </xf>
    <xf numFmtId="0" fontId="26" fillId="38" borderId="21" xfId="0" applyFont="1" applyFill="1" applyBorder="1" applyAlignment="1">
      <alignment horizontal="left" vertical="top" textRotation="90" wrapText="1"/>
    </xf>
    <xf numFmtId="0" fontId="23" fillId="38" borderId="21" xfId="0" applyFont="1" applyFill="1" applyBorder="1" applyAlignment="1">
      <alignment vertical="center"/>
    </xf>
    <xf numFmtId="0" fontId="23" fillId="38" borderId="21" xfId="0" applyFont="1" applyFill="1" applyBorder="1" applyAlignment="1">
      <alignment vertical="top"/>
    </xf>
    <xf numFmtId="0" fontId="23" fillId="33" borderId="21" xfId="0" quotePrefix="1" applyFont="1" applyFill="1" applyBorder="1" applyAlignment="1">
      <alignment vertical="top"/>
    </xf>
    <xf numFmtId="0" fontId="23" fillId="0" borderId="21" xfId="0" applyFont="1" applyFill="1" applyBorder="1" applyAlignment="1">
      <alignment horizontal="center" vertical="top" textRotation="90"/>
    </xf>
    <xf numFmtId="0" fontId="23" fillId="38" borderId="5" xfId="0" applyFont="1" applyFill="1" applyBorder="1" applyAlignment="1">
      <alignment horizontal="center" vertical="center"/>
    </xf>
    <xf numFmtId="0" fontId="23" fillId="44" borderId="21" xfId="0" quotePrefix="1" applyFont="1" applyFill="1" applyBorder="1" applyAlignment="1">
      <alignment vertical="top"/>
    </xf>
    <xf numFmtId="0" fontId="24" fillId="34" borderId="21" xfId="0" applyFont="1" applyFill="1" applyBorder="1" applyAlignment="1">
      <alignment horizontal="center"/>
    </xf>
    <xf numFmtId="0" fontId="23" fillId="38" borderId="5" xfId="0" applyFont="1" applyFill="1" applyBorder="1" applyAlignment="1">
      <alignment horizontal="center" vertical="center"/>
    </xf>
    <xf numFmtId="0" fontId="23" fillId="33" borderId="21" xfId="0" applyFont="1" applyFill="1" applyBorder="1" applyAlignment="1">
      <alignment vertical="top"/>
    </xf>
    <xf numFmtId="0" fontId="23" fillId="33" borderId="21" xfId="0" applyFont="1" applyFill="1" applyBorder="1" applyAlignment="1">
      <alignment vertical="top" wrapText="1"/>
    </xf>
    <xf numFmtId="0" fontId="23" fillId="0" borderId="21" xfId="0" applyFont="1" applyFill="1" applyBorder="1" applyAlignment="1">
      <alignment vertical="top"/>
    </xf>
    <xf numFmtId="0" fontId="26" fillId="38" borderId="21" xfId="0" applyFont="1" applyFill="1" applyBorder="1" applyAlignment="1">
      <alignment horizontal="center" vertical="top" textRotation="90" wrapText="1"/>
    </xf>
    <xf numFmtId="0" fontId="26" fillId="38" borderId="4" xfId="0" applyFont="1" applyFill="1" applyBorder="1" applyAlignment="1">
      <alignment vertical="top"/>
    </xf>
    <xf numFmtId="0" fontId="23" fillId="33" borderId="19" xfId="0" applyFont="1" applyFill="1" applyBorder="1" applyAlignment="1">
      <alignment vertical="top" wrapText="1"/>
    </xf>
    <xf numFmtId="0" fontId="23" fillId="38" borderId="5" xfId="0" applyFont="1" applyFill="1" applyBorder="1" applyAlignment="1">
      <alignment horizontal="center" vertical="center"/>
    </xf>
    <xf numFmtId="0" fontId="23" fillId="38" borderId="5" xfId="0" applyFont="1" applyFill="1" applyBorder="1" applyAlignment="1">
      <alignment horizontal="center" vertical="center" wrapText="1"/>
    </xf>
    <xf numFmtId="0" fontId="23" fillId="35" borderId="21" xfId="0" applyFont="1" applyFill="1" applyBorder="1" applyAlignment="1">
      <alignment vertical="center" wrapText="1"/>
    </xf>
    <xf numFmtId="0" fontId="23" fillId="35" borderId="21" xfId="0" applyFont="1" applyFill="1" applyBorder="1" applyAlignment="1">
      <alignment vertical="center"/>
    </xf>
    <xf numFmtId="0" fontId="23" fillId="38" borderId="5" xfId="0" applyFont="1" applyFill="1" applyBorder="1" applyAlignment="1">
      <alignment vertical="center"/>
    </xf>
    <xf numFmtId="0" fontId="23" fillId="45" borderId="5" xfId="0" applyFont="1" applyFill="1" applyBorder="1" applyAlignment="1">
      <alignment vertical="center"/>
    </xf>
    <xf numFmtId="0" fontId="23" fillId="35" borderId="5" xfId="0" applyFont="1" applyFill="1" applyBorder="1" applyAlignment="1">
      <alignment vertical="center"/>
    </xf>
    <xf numFmtId="0" fontId="23" fillId="38" borderId="2" xfId="0" applyFont="1" applyFill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23" fillId="45" borderId="21" xfId="0" applyFont="1" applyFill="1" applyBorder="1" applyAlignment="1">
      <alignment vertical="center"/>
    </xf>
    <xf numFmtId="0" fontId="23" fillId="38" borderId="21" xfId="0" applyFont="1" applyFill="1" applyBorder="1" applyAlignment="1">
      <alignment horizontal="center" vertical="center"/>
    </xf>
    <xf numFmtId="0" fontId="26" fillId="44" borderId="21" xfId="0" applyFont="1" applyFill="1" applyBorder="1" applyAlignment="1">
      <alignment horizontal="left" vertical="top" textRotation="90" wrapText="1"/>
    </xf>
    <xf numFmtId="0" fontId="26" fillId="35" borderId="21" xfId="0" applyFont="1" applyFill="1" applyBorder="1" applyAlignment="1">
      <alignment horizontal="left" vertical="top" textRotation="90" wrapText="1"/>
    </xf>
    <xf numFmtId="0" fontId="26" fillId="45" borderId="21" xfId="0" applyFont="1" applyFill="1" applyBorder="1" applyAlignment="1">
      <alignment horizontal="left" vertical="top" textRotation="90" wrapText="1"/>
    </xf>
    <xf numFmtId="0" fontId="26" fillId="46" borderId="21" xfId="0" applyFont="1" applyFill="1" applyBorder="1" applyAlignment="1">
      <alignment horizontal="left" vertical="top" textRotation="90" wrapText="1"/>
    </xf>
    <xf numFmtId="0" fontId="30" fillId="47" borderId="21" xfId="0" applyFont="1" applyFill="1" applyBorder="1" applyAlignment="1">
      <alignment horizontal="left" vertical="top" textRotation="90" wrapText="1"/>
    </xf>
    <xf numFmtId="0" fontId="26" fillId="47" borderId="21" xfId="0" applyFont="1" applyFill="1" applyBorder="1" applyAlignment="1">
      <alignment horizontal="left" vertical="top" textRotation="90" wrapText="1"/>
    </xf>
    <xf numFmtId="0" fontId="23" fillId="47" borderId="21" xfId="0" applyFont="1" applyFill="1" applyBorder="1" applyAlignment="1">
      <alignment horizontal="left" vertical="top" textRotation="90" wrapText="1"/>
    </xf>
    <xf numFmtId="0" fontId="26" fillId="48" borderId="21" xfId="0" applyFont="1" applyFill="1" applyBorder="1" applyAlignment="1">
      <alignment horizontal="left" vertical="top" textRotation="90" wrapText="1"/>
    </xf>
    <xf numFmtId="0" fontId="23" fillId="38" borderId="21" xfId="0" applyFont="1" applyFill="1" applyBorder="1" applyAlignment="1">
      <alignment vertical="top" wrapText="1"/>
    </xf>
    <xf numFmtId="0" fontId="27" fillId="44" borderId="21" xfId="0" applyFont="1" applyFill="1" applyBorder="1"/>
    <xf numFmtId="0" fontId="23" fillId="44" borderId="21" xfId="0" applyFont="1" applyFill="1" applyBorder="1" applyAlignment="1">
      <alignment vertical="top"/>
    </xf>
    <xf numFmtId="0" fontId="23" fillId="35" borderId="21" xfId="0" applyFont="1" applyFill="1" applyBorder="1" applyAlignment="1">
      <alignment vertical="top"/>
    </xf>
    <xf numFmtId="0" fontId="23" fillId="45" borderId="21" xfId="0" applyFont="1" applyFill="1" applyBorder="1" applyAlignment="1">
      <alignment vertical="top"/>
    </xf>
    <xf numFmtId="0" fontId="30" fillId="38" borderId="21" xfId="0" applyFont="1" applyFill="1" applyBorder="1" applyAlignment="1">
      <alignment vertical="center"/>
    </xf>
    <xf numFmtId="0" fontId="23" fillId="47" borderId="21" xfId="0" applyFont="1" applyFill="1" applyBorder="1" applyAlignment="1">
      <alignment vertical="center"/>
    </xf>
    <xf numFmtId="0" fontId="23" fillId="44" borderId="21" xfId="0" applyFont="1" applyFill="1" applyBorder="1" applyAlignment="1">
      <alignment vertical="center"/>
    </xf>
    <xf numFmtId="0" fontId="23" fillId="46" borderId="21" xfId="0" applyFont="1" applyFill="1" applyBorder="1" applyAlignment="1">
      <alignment vertical="center"/>
    </xf>
    <xf numFmtId="0" fontId="23" fillId="48" borderId="21" xfId="0" applyFont="1" applyFill="1" applyBorder="1" applyAlignment="1">
      <alignment vertical="center"/>
    </xf>
    <xf numFmtId="0" fontId="23" fillId="0" borderId="21" xfId="0" applyFont="1" applyBorder="1" applyAlignment="1">
      <alignment vertical="top"/>
    </xf>
    <xf numFmtId="0" fontId="27" fillId="38" borderId="21" xfId="0" applyFont="1" applyFill="1" applyBorder="1"/>
    <xf numFmtId="0" fontId="27" fillId="35" borderId="21" xfId="0" applyFont="1" applyFill="1" applyBorder="1"/>
    <xf numFmtId="0" fontId="27" fillId="45" borderId="21" xfId="0" applyFont="1" applyFill="1" applyBorder="1"/>
    <xf numFmtId="0" fontId="21" fillId="38" borderId="21" xfId="0" applyFont="1" applyFill="1" applyBorder="1"/>
    <xf numFmtId="0" fontId="27" fillId="47" borderId="21" xfId="0" applyFont="1" applyFill="1" applyBorder="1"/>
    <xf numFmtId="0" fontId="0" fillId="47" borderId="21" xfId="0" applyFill="1" applyBorder="1"/>
    <xf numFmtId="0" fontId="23" fillId="46" borderId="21" xfId="0" applyFont="1" applyFill="1" applyBorder="1" applyAlignment="1">
      <alignment vertical="top"/>
    </xf>
    <xf numFmtId="0" fontId="23" fillId="48" borderId="21" xfId="0" applyFont="1" applyFill="1" applyBorder="1" applyAlignment="1">
      <alignment vertical="top"/>
    </xf>
    <xf numFmtId="0" fontId="27" fillId="46" borderId="21" xfId="0" applyFont="1" applyFill="1" applyBorder="1"/>
    <xf numFmtId="0" fontId="23" fillId="44" borderId="21" xfId="0" applyFont="1" applyFill="1" applyBorder="1" applyAlignment="1">
      <alignment vertical="center" wrapText="1"/>
    </xf>
    <xf numFmtId="0" fontId="23" fillId="45" borderId="21" xfId="0" applyFont="1" applyFill="1" applyBorder="1" applyAlignment="1">
      <alignment vertical="center" wrapText="1"/>
    </xf>
    <xf numFmtId="0" fontId="23" fillId="0" borderId="21" xfId="0" applyFont="1" applyBorder="1" applyAlignment="1">
      <alignment vertical="top" wrapText="1"/>
    </xf>
    <xf numFmtId="0" fontId="23" fillId="0" borderId="21" xfId="0" applyFont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23" fillId="46" borderId="21" xfId="0" applyFont="1" applyFill="1" applyBorder="1" applyAlignment="1">
      <alignment horizontal="center" vertical="center"/>
    </xf>
    <xf numFmtId="0" fontId="23" fillId="38" borderId="5" xfId="0" applyFont="1" applyFill="1" applyBorder="1" applyAlignment="1">
      <alignment horizontal="center" vertical="center" wrapText="1"/>
    </xf>
    <xf numFmtId="0" fontId="32" fillId="49" borderId="21" xfId="0" applyFont="1" applyFill="1" applyBorder="1" applyAlignment="1">
      <alignment horizontal="left" vertical="top" wrapText="1"/>
    </xf>
    <xf numFmtId="0" fontId="23" fillId="49" borderId="21" xfId="0" applyFont="1" applyFill="1" applyBorder="1" applyAlignment="1">
      <alignment horizontal="left" vertical="top"/>
    </xf>
    <xf numFmtId="0" fontId="0" fillId="0" borderId="21" xfId="0" applyBorder="1"/>
    <xf numFmtId="0" fontId="0" fillId="0" borderId="21" xfId="0" applyFill="1" applyBorder="1"/>
    <xf numFmtId="0" fontId="23" fillId="0" borderId="21" xfId="0" applyFont="1" applyBorder="1" applyAlignment="1">
      <alignment horizontal="center" vertical="top"/>
    </xf>
    <xf numFmtId="0" fontId="23" fillId="38" borderId="5" xfId="0" applyFont="1" applyFill="1" applyBorder="1" applyAlignment="1">
      <alignment horizontal="center" vertical="center"/>
    </xf>
    <xf numFmtId="0" fontId="23" fillId="43" borderId="21" xfId="0" applyFont="1" applyFill="1" applyBorder="1" applyAlignment="1">
      <alignment vertical="center" wrapText="1"/>
    </xf>
    <xf numFmtId="0" fontId="23" fillId="38" borderId="5" xfId="0" applyFont="1" applyFill="1" applyBorder="1" applyAlignment="1">
      <alignment horizontal="center" vertical="center"/>
    </xf>
    <xf numFmtId="0" fontId="23" fillId="38" borderId="2" xfId="0" applyFont="1" applyFill="1" applyBorder="1" applyAlignment="1">
      <alignment horizontal="center" vertical="center"/>
    </xf>
    <xf numFmtId="0" fontId="23" fillId="44" borderId="4" xfId="0" applyFont="1" applyFill="1" applyBorder="1" applyAlignment="1">
      <alignment horizontal="center" vertical="center"/>
    </xf>
    <xf numFmtId="0" fontId="23" fillId="44" borderId="5" xfId="0" applyFont="1" applyFill="1" applyBorder="1" applyAlignment="1">
      <alignment horizontal="center" vertical="center"/>
    </xf>
    <xf numFmtId="0" fontId="23" fillId="44" borderId="2" xfId="0" applyFont="1" applyFill="1" applyBorder="1" applyAlignment="1">
      <alignment horizontal="center" vertical="center"/>
    </xf>
    <xf numFmtId="0" fontId="23" fillId="34" borderId="4" xfId="0" applyFont="1" applyFill="1" applyBorder="1" applyAlignment="1">
      <alignment horizontal="center" vertical="center"/>
    </xf>
    <xf numFmtId="0" fontId="23" fillId="34" borderId="2" xfId="0" applyFont="1" applyFill="1" applyBorder="1" applyAlignment="1">
      <alignment horizontal="center" vertical="center"/>
    </xf>
    <xf numFmtId="0" fontId="23" fillId="34" borderId="4" xfId="0" applyFont="1" applyFill="1" applyBorder="1" applyAlignment="1">
      <alignment horizontal="center" vertical="center" wrapText="1"/>
    </xf>
    <xf numFmtId="0" fontId="23" fillId="34" borderId="2" xfId="0" applyFont="1" applyFill="1" applyBorder="1" applyAlignment="1">
      <alignment horizontal="center" vertical="center" wrapText="1"/>
    </xf>
    <xf numFmtId="0" fontId="23" fillId="38" borderId="4" xfId="0" applyFont="1" applyFill="1" applyBorder="1" applyAlignment="1">
      <alignment horizontal="center" vertical="center" wrapText="1"/>
    </xf>
    <xf numFmtId="0" fontId="23" fillId="38" borderId="5" xfId="0" applyFont="1" applyFill="1" applyBorder="1" applyAlignment="1">
      <alignment horizontal="center" vertical="center" wrapText="1"/>
    </xf>
    <xf numFmtId="0" fontId="23" fillId="38" borderId="21" xfId="0" applyFont="1" applyFill="1" applyBorder="1" applyAlignment="1">
      <alignment horizontal="center" vertical="center" wrapText="1"/>
    </xf>
    <xf numFmtId="0" fontId="23" fillId="38" borderId="4" xfId="0" applyFont="1" applyFill="1" applyBorder="1" applyAlignment="1">
      <alignment horizontal="center" vertical="top"/>
    </xf>
    <xf numFmtId="0" fontId="23" fillId="38" borderId="2" xfId="0" applyFont="1" applyFill="1" applyBorder="1" applyAlignment="1">
      <alignment horizontal="center" vertical="top"/>
    </xf>
    <xf numFmtId="0" fontId="23" fillId="38" borderId="4" xfId="0" applyFont="1" applyFill="1" applyBorder="1" applyAlignment="1">
      <alignment horizontal="center" vertical="center"/>
    </xf>
    <xf numFmtId="0" fontId="23" fillId="38" borderId="2" xfId="0" applyFont="1" applyFill="1" applyBorder="1" applyAlignment="1">
      <alignment horizontal="center" vertical="center" wrapText="1"/>
    </xf>
    <xf numFmtId="0" fontId="24" fillId="34" borderId="1" xfId="0" applyFont="1" applyFill="1" applyBorder="1" applyAlignment="1">
      <alignment horizontal="center"/>
    </xf>
    <xf numFmtId="0" fontId="24" fillId="37" borderId="7" xfId="0" applyFont="1" applyFill="1" applyBorder="1" applyAlignment="1">
      <alignment horizontal="center"/>
    </xf>
    <xf numFmtId="0" fontId="13" fillId="0" borderId="21" xfId="448" applyBorder="1"/>
  </cellXfs>
  <cellStyles count="4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1 2" xfId="52" xr:uid="{00000000-0005-0000-0000-00000D000000}"/>
    <cellStyle name="60% - Accent1 3" xfId="70" xr:uid="{00000000-0005-0000-0000-00000E000000}"/>
    <cellStyle name="60% - Accent1 4" xfId="69" xr:uid="{00000000-0005-0000-0000-00000F000000}"/>
    <cellStyle name="60% - Accent2" xfId="14" builtinId="36" customBuiltin="1"/>
    <cellStyle name="60% - Accent2 2" xfId="53" xr:uid="{00000000-0005-0000-0000-000011000000}"/>
    <cellStyle name="60% - Accent2 3" xfId="68" xr:uid="{00000000-0005-0000-0000-000012000000}"/>
    <cellStyle name="60% - Accent2 4" xfId="67" xr:uid="{00000000-0005-0000-0000-000013000000}"/>
    <cellStyle name="60% - Accent3" xfId="15" builtinId="40" customBuiltin="1"/>
    <cellStyle name="60% - Accent3 2" xfId="54" xr:uid="{00000000-0005-0000-0000-000015000000}"/>
    <cellStyle name="60% - Accent3 3" xfId="66" xr:uid="{00000000-0005-0000-0000-000016000000}"/>
    <cellStyle name="60% - Accent3 4" xfId="65" xr:uid="{00000000-0005-0000-0000-000017000000}"/>
    <cellStyle name="60% - Accent4" xfId="16" builtinId="44" customBuiltin="1"/>
    <cellStyle name="60% - Accent4 2" xfId="55" xr:uid="{00000000-0005-0000-0000-000019000000}"/>
    <cellStyle name="60% - Accent4 3" xfId="64" xr:uid="{00000000-0005-0000-0000-00001A000000}"/>
    <cellStyle name="60% - Accent4 4" xfId="71" xr:uid="{00000000-0005-0000-0000-00001B000000}"/>
    <cellStyle name="60% - Accent5" xfId="17" builtinId="48" customBuiltin="1"/>
    <cellStyle name="60% - Accent5 2" xfId="56" xr:uid="{00000000-0005-0000-0000-00001D000000}"/>
    <cellStyle name="60% - Accent5 3" xfId="63" xr:uid="{00000000-0005-0000-0000-00001E000000}"/>
    <cellStyle name="60% - Accent5 4" xfId="62" xr:uid="{00000000-0005-0000-0000-00001F000000}"/>
    <cellStyle name="60% - Accent6" xfId="18" builtinId="52" customBuiltin="1"/>
    <cellStyle name="60% - Accent6 2" xfId="57" xr:uid="{00000000-0005-0000-0000-000021000000}"/>
    <cellStyle name="60% - Accent6 3" xfId="61" xr:uid="{00000000-0005-0000-0000-000022000000}"/>
    <cellStyle name="60% - Accent6 4" xfId="60" xr:uid="{00000000-0005-0000-0000-000023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[0] 2" xfId="108" xr:uid="{C340291B-A6F9-411D-8CDE-04D42F95C556}"/>
    <cellStyle name="Comma [0] 2 2" xfId="144" xr:uid="{675FB15E-5532-4C59-8A82-B6B67FFE4F13}"/>
    <cellStyle name="Comma [0] 2 2 2" xfId="200" xr:uid="{4B157DEC-B7F7-43D3-91B5-C33E7F2A53AC}"/>
    <cellStyle name="Comma [0] 2 2 2 2" xfId="368" xr:uid="{ED7940DC-31D4-47A3-BDA2-3267372C3B83}"/>
    <cellStyle name="Comma [0] 2 2 3" xfId="256" xr:uid="{110535FB-15A9-41AE-B419-90D98F3C08BD}"/>
    <cellStyle name="Comma [0] 2 2 3 2" xfId="424" xr:uid="{4982C9FE-ADB9-44D7-8514-8815788C3D51}"/>
    <cellStyle name="Comma [0] 2 2 4" xfId="312" xr:uid="{F7B0EFA0-48EA-4808-9CDC-E9129DA634E0}"/>
    <cellStyle name="Comma [0] 2 3" xfId="172" xr:uid="{037DE4AA-580A-4921-B029-C56AAE23611A}"/>
    <cellStyle name="Comma [0] 2 3 2" xfId="340" xr:uid="{D9C1F231-8772-4C6C-920E-0DDDF8CAF344}"/>
    <cellStyle name="Comma [0] 2 4" xfId="228" xr:uid="{519BD288-D3CC-43BE-ADBD-ED00D7E3E293}"/>
    <cellStyle name="Comma [0] 2 4 2" xfId="396" xr:uid="{065FD1C4-88D3-4319-AA0D-A2401A0B1039}"/>
    <cellStyle name="Comma [0] 2 5" xfId="284" xr:uid="{6D5F7064-5913-4BBF-A59D-0DE722CC2691}"/>
    <cellStyle name="Comma 10" xfId="135" xr:uid="{31EF99D9-458E-4011-B323-86425FF29B88}"/>
    <cellStyle name="Comma 10 2" xfId="163" xr:uid="{DB38EBA2-3843-4287-9684-10779E851ADB}"/>
    <cellStyle name="Comma 10 2 2" xfId="219" xr:uid="{DBAF1356-80ED-455D-AFD6-DF19177D4A68}"/>
    <cellStyle name="Comma 10 2 2 2" xfId="387" xr:uid="{9E44908D-AA9F-4CEC-ABDF-759A71ADDFD4}"/>
    <cellStyle name="Comma 10 2 3" xfId="275" xr:uid="{CAE5722B-C42F-412A-A0B9-CC250AA362CA}"/>
    <cellStyle name="Comma 10 2 3 2" xfId="443" xr:uid="{CED2D69D-A895-4996-97C7-CDF85C8407C8}"/>
    <cellStyle name="Comma 10 2 4" xfId="331" xr:uid="{E289E829-D9C1-4C6F-A487-7608817173F6}"/>
    <cellStyle name="Comma 10 3" xfId="191" xr:uid="{E6C05E34-404F-4DB1-B67C-2F73DDDB7C4A}"/>
    <cellStyle name="Comma 10 3 2" xfId="359" xr:uid="{08B7099D-4867-4E93-B716-ADB20A690A80}"/>
    <cellStyle name="Comma 10 4" xfId="247" xr:uid="{FB75DA95-6F64-4EAA-B8D2-E050A42BB53E}"/>
    <cellStyle name="Comma 10 4 2" xfId="415" xr:uid="{77F01202-C946-4326-885A-8A8A86241C0E}"/>
    <cellStyle name="Comma 10 5" xfId="303" xr:uid="{56E719E2-7710-4FE6-B007-753075EE3EF8}"/>
    <cellStyle name="Comma 11" xfId="136" xr:uid="{D27BA570-1BBC-46D0-979C-FABEDF521D91}"/>
    <cellStyle name="Comma 11 2" xfId="164" xr:uid="{F6BCD454-BE2E-4F89-BCFB-3FCD0E3E9803}"/>
    <cellStyle name="Comma 11 2 2" xfId="220" xr:uid="{D5EA856B-3D0A-4ADD-9E8A-4AA5FDE3261B}"/>
    <cellStyle name="Comma 11 2 2 2" xfId="388" xr:uid="{D1EF0BB5-89BB-40A2-B49A-8096643F831F}"/>
    <cellStyle name="Comma 11 2 3" xfId="276" xr:uid="{3AC96F1C-9EEE-4970-A723-3A5713223D8E}"/>
    <cellStyle name="Comma 11 2 3 2" xfId="444" xr:uid="{14A76DEE-BC82-4A70-8031-A9CB1CFC17A6}"/>
    <cellStyle name="Comma 11 2 4" xfId="332" xr:uid="{531E728D-F747-42C4-B7E2-0799BA061054}"/>
    <cellStyle name="Comma 11 3" xfId="192" xr:uid="{C2CD9B4F-C284-4596-85D0-697E657C13E3}"/>
    <cellStyle name="Comma 11 3 2" xfId="360" xr:uid="{04A022FE-B263-4221-9026-88E5A13144E3}"/>
    <cellStyle name="Comma 11 4" xfId="248" xr:uid="{73219791-7B2C-4CDB-A2EE-D52B705F929F}"/>
    <cellStyle name="Comma 11 4 2" xfId="416" xr:uid="{D82CFDE7-5F50-4325-8338-2AE64DBE7095}"/>
    <cellStyle name="Comma 11 5" xfId="304" xr:uid="{03FACD82-8583-4662-8F4C-9E4D865A52C5}"/>
    <cellStyle name="Comma 12" xfId="137" xr:uid="{D9555761-23E2-4D7C-B2AD-3D57C0520C3A}"/>
    <cellStyle name="Comma 12 2" xfId="165" xr:uid="{4662EAAA-DC03-49F1-AA72-2D0F309858BD}"/>
    <cellStyle name="Comma 12 2 2" xfId="221" xr:uid="{0FB4B32F-FD5C-4FBD-9682-E627178E14E3}"/>
    <cellStyle name="Comma 12 2 2 2" xfId="389" xr:uid="{FC190C40-9A3A-4C8F-B141-69C55BBC33A8}"/>
    <cellStyle name="Comma 12 2 3" xfId="277" xr:uid="{8FC7D9C4-057C-44AE-9FAA-02EF360A67EF}"/>
    <cellStyle name="Comma 12 2 3 2" xfId="445" xr:uid="{29CA79FE-3FB6-43BA-94B1-226C95BB3F21}"/>
    <cellStyle name="Comma 12 2 4" xfId="333" xr:uid="{585AFDE3-15AD-4C33-A6E2-BBC3FE1EAC30}"/>
    <cellStyle name="Comma 12 3" xfId="193" xr:uid="{6EBAFA3A-E18D-479E-8115-6E21913A0FC4}"/>
    <cellStyle name="Comma 12 3 2" xfId="361" xr:uid="{16D07D04-BEBC-4AA1-92EE-D4A422CBA25A}"/>
    <cellStyle name="Comma 12 4" xfId="249" xr:uid="{620CAE11-9BB0-4CE6-804B-573FE8E208EB}"/>
    <cellStyle name="Comma 12 4 2" xfId="417" xr:uid="{E97D94E3-3FBF-4791-A641-F589603505E5}"/>
    <cellStyle name="Comma 12 5" xfId="305" xr:uid="{BB6C1B5C-8628-4C33-9FE0-6755AE7A058E}"/>
    <cellStyle name="Comma 13" xfId="138" xr:uid="{74ECB73F-7837-423D-90E5-77D072AAE621}"/>
    <cellStyle name="Comma 13 2" xfId="166" xr:uid="{58753D3B-5A7F-4D4A-81FD-455A9CE12105}"/>
    <cellStyle name="Comma 13 2 2" xfId="222" xr:uid="{70B90A5F-A928-43BA-8179-7CCFCDB815A0}"/>
    <cellStyle name="Comma 13 2 2 2" xfId="390" xr:uid="{5DD66485-9CE6-41C2-B461-FB8650A20613}"/>
    <cellStyle name="Comma 13 2 3" xfId="278" xr:uid="{4C08962F-6C4B-4E4D-9CE5-88ECBD8BF33C}"/>
    <cellStyle name="Comma 13 2 3 2" xfId="446" xr:uid="{CAEAC31B-AF03-4F20-8652-74B09B4AFF6C}"/>
    <cellStyle name="Comma 13 2 4" xfId="334" xr:uid="{C89FA2B6-4B33-4967-A97C-673448719436}"/>
    <cellStyle name="Comma 13 3" xfId="194" xr:uid="{62011AF7-F943-4840-A858-D470EE792772}"/>
    <cellStyle name="Comma 13 3 2" xfId="362" xr:uid="{B5934051-B11E-4013-938B-8720337CE592}"/>
    <cellStyle name="Comma 13 4" xfId="250" xr:uid="{FBB16B04-4C0A-495F-9723-3AE290FE041B}"/>
    <cellStyle name="Comma 13 4 2" xfId="418" xr:uid="{934EDAF1-5A38-4A1B-97CB-89EBBED8AA2B}"/>
    <cellStyle name="Comma 13 5" xfId="306" xr:uid="{8921EDC3-36CD-4AB2-BF1B-8903E5A02073}"/>
    <cellStyle name="Comma 14" xfId="139" xr:uid="{A50A1D0B-9FD2-41F8-853F-4468F4559FA1}"/>
    <cellStyle name="Comma 14 2" xfId="167" xr:uid="{BCB9E2C6-C350-4620-9F21-4D2403A207C4}"/>
    <cellStyle name="Comma 14 2 2" xfId="223" xr:uid="{83C49F62-C909-4530-90D5-4D7EF91D045B}"/>
    <cellStyle name="Comma 14 2 2 2" xfId="391" xr:uid="{34CF7D60-CF61-4C16-9C94-C5CBFB96D0A2}"/>
    <cellStyle name="Comma 14 2 3" xfId="279" xr:uid="{105D76CF-EF56-458A-84EE-7A0B4C1938A5}"/>
    <cellStyle name="Comma 14 2 3 2" xfId="447" xr:uid="{35A2AC8F-ADB0-445A-844F-2D6913B1414E}"/>
    <cellStyle name="Comma 14 2 4" xfId="335" xr:uid="{2E93C215-762F-416E-B18A-1A26C31A7EF1}"/>
    <cellStyle name="Comma 14 3" xfId="195" xr:uid="{00852C07-C19E-4243-892C-FCC1172F8621}"/>
    <cellStyle name="Comma 14 3 2" xfId="363" xr:uid="{D3C6DFBB-33F0-4B85-9853-F232BEC89FFD}"/>
    <cellStyle name="Comma 14 4" xfId="251" xr:uid="{D56FEDC6-9C83-4E3E-B477-141196A422A8}"/>
    <cellStyle name="Comma 14 4 2" xfId="419" xr:uid="{76891785-5440-4B60-83D2-F2EBCF26F2A7}"/>
    <cellStyle name="Comma 14 5" xfId="307" xr:uid="{C1FE42B1-6CD1-4F7D-9B3D-F8B3DEC0A63A}"/>
    <cellStyle name="Comma 2" xfId="107" xr:uid="{AFCAC24C-5805-4C15-BCC9-82D0C18DC998}"/>
    <cellStyle name="Comma 2 2" xfId="143" xr:uid="{771E9217-5AAE-424A-B332-84C898DCA5C1}"/>
    <cellStyle name="Comma 2 2 2" xfId="199" xr:uid="{9844A856-F2E9-493B-BE89-0A79C7EE3488}"/>
    <cellStyle name="Comma 2 2 2 2" xfId="367" xr:uid="{AE264760-70D0-45AB-878A-D3ACC7A6411F}"/>
    <cellStyle name="Comma 2 2 3" xfId="255" xr:uid="{3AF1576B-944C-4E87-B9D4-6C3D912C5D10}"/>
    <cellStyle name="Comma 2 2 3 2" xfId="423" xr:uid="{8F3D232B-CE39-4666-B084-EDBDA210A397}"/>
    <cellStyle name="Comma 2 2 4" xfId="311" xr:uid="{D709A4F2-0DD8-4E70-8489-E19641364D38}"/>
    <cellStyle name="Comma 2 3" xfId="171" xr:uid="{ED3AFB5A-24A6-4B95-AF19-3D5AE5A4B01C}"/>
    <cellStyle name="Comma 2 3 2" xfId="339" xr:uid="{2EA434C5-2FB5-4E3B-BF56-8CAA4C4778AC}"/>
    <cellStyle name="Comma 2 4" xfId="227" xr:uid="{7902416F-CED4-4D2A-91B3-17C0AA23885E}"/>
    <cellStyle name="Comma 2 4 2" xfId="395" xr:uid="{08155D2B-183E-4A1F-A2F1-C950E91786FF}"/>
    <cellStyle name="Comma 2 5" xfId="283" xr:uid="{94D38D40-6A5F-47A4-986D-3F64ABF7FCE6}"/>
    <cellStyle name="Comma 3" xfId="119" xr:uid="{2E16808B-2186-4B76-9482-7253D1BB0DF8}"/>
    <cellStyle name="Comma 3 2" xfId="147" xr:uid="{2170E341-876B-4A56-B2C0-9E980BABC484}"/>
    <cellStyle name="Comma 3 2 2" xfId="203" xr:uid="{63092A94-74D7-4C5F-A623-8E6E7F574A86}"/>
    <cellStyle name="Comma 3 2 2 2" xfId="371" xr:uid="{6CE64F8B-F5A2-4086-BC90-70C4378C4270}"/>
    <cellStyle name="Comma 3 2 3" xfId="259" xr:uid="{41C66FB5-0A55-4CCF-B837-E7F9EE4A7D10}"/>
    <cellStyle name="Comma 3 2 3 2" xfId="427" xr:uid="{4A7DF3FC-9C04-47E2-9C7F-8D62C9CA6193}"/>
    <cellStyle name="Comma 3 2 4" xfId="315" xr:uid="{1AB6BC49-31D4-4482-BA82-047422B02DDA}"/>
    <cellStyle name="Comma 3 3" xfId="175" xr:uid="{BF6A7337-6C31-40C9-B3DD-C3332E96615C}"/>
    <cellStyle name="Comma 3 3 2" xfId="343" xr:uid="{5E61E9FA-72DC-4A07-A397-C7C6DE89B784}"/>
    <cellStyle name="Comma 3 4" xfId="231" xr:uid="{4BCF4EE6-07BD-4A1A-8B26-C6848BA04160}"/>
    <cellStyle name="Comma 3 4 2" xfId="399" xr:uid="{94248882-2FD1-4728-B6A3-D6FB9107402F}"/>
    <cellStyle name="Comma 3 5" xfId="287" xr:uid="{BE927D79-4574-45FE-B6E7-373AE626CD2E}"/>
    <cellStyle name="Comma 4" xfId="124" xr:uid="{E364B3FF-DBA2-4653-A775-BB6800FDA846}"/>
    <cellStyle name="Comma 4 2" xfId="152" xr:uid="{CF872965-E037-4F38-8C78-65AF488DF57B}"/>
    <cellStyle name="Comma 4 2 2" xfId="208" xr:uid="{5ED9F573-0764-41C5-9141-43B5C0A8E518}"/>
    <cellStyle name="Comma 4 2 2 2" xfId="376" xr:uid="{CE302124-2C39-4CCC-819C-B93352B92D32}"/>
    <cellStyle name="Comma 4 2 3" xfId="264" xr:uid="{EDC281F3-7B2B-467E-ADC3-199127477897}"/>
    <cellStyle name="Comma 4 2 3 2" xfId="432" xr:uid="{6698AE51-812D-47FA-92F4-B8E423190A0A}"/>
    <cellStyle name="Comma 4 2 4" xfId="320" xr:uid="{CE99B1C8-226D-4BFE-A1B4-95DA85CB5F7E}"/>
    <cellStyle name="Comma 4 3" xfId="180" xr:uid="{E40AB9B9-2732-40AF-8983-FE10F38B53ED}"/>
    <cellStyle name="Comma 4 3 2" xfId="348" xr:uid="{07BF2BD3-F160-43F9-86DE-47E564BBB327}"/>
    <cellStyle name="Comma 4 4" xfId="236" xr:uid="{1A98DFD3-A2A4-4465-9E13-1789591E1278}"/>
    <cellStyle name="Comma 4 4 2" xfId="404" xr:uid="{AFE608F1-003E-4A95-94CD-22BEB94D4903}"/>
    <cellStyle name="Comma 4 5" xfId="292" xr:uid="{B36CAE96-BC5E-458A-ADFF-FBADA3DB564D}"/>
    <cellStyle name="Comma 5" xfId="126" xr:uid="{DF46C256-0A76-428E-A58F-E9C49A28E009}"/>
    <cellStyle name="Comma 5 2" xfId="154" xr:uid="{728B9EC9-CB3C-4807-8B64-EE38AD7AEDD6}"/>
    <cellStyle name="Comma 5 2 2" xfId="210" xr:uid="{3500752D-28CF-4811-AB92-ABE789423368}"/>
    <cellStyle name="Comma 5 2 2 2" xfId="378" xr:uid="{077D4D42-3228-412B-8E7C-62C99BCFA00F}"/>
    <cellStyle name="Comma 5 2 3" xfId="266" xr:uid="{63681AD9-EC46-4D60-ACD5-4B73589EC8BD}"/>
    <cellStyle name="Comma 5 2 3 2" xfId="434" xr:uid="{89973D88-A63C-4618-AB5C-0DB0199F78F3}"/>
    <cellStyle name="Comma 5 2 4" xfId="322" xr:uid="{4DC2CDC0-82A6-4516-A961-78B37884E967}"/>
    <cellStyle name="Comma 5 3" xfId="182" xr:uid="{1D9D1B04-8F40-4E58-9A99-551B6AE9AFEE}"/>
    <cellStyle name="Comma 5 3 2" xfId="350" xr:uid="{67D3B054-4AF1-49CB-9E74-C55F6F10D4E4}"/>
    <cellStyle name="Comma 5 4" xfId="238" xr:uid="{44DB410E-7E06-4AF5-BD8E-23250FFEE1C2}"/>
    <cellStyle name="Comma 5 4 2" xfId="406" xr:uid="{7B1F99E4-7915-4E54-91BE-0548ACF1C784}"/>
    <cellStyle name="Comma 5 5" xfId="294" xr:uid="{1419A962-C0E2-4C86-969D-CE29D4FCBDDB}"/>
    <cellStyle name="Comma 6" xfId="128" xr:uid="{6C27D470-BD5B-4BE3-A00E-63454B9C104C}"/>
    <cellStyle name="Comma 6 2" xfId="156" xr:uid="{A3EFCA7D-283C-4898-A710-A041A1831633}"/>
    <cellStyle name="Comma 6 2 2" xfId="212" xr:uid="{E8F33DD0-B16B-42A5-9A02-5D0E9ED50391}"/>
    <cellStyle name="Comma 6 2 2 2" xfId="380" xr:uid="{C0ED8676-4AD0-4775-8AFB-BF4E365C717E}"/>
    <cellStyle name="Comma 6 2 3" xfId="268" xr:uid="{3E3765B4-45D5-4A5C-9ECC-274068100ACC}"/>
    <cellStyle name="Comma 6 2 3 2" xfId="436" xr:uid="{1333D350-5A17-4C13-9408-E347224F1EF9}"/>
    <cellStyle name="Comma 6 2 4" xfId="324" xr:uid="{F028D90B-74E5-416F-9407-5C712BF3025D}"/>
    <cellStyle name="Comma 6 3" xfId="184" xr:uid="{CD92A6E2-519A-4EBC-9A8A-B574783A0124}"/>
    <cellStyle name="Comma 6 3 2" xfId="352" xr:uid="{8BDF6634-BC24-493C-AC5E-27DB74C40E81}"/>
    <cellStyle name="Comma 6 4" xfId="240" xr:uid="{49AA4F7C-EE60-4EF3-97F7-E015948A0B9E}"/>
    <cellStyle name="Comma 6 4 2" xfId="408" xr:uid="{4AC3C2A1-44D7-4DF0-BD53-4C472D230C3B}"/>
    <cellStyle name="Comma 6 5" xfId="296" xr:uid="{5E3EB47A-B54D-4BDC-8685-1A45A213DD0C}"/>
    <cellStyle name="Comma 7" xfId="130" xr:uid="{89F8B14E-781C-4620-B638-6AC9FF2DDC2E}"/>
    <cellStyle name="Comma 7 2" xfId="158" xr:uid="{81939051-15A3-4827-9247-632FF382F3D4}"/>
    <cellStyle name="Comma 7 2 2" xfId="214" xr:uid="{B0E94FFE-D3A0-427B-AB90-6AE7E3EFCB2E}"/>
    <cellStyle name="Comma 7 2 2 2" xfId="382" xr:uid="{E206F98D-F9CE-4BE3-A9FD-F6A88D2F8C2A}"/>
    <cellStyle name="Comma 7 2 3" xfId="270" xr:uid="{D5EE6958-CEF4-4444-8F8E-FFFA8C090861}"/>
    <cellStyle name="Comma 7 2 3 2" xfId="438" xr:uid="{08569E6B-88D2-4B96-9CFF-0E0EF5011ABB}"/>
    <cellStyle name="Comma 7 2 4" xfId="326" xr:uid="{AE576F2B-0EFC-45ED-AB9D-7CEA9D0133A6}"/>
    <cellStyle name="Comma 7 3" xfId="186" xr:uid="{160146BA-DBA0-49C0-B719-7BCCB388C452}"/>
    <cellStyle name="Comma 7 3 2" xfId="354" xr:uid="{A1A74D7F-5E7C-4139-AE1C-CB853C39DA78}"/>
    <cellStyle name="Comma 7 4" xfId="242" xr:uid="{E85ACF27-FCA9-42CE-AC42-A2A65B8C951E}"/>
    <cellStyle name="Comma 7 4 2" xfId="410" xr:uid="{FAD4875F-0E44-4DC8-9BF9-C12795E9B8E2}"/>
    <cellStyle name="Comma 7 5" xfId="298" xr:uid="{18994C88-1709-4989-956D-1812B5AAD730}"/>
    <cellStyle name="Comma 8" xfId="132" xr:uid="{D817F64C-3E57-4854-A35F-FE6AFA6BFAE0}"/>
    <cellStyle name="Comma 8 2" xfId="160" xr:uid="{E080B686-4C5F-474A-ACB9-11151E1F69E0}"/>
    <cellStyle name="Comma 8 2 2" xfId="216" xr:uid="{C9D38897-5926-41C8-9D7C-12D743D2283B}"/>
    <cellStyle name="Comma 8 2 2 2" xfId="384" xr:uid="{FE04A96B-8F26-4A73-A3E4-8CFE59C24F3B}"/>
    <cellStyle name="Comma 8 2 3" xfId="272" xr:uid="{98D1750A-A48F-4F3C-96BF-4F66DDD5916A}"/>
    <cellStyle name="Comma 8 2 3 2" xfId="440" xr:uid="{8B47E2C0-C655-434D-ADF3-4A5D7A8B2E32}"/>
    <cellStyle name="Comma 8 2 4" xfId="328" xr:uid="{4D874B09-86B4-485D-A135-53C61D6DDF46}"/>
    <cellStyle name="Comma 8 3" xfId="188" xr:uid="{3D233531-6D4E-4E9B-AC8A-F21CA330F58A}"/>
    <cellStyle name="Comma 8 3 2" xfId="356" xr:uid="{819C6FF9-FF54-4359-A577-54DFAEBD4169}"/>
    <cellStyle name="Comma 8 4" xfId="244" xr:uid="{7F8D2141-5F0A-472F-9197-EB54950E9DD5}"/>
    <cellStyle name="Comma 8 4 2" xfId="412" xr:uid="{68515F1D-A379-4061-8F19-BE434E51ACD8}"/>
    <cellStyle name="Comma 8 5" xfId="300" xr:uid="{254766A9-4343-4117-910B-04FBE46A5A4A}"/>
    <cellStyle name="Comma 9" xfId="134" xr:uid="{137315BE-8ACA-4F2A-97B6-F9293122DCE6}"/>
    <cellStyle name="Comma 9 2" xfId="162" xr:uid="{6695389D-6645-481A-A319-D97222C97FA7}"/>
    <cellStyle name="Comma 9 2 2" xfId="218" xr:uid="{ACE2684B-DE48-456A-8FB3-FC135B93EC3B}"/>
    <cellStyle name="Comma 9 2 2 2" xfId="386" xr:uid="{A6E8F053-1470-489A-B566-FB517201F994}"/>
    <cellStyle name="Comma 9 2 3" xfId="274" xr:uid="{977E0554-8C1A-4E43-A289-DAC54B54897C}"/>
    <cellStyle name="Comma 9 2 3 2" xfId="442" xr:uid="{BE5F52E5-6312-4A22-8AC4-536BF86F560F}"/>
    <cellStyle name="Comma 9 2 4" xfId="330" xr:uid="{1AEFEBF5-2E3F-4026-849C-1FAEF213F50D}"/>
    <cellStyle name="Comma 9 3" xfId="190" xr:uid="{396B1FDF-EFC3-453D-9649-F30837947210}"/>
    <cellStyle name="Comma 9 3 2" xfId="358" xr:uid="{5D4620F7-22D0-42A6-AF96-5E6673AB79BF}"/>
    <cellStyle name="Comma 9 4" xfId="246" xr:uid="{953BACD5-EB46-42D0-B7D6-BFD361CA8FBD}"/>
    <cellStyle name="Comma 9 4 2" xfId="414" xr:uid="{06E3BFBC-B6E0-48C6-8432-9F3D15AE7ECC}"/>
    <cellStyle name="Comma 9 5" xfId="302" xr:uid="{54B89343-C25A-4971-9FFF-2B15DD1C798E}"/>
    <cellStyle name="Currency [0] 2" xfId="106" xr:uid="{9787FA99-1596-4C41-AD70-2FF32A514392}"/>
    <cellStyle name="Currency [0] 2 2" xfId="142" xr:uid="{CDD60430-3C96-4EB0-8497-24A10866803F}"/>
    <cellStyle name="Currency [0] 2 2 2" xfId="198" xr:uid="{5DF14023-5767-48C1-BD36-7A3E2600B5B1}"/>
    <cellStyle name="Currency [0] 2 2 2 2" xfId="366" xr:uid="{76CCEB1A-CDC8-4550-AB18-61B21E4AB9A3}"/>
    <cellStyle name="Currency [0] 2 2 3" xfId="254" xr:uid="{F6BE8FC8-5940-4438-B7ED-0B109F44F04C}"/>
    <cellStyle name="Currency [0] 2 2 3 2" xfId="422" xr:uid="{017F15BC-C67D-4350-B247-4A4901B6C724}"/>
    <cellStyle name="Currency [0] 2 2 4" xfId="310" xr:uid="{BDB030FE-A46A-4D72-8723-1EB3E5440124}"/>
    <cellStyle name="Currency [0] 2 3" xfId="170" xr:uid="{E9BD884A-AD73-43E2-936E-F9A1898923E0}"/>
    <cellStyle name="Currency [0] 2 3 2" xfId="338" xr:uid="{AA3EB121-B597-42D9-86DC-BEDB37BB7DE6}"/>
    <cellStyle name="Currency [0] 2 4" xfId="226" xr:uid="{E39A972E-4E28-4153-AA86-7B402EF293F2}"/>
    <cellStyle name="Currency [0] 2 4 2" xfId="394" xr:uid="{4BF35E56-432B-4E48-ACCF-8C0FB9F0B0F1}"/>
    <cellStyle name="Currency [0] 2 5" xfId="282" xr:uid="{58CA3287-BC31-421C-8E76-662737C7DB3F}"/>
    <cellStyle name="Currency 10" xfId="114" xr:uid="{063FF1BC-B9FB-4169-B8EF-28B30977E090}"/>
    <cellStyle name="Currency 10 2" xfId="145" xr:uid="{0BB3A112-B686-4591-92CA-40CE9F702001}"/>
    <cellStyle name="Currency 10 2 2" xfId="201" xr:uid="{7A08E7A4-F656-4DC8-BCF1-2D75DD16A215}"/>
    <cellStyle name="Currency 10 2 2 2" xfId="369" xr:uid="{AB021B8C-6F9B-48F4-BCBB-346060E540A4}"/>
    <cellStyle name="Currency 10 2 3" xfId="257" xr:uid="{5BCFE643-7CFE-41E6-BBC7-9BA3D51DB537}"/>
    <cellStyle name="Currency 10 2 3 2" xfId="425" xr:uid="{49081368-7BC2-41C7-9D81-33CE39D75688}"/>
    <cellStyle name="Currency 10 2 4" xfId="313" xr:uid="{D29410A8-2295-4F0E-9623-4F2D0EF650DB}"/>
    <cellStyle name="Currency 10 3" xfId="173" xr:uid="{0E7C3C1E-58EC-44DD-811B-1ECEE4D53FF3}"/>
    <cellStyle name="Currency 10 3 2" xfId="341" xr:uid="{C9FE32C6-15A6-4844-9EC5-E6C51616998F}"/>
    <cellStyle name="Currency 10 4" xfId="229" xr:uid="{DA3C32B8-B58B-4185-8CE5-B829C7CCC200}"/>
    <cellStyle name="Currency 10 4 2" xfId="397" xr:uid="{7E0A59EF-6457-453F-8AC7-D8D91DF500E4}"/>
    <cellStyle name="Currency 10 5" xfId="285" xr:uid="{D83C3939-6DE4-4071-9EC3-923E42ED3671}"/>
    <cellStyle name="Currency 11" xfId="127" xr:uid="{3741739D-1F85-4E13-87CF-4847538ED9C1}"/>
    <cellStyle name="Currency 11 2" xfId="155" xr:uid="{24897FD9-2544-4487-AA46-B7C0C6CFBD4B}"/>
    <cellStyle name="Currency 11 2 2" xfId="211" xr:uid="{BAF0A552-236B-4D24-9027-33E13345C954}"/>
    <cellStyle name="Currency 11 2 2 2" xfId="379" xr:uid="{6105E353-9AA4-4F05-9E2C-4654C2936BF7}"/>
    <cellStyle name="Currency 11 2 3" xfId="267" xr:uid="{C235CEFB-EDE6-4E25-9B2A-E2F4D87AA0CC}"/>
    <cellStyle name="Currency 11 2 3 2" xfId="435" xr:uid="{1E5965C2-5B8E-422C-A272-E3ED280BAB11}"/>
    <cellStyle name="Currency 11 2 4" xfId="323" xr:uid="{239DDBA0-5043-4CCF-B4AE-11FC01C37BDF}"/>
    <cellStyle name="Currency 11 3" xfId="183" xr:uid="{D6DCDDAE-0EF5-4965-BCF3-4727806CE37E}"/>
    <cellStyle name="Currency 11 3 2" xfId="351" xr:uid="{276C739D-1DAD-49AA-B941-DAFE3D8F1902}"/>
    <cellStyle name="Currency 11 4" xfId="239" xr:uid="{6E47D4EC-A0EB-49D7-B4FC-B8B20D0290E3}"/>
    <cellStyle name="Currency 11 4 2" xfId="407" xr:uid="{D4E37686-2241-4D74-A0BB-E4426E911BFF}"/>
    <cellStyle name="Currency 11 5" xfId="295" xr:uid="{CAC94784-0691-47C6-A981-68DA534896B7}"/>
    <cellStyle name="Currency 12" xfId="129" xr:uid="{985B6CF9-45A8-4D1A-8E7D-B4DBE52F2751}"/>
    <cellStyle name="Currency 12 2" xfId="157" xr:uid="{DB639163-FD3C-4CAE-8A6B-A95D42F6B644}"/>
    <cellStyle name="Currency 12 2 2" xfId="213" xr:uid="{D40C1B07-27ED-4306-8B02-049549D37BCE}"/>
    <cellStyle name="Currency 12 2 2 2" xfId="381" xr:uid="{E504208D-E9DF-4436-B8E7-72468CC2F112}"/>
    <cellStyle name="Currency 12 2 3" xfId="269" xr:uid="{E7A3D028-3FDD-46EC-963A-5060F0A6494E}"/>
    <cellStyle name="Currency 12 2 3 2" xfId="437" xr:uid="{BC6A9915-9AE8-4C3B-BAAE-E6F759C3EF05}"/>
    <cellStyle name="Currency 12 2 4" xfId="325" xr:uid="{97EAA1EA-0976-4D4C-A9C2-661F4F3E2C31}"/>
    <cellStyle name="Currency 12 3" xfId="185" xr:uid="{0A5A8E37-E468-4F40-9158-BC2F60084F67}"/>
    <cellStyle name="Currency 12 3 2" xfId="353" xr:uid="{5F17D5FC-E909-4B50-8A81-05FAB7474D4C}"/>
    <cellStyle name="Currency 12 4" xfId="241" xr:uid="{8673983E-1525-4C18-9198-3A7BC741B629}"/>
    <cellStyle name="Currency 12 4 2" xfId="409" xr:uid="{81D88A2D-F926-468E-B3C9-201E6D8551ED}"/>
    <cellStyle name="Currency 12 5" xfId="297" xr:uid="{7AFEB7EB-A8EB-4056-8116-6AF5D5F4596D}"/>
    <cellStyle name="Currency 13" xfId="131" xr:uid="{0E566C37-41A3-44B2-9871-9A42E66C5D7B}"/>
    <cellStyle name="Currency 13 2" xfId="159" xr:uid="{15CF62EB-7E28-4336-93A2-F6EE5565949C}"/>
    <cellStyle name="Currency 13 2 2" xfId="215" xr:uid="{8D8A1548-0316-44FE-897B-C49AE19213CD}"/>
    <cellStyle name="Currency 13 2 2 2" xfId="383" xr:uid="{71DA20BB-0B6A-49C9-B3DE-AE20B1BB7C66}"/>
    <cellStyle name="Currency 13 2 3" xfId="271" xr:uid="{765803AF-D625-4EEF-AB62-AB0F0451C097}"/>
    <cellStyle name="Currency 13 2 3 2" xfId="439" xr:uid="{DD40BCE1-66F1-47C8-9AC0-79E79EC2C35C}"/>
    <cellStyle name="Currency 13 2 4" xfId="327" xr:uid="{8400BE1C-BD3A-4E47-B79B-6C4B628C0F42}"/>
    <cellStyle name="Currency 13 3" xfId="187" xr:uid="{33889D18-D775-45B6-A377-48915DEB7416}"/>
    <cellStyle name="Currency 13 3 2" xfId="355" xr:uid="{177B4C64-8787-4810-B8D6-22A0712BD9C5}"/>
    <cellStyle name="Currency 13 4" xfId="243" xr:uid="{332F7C43-FEB2-4269-AB45-5DC2981DA72B}"/>
    <cellStyle name="Currency 13 4 2" xfId="411" xr:uid="{B1D05C70-DE6D-4E1F-B5B0-913543554DD1}"/>
    <cellStyle name="Currency 13 5" xfId="299" xr:uid="{A3EE2301-4EC6-470A-8AD8-24C7EDB479F9}"/>
    <cellStyle name="Currency 14" xfId="133" xr:uid="{2AAE6C69-D6CA-48B8-AAA2-27ECEAD8E103}"/>
    <cellStyle name="Currency 14 2" xfId="161" xr:uid="{CFE09B2A-56D4-4EBC-90D3-0F33C19432F5}"/>
    <cellStyle name="Currency 14 2 2" xfId="217" xr:uid="{F52086D6-442D-49A3-8FC9-F8B856C19F0E}"/>
    <cellStyle name="Currency 14 2 2 2" xfId="385" xr:uid="{D0BD4113-DA91-4E7A-A550-AC09FB43C8A6}"/>
    <cellStyle name="Currency 14 2 3" xfId="273" xr:uid="{285FEACC-C331-4457-8C96-72B4AF28D8DC}"/>
    <cellStyle name="Currency 14 2 3 2" xfId="441" xr:uid="{CD2577C1-28E1-4A74-92FA-38E88FC04FAC}"/>
    <cellStyle name="Currency 14 2 4" xfId="329" xr:uid="{077A972E-C61B-432D-A3F5-373EFA694691}"/>
    <cellStyle name="Currency 14 3" xfId="189" xr:uid="{6DD1CDBE-0840-42C7-A552-75A6A29B916C}"/>
    <cellStyle name="Currency 14 3 2" xfId="357" xr:uid="{FA52682F-5DB6-4784-97C5-CBD1066EBB19}"/>
    <cellStyle name="Currency 14 4" xfId="245" xr:uid="{DE70639A-D70A-42FC-B2CA-C86548FB0C02}"/>
    <cellStyle name="Currency 14 4 2" xfId="413" xr:uid="{AAFC7D9A-D62D-46C9-94CB-AB631B80718E}"/>
    <cellStyle name="Currency 14 5" xfId="301" xr:uid="{6FFF42CA-DBD4-40A8-8F2D-B2D0001B5707}"/>
    <cellStyle name="Currency 2" xfId="105" xr:uid="{F082BA9F-C127-4265-A941-5CD42840DD71}"/>
    <cellStyle name="Currency 2 2" xfId="141" xr:uid="{B57CD920-1063-4AFD-81F4-ACA6B1848F18}"/>
    <cellStyle name="Currency 2 2 2" xfId="197" xr:uid="{5E775168-DDA2-4162-9712-D01DED6C6EC6}"/>
    <cellStyle name="Currency 2 2 2 2" xfId="365" xr:uid="{E8AFE53A-3A7C-4EC8-8DEB-0059441A8B8F}"/>
    <cellStyle name="Currency 2 2 3" xfId="253" xr:uid="{3456B352-25B9-47BF-9391-3C96FD85107F}"/>
    <cellStyle name="Currency 2 2 3 2" xfId="421" xr:uid="{67E70260-FB1A-4B95-99F9-4FF5BD41E736}"/>
    <cellStyle name="Currency 2 2 4" xfId="309" xr:uid="{DD3B57A2-931D-4216-85F0-2B286DA17227}"/>
    <cellStyle name="Currency 2 3" xfId="169" xr:uid="{DA9D4B1E-B910-4C28-8FB1-26E813A4E5D7}"/>
    <cellStyle name="Currency 2 3 2" xfId="337" xr:uid="{FA9816DF-AB11-460E-B3AC-8CEA9CCD8ABA}"/>
    <cellStyle name="Currency 2 4" xfId="225" xr:uid="{81F5A272-058E-42F7-90E0-BEA3D87D18F9}"/>
    <cellStyle name="Currency 2 4 2" xfId="393" xr:uid="{9B2AE103-1440-4793-8C8C-6C94FC2095CB}"/>
    <cellStyle name="Currency 2 5" xfId="281" xr:uid="{17FDBEB0-D075-4405-83EE-9573EED0782E}"/>
    <cellStyle name="Currency 3" xfId="118" xr:uid="{B41C7DCB-D205-4289-9AD1-E80C74C0926E}"/>
    <cellStyle name="Currency 3 2" xfId="146" xr:uid="{DD806F87-1AB7-40D2-9C35-714C09A54564}"/>
    <cellStyle name="Currency 3 2 2" xfId="202" xr:uid="{80D05F53-5ECD-4568-9576-6E6D693F8352}"/>
    <cellStyle name="Currency 3 2 2 2" xfId="370" xr:uid="{EA4A2050-CDE5-4C01-8C88-071A8AED9A35}"/>
    <cellStyle name="Currency 3 2 3" xfId="258" xr:uid="{1CA77304-89D6-45FA-ADC5-5EE9813F6240}"/>
    <cellStyle name="Currency 3 2 3 2" xfId="426" xr:uid="{5FF26734-48B7-4488-9E73-E60DB5A5D4CA}"/>
    <cellStyle name="Currency 3 2 4" xfId="314" xr:uid="{95735115-040A-497F-803E-ACDC7516F7E5}"/>
    <cellStyle name="Currency 3 3" xfId="174" xr:uid="{BD2310DA-6879-4737-B16E-240D66756402}"/>
    <cellStyle name="Currency 3 3 2" xfId="342" xr:uid="{0C5FC362-0026-4088-91CB-D24DFB060B76}"/>
    <cellStyle name="Currency 3 4" xfId="230" xr:uid="{2EB6FDAE-CB42-4BAD-A55A-969F7FB88076}"/>
    <cellStyle name="Currency 3 4 2" xfId="398" xr:uid="{F7A16CDF-0A0C-43DF-8E1B-68A9BDBE3B41}"/>
    <cellStyle name="Currency 3 5" xfId="286" xr:uid="{63BC770F-8B06-4B3D-A519-3316F056F66E}"/>
    <cellStyle name="Currency 4" xfId="125" xr:uid="{4C916D65-B046-445C-84DC-D7A06A940BA9}"/>
    <cellStyle name="Currency 4 2" xfId="153" xr:uid="{1AC4B7AF-F7F5-428E-8052-B6D965FAA490}"/>
    <cellStyle name="Currency 4 2 2" xfId="209" xr:uid="{1C6A7959-BF5C-4FC1-85F4-0E87778CF7AA}"/>
    <cellStyle name="Currency 4 2 2 2" xfId="377" xr:uid="{D42AF397-44C3-4BBE-AC36-65C5154CA92D}"/>
    <cellStyle name="Currency 4 2 3" xfId="265" xr:uid="{13C599AC-AB82-4E16-8E16-E431190360BF}"/>
    <cellStyle name="Currency 4 2 3 2" xfId="433" xr:uid="{6AB276F3-C6D6-4740-A078-66F569EA9A26}"/>
    <cellStyle name="Currency 4 2 4" xfId="321" xr:uid="{320533C5-F109-4D1B-887C-3D3D4F248B22}"/>
    <cellStyle name="Currency 4 3" xfId="181" xr:uid="{5B0CF929-B957-4C75-BBFC-ED66A84F268D}"/>
    <cellStyle name="Currency 4 3 2" xfId="349" xr:uid="{AA22041A-F796-407C-93A6-1412F6874E33}"/>
    <cellStyle name="Currency 4 4" xfId="237" xr:uid="{1ADF9BD1-090A-4216-A0AC-BED530A095FD}"/>
    <cellStyle name="Currency 4 4 2" xfId="405" xr:uid="{08E6DCCF-2C0F-4F60-9B93-D0AE5269F88C}"/>
    <cellStyle name="Currency 4 5" xfId="293" xr:uid="{969F3407-B2C2-48B6-8DD9-75746222A88C}"/>
    <cellStyle name="Currency 5" xfId="120" xr:uid="{4260B0C5-B062-44B1-87C4-F4C14E44A04B}"/>
    <cellStyle name="Currency 5 2" xfId="148" xr:uid="{B35B3100-2688-422B-AE85-62DCE1BCA48F}"/>
    <cellStyle name="Currency 5 2 2" xfId="204" xr:uid="{E23DDD6E-686C-42FF-A2AC-E66CD4B70508}"/>
    <cellStyle name="Currency 5 2 2 2" xfId="372" xr:uid="{0296CFD3-38C6-49B4-96E2-8D3AB04CF978}"/>
    <cellStyle name="Currency 5 2 3" xfId="260" xr:uid="{A3000168-5439-4065-B4D9-BBD85C99A39C}"/>
    <cellStyle name="Currency 5 2 3 2" xfId="428" xr:uid="{89FEBC6A-D913-4738-82DC-9B97B425CBC0}"/>
    <cellStyle name="Currency 5 2 4" xfId="316" xr:uid="{227E518E-8C6A-451F-98E4-53F93787C02F}"/>
    <cellStyle name="Currency 5 3" xfId="176" xr:uid="{C3A16C46-1FD8-4E83-9E29-2825A25B3F49}"/>
    <cellStyle name="Currency 5 3 2" xfId="344" xr:uid="{2449D752-0A58-4288-836B-E6239A8722F1}"/>
    <cellStyle name="Currency 5 4" xfId="232" xr:uid="{B88B0078-8AF4-4FD6-AFE4-21E1099404DC}"/>
    <cellStyle name="Currency 5 4 2" xfId="400" xr:uid="{8856AD73-DFCB-4932-B77E-E6DBD9031673}"/>
    <cellStyle name="Currency 5 5" xfId="288" xr:uid="{29E40699-CD42-41E7-9C29-3C58F8FF3A22}"/>
    <cellStyle name="Currency 6" xfId="122" xr:uid="{C6C79930-D4FE-4774-85FA-3424C648CC5E}"/>
    <cellStyle name="Currency 6 2" xfId="150" xr:uid="{72BE1143-161C-42A2-8435-93584E4CC2C1}"/>
    <cellStyle name="Currency 6 2 2" xfId="206" xr:uid="{60F27E44-816C-4B0A-85DB-073FB2C741CF}"/>
    <cellStyle name="Currency 6 2 2 2" xfId="374" xr:uid="{076638B2-E576-45AB-91A7-401F575DEE7C}"/>
    <cellStyle name="Currency 6 2 3" xfId="262" xr:uid="{07ED9A3D-4D18-4655-B6E7-4612976FA600}"/>
    <cellStyle name="Currency 6 2 3 2" xfId="430" xr:uid="{AFCB72DD-A04A-4AD7-83EA-84BAFBE69029}"/>
    <cellStyle name="Currency 6 2 4" xfId="318" xr:uid="{73EFDEAC-D2B4-4E38-ADDF-3F690BE7816C}"/>
    <cellStyle name="Currency 6 3" xfId="178" xr:uid="{F61FC644-7FA3-40E9-9424-4FC4151198D0}"/>
    <cellStyle name="Currency 6 3 2" xfId="346" xr:uid="{B3A3063B-6ADF-49ED-891F-4FB87216C782}"/>
    <cellStyle name="Currency 6 4" xfId="234" xr:uid="{EB640C43-8566-4ACC-8671-774E5E2ED89F}"/>
    <cellStyle name="Currency 6 4 2" xfId="402" xr:uid="{3AECCC8F-9D09-4D8E-AF7A-B377390729BF}"/>
    <cellStyle name="Currency 6 5" xfId="290" xr:uid="{178780AB-2ACC-4E18-8A1B-1626BF429266}"/>
    <cellStyle name="Currency 7" xfId="121" xr:uid="{C14ABE39-66F1-48D2-991A-CBB23408DA20}"/>
    <cellStyle name="Currency 7 2" xfId="149" xr:uid="{E8320983-A161-4FAE-9E74-90DCC65FE65C}"/>
    <cellStyle name="Currency 7 2 2" xfId="205" xr:uid="{2485B6BB-A1A0-4FA7-9619-354D97E6DE41}"/>
    <cellStyle name="Currency 7 2 2 2" xfId="373" xr:uid="{FD257C38-0388-41F3-BB74-8F6F7DA54C17}"/>
    <cellStyle name="Currency 7 2 3" xfId="261" xr:uid="{0F4DFA45-9CC4-47F6-B377-F34D63BAEC22}"/>
    <cellStyle name="Currency 7 2 3 2" xfId="429" xr:uid="{92706D92-D045-459C-AB9B-5C7F2A8CB271}"/>
    <cellStyle name="Currency 7 2 4" xfId="317" xr:uid="{9CB0E9E9-4C92-4001-9EDD-8EC858605C64}"/>
    <cellStyle name="Currency 7 3" xfId="177" xr:uid="{31857F78-99FF-428A-9A9E-2EF79E282683}"/>
    <cellStyle name="Currency 7 3 2" xfId="345" xr:uid="{D2AE4B64-BAA4-4607-B1AA-1B720744A8F5}"/>
    <cellStyle name="Currency 7 4" xfId="233" xr:uid="{E20B78CD-E056-41CC-BA26-B090B6DE9DFD}"/>
    <cellStyle name="Currency 7 4 2" xfId="401" xr:uid="{92136103-6BA8-43E7-B64A-0915E1567D54}"/>
    <cellStyle name="Currency 7 5" xfId="289" xr:uid="{9AB6549D-247F-4657-89D2-328059E83B9B}"/>
    <cellStyle name="Currency 8" xfId="123" xr:uid="{E7DB6F1B-BCAE-48F5-A10E-DB1DB8A23E84}"/>
    <cellStyle name="Currency 8 2" xfId="151" xr:uid="{6EECCE93-0813-4990-813F-50706C2C35E9}"/>
    <cellStyle name="Currency 8 2 2" xfId="207" xr:uid="{6507616E-9EE0-4F36-BD1A-817CFBF6346D}"/>
    <cellStyle name="Currency 8 2 2 2" xfId="375" xr:uid="{07BA681D-948C-4EB3-9C85-7E239D4F009B}"/>
    <cellStyle name="Currency 8 2 3" xfId="263" xr:uid="{EF52F54A-85DF-486A-A56B-37C2199E06A0}"/>
    <cellStyle name="Currency 8 2 3 2" xfId="431" xr:uid="{3A85E01E-F992-4677-B3F6-361469D6575E}"/>
    <cellStyle name="Currency 8 2 4" xfId="319" xr:uid="{A361942F-67A8-401F-98C7-63A41D1AB0A2}"/>
    <cellStyle name="Currency 8 3" xfId="179" xr:uid="{CB2AA000-7308-486D-B0BE-6F1AF8A6560F}"/>
    <cellStyle name="Currency 8 3 2" xfId="347" xr:uid="{3271D3AF-20EF-48AE-8E28-0E6ACB5AEE0D}"/>
    <cellStyle name="Currency 8 4" xfId="235" xr:uid="{59CC0139-E2F4-4DF7-BC09-BAF32C01998B}"/>
    <cellStyle name="Currency 8 4 2" xfId="403" xr:uid="{7A458D35-9F53-43BA-B4A1-AEA44E638CCC}"/>
    <cellStyle name="Currency 8 5" xfId="291" xr:uid="{69D4505B-A260-4A02-9517-2A4584858CAB}"/>
    <cellStyle name="Currency 9" xfId="103" xr:uid="{D9C77912-8276-47A0-BCD8-0CA669C907EB}"/>
    <cellStyle name="Currency 9 2" xfId="140" xr:uid="{4128C3DF-CD3E-41D5-8B3C-64D1D226A6E9}"/>
    <cellStyle name="Currency 9 2 2" xfId="196" xr:uid="{6396AB07-1232-481A-AA57-552F38313A70}"/>
    <cellStyle name="Currency 9 2 2 2" xfId="364" xr:uid="{19268361-474D-4CF5-B3C6-62624F56679F}"/>
    <cellStyle name="Currency 9 2 3" xfId="252" xr:uid="{BBC15DEB-E8AF-4967-9CA3-67B0D94ED413}"/>
    <cellStyle name="Currency 9 2 3 2" xfId="420" xr:uid="{F2806881-8C17-4FA6-B37E-1718372311EB}"/>
    <cellStyle name="Currency 9 2 4" xfId="308" xr:uid="{82F2E08D-7FE1-4871-BFB9-351380066FCC}"/>
    <cellStyle name="Currency 9 3" xfId="168" xr:uid="{7E2BC755-8AC6-4A33-9684-6CE176257220}"/>
    <cellStyle name="Currency 9 3 2" xfId="336" xr:uid="{A6CFA52C-080E-4F8F-9E65-9B8F9BB6A329}"/>
    <cellStyle name="Currency 9 4" xfId="224" xr:uid="{0B8BB1CA-99EA-4C84-A831-3FC9503E2B2B}"/>
    <cellStyle name="Currency 9 4 2" xfId="392" xr:uid="{52C81388-E983-402B-A962-6E28C32FBCC2}"/>
    <cellStyle name="Currency 9 5" xfId="280" xr:uid="{5B4A9239-48E0-45AB-BA96-703DB7C437DF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8" builtinId="8"/>
    <cellStyle name="Hyperlink 2" xfId="34" xr:uid="{00000000-0005-0000-0000-000034000000}"/>
    <cellStyle name="Hyperlink 3" xfId="35" xr:uid="{00000000-0005-0000-0000-000035000000}"/>
    <cellStyle name="Hyperlink 3 2" xfId="36" xr:uid="{00000000-0005-0000-0000-000036000000}"/>
    <cellStyle name="Hyperlink 3 3" xfId="37" xr:uid="{00000000-0005-0000-0000-000037000000}"/>
    <cellStyle name="Hyperlink 3 4" xfId="38" xr:uid="{00000000-0005-0000-0000-000038000000}"/>
    <cellStyle name="Hyperlink 4" xfId="39" xr:uid="{00000000-0005-0000-0000-000039000000}"/>
    <cellStyle name="Hyperlink 5" xfId="40" xr:uid="{00000000-0005-0000-0000-00003A000000}"/>
    <cellStyle name="Hyperlink 6" xfId="116" xr:uid="{5CA02686-FE35-4E66-9E9C-8053A94A3349}"/>
    <cellStyle name="Input" xfId="41" builtinId="20" customBuiltin="1"/>
    <cellStyle name="Linked Cell" xfId="42" builtinId="24" customBuiltin="1"/>
    <cellStyle name="Neutral" xfId="43" builtinId="28" customBuiltin="1"/>
    <cellStyle name="Neutral 2" xfId="58" xr:uid="{00000000-0005-0000-0000-00003E000000}"/>
    <cellStyle name="Neutral 3" xfId="59" xr:uid="{00000000-0005-0000-0000-00003F000000}"/>
    <cellStyle name="Neutral 4" xfId="72" xr:uid="{00000000-0005-0000-0000-000040000000}"/>
    <cellStyle name="Normal" xfId="0" builtinId="0"/>
    <cellStyle name="Normal 10" xfId="81" xr:uid="{00000000-0005-0000-0000-000042000000}"/>
    <cellStyle name="Normal 11" xfId="82" xr:uid="{00000000-0005-0000-0000-000043000000}"/>
    <cellStyle name="Normal 12" xfId="83" xr:uid="{00000000-0005-0000-0000-000044000000}"/>
    <cellStyle name="Normal 13" xfId="84" xr:uid="{00000000-0005-0000-0000-000045000000}"/>
    <cellStyle name="Normal 14" xfId="85" xr:uid="{00000000-0005-0000-0000-000046000000}"/>
    <cellStyle name="Normal 15" xfId="86" xr:uid="{00000000-0005-0000-0000-000047000000}"/>
    <cellStyle name="Normal 16" xfId="87" xr:uid="{00000000-0005-0000-0000-000048000000}"/>
    <cellStyle name="Normal 17" xfId="88" xr:uid="{00000000-0005-0000-0000-000049000000}"/>
    <cellStyle name="Normal 18" xfId="89" xr:uid="{00000000-0005-0000-0000-00004A000000}"/>
    <cellStyle name="Normal 19" xfId="90" xr:uid="{00000000-0005-0000-0000-00004B000000}"/>
    <cellStyle name="Normal 2" xfId="50" xr:uid="{00000000-0005-0000-0000-00004C000000}"/>
    <cellStyle name="Normal 2 2" xfId="73" xr:uid="{00000000-0005-0000-0000-00004D000000}"/>
    <cellStyle name="Normal 2 2 2" xfId="102" xr:uid="{705B0B3D-AAED-45D4-8A0B-755B375BC75D}"/>
    <cellStyle name="Normal 2 2 3" xfId="111" xr:uid="{1B5FB78A-4E5E-41C3-9D3B-6DFEF4F6AB54}"/>
    <cellStyle name="Normal 2 3" xfId="74" xr:uid="{00000000-0005-0000-0000-00004E000000}"/>
    <cellStyle name="Normal 2 4" xfId="109" xr:uid="{5BD4616F-6C29-4CBD-B943-A4E274299296}"/>
    <cellStyle name="Normal 20" xfId="91" xr:uid="{00000000-0005-0000-0000-00004F000000}"/>
    <cellStyle name="Normal 21" xfId="92" xr:uid="{00000000-0005-0000-0000-000050000000}"/>
    <cellStyle name="Normal 22" xfId="93" xr:uid="{00000000-0005-0000-0000-000051000000}"/>
    <cellStyle name="Normal 23" xfId="94" xr:uid="{00000000-0005-0000-0000-000052000000}"/>
    <cellStyle name="Normal 24" xfId="95" xr:uid="{00000000-0005-0000-0000-000053000000}"/>
    <cellStyle name="Normal 25" xfId="96" xr:uid="{00000000-0005-0000-0000-000054000000}"/>
    <cellStyle name="Normal 26" xfId="97" xr:uid="{00000000-0005-0000-0000-000055000000}"/>
    <cellStyle name="Normal 27" xfId="98" xr:uid="{00000000-0005-0000-0000-000056000000}"/>
    <cellStyle name="Normal 28" xfId="99" xr:uid="{00000000-0005-0000-0000-000057000000}"/>
    <cellStyle name="Normal 29" xfId="100" xr:uid="{00000000-0005-0000-0000-000058000000}"/>
    <cellStyle name="Normal 3" xfId="44" xr:uid="{00000000-0005-0000-0000-000059000000}"/>
    <cellStyle name="Normal 3 2" xfId="75" xr:uid="{00000000-0005-0000-0000-00005A000000}"/>
    <cellStyle name="Normal 3 2 2" xfId="112" xr:uid="{BF029746-2CCF-47C5-8B17-B518586A955C}"/>
    <cellStyle name="Normal 3 3" xfId="113" xr:uid="{DDEA7BDE-D887-4F46-BF73-049F9C26C121}"/>
    <cellStyle name="Normal 3 4" xfId="110" xr:uid="{7EE029A5-611D-4EF3-A183-C5E17274A22E}"/>
    <cellStyle name="Normal 30" xfId="101" xr:uid="{00000000-0005-0000-0000-00005B000000}"/>
    <cellStyle name="Normal 4" xfId="51" xr:uid="{00000000-0005-0000-0000-00005C000000}"/>
    <cellStyle name="Normal 4 2" xfId="115" xr:uid="{0270ED19-A5CB-47C8-9635-53433121AC06}"/>
    <cellStyle name="Normal 5" xfId="76" xr:uid="{00000000-0005-0000-0000-00005D000000}"/>
    <cellStyle name="Normal 5 2" xfId="117" xr:uid="{9E7575E6-EA6B-48F0-A715-119A1C274255}"/>
    <cellStyle name="Normal 6" xfId="77" xr:uid="{00000000-0005-0000-0000-00005E000000}"/>
    <cellStyle name="Normal 7" xfId="78" xr:uid="{00000000-0005-0000-0000-00005F000000}"/>
    <cellStyle name="Normal 8" xfId="79" xr:uid="{00000000-0005-0000-0000-000060000000}"/>
    <cellStyle name="Normal 9" xfId="80" xr:uid="{00000000-0005-0000-0000-000061000000}"/>
    <cellStyle name="Note" xfId="45" builtinId="10" customBuiltin="1"/>
    <cellStyle name="Output" xfId="46" builtinId="21" customBuiltin="1"/>
    <cellStyle name="Percent 2" xfId="104" xr:uid="{0E8230B4-8BA0-44A9-A713-4305285DF33A}"/>
    <cellStyle name="Title 2" xfId="47" xr:uid="{00000000-0005-0000-0000-000064000000}"/>
    <cellStyle name="Total" xfId="48" builtinId="25" customBuiltin="1"/>
    <cellStyle name="Warning Text" xfId="49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6EC47DA-3B64-491D-9D3B-A106C38D3CB2}">
      <tableStyleElement type="wholeTable" dxfId="1"/>
      <tableStyleElement type="headerRow" dxfId="0"/>
    </tableStyle>
  </tableStyles>
  <colors>
    <mruColors>
      <color rgb="FF6E237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BYV23\Downloads\Automation%20Data%20for%20Multi-App%20v2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.202.52.132\sw\Users\xcs0002\Desktop\Automation%20Data%20for%20Multi-App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mation_Template"/>
      <sheetName val="Template-Apply"/>
      <sheetName val="Changes"/>
      <sheetName val="Update"/>
      <sheetName val="DataSource"/>
      <sheetName val="Automation_Quote &amp; Apply"/>
      <sheetName val="DataValidation"/>
    </sheetNames>
    <sheetDataSet>
      <sheetData sheetId="0"/>
      <sheetData sheetId="1"/>
      <sheetData sheetId="2"/>
      <sheetData sheetId="3"/>
      <sheetData sheetId="4">
        <row r="3">
          <cell r="B3" t="str">
            <v>opwsingle</v>
          </cell>
          <cell r="C3" t="str">
            <v>Password1</v>
          </cell>
          <cell r="D3" t="str">
            <v>password</v>
          </cell>
          <cell r="E3" t="str">
            <v>Paper</v>
          </cell>
          <cell r="F3" t="str">
            <v>2 Year Accrual</v>
          </cell>
          <cell r="G3" t="str">
            <v>Select</v>
          </cell>
          <cell r="H3" t="str">
            <v>Male</v>
          </cell>
          <cell r="I3" t="str">
            <v>Yes</v>
          </cell>
          <cell r="J3" t="str">
            <v>Select</v>
          </cell>
          <cell r="K3" t="str">
            <v>Life Cover only</v>
          </cell>
          <cell r="L3" t="str">
            <v>Joint life 1st death</v>
          </cell>
          <cell r="M3" t="str">
            <v>Sum assured</v>
          </cell>
          <cell r="N3" t="str">
            <v>Accelerated</v>
          </cell>
          <cell r="O3" t="str">
            <v>Select</v>
          </cell>
          <cell r="P3" t="str">
            <v>Yes</v>
          </cell>
          <cell r="R3" t="str">
            <v>3 months</v>
          </cell>
          <cell r="T3" t="str">
            <v>Monthly</v>
          </cell>
          <cell r="U3" t="str">
            <v>Yes</v>
          </cell>
          <cell r="V3" t="str">
            <v>Tick</v>
          </cell>
          <cell r="W3" t="str">
            <v>I have never smoked</v>
          </cell>
          <cell r="X3" t="str">
            <v>Between 1 and 3 years ago</v>
          </cell>
          <cell r="Y3" t="str">
            <v>Yes</v>
          </cell>
          <cell r="Z3" t="str">
            <v>Interactive questions</v>
          </cell>
          <cell r="AA3" t="str">
            <v>Yes</v>
          </cell>
          <cell r="AB3" t="str">
            <v>Individual</v>
          </cell>
          <cell r="AC3" t="str">
            <v>Spouse/civil partner</v>
          </cell>
          <cell r="AD3" t="str">
            <v>Tick</v>
          </cell>
          <cell r="AE3" t="str">
            <v>Once a month or less</v>
          </cell>
          <cell r="AF3" t="str">
            <v>1 or 2 drinks</v>
          </cell>
        </row>
        <row r="4">
          <cell r="B4" t="str">
            <v>opwmulti</v>
          </cell>
          <cell r="C4" t="str">
            <v>Password1</v>
          </cell>
          <cell r="D4" t="str">
            <v>password</v>
          </cell>
          <cell r="E4" t="str">
            <v>Online</v>
          </cell>
          <cell r="F4" t="str">
            <v>4 Year Accural</v>
          </cell>
          <cell r="G4" t="str">
            <v>Mr</v>
          </cell>
          <cell r="H4" t="str">
            <v>Female</v>
          </cell>
          <cell r="I4" t="str">
            <v>No</v>
          </cell>
          <cell r="J4" t="str">
            <v>Level term</v>
          </cell>
          <cell r="K4" t="str">
            <v>Live Cover with Critical illness</v>
          </cell>
          <cell r="L4" t="str">
            <v>Joint life 2nd death</v>
          </cell>
          <cell r="M4" t="str">
            <v>Payment led</v>
          </cell>
          <cell r="N4" t="str">
            <v>Additional</v>
          </cell>
          <cell r="O4" t="str">
            <v>Level</v>
          </cell>
          <cell r="P4" t="str">
            <v>No</v>
          </cell>
          <cell r="R4" t="str">
            <v>6 months</v>
          </cell>
          <cell r="T4" t="str">
            <v>Annual</v>
          </cell>
          <cell r="U4" t="str">
            <v>No</v>
          </cell>
          <cell r="W4" t="str">
            <v>I used to smoke but I gave up</v>
          </cell>
          <cell r="X4" t="str">
            <v>Between 3 and 5 years ago</v>
          </cell>
          <cell r="Y4" t="str">
            <v>No</v>
          </cell>
          <cell r="Z4" t="str">
            <v>Fixed questions</v>
          </cell>
          <cell r="AA4" t="str">
            <v>No</v>
          </cell>
          <cell r="AB4" t="str">
            <v>Company</v>
          </cell>
          <cell r="AC4" t="str">
            <v>Keyperson</v>
          </cell>
          <cell r="AE4" t="str">
            <v>2 to 4 times a month</v>
          </cell>
          <cell r="AF4" t="str">
            <v>3 or 4 drinks</v>
          </cell>
        </row>
        <row r="5">
          <cell r="B5" t="str">
            <v>openwowl</v>
          </cell>
          <cell r="C5" t="str">
            <v>Password1</v>
          </cell>
          <cell r="D5" t="str">
            <v>password</v>
          </cell>
          <cell r="G5" t="str">
            <v>Ms</v>
          </cell>
          <cell r="J5" t="str">
            <v>Decreasing term</v>
          </cell>
          <cell r="O5" t="str">
            <v>Indexed at AWE</v>
          </cell>
          <cell r="R5" t="str">
            <v>12 months</v>
          </cell>
          <cell r="X5" t="str">
            <v>Between 5 and 10 years ago</v>
          </cell>
          <cell r="AC5" t="str">
            <v>Court Order / Maintenance</v>
          </cell>
          <cell r="AE5" t="str">
            <v>2 or 3 times a week</v>
          </cell>
          <cell r="AF5" t="str">
            <v>5 or 6 drinks</v>
          </cell>
        </row>
        <row r="6">
          <cell r="B6" t="str">
            <v>autoifa05</v>
          </cell>
          <cell r="C6" t="str">
            <v>Password1</v>
          </cell>
          <cell r="D6" t="str">
            <v>password</v>
          </cell>
          <cell r="G6" t="str">
            <v>Mrs</v>
          </cell>
          <cell r="J6" t="str">
            <v>Renewable term</v>
          </cell>
          <cell r="O6" t="str">
            <v>Indexed at RPI</v>
          </cell>
          <cell r="X6" t="str">
            <v>Over 10 years ago</v>
          </cell>
          <cell r="AC6" t="str">
            <v>Loan / Credit agreement</v>
          </cell>
          <cell r="AE6" t="str">
            <v>4 or more times a week</v>
          </cell>
          <cell r="AF6" t="str">
            <v>7,8 or 9 drinks</v>
          </cell>
        </row>
        <row r="7">
          <cell r="B7" t="str">
            <v>towrylaw1</v>
          </cell>
          <cell r="C7" t="str">
            <v>Password1</v>
          </cell>
          <cell r="D7" t="str">
            <v>password</v>
          </cell>
          <cell r="G7" t="str">
            <v>Miss</v>
          </cell>
          <cell r="J7" t="str">
            <v>Convertible term</v>
          </cell>
          <cell r="O7" t="str">
            <v>Indexed at 5%</v>
          </cell>
          <cell r="AC7" t="str">
            <v>Employer / Employee</v>
          </cell>
          <cell r="AF7" t="str">
            <v>10 or more drinks</v>
          </cell>
        </row>
        <row r="8">
          <cell r="B8" t="str">
            <v>towrylawdl</v>
          </cell>
          <cell r="C8" t="str">
            <v>Password1</v>
          </cell>
          <cell r="D8" t="str">
            <v>password</v>
          </cell>
          <cell r="G8" t="str">
            <v>Dr</v>
          </cell>
          <cell r="J8" t="str">
            <v>Whole of life</v>
          </cell>
          <cell r="O8" t="str">
            <v>Indexed at 10%</v>
          </cell>
          <cell r="AC8" t="str">
            <v>Share purchase / Partnership</v>
          </cell>
        </row>
        <row r="9">
          <cell r="B9" t="str">
            <v>sjpwol001</v>
          </cell>
          <cell r="C9" t="str">
            <v>Password1</v>
          </cell>
          <cell r="D9" t="str">
            <v>aaaaaaa</v>
          </cell>
          <cell r="G9" t="str">
            <v>Rev</v>
          </cell>
          <cell r="O9" t="str">
            <v>Decreasing</v>
          </cell>
          <cell r="AC9" t="str">
            <v>Relevant life trust</v>
          </cell>
        </row>
        <row r="10">
          <cell r="B10" t="str">
            <v>lltsbcomm</v>
          </cell>
          <cell r="C10" t="str">
            <v>Password1</v>
          </cell>
          <cell r="D10" t="str">
            <v>password</v>
          </cell>
          <cell r="G10" t="str">
            <v>Other</v>
          </cell>
        </row>
        <row r="11">
          <cell r="B11" t="str">
            <v>possolut</v>
          </cell>
          <cell r="C11" t="str">
            <v>Password1</v>
          </cell>
          <cell r="D11" t="str">
            <v>password</v>
          </cell>
        </row>
        <row r="12">
          <cell r="B12" t="str">
            <v>msmboth3</v>
          </cell>
          <cell r="C12" t="str">
            <v>Password1</v>
          </cell>
          <cell r="D12" t="str">
            <v>aaaaaaaa</v>
          </cell>
        </row>
        <row r="13">
          <cell r="B13" t="str">
            <v>msmifa22</v>
          </cell>
          <cell r="C13" t="str">
            <v>Password1</v>
          </cell>
          <cell r="D13" t="str">
            <v>aaaaaaaa</v>
          </cell>
        </row>
        <row r="14">
          <cell r="B14" t="str">
            <v>msmsdp12</v>
          </cell>
          <cell r="C14" t="str">
            <v>Password1</v>
          </cell>
          <cell r="D14" t="str">
            <v>aaaaaaaa</v>
          </cell>
        </row>
        <row r="15">
          <cell r="B15" t="str">
            <v>orkneyifa</v>
          </cell>
          <cell r="C15" t="str">
            <v>Password1</v>
          </cell>
          <cell r="D15" t="str">
            <v>password</v>
          </cell>
        </row>
        <row r="16">
          <cell r="B16" t="str">
            <v>tlpauser02</v>
          </cell>
          <cell r="C16" t="str">
            <v>Password1</v>
          </cell>
          <cell r="D16" t="str">
            <v>password</v>
          </cell>
        </row>
        <row r="17">
          <cell r="B17" t="str">
            <v>tlpauser03</v>
          </cell>
          <cell r="C17" t="str">
            <v>Password2</v>
          </cell>
          <cell r="D17" t="str">
            <v>password</v>
          </cell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mation_Template"/>
      <sheetName val="Template-Apply"/>
      <sheetName val="Changes"/>
      <sheetName val="Automation_Quote &amp; Apply"/>
      <sheetName val="DataSource"/>
    </sheetNames>
    <sheetDataSet>
      <sheetData sheetId="0"/>
      <sheetData sheetId="1"/>
      <sheetData sheetId="2"/>
      <sheetData sheetId="3"/>
      <sheetData sheetId="4">
        <row r="3">
          <cell r="O3" t="str">
            <v>Select</v>
          </cell>
        </row>
        <row r="4">
          <cell r="O4" t="str">
            <v>Level</v>
          </cell>
        </row>
        <row r="5">
          <cell r="O5" t="str">
            <v>Indexed at AWE</v>
          </cell>
        </row>
        <row r="6">
          <cell r="O6" t="str">
            <v>Indexed at RPI</v>
          </cell>
        </row>
        <row r="7">
          <cell r="O7" t="str">
            <v>Indexed at 5%</v>
          </cell>
        </row>
        <row r="8">
          <cell r="O8" t="str">
            <v>Indexed at 10%</v>
          </cell>
        </row>
        <row r="9">
          <cell r="O9" t="str">
            <v>Decreasing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umit.jaitly02@uk.zurich.com" TargetMode="External"/><Relationship Id="rId1" Type="http://schemas.openxmlformats.org/officeDocument/2006/relationships/hyperlink" Target="mailto:sumit.jaitly02@uk.zurich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vew@amop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tabSelected="1" zoomScale="80" zoomScaleNormal="80" workbookViewId="0">
      <selection activeCell="A8" sqref="A8:B8"/>
    </sheetView>
  </sheetViews>
  <sheetFormatPr defaultColWidth="8.85546875" defaultRowHeight="12.75" x14ac:dyDescent="0.2"/>
  <cols>
    <col min="1" max="1" width="23.85546875" style="1" bestFit="1" customWidth="1"/>
    <col min="2" max="2" width="51.5703125" style="1" bestFit="1" customWidth="1"/>
    <col min="3" max="4" width="51.5703125" style="18" customWidth="1"/>
    <col min="5" max="5" width="13.28515625" style="1" bestFit="1" customWidth="1"/>
    <col min="6" max="6" width="21.28515625" style="18" customWidth="1"/>
    <col min="7" max="7" width="63.140625" style="18" customWidth="1"/>
    <col min="8" max="16384" width="8.85546875" style="1"/>
  </cols>
  <sheetData>
    <row r="1" spans="1:7" ht="15" x14ac:dyDescent="0.25">
      <c r="A1" s="25" t="s">
        <v>6</v>
      </c>
      <c r="B1" s="26" t="s">
        <v>3</v>
      </c>
      <c r="C1" s="25" t="s">
        <v>112</v>
      </c>
      <c r="D1" s="77" t="s">
        <v>152</v>
      </c>
      <c r="E1" s="25" t="s">
        <v>15</v>
      </c>
      <c r="F1" s="25" t="s">
        <v>111</v>
      </c>
      <c r="G1" s="53"/>
    </row>
    <row r="2" spans="1:7" ht="15" x14ac:dyDescent="0.25">
      <c r="A2" s="59" t="s">
        <v>115</v>
      </c>
      <c r="B2" s="60" t="s">
        <v>116</v>
      </c>
      <c r="C2" s="68" t="s">
        <v>146</v>
      </c>
      <c r="D2" s="68"/>
      <c r="E2" s="61" t="s">
        <v>162</v>
      </c>
      <c r="F2" s="61"/>
    </row>
    <row r="3" spans="1:7" ht="15" x14ac:dyDescent="0.25">
      <c r="A3" s="59" t="s">
        <v>142</v>
      </c>
      <c r="B3" s="60" t="s">
        <v>143</v>
      </c>
      <c r="C3" s="68" t="s">
        <v>146</v>
      </c>
      <c r="D3" s="68"/>
      <c r="E3" s="61" t="s">
        <v>162</v>
      </c>
      <c r="F3" s="61"/>
    </row>
    <row r="4" spans="1:7" ht="15" x14ac:dyDescent="0.25">
      <c r="A4" s="59" t="s">
        <v>164</v>
      </c>
      <c r="B4" s="60" t="s">
        <v>164</v>
      </c>
      <c r="C4" s="68" t="s">
        <v>146</v>
      </c>
      <c r="D4" s="68" t="s">
        <v>163</v>
      </c>
      <c r="E4" s="61" t="s">
        <v>162</v>
      </c>
      <c r="F4" s="61"/>
    </row>
    <row r="5" spans="1:7" s="18" customFormat="1" ht="15" x14ac:dyDescent="0.25">
      <c r="A5" s="59" t="s">
        <v>592</v>
      </c>
      <c r="B5" s="60" t="s">
        <v>593</v>
      </c>
      <c r="C5" s="68" t="s">
        <v>590</v>
      </c>
      <c r="D5" s="68" t="s">
        <v>596</v>
      </c>
      <c r="E5" s="61" t="s">
        <v>162</v>
      </c>
      <c r="F5" s="135"/>
    </row>
    <row r="6" spans="1:7" ht="38.25" x14ac:dyDescent="0.25">
      <c r="A6" s="59" t="s">
        <v>175</v>
      </c>
      <c r="B6" s="60" t="s">
        <v>176</v>
      </c>
      <c r="C6" s="68" t="s">
        <v>590</v>
      </c>
      <c r="D6" s="68" t="s">
        <v>177</v>
      </c>
      <c r="E6" s="61" t="s">
        <v>162</v>
      </c>
      <c r="F6" s="61" t="s">
        <v>589</v>
      </c>
    </row>
    <row r="7" spans="1:7" ht="15" x14ac:dyDescent="0.25">
      <c r="A7" s="59" t="s">
        <v>599</v>
      </c>
      <c r="B7" s="60" t="s">
        <v>599</v>
      </c>
      <c r="C7" s="68" t="s">
        <v>590</v>
      </c>
      <c r="D7" s="68" t="s">
        <v>177</v>
      </c>
      <c r="E7" s="61" t="s">
        <v>162</v>
      </c>
      <c r="F7" s="61" t="s">
        <v>589</v>
      </c>
    </row>
    <row r="8" spans="1:7" ht="15" x14ac:dyDescent="0.25">
      <c r="A8" s="59" t="s">
        <v>609</v>
      </c>
      <c r="B8" s="60" t="s">
        <v>609</v>
      </c>
      <c r="C8" s="68" t="s">
        <v>610</v>
      </c>
      <c r="D8" s="68" t="s">
        <v>611</v>
      </c>
      <c r="E8" s="61" t="s">
        <v>113</v>
      </c>
      <c r="F8" s="61"/>
    </row>
  </sheetData>
  <autoFilter ref="A1:E2" xr:uid="{93E0E647-114B-4D6E-8689-6DFC9DC459B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8DC5-EF66-44DF-96AB-13CDA2819410}">
  <dimension ref="A1:PT7"/>
  <sheetViews>
    <sheetView workbookViewId="0">
      <selection activeCell="C6" sqref="C6"/>
    </sheetView>
  </sheetViews>
  <sheetFormatPr defaultRowHeight="15" x14ac:dyDescent="0.25"/>
  <cols>
    <col min="1" max="1" width="26.5703125" customWidth="1"/>
    <col min="2" max="2" width="18.85546875" customWidth="1"/>
    <col min="3" max="3" width="17" bestFit="1" customWidth="1"/>
    <col min="4" max="4" width="17" style="53" customWidth="1"/>
    <col min="5" max="6" width="14.42578125" bestFit="1" customWidth="1"/>
    <col min="7" max="7" width="18.5703125" bestFit="1" customWidth="1"/>
    <col min="8" max="8" width="9.5703125" bestFit="1" customWidth="1"/>
    <col min="9" max="9" width="18.5703125" bestFit="1" customWidth="1"/>
    <col min="10" max="10" width="17.7109375" bestFit="1" customWidth="1"/>
    <col min="11" max="12" width="9.5703125" bestFit="1" customWidth="1"/>
    <col min="13" max="16" width="5.42578125" bestFit="1" customWidth="1"/>
    <col min="17" max="22" width="3.140625" bestFit="1" customWidth="1"/>
    <col min="23" max="23" width="7.85546875" bestFit="1" customWidth="1"/>
    <col min="24" max="24" width="5.42578125" bestFit="1" customWidth="1"/>
    <col min="25" max="25" width="15.42578125" bestFit="1" customWidth="1"/>
    <col min="26" max="26" width="16" bestFit="1" customWidth="1"/>
    <col min="27" max="27" width="15.42578125" bestFit="1" customWidth="1"/>
    <col min="28" max="28" width="18.140625" bestFit="1" customWidth="1"/>
    <col min="29" max="29" width="19.42578125" bestFit="1" customWidth="1"/>
    <col min="30" max="30" width="17.7109375" bestFit="1" customWidth="1"/>
    <col min="31" max="31" width="20" style="53" bestFit="1" customWidth="1"/>
    <col min="32" max="32" width="5.42578125" bestFit="1" customWidth="1"/>
    <col min="33" max="34" width="3.140625" bestFit="1" customWidth="1"/>
    <col min="35" max="37" width="5.42578125" bestFit="1" customWidth="1"/>
    <col min="38" max="38" width="3.140625" bestFit="1" customWidth="1"/>
    <col min="39" max="39" width="5.42578125" bestFit="1" customWidth="1"/>
    <col min="40" max="40" width="7.85546875" bestFit="1" customWidth="1"/>
    <col min="41" max="41" width="3.140625" bestFit="1" customWidth="1"/>
    <col min="42" max="43" width="5.42578125" bestFit="1" customWidth="1"/>
    <col min="44" max="50" width="3.140625" bestFit="1" customWidth="1"/>
    <col min="51" max="51" width="7.85546875" bestFit="1" customWidth="1"/>
    <col min="52" max="52" width="9.140625" bestFit="1" customWidth="1"/>
    <col min="53" max="53" width="15.5703125" bestFit="1" customWidth="1"/>
    <col min="54" max="55" width="16" bestFit="1" customWidth="1"/>
    <col min="56" max="56" width="15.5703125" bestFit="1" customWidth="1"/>
    <col min="57" max="58" width="21.85546875" bestFit="1" customWidth="1"/>
    <col min="59" max="59" width="20" bestFit="1" customWidth="1"/>
    <col min="60" max="60" width="18.140625" bestFit="1" customWidth="1"/>
    <col min="61" max="61" width="16" bestFit="1" customWidth="1"/>
    <col min="62" max="62" width="14" bestFit="1" customWidth="1"/>
    <col min="63" max="63" width="3.140625" bestFit="1" customWidth="1"/>
    <col min="64" max="64" width="13.140625" bestFit="1" customWidth="1"/>
    <col min="65" max="65" width="12.7109375" bestFit="1" customWidth="1"/>
    <col min="66" max="66" width="9.140625" bestFit="1" customWidth="1"/>
    <col min="67" max="67" width="7.85546875" bestFit="1" customWidth="1"/>
    <col min="68" max="68" width="18.28515625" bestFit="1" customWidth="1"/>
    <col min="69" max="69" width="17.7109375" bestFit="1" customWidth="1"/>
    <col min="70" max="70" width="19.42578125" bestFit="1" customWidth="1"/>
    <col min="71" max="71" width="25.42578125" bestFit="1" customWidth="1"/>
    <col min="72" max="72" width="25.42578125" style="53" customWidth="1"/>
    <col min="73" max="74" width="9.140625" bestFit="1" customWidth="1"/>
    <col min="75" max="76" width="25.28515625" bestFit="1" customWidth="1"/>
    <col min="77" max="77" width="9.140625" bestFit="1" customWidth="1"/>
    <col min="78" max="78" width="7.85546875" bestFit="1" customWidth="1"/>
    <col min="79" max="79" width="19.42578125" bestFit="1" customWidth="1"/>
    <col min="80" max="81" width="26.140625" bestFit="1" customWidth="1"/>
    <col min="82" max="84" width="5.42578125" bestFit="1" customWidth="1"/>
    <col min="85" max="87" width="3.140625" bestFit="1" customWidth="1"/>
    <col min="88" max="89" width="21.85546875" bestFit="1" customWidth="1"/>
    <col min="90" max="91" width="18.5703125" bestFit="1" customWidth="1"/>
    <col min="92" max="93" width="16.7109375" bestFit="1" customWidth="1"/>
    <col min="94" max="94" width="17.7109375" bestFit="1" customWidth="1"/>
    <col min="95" max="95" width="19.42578125" bestFit="1" customWidth="1"/>
    <col min="96" max="97" width="17.7109375" bestFit="1" customWidth="1"/>
    <col min="98" max="98" width="23.42578125" bestFit="1" customWidth="1"/>
    <col min="99" max="101" width="3.140625" bestFit="1" customWidth="1"/>
    <col min="102" max="102" width="19.5703125" bestFit="1" customWidth="1"/>
    <col min="103" max="103" width="19.42578125" bestFit="1" customWidth="1"/>
    <col min="104" max="104" width="26.140625" bestFit="1" customWidth="1"/>
    <col min="105" max="106" width="20.85546875" bestFit="1" customWidth="1"/>
    <col min="107" max="107" width="27.140625" bestFit="1" customWidth="1"/>
    <col min="108" max="108" width="21.42578125" bestFit="1" customWidth="1"/>
    <col min="109" max="109" width="25.5703125" bestFit="1" customWidth="1"/>
    <col min="110" max="110" width="20.7109375" bestFit="1" customWidth="1"/>
    <col min="111" max="111" width="24.85546875" bestFit="1" customWidth="1"/>
    <col min="112" max="112" width="19.42578125" bestFit="1" customWidth="1"/>
    <col min="113" max="115" width="17.7109375" bestFit="1" customWidth="1"/>
    <col min="116" max="116" width="5.42578125" bestFit="1" customWidth="1"/>
    <col min="117" max="122" width="3.140625" bestFit="1" customWidth="1"/>
    <col min="123" max="123" width="5.42578125" bestFit="1" customWidth="1"/>
    <col min="124" max="127" width="3.140625" bestFit="1" customWidth="1"/>
    <col min="128" max="128" width="27.7109375" bestFit="1" customWidth="1"/>
    <col min="129" max="129" width="30.5703125" bestFit="1" customWidth="1"/>
    <col min="130" max="130" width="9.140625" bestFit="1" customWidth="1"/>
    <col min="131" max="131" width="19.42578125" bestFit="1" customWidth="1"/>
    <col min="132" max="135" width="3.140625" bestFit="1" customWidth="1"/>
    <col min="136" max="136" width="35.42578125" bestFit="1" customWidth="1"/>
    <col min="137" max="137" width="3.140625" bestFit="1" customWidth="1"/>
    <col min="138" max="138" width="5.42578125" bestFit="1" customWidth="1"/>
    <col min="139" max="140" width="3.140625" bestFit="1" customWidth="1"/>
    <col min="141" max="141" width="5.42578125" bestFit="1" customWidth="1"/>
    <col min="142" max="142" width="40.42578125" bestFit="1" customWidth="1"/>
    <col min="143" max="143" width="21.28515625" bestFit="1" customWidth="1"/>
    <col min="144" max="144" width="37.5703125" bestFit="1" customWidth="1"/>
    <col min="145" max="147" width="3.140625" bestFit="1" customWidth="1"/>
    <col min="148" max="148" width="5.42578125" bestFit="1" customWidth="1"/>
    <col min="149" max="152" width="3.140625" bestFit="1" customWidth="1"/>
    <col min="153" max="153" width="5.42578125" bestFit="1" customWidth="1"/>
    <col min="154" max="157" width="3.140625" bestFit="1" customWidth="1"/>
    <col min="158" max="158" width="5.42578125" bestFit="1" customWidth="1"/>
    <col min="159" max="159" width="3.140625" bestFit="1" customWidth="1"/>
    <col min="160" max="160" width="5.42578125" bestFit="1" customWidth="1"/>
    <col min="161" max="161" width="21.28515625" bestFit="1" customWidth="1"/>
    <col min="162" max="162" width="25.85546875" bestFit="1" customWidth="1"/>
    <col min="163" max="163" width="19.42578125" bestFit="1" customWidth="1"/>
    <col min="164" max="165" width="9.5703125" bestFit="1" customWidth="1"/>
    <col min="166" max="167" width="20.5703125" bestFit="1" customWidth="1"/>
    <col min="168" max="173" width="3.140625" bestFit="1" customWidth="1"/>
    <col min="174" max="174" width="19.42578125" bestFit="1" customWidth="1"/>
    <col min="175" max="175" width="27.5703125" bestFit="1" customWidth="1"/>
    <col min="176" max="176" width="5.42578125" bestFit="1" customWidth="1"/>
    <col min="177" max="177" width="21.28515625" bestFit="1" customWidth="1"/>
    <col min="178" max="178" width="22.7109375" bestFit="1" customWidth="1"/>
    <col min="179" max="179" width="21.5703125" bestFit="1" customWidth="1"/>
    <col min="180" max="180" width="19.42578125" bestFit="1" customWidth="1"/>
    <col min="181" max="181" width="5.42578125" bestFit="1" customWidth="1"/>
    <col min="182" max="183" width="3.140625" bestFit="1" customWidth="1"/>
    <col min="184" max="184" width="16.140625" bestFit="1" customWidth="1"/>
    <col min="185" max="185" width="3.140625" bestFit="1" customWidth="1"/>
    <col min="186" max="187" width="5.42578125" bestFit="1" customWidth="1"/>
    <col min="188" max="189" width="3.140625" bestFit="1" customWidth="1"/>
    <col min="190" max="191" width="5.42578125" bestFit="1" customWidth="1"/>
    <col min="192" max="192" width="18.140625" bestFit="1" customWidth="1"/>
    <col min="193" max="193" width="9.85546875" bestFit="1" customWidth="1"/>
    <col min="194" max="194" width="27.5703125" bestFit="1" customWidth="1"/>
    <col min="195" max="195" width="16" bestFit="1" customWidth="1"/>
    <col min="196" max="196" width="17.7109375" bestFit="1" customWidth="1"/>
    <col min="197" max="197" width="19.42578125" bestFit="1" customWidth="1"/>
    <col min="198" max="198" width="3.140625" bestFit="1" customWidth="1"/>
    <col min="199" max="199" width="5.42578125" bestFit="1" customWidth="1"/>
    <col min="200" max="201" width="20.5703125" bestFit="1" customWidth="1"/>
    <col min="202" max="207" width="3.140625" bestFit="1" customWidth="1"/>
    <col min="208" max="208" width="5.42578125" bestFit="1" customWidth="1"/>
    <col min="209" max="209" width="27.5703125" bestFit="1" customWidth="1"/>
    <col min="210" max="210" width="19.42578125" bestFit="1" customWidth="1"/>
    <col min="211" max="211" width="5.42578125" bestFit="1" customWidth="1"/>
    <col min="212" max="213" width="3.140625" bestFit="1" customWidth="1"/>
    <col min="214" max="214" width="5.42578125" bestFit="1" customWidth="1"/>
    <col min="215" max="215" width="3.140625" bestFit="1" customWidth="1"/>
    <col min="216" max="216" width="5.42578125" bestFit="1" customWidth="1"/>
    <col min="217" max="224" width="3.140625" bestFit="1" customWidth="1"/>
    <col min="225" max="225" width="5.42578125" bestFit="1" customWidth="1"/>
    <col min="226" max="228" width="3.140625" bestFit="1" customWidth="1"/>
    <col min="229" max="229" width="5.42578125" bestFit="1" customWidth="1"/>
    <col min="230" max="234" width="3.140625" bestFit="1" customWidth="1"/>
    <col min="235" max="235" width="5.42578125" bestFit="1" customWidth="1"/>
    <col min="236" max="237" width="3.140625" bestFit="1" customWidth="1"/>
    <col min="238" max="238" width="5.42578125" bestFit="1" customWidth="1"/>
    <col min="239" max="243" width="3.140625" bestFit="1" customWidth="1"/>
    <col min="244" max="244" width="5.42578125" bestFit="1" customWidth="1"/>
    <col min="245" max="245" width="3.140625" bestFit="1" customWidth="1"/>
    <col min="246" max="246" width="5.42578125" bestFit="1" customWidth="1"/>
    <col min="247" max="248" width="3.140625" bestFit="1" customWidth="1"/>
    <col min="249" max="249" width="5.42578125" bestFit="1" customWidth="1"/>
    <col min="250" max="250" width="26.140625" bestFit="1" customWidth="1"/>
    <col min="251" max="253" width="40.28515625" bestFit="1" customWidth="1"/>
    <col min="254" max="254" width="34.140625" bestFit="1" customWidth="1"/>
    <col min="255" max="255" width="40.28515625" bestFit="1" customWidth="1"/>
    <col min="256" max="256" width="25.7109375" bestFit="1" customWidth="1"/>
    <col min="257" max="257" width="13.85546875" bestFit="1" customWidth="1"/>
    <col min="258" max="261" width="16" bestFit="1" customWidth="1"/>
    <col min="262" max="262" width="18.140625" bestFit="1" customWidth="1"/>
    <col min="263" max="263" width="16" bestFit="1" customWidth="1"/>
    <col min="264" max="264" width="16.42578125" bestFit="1" customWidth="1"/>
    <col min="265" max="265" width="18.140625" bestFit="1" customWidth="1"/>
    <col min="266" max="266" width="16" bestFit="1" customWidth="1"/>
    <col min="267" max="267" width="21.85546875" bestFit="1" customWidth="1"/>
    <col min="268" max="268" width="16" bestFit="1" customWidth="1"/>
    <col min="269" max="269" width="21.85546875" bestFit="1" customWidth="1"/>
    <col min="270" max="271" width="14.42578125" bestFit="1" customWidth="1"/>
    <col min="272" max="272" width="16.5703125" bestFit="1" customWidth="1"/>
    <col min="273" max="273" width="28.28515625" bestFit="1" customWidth="1"/>
    <col min="274" max="274" width="12.42578125" bestFit="1" customWidth="1"/>
    <col min="275" max="275" width="18.140625" bestFit="1" customWidth="1"/>
    <col min="276" max="276" width="5.42578125" bestFit="1" customWidth="1"/>
    <col min="277" max="278" width="3.140625" bestFit="1" customWidth="1"/>
    <col min="279" max="279" width="18.140625" bestFit="1" customWidth="1"/>
    <col min="280" max="282" width="3.140625" bestFit="1" customWidth="1"/>
    <col min="283" max="283" width="23.5703125" bestFit="1" customWidth="1"/>
    <col min="284" max="284" width="31.5703125" bestFit="1" customWidth="1"/>
    <col min="285" max="285" width="33.7109375" bestFit="1" customWidth="1"/>
    <col min="286" max="286" width="18.140625" bestFit="1" customWidth="1"/>
    <col min="287" max="287" width="21.42578125" bestFit="1" customWidth="1"/>
    <col min="288" max="288" width="3.140625" bestFit="1" customWidth="1"/>
    <col min="289" max="289" width="13.140625" bestFit="1" customWidth="1"/>
    <col min="290" max="290" width="23.140625" bestFit="1" customWidth="1"/>
    <col min="291" max="292" width="3.140625" bestFit="1" customWidth="1"/>
    <col min="293" max="293" width="14.28515625" bestFit="1" customWidth="1"/>
    <col min="294" max="294" width="5.42578125" bestFit="1" customWidth="1"/>
    <col min="295" max="321" width="3.140625" bestFit="1" customWidth="1"/>
    <col min="322" max="324" width="17.7109375" style="53" bestFit="1" customWidth="1"/>
    <col min="325" max="325" width="17.7109375" style="53" customWidth="1"/>
    <col min="326" max="326" width="22.28515625" bestFit="1" customWidth="1"/>
    <col min="327" max="327" width="19.42578125" bestFit="1" customWidth="1"/>
    <col min="328" max="328" width="23.5703125" bestFit="1" customWidth="1"/>
    <col min="329" max="329" width="3.140625" bestFit="1" customWidth="1"/>
    <col min="330" max="330" width="26.7109375" bestFit="1" customWidth="1"/>
    <col min="331" max="331" width="25.7109375" style="53" bestFit="1" customWidth="1"/>
    <col min="332" max="332" width="25.5703125" bestFit="1" customWidth="1"/>
    <col min="333" max="333" width="25.5703125" style="53" customWidth="1"/>
    <col min="334" max="334" width="26.140625" bestFit="1" customWidth="1"/>
    <col min="335" max="335" width="29.7109375" style="53" bestFit="1" customWidth="1"/>
    <col min="336" max="336" width="19.42578125" bestFit="1" customWidth="1"/>
    <col min="337" max="340" width="3.140625" bestFit="1" customWidth="1"/>
    <col min="341" max="341" width="19.42578125" bestFit="1" customWidth="1"/>
    <col min="342" max="342" width="5.42578125" bestFit="1" customWidth="1"/>
    <col min="343" max="346" width="3.140625" bestFit="1" customWidth="1"/>
    <col min="347" max="347" width="7.85546875" bestFit="1" customWidth="1"/>
    <col min="348" max="348" width="3.140625" bestFit="1" customWidth="1"/>
    <col min="349" max="350" width="5.42578125" bestFit="1" customWidth="1"/>
    <col min="351" max="354" width="3.140625" bestFit="1" customWidth="1"/>
    <col min="355" max="355" width="5.42578125" bestFit="1" customWidth="1"/>
    <col min="356" max="357" width="3.140625" bestFit="1" customWidth="1"/>
    <col min="358" max="358" width="5.42578125" bestFit="1" customWidth="1"/>
    <col min="359" max="360" width="3.140625" bestFit="1" customWidth="1"/>
    <col min="361" max="361" width="5.42578125" bestFit="1" customWidth="1"/>
    <col min="362" max="364" width="3.140625" bestFit="1" customWidth="1"/>
    <col min="365" max="365" width="5.42578125" bestFit="1" customWidth="1"/>
    <col min="366" max="366" width="20.7109375" bestFit="1" customWidth="1"/>
    <col min="367" max="367" width="5.42578125" bestFit="1" customWidth="1"/>
    <col min="368" max="373" width="3.140625" bestFit="1" customWidth="1"/>
    <col min="374" max="374" width="27.5703125" bestFit="1" customWidth="1"/>
    <col min="377" max="378" width="14.42578125" bestFit="1" customWidth="1"/>
    <col min="379" max="379" width="3.140625" bestFit="1" customWidth="1"/>
    <col min="380" max="380" width="13.140625" bestFit="1" customWidth="1"/>
    <col min="381" max="382" width="3.140625" bestFit="1" customWidth="1"/>
    <col min="383" max="383" width="21.42578125" bestFit="1" customWidth="1"/>
    <col min="384" max="384" width="13.140625" bestFit="1" customWidth="1"/>
    <col min="385" max="385" width="23.140625" bestFit="1" customWidth="1"/>
    <col min="386" max="388" width="3.140625" bestFit="1" customWidth="1"/>
    <col min="389" max="389" width="14.28515625" bestFit="1" customWidth="1"/>
    <col min="390" max="417" width="3.140625" bestFit="1" customWidth="1"/>
    <col min="418" max="418" width="5.42578125" bestFit="1" customWidth="1"/>
    <col min="419" max="423" width="3.140625" bestFit="1" customWidth="1"/>
    <col min="424" max="424" width="5.42578125" bestFit="1" customWidth="1"/>
    <col min="425" max="425" width="8.42578125" bestFit="1" customWidth="1"/>
    <col min="426" max="426" width="7.85546875" bestFit="1" customWidth="1"/>
    <col min="427" max="428" width="5.42578125" bestFit="1" customWidth="1"/>
    <col min="429" max="429" width="3.140625" bestFit="1" customWidth="1"/>
    <col min="430" max="430" width="5.42578125" bestFit="1" customWidth="1"/>
    <col min="431" max="433" width="3.140625" bestFit="1" customWidth="1"/>
    <col min="434" max="435" width="5.42578125" bestFit="1" customWidth="1"/>
    <col min="436" max="436" width="5.28515625" bestFit="1" customWidth="1"/>
  </cols>
  <sheetData>
    <row r="1" spans="1:436" x14ac:dyDescent="0.25">
      <c r="A1" s="87"/>
      <c r="B1" s="88"/>
      <c r="C1" s="150" t="s">
        <v>178</v>
      </c>
      <c r="D1" s="151"/>
      <c r="E1" s="147" t="s">
        <v>7</v>
      </c>
      <c r="F1" s="148"/>
      <c r="G1" s="149" t="s">
        <v>120</v>
      </c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30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6"/>
      <c r="BV1" s="86"/>
      <c r="BW1" s="89"/>
      <c r="BX1" s="89"/>
      <c r="BY1" s="86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6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90"/>
      <c r="EW1" s="90"/>
      <c r="EX1" s="90"/>
      <c r="EY1" s="90"/>
      <c r="EZ1" s="90"/>
      <c r="FA1" s="90"/>
      <c r="FB1" s="90"/>
      <c r="FC1" s="89"/>
      <c r="FD1" s="89"/>
      <c r="FE1" s="89"/>
      <c r="FF1" s="89"/>
      <c r="FG1" s="89"/>
      <c r="FH1" s="91"/>
      <c r="FI1" s="91"/>
      <c r="FJ1" s="91"/>
      <c r="FK1" s="91"/>
      <c r="FL1" s="91"/>
      <c r="FM1" s="91"/>
      <c r="FN1" s="89"/>
      <c r="FO1" s="89"/>
      <c r="FP1" s="89"/>
      <c r="FQ1" s="89"/>
      <c r="FR1" s="89"/>
      <c r="FS1" s="89"/>
      <c r="FT1" s="89"/>
      <c r="FU1" s="89"/>
      <c r="FV1" s="89"/>
      <c r="FW1" s="89"/>
      <c r="FX1" s="89"/>
      <c r="FY1" s="89"/>
      <c r="FZ1" s="89"/>
      <c r="GA1" s="89"/>
      <c r="GB1" s="89"/>
      <c r="GC1" s="89"/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89"/>
      <c r="GO1" s="89"/>
      <c r="GP1" s="89"/>
      <c r="GQ1" s="89"/>
      <c r="GR1" s="89"/>
      <c r="GS1" s="89"/>
      <c r="GT1" s="89"/>
      <c r="GU1" s="89"/>
      <c r="GV1" s="89"/>
      <c r="GW1" s="89"/>
      <c r="GX1" s="89"/>
      <c r="GY1" s="89"/>
      <c r="GZ1" s="89"/>
      <c r="HA1" s="89"/>
      <c r="HB1" s="89"/>
      <c r="HC1" s="89"/>
      <c r="HD1" s="89"/>
      <c r="HE1" s="89"/>
      <c r="HF1" s="89"/>
      <c r="HG1" s="89"/>
      <c r="HH1" s="89"/>
      <c r="HI1" s="89"/>
      <c r="HJ1" s="89"/>
      <c r="HK1" s="89"/>
      <c r="HL1" s="89"/>
      <c r="HM1" s="89"/>
      <c r="HN1" s="89"/>
      <c r="HO1" s="89"/>
      <c r="HP1" s="89"/>
      <c r="HQ1" s="89"/>
      <c r="HR1" s="89"/>
      <c r="HS1" s="89"/>
      <c r="HT1" s="89"/>
      <c r="HU1" s="89"/>
      <c r="HV1" s="89"/>
      <c r="HW1" s="89"/>
      <c r="HX1" s="89"/>
      <c r="HY1" s="89"/>
      <c r="HZ1" s="89"/>
      <c r="IA1" s="89"/>
      <c r="IB1" s="89"/>
      <c r="IC1" s="89"/>
      <c r="ID1" s="89"/>
      <c r="IE1" s="89"/>
      <c r="IF1" s="89"/>
      <c r="IG1" s="89"/>
      <c r="IH1" s="89"/>
      <c r="II1" s="89"/>
      <c r="IJ1" s="89"/>
      <c r="IK1" s="89"/>
      <c r="IL1" s="89"/>
      <c r="IM1" s="89"/>
      <c r="IN1" s="89"/>
      <c r="IO1" s="89"/>
      <c r="IP1" s="89"/>
      <c r="IQ1" s="89"/>
      <c r="IR1" s="85"/>
      <c r="IS1" s="85"/>
      <c r="IT1" s="85"/>
      <c r="IU1" s="89"/>
      <c r="IV1" s="89"/>
      <c r="IW1" s="89"/>
      <c r="IX1" s="89"/>
      <c r="IY1" s="89"/>
      <c r="IZ1" s="89"/>
      <c r="JA1" s="89"/>
      <c r="JB1" s="89"/>
      <c r="JC1" s="89"/>
      <c r="JD1" s="89"/>
      <c r="JE1" s="89"/>
      <c r="JF1" s="89"/>
      <c r="JG1" s="89"/>
      <c r="JH1" s="89"/>
      <c r="JI1" s="89"/>
      <c r="JJ1" s="89"/>
      <c r="JK1" s="89"/>
      <c r="JL1" s="89"/>
      <c r="JM1" s="89"/>
      <c r="JN1" s="89"/>
      <c r="JO1" s="89"/>
      <c r="JP1" s="89"/>
      <c r="JQ1" s="89"/>
      <c r="JR1" s="89"/>
      <c r="JS1" s="89"/>
      <c r="JT1" s="89"/>
      <c r="JU1" s="89"/>
      <c r="JV1" s="89"/>
      <c r="JW1" s="89"/>
      <c r="JX1" s="89"/>
      <c r="JY1" s="89"/>
      <c r="JZ1" s="89"/>
      <c r="KA1" s="89"/>
      <c r="KB1" s="89"/>
      <c r="KC1" s="89"/>
      <c r="KD1" s="89"/>
      <c r="KE1" s="89"/>
      <c r="KF1" s="89"/>
      <c r="KG1" s="89"/>
      <c r="KH1" s="89"/>
      <c r="KI1" s="89"/>
      <c r="KJ1" s="89"/>
      <c r="KK1" s="89"/>
      <c r="KL1" s="89"/>
      <c r="KM1" s="89"/>
      <c r="KN1" s="89"/>
      <c r="KO1" s="89"/>
      <c r="KP1" s="89"/>
      <c r="KQ1" s="89"/>
      <c r="KR1" s="89"/>
      <c r="KS1" s="89"/>
      <c r="KT1" s="89"/>
      <c r="KU1" s="89"/>
      <c r="KV1" s="89"/>
      <c r="KW1" s="89"/>
      <c r="KX1" s="89"/>
      <c r="KY1" s="89"/>
      <c r="KZ1" s="89"/>
      <c r="LA1" s="89"/>
      <c r="LB1" s="89"/>
      <c r="LC1" s="89"/>
      <c r="LD1" s="89"/>
      <c r="LE1" s="89"/>
      <c r="LF1" s="89"/>
      <c r="LG1" s="89"/>
      <c r="LH1" s="89"/>
      <c r="LI1" s="89"/>
      <c r="LJ1" s="89"/>
      <c r="LK1" s="89"/>
      <c r="LL1" s="89"/>
      <c r="LM1" s="89"/>
      <c r="LN1" s="89"/>
      <c r="LO1" s="89"/>
      <c r="LP1" s="89"/>
      <c r="LQ1" s="89"/>
      <c r="LR1" s="89"/>
      <c r="LS1" s="89"/>
      <c r="LT1" s="89"/>
      <c r="LU1" s="89"/>
      <c r="LV1" s="89"/>
      <c r="LW1" s="89"/>
      <c r="LX1" s="89"/>
      <c r="LY1" s="89"/>
      <c r="LZ1" s="89"/>
      <c r="MA1" s="89"/>
      <c r="MB1" s="89"/>
      <c r="MC1" s="89"/>
      <c r="MD1" s="89"/>
      <c r="ME1" s="89"/>
      <c r="MF1" s="89"/>
      <c r="MG1" s="89"/>
      <c r="MH1" s="89"/>
      <c r="MI1" s="89"/>
      <c r="MJ1" s="89"/>
      <c r="MK1" s="89"/>
      <c r="ML1" s="89"/>
      <c r="MM1" s="89"/>
      <c r="MN1" s="89"/>
      <c r="MO1" s="89"/>
      <c r="MP1" s="89"/>
      <c r="MQ1" s="89"/>
      <c r="MR1" s="89"/>
      <c r="MS1" s="89"/>
      <c r="MT1" s="89"/>
      <c r="MU1" s="89"/>
      <c r="MV1" s="89"/>
      <c r="MW1" s="89"/>
      <c r="MX1" s="89"/>
      <c r="MY1" s="89"/>
      <c r="MZ1" s="89"/>
      <c r="NA1" s="89"/>
      <c r="NB1" s="89"/>
      <c r="NC1" s="89"/>
      <c r="ND1" s="89"/>
      <c r="NE1" s="92"/>
      <c r="NF1" s="138"/>
      <c r="NG1" s="138"/>
      <c r="NH1" s="138"/>
      <c r="NI1" s="139"/>
      <c r="NJ1" s="85"/>
      <c r="NK1" s="138"/>
      <c r="NL1" s="138"/>
      <c r="NM1" s="138"/>
      <c r="NN1" s="138"/>
      <c r="NO1" s="138"/>
      <c r="NP1" s="138"/>
      <c r="NQ1" s="139"/>
      <c r="NR1" s="140" t="s">
        <v>141</v>
      </c>
      <c r="NS1" s="141"/>
      <c r="NT1" s="141"/>
      <c r="NU1" s="142"/>
      <c r="NV1" s="93"/>
      <c r="NW1" s="93"/>
      <c r="NX1" s="93"/>
      <c r="NY1" s="93"/>
      <c r="NZ1" s="93"/>
      <c r="OA1" s="93"/>
      <c r="OB1" s="93"/>
      <c r="OC1" s="93"/>
      <c r="OD1" s="93"/>
      <c r="OE1" s="93"/>
      <c r="OF1" s="93"/>
      <c r="OG1" s="93"/>
      <c r="OH1" s="93"/>
      <c r="OI1" s="93"/>
      <c r="OJ1" s="93"/>
      <c r="OK1" s="93"/>
      <c r="OL1" s="93"/>
      <c r="OM1" s="93"/>
      <c r="ON1" s="93"/>
      <c r="OO1" s="93"/>
      <c r="OP1" s="93"/>
      <c r="OQ1" s="93"/>
      <c r="OR1" s="93"/>
      <c r="OS1" s="93"/>
      <c r="OT1" s="93"/>
      <c r="OU1" s="93"/>
      <c r="OV1" s="93"/>
      <c r="OW1" s="93"/>
      <c r="OX1" s="93"/>
      <c r="OY1" s="93"/>
      <c r="OZ1" s="93"/>
      <c r="PA1" s="93"/>
      <c r="PB1" s="93"/>
      <c r="PC1" s="93"/>
      <c r="PD1" s="93"/>
      <c r="PE1" s="93"/>
      <c r="PF1" s="93"/>
      <c r="PG1" s="93"/>
      <c r="PH1" s="93"/>
      <c r="PI1" s="93"/>
      <c r="PJ1" s="93"/>
      <c r="PK1" s="93"/>
      <c r="PL1" s="94"/>
      <c r="PM1" s="94"/>
      <c r="PN1" s="94"/>
      <c r="PO1" s="94"/>
      <c r="PP1" s="94"/>
      <c r="PQ1" s="94"/>
      <c r="PR1" s="94"/>
      <c r="PS1" s="94"/>
      <c r="PT1" s="95" t="s">
        <v>9</v>
      </c>
    </row>
    <row r="2" spans="1:436" ht="108.6" customHeight="1" x14ac:dyDescent="0.25">
      <c r="A2" s="13" t="s">
        <v>8</v>
      </c>
      <c r="B2" s="14" t="s">
        <v>3</v>
      </c>
      <c r="C2" s="70" t="s">
        <v>598</v>
      </c>
      <c r="D2" s="70" t="s">
        <v>597</v>
      </c>
      <c r="E2" s="70" t="s">
        <v>179</v>
      </c>
      <c r="F2" s="70" t="s">
        <v>117</v>
      </c>
      <c r="G2" s="70" t="s">
        <v>180</v>
      </c>
      <c r="H2" s="96" t="s">
        <v>181</v>
      </c>
      <c r="I2" s="70" t="s">
        <v>182</v>
      </c>
      <c r="J2" s="70" t="s">
        <v>183</v>
      </c>
      <c r="K2" s="97" t="s">
        <v>184</v>
      </c>
      <c r="L2" s="97" t="s">
        <v>185</v>
      </c>
      <c r="M2" s="97" t="s">
        <v>186</v>
      </c>
      <c r="N2" s="97" t="s">
        <v>187</v>
      </c>
      <c r="O2" s="97" t="s">
        <v>188</v>
      </c>
      <c r="P2" s="97" t="s">
        <v>189</v>
      </c>
      <c r="Q2" s="97" t="s">
        <v>190</v>
      </c>
      <c r="R2" s="97" t="s">
        <v>191</v>
      </c>
      <c r="S2" s="97" t="s">
        <v>192</v>
      </c>
      <c r="T2" s="97" t="s">
        <v>193</v>
      </c>
      <c r="U2" s="97" t="s">
        <v>193</v>
      </c>
      <c r="V2" s="97" t="s">
        <v>194</v>
      </c>
      <c r="W2" s="97" t="s">
        <v>195</v>
      </c>
      <c r="X2" s="97" t="s">
        <v>196</v>
      </c>
      <c r="Y2" s="98" t="s">
        <v>197</v>
      </c>
      <c r="Z2" s="98" t="s">
        <v>198</v>
      </c>
      <c r="AA2" s="98" t="s">
        <v>198</v>
      </c>
      <c r="AB2" s="98" t="s">
        <v>199</v>
      </c>
      <c r="AC2" s="98" t="s">
        <v>200</v>
      </c>
      <c r="AD2" s="70" t="s">
        <v>201</v>
      </c>
      <c r="AE2" s="82" t="s">
        <v>167</v>
      </c>
      <c r="AF2" s="97" t="s">
        <v>202</v>
      </c>
      <c r="AG2" s="97" t="s">
        <v>203</v>
      </c>
      <c r="AH2" s="97" t="s">
        <v>204</v>
      </c>
      <c r="AI2" s="97" t="s">
        <v>205</v>
      </c>
      <c r="AJ2" s="96" t="s">
        <v>206</v>
      </c>
      <c r="AK2" s="97" t="s">
        <v>207</v>
      </c>
      <c r="AL2" s="97" t="s">
        <v>208</v>
      </c>
      <c r="AM2" s="97" t="s">
        <v>209</v>
      </c>
      <c r="AN2" s="96" t="s">
        <v>210</v>
      </c>
      <c r="AO2" s="99" t="s">
        <v>211</v>
      </c>
      <c r="AP2" s="99" t="s">
        <v>212</v>
      </c>
      <c r="AQ2" s="99" t="s">
        <v>213</v>
      </c>
      <c r="AR2" s="96" t="s">
        <v>214</v>
      </c>
      <c r="AS2" s="96" t="s">
        <v>215</v>
      </c>
      <c r="AT2" s="96" t="s">
        <v>216</v>
      </c>
      <c r="AU2" s="97" t="s">
        <v>217</v>
      </c>
      <c r="AV2" s="97" t="s">
        <v>218</v>
      </c>
      <c r="AW2" s="97" t="s">
        <v>219</v>
      </c>
      <c r="AX2" s="97" t="s">
        <v>220</v>
      </c>
      <c r="AY2" s="97" t="s">
        <v>221</v>
      </c>
      <c r="AZ2" s="70" t="s">
        <v>197</v>
      </c>
      <c r="BA2" s="70" t="s">
        <v>222</v>
      </c>
      <c r="BB2" s="70" t="s">
        <v>223</v>
      </c>
      <c r="BC2" s="70" t="s">
        <v>224</v>
      </c>
      <c r="BD2" s="70" t="s">
        <v>225</v>
      </c>
      <c r="BE2" s="70" t="s">
        <v>226</v>
      </c>
      <c r="BF2" s="70" t="s">
        <v>226</v>
      </c>
      <c r="BG2" s="70" t="s">
        <v>226</v>
      </c>
      <c r="BH2" s="70" t="s">
        <v>227</v>
      </c>
      <c r="BI2" s="97" t="s">
        <v>228</v>
      </c>
      <c r="BJ2" s="97" t="s">
        <v>229</v>
      </c>
      <c r="BK2" s="97" t="s">
        <v>230</v>
      </c>
      <c r="BL2" s="97" t="s">
        <v>231</v>
      </c>
      <c r="BM2" s="97" t="s">
        <v>232</v>
      </c>
      <c r="BN2" s="97" t="s">
        <v>233</v>
      </c>
      <c r="BO2" s="97" t="s">
        <v>234</v>
      </c>
      <c r="BP2" s="97" t="s">
        <v>235</v>
      </c>
      <c r="BQ2" s="97" t="s">
        <v>236</v>
      </c>
      <c r="BR2" s="97" t="s">
        <v>237</v>
      </c>
      <c r="BS2" s="98" t="s">
        <v>238</v>
      </c>
      <c r="BT2" s="82" t="s">
        <v>167</v>
      </c>
      <c r="BU2" s="70" t="s">
        <v>197</v>
      </c>
      <c r="BV2" s="70" t="s">
        <v>197</v>
      </c>
      <c r="BW2" s="98" t="s">
        <v>239</v>
      </c>
      <c r="BX2" s="98" t="s">
        <v>240</v>
      </c>
      <c r="BY2" s="70" t="s">
        <v>197</v>
      </c>
      <c r="BZ2" s="97" t="s">
        <v>241</v>
      </c>
      <c r="CA2" s="98" t="s">
        <v>242</v>
      </c>
      <c r="CB2" s="98" t="s">
        <v>243</v>
      </c>
      <c r="CC2" s="98" t="s">
        <v>244</v>
      </c>
      <c r="CD2" s="98" t="s">
        <v>245</v>
      </c>
      <c r="CE2" s="98" t="s">
        <v>246</v>
      </c>
      <c r="CF2" s="98" t="s">
        <v>247</v>
      </c>
      <c r="CG2" s="98" t="s">
        <v>248</v>
      </c>
      <c r="CH2" s="98" t="s">
        <v>249</v>
      </c>
      <c r="CI2" s="98" t="s">
        <v>250</v>
      </c>
      <c r="CJ2" s="70" t="s">
        <v>251</v>
      </c>
      <c r="CK2" s="100" t="s">
        <v>252</v>
      </c>
      <c r="CL2" s="70" t="s">
        <v>253</v>
      </c>
      <c r="CM2" s="70" t="s">
        <v>253</v>
      </c>
      <c r="CN2" s="70" t="s">
        <v>253</v>
      </c>
      <c r="CO2" s="100" t="s">
        <v>254</v>
      </c>
      <c r="CP2" s="70" t="s">
        <v>255</v>
      </c>
      <c r="CQ2" s="101" t="s">
        <v>256</v>
      </c>
      <c r="CR2" s="101" t="s">
        <v>257</v>
      </c>
      <c r="CS2" s="70" t="s">
        <v>258</v>
      </c>
      <c r="CT2" s="98" t="s">
        <v>259</v>
      </c>
      <c r="CU2" s="101" t="s">
        <v>260</v>
      </c>
      <c r="CV2" s="101" t="s">
        <v>261</v>
      </c>
      <c r="CW2" s="101" t="s">
        <v>262</v>
      </c>
      <c r="CX2" s="101" t="s">
        <v>263</v>
      </c>
      <c r="CY2" s="101" t="s">
        <v>264</v>
      </c>
      <c r="CZ2" s="101" t="s">
        <v>265</v>
      </c>
      <c r="DA2" s="102" t="s">
        <v>266</v>
      </c>
      <c r="DB2" s="102" t="s">
        <v>267</v>
      </c>
      <c r="DC2" s="102" t="s">
        <v>268</v>
      </c>
      <c r="DD2" s="101" t="s">
        <v>269</v>
      </c>
      <c r="DE2" s="101" t="s">
        <v>270</v>
      </c>
      <c r="DF2" s="101" t="s">
        <v>271</v>
      </c>
      <c r="DG2" s="101" t="s">
        <v>272</v>
      </c>
      <c r="DH2" s="101" t="s">
        <v>273</v>
      </c>
      <c r="DI2" s="101" t="s">
        <v>274</v>
      </c>
      <c r="DJ2" s="101" t="s">
        <v>275</v>
      </c>
      <c r="DK2" s="101" t="s">
        <v>276</v>
      </c>
      <c r="DL2" s="101" t="s">
        <v>277</v>
      </c>
      <c r="DM2" s="101" t="s">
        <v>278</v>
      </c>
      <c r="DN2" s="101" t="s">
        <v>279</v>
      </c>
      <c r="DO2" s="101" t="s">
        <v>280</v>
      </c>
      <c r="DP2" s="101" t="s">
        <v>281</v>
      </c>
      <c r="DQ2" s="101" t="s">
        <v>282</v>
      </c>
      <c r="DR2" s="101" t="s">
        <v>283</v>
      </c>
      <c r="DS2" s="101" t="s">
        <v>284</v>
      </c>
      <c r="DT2" s="101" t="s">
        <v>285</v>
      </c>
      <c r="DU2" s="101" t="s">
        <v>286</v>
      </c>
      <c r="DV2" s="101" t="s">
        <v>287</v>
      </c>
      <c r="DW2" s="101" t="s">
        <v>288</v>
      </c>
      <c r="DX2" s="101" t="s">
        <v>289</v>
      </c>
      <c r="DY2" s="101" t="s">
        <v>290</v>
      </c>
      <c r="DZ2" s="101" t="s">
        <v>197</v>
      </c>
      <c r="EA2" s="101" t="s">
        <v>291</v>
      </c>
      <c r="EB2" s="98" t="s">
        <v>292</v>
      </c>
      <c r="EC2" s="98" t="s">
        <v>293</v>
      </c>
      <c r="ED2" s="98" t="s">
        <v>294</v>
      </c>
      <c r="EE2" s="98" t="s">
        <v>295</v>
      </c>
      <c r="EF2" s="101" t="s">
        <v>296</v>
      </c>
      <c r="EG2" s="98" t="s">
        <v>297</v>
      </c>
      <c r="EH2" s="98" t="s">
        <v>298</v>
      </c>
      <c r="EI2" s="101" t="s">
        <v>299</v>
      </c>
      <c r="EJ2" s="98" t="s">
        <v>300</v>
      </c>
      <c r="EK2" s="98" t="s">
        <v>301</v>
      </c>
      <c r="EL2" s="98" t="s">
        <v>302</v>
      </c>
      <c r="EM2" s="98" t="s">
        <v>303</v>
      </c>
      <c r="EN2" s="98" t="s">
        <v>304</v>
      </c>
      <c r="EO2" s="101" t="s">
        <v>305</v>
      </c>
      <c r="EP2" s="98" t="s">
        <v>306</v>
      </c>
      <c r="EQ2" s="101" t="s">
        <v>307</v>
      </c>
      <c r="ER2" s="98" t="s">
        <v>308</v>
      </c>
      <c r="ES2" s="98" t="s">
        <v>309</v>
      </c>
      <c r="ET2" s="98" t="s">
        <v>310</v>
      </c>
      <c r="EU2" s="101" t="s">
        <v>311</v>
      </c>
      <c r="EV2" s="98" t="s">
        <v>312</v>
      </c>
      <c r="EW2" s="98" t="s">
        <v>313</v>
      </c>
      <c r="EX2" s="98" t="s">
        <v>314</v>
      </c>
      <c r="EY2" s="98" t="s">
        <v>315</v>
      </c>
      <c r="EZ2" s="98" t="s">
        <v>316</v>
      </c>
      <c r="FA2" s="98" t="s">
        <v>317</v>
      </c>
      <c r="FB2" s="98" t="s">
        <v>318</v>
      </c>
      <c r="FC2" s="101" t="s">
        <v>299</v>
      </c>
      <c r="FD2" s="98" t="s">
        <v>319</v>
      </c>
      <c r="FE2" s="97" t="s">
        <v>320</v>
      </c>
      <c r="FF2" s="101" t="s">
        <v>321</v>
      </c>
      <c r="FG2" s="101" t="s">
        <v>322</v>
      </c>
      <c r="FH2" s="97" t="s">
        <v>323</v>
      </c>
      <c r="FI2" s="97" t="s">
        <v>324</v>
      </c>
      <c r="FJ2" s="97" t="s">
        <v>325</v>
      </c>
      <c r="FK2" s="97" t="s">
        <v>326</v>
      </c>
      <c r="FL2" s="97" t="s">
        <v>327</v>
      </c>
      <c r="FM2" s="97" t="s">
        <v>328</v>
      </c>
      <c r="FN2" s="101" t="s">
        <v>329</v>
      </c>
      <c r="FO2" s="97" t="s">
        <v>330</v>
      </c>
      <c r="FP2" s="97" t="s">
        <v>331</v>
      </c>
      <c r="FQ2" s="101" t="s">
        <v>332</v>
      </c>
      <c r="FR2" s="97" t="s">
        <v>333</v>
      </c>
      <c r="FS2" s="98" t="s">
        <v>334</v>
      </c>
      <c r="FT2" s="97" t="s">
        <v>335</v>
      </c>
      <c r="FU2" s="97" t="s">
        <v>320</v>
      </c>
      <c r="FV2" s="101" t="s">
        <v>336</v>
      </c>
      <c r="FW2" s="98" t="s">
        <v>337</v>
      </c>
      <c r="FX2" s="101" t="s">
        <v>338</v>
      </c>
      <c r="FY2" s="98" t="s">
        <v>339</v>
      </c>
      <c r="FZ2" s="98" t="s">
        <v>340</v>
      </c>
      <c r="GA2" s="98" t="s">
        <v>310</v>
      </c>
      <c r="GB2" s="101" t="s">
        <v>341</v>
      </c>
      <c r="GC2" s="98" t="s">
        <v>342</v>
      </c>
      <c r="GD2" s="98" t="s">
        <v>343</v>
      </c>
      <c r="GE2" s="98" t="s">
        <v>344</v>
      </c>
      <c r="GF2" s="98" t="s">
        <v>345</v>
      </c>
      <c r="GG2" s="98" t="s">
        <v>316</v>
      </c>
      <c r="GH2" s="98" t="s">
        <v>346</v>
      </c>
      <c r="GI2" s="98" t="s">
        <v>318</v>
      </c>
      <c r="GJ2" s="101" t="s">
        <v>347</v>
      </c>
      <c r="GK2" s="101"/>
      <c r="GL2" s="98" t="s">
        <v>334</v>
      </c>
      <c r="GM2" s="98" t="s">
        <v>348</v>
      </c>
      <c r="GN2" s="101" t="s">
        <v>349</v>
      </c>
      <c r="GO2" s="101" t="s">
        <v>350</v>
      </c>
      <c r="GP2" s="97" t="s">
        <v>351</v>
      </c>
      <c r="GQ2" s="97" t="s">
        <v>352</v>
      </c>
      <c r="GR2" s="97" t="s">
        <v>325</v>
      </c>
      <c r="GS2" s="97" t="s">
        <v>325</v>
      </c>
      <c r="GT2" s="97" t="s">
        <v>353</v>
      </c>
      <c r="GU2" s="97" t="s">
        <v>328</v>
      </c>
      <c r="GV2" s="101" t="s">
        <v>354</v>
      </c>
      <c r="GW2" s="97" t="s">
        <v>355</v>
      </c>
      <c r="GX2" s="97" t="s">
        <v>331</v>
      </c>
      <c r="GY2" s="101" t="s">
        <v>332</v>
      </c>
      <c r="GZ2" s="97" t="s">
        <v>356</v>
      </c>
      <c r="HA2" s="98" t="s">
        <v>334</v>
      </c>
      <c r="HB2" s="97" t="s">
        <v>357</v>
      </c>
      <c r="HC2" s="101" t="s">
        <v>358</v>
      </c>
      <c r="HD2" s="101" t="s">
        <v>359</v>
      </c>
      <c r="HE2" s="101" t="s">
        <v>360</v>
      </c>
      <c r="HF2" s="101" t="s">
        <v>361</v>
      </c>
      <c r="HG2" s="101" t="s">
        <v>362</v>
      </c>
      <c r="HH2" s="101" t="s">
        <v>252</v>
      </c>
      <c r="HI2" s="101" t="s">
        <v>253</v>
      </c>
      <c r="HJ2" s="101" t="s">
        <v>258</v>
      </c>
      <c r="HK2" s="101" t="s">
        <v>278</v>
      </c>
      <c r="HL2" s="101" t="s">
        <v>279</v>
      </c>
      <c r="HM2" s="101" t="s">
        <v>280</v>
      </c>
      <c r="HN2" s="101" t="s">
        <v>281</v>
      </c>
      <c r="HO2" s="101" t="s">
        <v>282</v>
      </c>
      <c r="HP2" s="101" t="s">
        <v>283</v>
      </c>
      <c r="HQ2" s="101" t="s">
        <v>284</v>
      </c>
      <c r="HR2" s="101" t="s">
        <v>285</v>
      </c>
      <c r="HS2" s="101" t="s">
        <v>286</v>
      </c>
      <c r="HT2" s="101" t="s">
        <v>363</v>
      </c>
      <c r="HU2" s="101" t="s">
        <v>290</v>
      </c>
      <c r="HV2" s="101" t="s">
        <v>296</v>
      </c>
      <c r="HW2" s="101" t="s">
        <v>299</v>
      </c>
      <c r="HX2" s="101" t="s">
        <v>305</v>
      </c>
      <c r="HY2" s="101" t="s">
        <v>311</v>
      </c>
      <c r="HZ2" s="101" t="s">
        <v>299</v>
      </c>
      <c r="IA2" s="101" t="s">
        <v>321</v>
      </c>
      <c r="IB2" s="101" t="s">
        <v>329</v>
      </c>
      <c r="IC2" s="101" t="s">
        <v>332</v>
      </c>
      <c r="ID2" s="101" t="s">
        <v>336</v>
      </c>
      <c r="IE2" s="101" t="s">
        <v>364</v>
      </c>
      <c r="IF2" s="101" t="s">
        <v>332</v>
      </c>
      <c r="IG2" s="101" t="s">
        <v>365</v>
      </c>
      <c r="IH2" s="101" t="s">
        <v>354</v>
      </c>
      <c r="II2" s="101" t="s">
        <v>332</v>
      </c>
      <c r="IJ2" s="101" t="s">
        <v>358</v>
      </c>
      <c r="IK2" s="101" t="s">
        <v>366</v>
      </c>
      <c r="IL2" s="101" t="s">
        <v>367</v>
      </c>
      <c r="IM2" s="101" t="s">
        <v>362</v>
      </c>
      <c r="IN2" s="101" t="s">
        <v>368</v>
      </c>
      <c r="IO2" s="101" t="s">
        <v>369</v>
      </c>
      <c r="IP2" s="70" t="s">
        <v>370</v>
      </c>
      <c r="IQ2" s="70" t="s">
        <v>197</v>
      </c>
      <c r="IR2" s="70" t="s">
        <v>371</v>
      </c>
      <c r="IS2" s="70" t="s">
        <v>372</v>
      </c>
      <c r="IT2" s="70" t="s">
        <v>373</v>
      </c>
      <c r="IU2" s="70" t="s">
        <v>374</v>
      </c>
      <c r="IV2" s="70" t="s">
        <v>375</v>
      </c>
      <c r="IW2" s="70" t="s">
        <v>376</v>
      </c>
      <c r="IX2" s="70" t="s">
        <v>377</v>
      </c>
      <c r="IY2" s="70" t="s">
        <v>378</v>
      </c>
      <c r="IZ2" s="96" t="s">
        <v>379</v>
      </c>
      <c r="JA2" s="96" t="s">
        <v>380</v>
      </c>
      <c r="JB2" s="96" t="s">
        <v>381</v>
      </c>
      <c r="JC2" s="96" t="s">
        <v>382</v>
      </c>
      <c r="JD2" s="96" t="s">
        <v>383</v>
      </c>
      <c r="JE2" s="96" t="s">
        <v>384</v>
      </c>
      <c r="JF2" s="96" t="s">
        <v>385</v>
      </c>
      <c r="JG2" s="96" t="s">
        <v>386</v>
      </c>
      <c r="JH2" s="96" t="s">
        <v>387</v>
      </c>
      <c r="JI2" s="96" t="s">
        <v>388</v>
      </c>
      <c r="JJ2" s="70" t="s">
        <v>389</v>
      </c>
      <c r="JK2" s="70" t="s">
        <v>390</v>
      </c>
      <c r="JL2" s="96" t="s">
        <v>391</v>
      </c>
      <c r="JM2" s="96" t="s">
        <v>392</v>
      </c>
      <c r="JN2" s="96" t="s">
        <v>393</v>
      </c>
      <c r="JO2" s="96" t="s">
        <v>394</v>
      </c>
      <c r="JP2" s="97" t="s">
        <v>395</v>
      </c>
      <c r="JQ2" s="97" t="s">
        <v>396</v>
      </c>
      <c r="JR2" s="97" t="s">
        <v>397</v>
      </c>
      <c r="JS2" s="96" t="s">
        <v>398</v>
      </c>
      <c r="JT2" s="97" t="s">
        <v>399</v>
      </c>
      <c r="JU2" s="97" t="s">
        <v>400</v>
      </c>
      <c r="JV2" s="97" t="s">
        <v>401</v>
      </c>
      <c r="JW2" s="96" t="s">
        <v>402</v>
      </c>
      <c r="JX2" s="96" t="s">
        <v>403</v>
      </c>
      <c r="JY2" s="96" t="s">
        <v>404</v>
      </c>
      <c r="JZ2" s="96" t="s">
        <v>332</v>
      </c>
      <c r="KA2" s="96" t="s">
        <v>366</v>
      </c>
      <c r="KB2" s="96" t="s">
        <v>405</v>
      </c>
      <c r="KC2" s="96" t="s">
        <v>406</v>
      </c>
      <c r="KD2" s="96" t="s">
        <v>407</v>
      </c>
      <c r="KE2" s="96" t="s">
        <v>408</v>
      </c>
      <c r="KF2" s="96" t="s">
        <v>409</v>
      </c>
      <c r="KG2" s="96" t="s">
        <v>410</v>
      </c>
      <c r="KH2" s="96" t="s">
        <v>411</v>
      </c>
      <c r="KI2" s="96" t="s">
        <v>412</v>
      </c>
      <c r="KJ2" s="96" t="s">
        <v>413</v>
      </c>
      <c r="KK2" s="96" t="s">
        <v>414</v>
      </c>
      <c r="KL2" s="96" t="s">
        <v>415</v>
      </c>
      <c r="KM2" s="96" t="s">
        <v>416</v>
      </c>
      <c r="KN2" s="96" t="s">
        <v>417</v>
      </c>
      <c r="KO2" s="96" t="s">
        <v>418</v>
      </c>
      <c r="KP2" s="96" t="s">
        <v>419</v>
      </c>
      <c r="KQ2" s="96" t="s">
        <v>354</v>
      </c>
      <c r="KR2" s="96" t="s">
        <v>420</v>
      </c>
      <c r="KS2" s="96" t="s">
        <v>421</v>
      </c>
      <c r="KT2" s="96" t="s">
        <v>422</v>
      </c>
      <c r="KU2" s="96" t="s">
        <v>423</v>
      </c>
      <c r="KV2" s="96" t="s">
        <v>424</v>
      </c>
      <c r="KW2" s="96" t="s">
        <v>375</v>
      </c>
      <c r="KX2" s="96" t="s">
        <v>425</v>
      </c>
      <c r="KY2" s="96" t="s">
        <v>426</v>
      </c>
      <c r="KZ2" s="96" t="s">
        <v>423</v>
      </c>
      <c r="LA2" s="96" t="s">
        <v>424</v>
      </c>
      <c r="LB2" s="96" t="s">
        <v>375</v>
      </c>
      <c r="LC2" s="96" t="s">
        <v>425</v>
      </c>
      <c r="LD2" s="96" t="s">
        <v>427</v>
      </c>
      <c r="LE2" s="96" t="s">
        <v>423</v>
      </c>
      <c r="LF2" s="96" t="s">
        <v>428</v>
      </c>
      <c r="LG2" s="96" t="s">
        <v>375</v>
      </c>
      <c r="LH2" s="96" t="s">
        <v>425</v>
      </c>
      <c r="LI2" s="96" t="s">
        <v>429</v>
      </c>
      <c r="LJ2" s="101" t="s">
        <v>274</v>
      </c>
      <c r="LK2" s="101" t="s">
        <v>275</v>
      </c>
      <c r="LL2" s="101" t="s">
        <v>276</v>
      </c>
      <c r="LM2" s="98" t="s">
        <v>243</v>
      </c>
      <c r="LN2" s="97" t="s">
        <v>430</v>
      </c>
      <c r="LO2" s="96" t="s">
        <v>423</v>
      </c>
      <c r="LP2" s="97" t="s">
        <v>431</v>
      </c>
      <c r="LQ2" s="96" t="s">
        <v>432</v>
      </c>
      <c r="LR2" s="96" t="s">
        <v>433</v>
      </c>
      <c r="LS2" s="96" t="s">
        <v>375</v>
      </c>
      <c r="LT2" s="97" t="s">
        <v>434</v>
      </c>
      <c r="LU2" s="97" t="s">
        <v>579</v>
      </c>
      <c r="LV2" s="97" t="s">
        <v>435</v>
      </c>
      <c r="LW2" s="96" t="s">
        <v>425</v>
      </c>
      <c r="LX2" s="97" t="s">
        <v>436</v>
      </c>
      <c r="LY2" s="96" t="s">
        <v>375</v>
      </c>
      <c r="LZ2" s="96" t="s">
        <v>425</v>
      </c>
      <c r="MA2" s="96" t="s">
        <v>437</v>
      </c>
      <c r="MB2" s="99" t="s">
        <v>438</v>
      </c>
      <c r="MC2" s="96" t="s">
        <v>439</v>
      </c>
      <c r="MD2" s="96" t="s">
        <v>440</v>
      </c>
      <c r="ME2" s="96" t="s">
        <v>441</v>
      </c>
      <c r="MF2" s="96" t="s">
        <v>442</v>
      </c>
      <c r="MG2" s="96" t="s">
        <v>443</v>
      </c>
      <c r="MH2" s="96" t="s">
        <v>444</v>
      </c>
      <c r="MI2" s="97" t="s">
        <v>445</v>
      </c>
      <c r="MJ2" s="96" t="s">
        <v>446</v>
      </c>
      <c r="MK2" s="98" t="s">
        <v>447</v>
      </c>
      <c r="ML2" s="96" t="s">
        <v>448</v>
      </c>
      <c r="MM2" s="98" t="s">
        <v>449</v>
      </c>
      <c r="MN2" s="98" t="s">
        <v>450</v>
      </c>
      <c r="MO2" s="96" t="s">
        <v>451</v>
      </c>
      <c r="MP2" s="98" t="s">
        <v>452</v>
      </c>
      <c r="MQ2" s="98" t="s">
        <v>453</v>
      </c>
      <c r="MR2" s="98" t="s">
        <v>454</v>
      </c>
      <c r="MS2" s="98" t="s">
        <v>455</v>
      </c>
      <c r="MT2" s="98" t="s">
        <v>456</v>
      </c>
      <c r="MU2" s="98" t="s">
        <v>457</v>
      </c>
      <c r="MV2" s="98" t="s">
        <v>458</v>
      </c>
      <c r="MW2" s="98" t="s">
        <v>459</v>
      </c>
      <c r="MX2" s="96" t="s">
        <v>460</v>
      </c>
      <c r="MY2" s="96" t="s">
        <v>461</v>
      </c>
      <c r="MZ2" s="96" t="s">
        <v>462</v>
      </c>
      <c r="NA2" s="96" t="s">
        <v>463</v>
      </c>
      <c r="NB2" s="96" t="s">
        <v>359</v>
      </c>
      <c r="NC2" s="96" t="s">
        <v>464</v>
      </c>
      <c r="ND2" s="96" t="s">
        <v>465</v>
      </c>
      <c r="NE2" s="96" t="s">
        <v>466</v>
      </c>
      <c r="NF2" s="103" t="s">
        <v>201</v>
      </c>
      <c r="NG2" s="103" t="s">
        <v>225</v>
      </c>
      <c r="NH2" s="103" t="s">
        <v>226</v>
      </c>
      <c r="NI2" s="103" t="s">
        <v>467</v>
      </c>
      <c r="NJ2" s="70" t="s">
        <v>468</v>
      </c>
      <c r="NK2" s="99"/>
      <c r="NL2" s="99"/>
      <c r="NM2" s="96" t="s">
        <v>389</v>
      </c>
      <c r="NN2" s="96" t="s">
        <v>390</v>
      </c>
      <c r="NO2" s="96" t="s">
        <v>391</v>
      </c>
      <c r="NP2" s="96" t="s">
        <v>393</v>
      </c>
      <c r="NQ2" s="96" t="s">
        <v>398</v>
      </c>
      <c r="NR2" s="96" t="s">
        <v>375</v>
      </c>
      <c r="NS2" s="96" t="s">
        <v>366</v>
      </c>
      <c r="NT2" s="96" t="s">
        <v>406</v>
      </c>
      <c r="NU2" s="96" t="s">
        <v>407</v>
      </c>
      <c r="NV2" s="96" t="s">
        <v>408</v>
      </c>
      <c r="NW2" s="96" t="s">
        <v>409</v>
      </c>
      <c r="NX2" s="96" t="s">
        <v>410</v>
      </c>
      <c r="NY2" s="96" t="s">
        <v>411</v>
      </c>
      <c r="NZ2" s="96" t="s">
        <v>412</v>
      </c>
      <c r="OA2" s="96" t="s">
        <v>413</v>
      </c>
      <c r="OB2" s="96" t="s">
        <v>414</v>
      </c>
      <c r="OC2" s="96" t="s">
        <v>415</v>
      </c>
      <c r="OD2" s="96" t="s">
        <v>416</v>
      </c>
      <c r="OE2" s="96" t="s">
        <v>417</v>
      </c>
      <c r="OF2" s="96" t="s">
        <v>418</v>
      </c>
      <c r="OG2" s="96" t="s">
        <v>419</v>
      </c>
      <c r="OH2" s="96" t="s">
        <v>354</v>
      </c>
      <c r="OI2" s="96" t="s">
        <v>420</v>
      </c>
      <c r="OJ2" s="96" t="s">
        <v>421</v>
      </c>
      <c r="OK2" s="96" t="s">
        <v>422</v>
      </c>
      <c r="OL2" s="96" t="s">
        <v>424</v>
      </c>
      <c r="OM2" s="96" t="s">
        <v>375</v>
      </c>
      <c r="ON2" s="96" t="s">
        <v>425</v>
      </c>
      <c r="OO2" s="96" t="s">
        <v>426</v>
      </c>
      <c r="OP2" s="96" t="s">
        <v>424</v>
      </c>
      <c r="OQ2" s="96" t="s">
        <v>375</v>
      </c>
      <c r="OR2" s="96" t="s">
        <v>425</v>
      </c>
      <c r="OS2" s="96" t="s">
        <v>427</v>
      </c>
      <c r="OT2" s="96" t="s">
        <v>428</v>
      </c>
      <c r="OU2" s="96" t="s">
        <v>375</v>
      </c>
      <c r="OV2" s="96" t="s">
        <v>425</v>
      </c>
      <c r="OW2" s="96" t="s">
        <v>429</v>
      </c>
      <c r="OX2" s="96" t="s">
        <v>432</v>
      </c>
      <c r="OY2" s="96" t="s">
        <v>375</v>
      </c>
      <c r="OZ2" s="96" t="s">
        <v>425</v>
      </c>
      <c r="PA2" s="96" t="s">
        <v>438</v>
      </c>
      <c r="PB2" s="96" t="s">
        <v>439</v>
      </c>
      <c r="PC2" s="96" t="s">
        <v>446</v>
      </c>
      <c r="PD2" s="96" t="s">
        <v>451</v>
      </c>
      <c r="PE2" s="96" t="s">
        <v>460</v>
      </c>
      <c r="PF2" s="96" t="s">
        <v>461</v>
      </c>
      <c r="PG2" s="96" t="s">
        <v>462</v>
      </c>
      <c r="PH2" s="96" t="s">
        <v>463</v>
      </c>
      <c r="PI2" s="96" t="s">
        <v>366</v>
      </c>
      <c r="PJ2" s="99" t="s">
        <v>469</v>
      </c>
      <c r="PK2" s="99" t="s">
        <v>470</v>
      </c>
      <c r="PL2" s="98" t="s">
        <v>471</v>
      </c>
      <c r="PM2" s="98" t="s">
        <v>472</v>
      </c>
      <c r="PN2" s="98" t="s">
        <v>473</v>
      </c>
      <c r="PO2" s="98" t="s">
        <v>474</v>
      </c>
      <c r="PP2" s="98" t="s">
        <v>475</v>
      </c>
      <c r="PQ2" s="98" t="s">
        <v>476</v>
      </c>
      <c r="PR2" s="98" t="s">
        <v>477</v>
      </c>
      <c r="PS2" s="98" t="s">
        <v>478</v>
      </c>
      <c r="PT2" s="104" t="s">
        <v>9</v>
      </c>
    </row>
    <row r="3" spans="1:436" x14ac:dyDescent="0.25">
      <c r="A3" s="143" t="s">
        <v>12</v>
      </c>
      <c r="B3" s="144"/>
      <c r="C3" s="72" t="s">
        <v>595</v>
      </c>
      <c r="D3" s="72" t="s">
        <v>597</v>
      </c>
      <c r="E3" s="105" t="s">
        <v>479</v>
      </c>
      <c r="F3" s="106" t="s">
        <v>480</v>
      </c>
      <c r="G3" s="72" t="s">
        <v>174</v>
      </c>
      <c r="H3" s="106" t="s">
        <v>480</v>
      </c>
      <c r="I3" s="72" t="s">
        <v>481</v>
      </c>
      <c r="J3" s="72" t="s">
        <v>481</v>
      </c>
      <c r="K3" s="107" t="s">
        <v>133</v>
      </c>
      <c r="L3" s="107" t="s">
        <v>133</v>
      </c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72" t="s">
        <v>174</v>
      </c>
      <c r="Z3" s="108" t="s">
        <v>481</v>
      </c>
      <c r="AA3" s="108" t="s">
        <v>18</v>
      </c>
      <c r="AB3" s="108" t="s">
        <v>19</v>
      </c>
      <c r="AC3" s="72" t="s">
        <v>20</v>
      </c>
      <c r="AD3" s="72" t="s">
        <v>19</v>
      </c>
      <c r="AE3" s="71" t="s">
        <v>569</v>
      </c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72" t="s">
        <v>166</v>
      </c>
      <c r="BA3" s="72" t="s">
        <v>174</v>
      </c>
      <c r="BB3" s="72" t="s">
        <v>481</v>
      </c>
      <c r="BC3" s="72" t="s">
        <v>481</v>
      </c>
      <c r="BD3" s="72" t="s">
        <v>19</v>
      </c>
      <c r="BE3" s="71" t="s">
        <v>19</v>
      </c>
      <c r="BF3" s="71" t="s">
        <v>480</v>
      </c>
      <c r="BG3" s="71" t="s">
        <v>19</v>
      </c>
      <c r="BH3" s="72" t="s">
        <v>481</v>
      </c>
      <c r="BI3" s="107" t="s">
        <v>481</v>
      </c>
      <c r="BJ3" s="107" t="s">
        <v>19</v>
      </c>
      <c r="BK3" s="107"/>
      <c r="BL3" s="107" t="s">
        <v>19</v>
      </c>
      <c r="BM3" s="107" t="s">
        <v>18</v>
      </c>
      <c r="BN3" s="107" t="s">
        <v>19</v>
      </c>
      <c r="BO3" s="107" t="s">
        <v>19</v>
      </c>
      <c r="BP3" s="107" t="s">
        <v>19</v>
      </c>
      <c r="BQ3" s="107" t="s">
        <v>19</v>
      </c>
      <c r="BR3" s="107" t="s">
        <v>20</v>
      </c>
      <c r="BS3" s="108" t="s">
        <v>19</v>
      </c>
      <c r="BT3" s="71" t="s">
        <v>569</v>
      </c>
      <c r="BU3" s="72" t="s">
        <v>166</v>
      </c>
      <c r="BV3" s="72" t="s">
        <v>166</v>
      </c>
      <c r="BW3" s="108" t="s">
        <v>174</v>
      </c>
      <c r="BX3" s="108" t="s">
        <v>19</v>
      </c>
      <c r="BY3" s="72" t="s">
        <v>166</v>
      </c>
      <c r="BZ3" s="107"/>
      <c r="CA3" s="108" t="s">
        <v>20</v>
      </c>
      <c r="CB3" s="108" t="s">
        <v>174</v>
      </c>
      <c r="CC3" s="108" t="s">
        <v>19</v>
      </c>
      <c r="CD3" s="108"/>
      <c r="CE3" s="108"/>
      <c r="CF3" s="108"/>
      <c r="CG3" s="108"/>
      <c r="CH3" s="108"/>
      <c r="CI3" s="108"/>
      <c r="CJ3" s="71" t="s">
        <v>19</v>
      </c>
      <c r="CK3" s="109" t="s">
        <v>19</v>
      </c>
      <c r="CL3" s="71" t="s">
        <v>19</v>
      </c>
      <c r="CM3" s="71" t="s">
        <v>19</v>
      </c>
      <c r="CN3" s="71" t="s">
        <v>19</v>
      </c>
      <c r="CO3" s="109" t="s">
        <v>19</v>
      </c>
      <c r="CP3" s="71" t="s">
        <v>174</v>
      </c>
      <c r="CQ3" s="110" t="s">
        <v>20</v>
      </c>
      <c r="CR3" s="110" t="s">
        <v>481</v>
      </c>
      <c r="CS3" s="71" t="s">
        <v>19</v>
      </c>
      <c r="CT3" s="72" t="s">
        <v>482</v>
      </c>
      <c r="CU3" s="110"/>
      <c r="CV3" s="110"/>
      <c r="CW3" s="110"/>
      <c r="CX3" s="110" t="s">
        <v>133</v>
      </c>
      <c r="CY3" s="110" t="s">
        <v>20</v>
      </c>
      <c r="CZ3" s="110" t="s">
        <v>133</v>
      </c>
      <c r="DA3" s="110" t="s">
        <v>133</v>
      </c>
      <c r="DB3" s="110" t="s">
        <v>133</v>
      </c>
      <c r="DC3" s="110" t="s">
        <v>133</v>
      </c>
      <c r="DD3" s="110" t="s">
        <v>133</v>
      </c>
      <c r="DE3" s="110" t="s">
        <v>133</v>
      </c>
      <c r="DF3" s="110" t="s">
        <v>133</v>
      </c>
      <c r="DG3" s="110" t="s">
        <v>133</v>
      </c>
      <c r="DH3" s="110" t="s">
        <v>20</v>
      </c>
      <c r="DI3" s="88" t="s">
        <v>483</v>
      </c>
      <c r="DJ3" s="88" t="s">
        <v>483</v>
      </c>
      <c r="DK3" s="88" t="s">
        <v>483</v>
      </c>
      <c r="DL3" s="110"/>
      <c r="DM3" s="110"/>
      <c r="DN3" s="110"/>
      <c r="DO3" s="110"/>
      <c r="DP3" s="110"/>
      <c r="DQ3" s="110"/>
      <c r="DR3" s="110"/>
      <c r="DS3" s="110"/>
      <c r="DT3" s="110"/>
      <c r="DU3" s="110"/>
      <c r="DV3" s="110"/>
      <c r="DW3" s="110"/>
      <c r="DX3" s="72" t="s">
        <v>19</v>
      </c>
      <c r="DY3" s="72" t="s">
        <v>484</v>
      </c>
      <c r="DZ3" s="110" t="s">
        <v>166</v>
      </c>
      <c r="EA3" s="110" t="s">
        <v>20</v>
      </c>
      <c r="EB3" s="94"/>
      <c r="EC3" s="94"/>
      <c r="ED3" s="94"/>
      <c r="EE3" s="94"/>
      <c r="EF3" s="110" t="s">
        <v>19</v>
      </c>
      <c r="EG3" s="94"/>
      <c r="EH3" s="94"/>
      <c r="EI3" s="110"/>
      <c r="EJ3" s="94"/>
      <c r="EK3" s="94"/>
      <c r="EL3" s="94" t="s">
        <v>19</v>
      </c>
      <c r="EM3" s="94" t="s">
        <v>485</v>
      </c>
      <c r="EN3" s="94" t="s">
        <v>482</v>
      </c>
      <c r="EO3" s="110"/>
      <c r="EP3" s="94"/>
      <c r="EQ3" s="110"/>
      <c r="ER3" s="94"/>
      <c r="ES3" s="94"/>
      <c r="ET3" s="94"/>
      <c r="EU3" s="110"/>
      <c r="EV3" s="94"/>
      <c r="EW3" s="94"/>
      <c r="EX3" s="94"/>
      <c r="EY3" s="94"/>
      <c r="EZ3" s="94"/>
      <c r="FA3" s="94"/>
      <c r="FB3" s="94"/>
      <c r="FC3" s="110"/>
      <c r="FD3" s="94"/>
      <c r="FE3" s="88" t="s">
        <v>483</v>
      </c>
      <c r="FF3" s="110" t="s">
        <v>19</v>
      </c>
      <c r="FG3" s="110" t="s">
        <v>20</v>
      </c>
      <c r="FH3" s="88" t="s">
        <v>133</v>
      </c>
      <c r="FI3" s="88" t="s">
        <v>133</v>
      </c>
      <c r="FJ3" s="88" t="s">
        <v>18</v>
      </c>
      <c r="FK3" s="88" t="s">
        <v>486</v>
      </c>
      <c r="FL3" s="88"/>
      <c r="FM3" s="88"/>
      <c r="FN3" s="110"/>
      <c r="FO3" s="88"/>
      <c r="FP3" s="88"/>
      <c r="FQ3" s="110"/>
      <c r="FR3" s="88" t="s">
        <v>20</v>
      </c>
      <c r="FS3" s="94" t="s">
        <v>19</v>
      </c>
      <c r="FT3" s="88"/>
      <c r="FU3" s="88" t="s">
        <v>483</v>
      </c>
      <c r="FV3" s="110" t="s">
        <v>19</v>
      </c>
      <c r="FW3" s="110" t="s">
        <v>19</v>
      </c>
      <c r="FX3" s="110" t="s">
        <v>20</v>
      </c>
      <c r="FY3" s="94"/>
      <c r="FZ3" s="94"/>
      <c r="GA3" s="94"/>
      <c r="GB3" s="110" t="s">
        <v>19</v>
      </c>
      <c r="GC3" s="94"/>
      <c r="GD3" s="94"/>
      <c r="GE3" s="94"/>
      <c r="GF3" s="94"/>
      <c r="GG3" s="94"/>
      <c r="GH3" s="94"/>
      <c r="GI3" s="94"/>
      <c r="GJ3" s="110" t="s">
        <v>19</v>
      </c>
      <c r="GK3" s="110" t="s">
        <v>132</v>
      </c>
      <c r="GL3" s="94" t="s">
        <v>19</v>
      </c>
      <c r="GM3" s="94" t="s">
        <v>133</v>
      </c>
      <c r="GN3" s="110" t="s">
        <v>19</v>
      </c>
      <c r="GO3" s="110" t="s">
        <v>20</v>
      </c>
      <c r="GP3" s="88"/>
      <c r="GQ3" s="88"/>
      <c r="GR3" s="88" t="s">
        <v>18</v>
      </c>
      <c r="GS3" s="88" t="s">
        <v>486</v>
      </c>
      <c r="GT3" s="88"/>
      <c r="GU3" s="88"/>
      <c r="GV3" s="110"/>
      <c r="GW3" s="88"/>
      <c r="GX3" s="88"/>
      <c r="GY3" s="110"/>
      <c r="GZ3" s="88"/>
      <c r="HA3" s="94" t="s">
        <v>19</v>
      </c>
      <c r="HB3" s="88" t="s">
        <v>20</v>
      </c>
      <c r="HC3" s="110"/>
      <c r="HD3" s="110"/>
      <c r="HE3" s="110"/>
      <c r="HF3" s="110"/>
      <c r="HG3" s="110"/>
      <c r="HH3" s="110"/>
      <c r="HI3" s="110"/>
      <c r="HJ3" s="110"/>
      <c r="HK3" s="110"/>
      <c r="HL3" s="110"/>
      <c r="HM3" s="110"/>
      <c r="HN3" s="110"/>
      <c r="HO3" s="110"/>
      <c r="HP3" s="110"/>
      <c r="HQ3" s="110"/>
      <c r="HR3" s="110"/>
      <c r="HS3" s="110"/>
      <c r="HT3" s="110"/>
      <c r="HU3" s="110"/>
      <c r="HV3" s="110"/>
      <c r="HW3" s="110"/>
      <c r="HX3" s="110"/>
      <c r="HY3" s="110"/>
      <c r="HZ3" s="110"/>
      <c r="IA3" s="110"/>
      <c r="IB3" s="110"/>
      <c r="IC3" s="110"/>
      <c r="ID3" s="110"/>
      <c r="IE3" s="110"/>
      <c r="IF3" s="110"/>
      <c r="IG3" s="110"/>
      <c r="IH3" s="110"/>
      <c r="II3" s="110"/>
      <c r="IJ3" s="110"/>
      <c r="IK3" s="110"/>
      <c r="IL3" s="110"/>
      <c r="IM3" s="110"/>
      <c r="IN3" s="110"/>
      <c r="IO3" s="110"/>
      <c r="IP3" s="71" t="s">
        <v>19</v>
      </c>
      <c r="IQ3" s="72" t="s">
        <v>174</v>
      </c>
      <c r="IR3" s="72" t="s">
        <v>481</v>
      </c>
      <c r="IS3" s="71" t="s">
        <v>19</v>
      </c>
      <c r="IT3" s="71" t="s">
        <v>19</v>
      </c>
      <c r="IU3" s="71" t="s">
        <v>19</v>
      </c>
      <c r="IV3" s="71" t="s">
        <v>19</v>
      </c>
      <c r="IW3" s="72" t="s">
        <v>174</v>
      </c>
      <c r="IX3" s="72" t="s">
        <v>481</v>
      </c>
      <c r="IY3" s="72" t="s">
        <v>481</v>
      </c>
      <c r="IZ3" s="72" t="s">
        <v>481</v>
      </c>
      <c r="JA3" s="72" t="s">
        <v>481</v>
      </c>
      <c r="JB3" s="72" t="s">
        <v>481</v>
      </c>
      <c r="JC3" s="72" t="s">
        <v>481</v>
      </c>
      <c r="JD3" s="72" t="s">
        <v>481</v>
      </c>
      <c r="JE3" s="72" t="s">
        <v>481</v>
      </c>
      <c r="JF3" s="72" t="s">
        <v>481</v>
      </c>
      <c r="JG3" s="72" t="s">
        <v>481</v>
      </c>
      <c r="JH3" s="72" t="s">
        <v>481</v>
      </c>
      <c r="JI3" s="72" t="s">
        <v>481</v>
      </c>
      <c r="JJ3" s="71" t="s">
        <v>18</v>
      </c>
      <c r="JK3" s="71" t="s">
        <v>18</v>
      </c>
      <c r="JL3" s="111" t="s">
        <v>19</v>
      </c>
      <c r="JM3" s="111" t="s">
        <v>19</v>
      </c>
      <c r="JN3" s="111" t="s">
        <v>19</v>
      </c>
      <c r="JO3" s="72" t="s">
        <v>174</v>
      </c>
      <c r="JP3" s="107"/>
      <c r="JQ3" s="107"/>
      <c r="JR3" s="107"/>
      <c r="JS3" s="111" t="s">
        <v>18</v>
      </c>
      <c r="JT3" s="88"/>
      <c r="JU3" s="88"/>
      <c r="JV3" s="88"/>
      <c r="JW3" s="111" t="s">
        <v>19</v>
      </c>
      <c r="JX3" s="111" t="s">
        <v>19</v>
      </c>
      <c r="JY3" s="111" t="s">
        <v>19</v>
      </c>
      <c r="JZ3" s="111" t="s">
        <v>19</v>
      </c>
      <c r="KA3" s="111" t="s">
        <v>19</v>
      </c>
      <c r="KB3" s="111"/>
      <c r="KC3" s="111" t="s">
        <v>18</v>
      </c>
      <c r="KD3" s="111" t="s">
        <v>487</v>
      </c>
      <c r="KE3" s="111"/>
      <c r="KF3" s="111"/>
      <c r="KG3" s="111" t="s">
        <v>19</v>
      </c>
      <c r="KH3" s="111"/>
      <c r="KI3" s="111"/>
      <c r="KJ3" s="111"/>
      <c r="KK3" s="111"/>
      <c r="KL3" s="111"/>
      <c r="KM3" s="111"/>
      <c r="KN3" s="111"/>
      <c r="KO3" s="111"/>
      <c r="KP3" s="111"/>
      <c r="KQ3" s="111"/>
      <c r="KR3" s="111"/>
      <c r="KS3" s="111"/>
      <c r="KT3" s="111"/>
      <c r="KU3" s="111"/>
      <c r="KV3" s="111"/>
      <c r="KW3" s="111"/>
      <c r="KX3" s="111"/>
      <c r="KY3" s="111"/>
      <c r="KZ3" s="111"/>
      <c r="LA3" s="111"/>
      <c r="LB3" s="111"/>
      <c r="LC3" s="111"/>
      <c r="LD3" s="111"/>
      <c r="LE3" s="111"/>
      <c r="LF3" s="111"/>
      <c r="LG3" s="111"/>
      <c r="LH3" s="111"/>
      <c r="LI3" s="111"/>
      <c r="LJ3" s="88" t="s">
        <v>483</v>
      </c>
      <c r="LK3" s="88" t="s">
        <v>483</v>
      </c>
      <c r="LL3" s="88" t="s">
        <v>483</v>
      </c>
      <c r="LM3" s="108" t="s">
        <v>174</v>
      </c>
      <c r="LN3" s="88" t="s">
        <v>586</v>
      </c>
      <c r="LO3" s="111" t="s">
        <v>19</v>
      </c>
      <c r="LP3" s="88" t="s">
        <v>133</v>
      </c>
      <c r="LQ3" s="111"/>
      <c r="LR3" s="111" t="s">
        <v>19</v>
      </c>
      <c r="LS3" s="111" t="s">
        <v>586</v>
      </c>
      <c r="LT3" s="88" t="s">
        <v>18</v>
      </c>
      <c r="LU3" s="88" t="s">
        <v>19</v>
      </c>
      <c r="LV3" s="88" t="s">
        <v>18</v>
      </c>
      <c r="LW3" s="111" t="s">
        <v>586</v>
      </c>
      <c r="LX3" s="88" t="s">
        <v>20</v>
      </c>
      <c r="LY3" s="111"/>
      <c r="LZ3" s="111"/>
      <c r="MA3" s="112"/>
      <c r="MB3" s="111"/>
      <c r="MC3" s="111" t="s">
        <v>484</v>
      </c>
      <c r="MD3" s="111" t="s">
        <v>18</v>
      </c>
      <c r="ME3" s="111"/>
      <c r="MF3" s="111"/>
      <c r="MG3" s="111"/>
      <c r="MH3" s="111"/>
      <c r="MI3" s="88"/>
      <c r="MJ3" s="111"/>
      <c r="MK3" s="94"/>
      <c r="ML3" s="111"/>
      <c r="MM3" s="94"/>
      <c r="MN3" s="94"/>
      <c r="MO3" s="111"/>
      <c r="MP3" s="94"/>
      <c r="MQ3" s="94"/>
      <c r="MR3" s="94"/>
      <c r="MS3" s="94"/>
      <c r="MT3" s="94"/>
      <c r="MU3" s="94"/>
      <c r="MV3" s="94"/>
      <c r="MW3" s="94"/>
      <c r="MX3" s="111"/>
      <c r="MY3" s="111"/>
      <c r="MZ3" s="111"/>
      <c r="NA3" s="111"/>
      <c r="NB3" s="111" t="s">
        <v>19</v>
      </c>
      <c r="NC3" s="111"/>
      <c r="ND3" s="111"/>
      <c r="NE3" s="113"/>
      <c r="NF3" s="113"/>
      <c r="NG3" s="113"/>
      <c r="NH3" s="113"/>
      <c r="NI3" s="113"/>
      <c r="NJ3" s="71" t="s">
        <v>19</v>
      </c>
      <c r="NK3" s="112"/>
      <c r="NL3" s="112"/>
      <c r="NM3" s="71" t="s">
        <v>18</v>
      </c>
      <c r="NN3" s="71" t="s">
        <v>18</v>
      </c>
      <c r="NO3" s="111"/>
      <c r="NP3" s="111"/>
      <c r="NQ3" s="111"/>
      <c r="NR3" s="106"/>
      <c r="NS3" s="111" t="s">
        <v>19</v>
      </c>
      <c r="NT3" s="111" t="s">
        <v>18</v>
      </c>
      <c r="NU3" s="111" t="s">
        <v>487</v>
      </c>
      <c r="NV3" s="111"/>
      <c r="NW3" s="111"/>
      <c r="NX3" s="106"/>
      <c r="NY3" s="71" t="s">
        <v>19</v>
      </c>
      <c r="NZ3" s="111"/>
      <c r="OA3" s="111"/>
      <c r="OB3" s="111"/>
      <c r="OC3" s="111"/>
      <c r="OD3" s="111"/>
      <c r="OE3" s="111"/>
      <c r="OF3" s="111"/>
      <c r="OG3" s="111"/>
      <c r="OH3" s="111"/>
      <c r="OI3" s="111"/>
      <c r="OJ3" s="111"/>
      <c r="OK3" s="111"/>
      <c r="OL3" s="111"/>
      <c r="OM3" s="111"/>
      <c r="ON3" s="111"/>
      <c r="OO3" s="111"/>
      <c r="OP3" s="111"/>
      <c r="OQ3" s="111"/>
      <c r="OR3" s="111"/>
      <c r="OS3" s="111"/>
      <c r="OT3" s="111"/>
      <c r="OU3" s="111"/>
      <c r="OV3" s="111"/>
      <c r="OW3" s="111"/>
      <c r="OX3" s="111"/>
      <c r="OY3" s="111"/>
      <c r="OZ3" s="111"/>
      <c r="PA3" s="111"/>
      <c r="PB3" s="111"/>
      <c r="PC3" s="111"/>
      <c r="PD3" s="111"/>
      <c r="PE3" s="111"/>
      <c r="PF3" s="111"/>
      <c r="PG3" s="111"/>
      <c r="PH3" s="111"/>
      <c r="PI3" s="106" t="s">
        <v>19</v>
      </c>
      <c r="PJ3" s="107"/>
      <c r="PK3" s="107"/>
      <c r="PL3" s="108"/>
      <c r="PM3" s="108"/>
      <c r="PN3" s="108"/>
      <c r="PO3" s="108"/>
      <c r="PP3" s="108"/>
      <c r="PQ3" s="108"/>
      <c r="PR3" s="108"/>
      <c r="PS3" s="108"/>
      <c r="PT3" s="114"/>
    </row>
    <row r="4" spans="1:436" x14ac:dyDescent="0.25">
      <c r="A4" s="143" t="s">
        <v>144</v>
      </c>
      <c r="B4" s="144"/>
      <c r="C4" s="115"/>
      <c r="D4" s="115"/>
      <c r="E4" s="115"/>
      <c r="F4" s="115"/>
      <c r="G4" s="115" t="s">
        <v>147</v>
      </c>
      <c r="H4" s="105"/>
      <c r="I4" s="115" t="s">
        <v>147</v>
      </c>
      <c r="J4" s="72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5"/>
      <c r="Z4" s="117"/>
      <c r="AA4" s="117"/>
      <c r="AB4" s="117"/>
      <c r="AC4" s="115"/>
      <c r="AD4" s="115"/>
      <c r="AE4" s="30" t="s">
        <v>488</v>
      </c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5"/>
      <c r="BA4" s="115" t="s">
        <v>147</v>
      </c>
      <c r="BB4" s="115" t="s">
        <v>147</v>
      </c>
      <c r="BC4" s="115" t="s">
        <v>147</v>
      </c>
      <c r="BD4" s="115" t="s">
        <v>147</v>
      </c>
      <c r="BE4" s="72"/>
      <c r="BF4" s="72"/>
      <c r="BG4" s="72"/>
      <c r="BH4" s="72" t="s">
        <v>147</v>
      </c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8"/>
      <c r="BT4" s="30" t="s">
        <v>488</v>
      </c>
      <c r="BU4" s="115"/>
      <c r="BV4" s="115"/>
      <c r="BW4" s="108"/>
      <c r="BX4" s="108"/>
      <c r="BY4" s="115"/>
      <c r="BZ4" s="107"/>
      <c r="CA4" s="108"/>
      <c r="CB4" s="108" t="s">
        <v>147</v>
      </c>
      <c r="CC4" s="108" t="s">
        <v>147</v>
      </c>
      <c r="CD4" s="108"/>
      <c r="CE4" s="108"/>
      <c r="CF4" s="108"/>
      <c r="CG4" s="108"/>
      <c r="CH4" s="108"/>
      <c r="CI4" s="108"/>
      <c r="CJ4" s="115"/>
      <c r="CK4" s="118"/>
      <c r="CL4" s="115"/>
      <c r="CM4" s="115"/>
      <c r="CN4" s="115"/>
      <c r="CO4" s="118"/>
      <c r="CP4" s="115" t="s">
        <v>147</v>
      </c>
      <c r="CQ4" s="119"/>
      <c r="CR4" s="119" t="s">
        <v>147</v>
      </c>
      <c r="CS4" s="115" t="s">
        <v>147</v>
      </c>
      <c r="CT4" s="115" t="s">
        <v>147</v>
      </c>
      <c r="CU4" s="119"/>
      <c r="CV4" s="119"/>
      <c r="CW4" s="119"/>
      <c r="CX4" s="119"/>
      <c r="CY4" s="119"/>
      <c r="CZ4" s="119"/>
      <c r="DA4" s="120"/>
      <c r="DB4" s="120"/>
      <c r="DC4" s="120"/>
      <c r="DD4" s="119"/>
      <c r="DE4" s="119"/>
      <c r="DF4" s="119"/>
      <c r="DG4" s="119"/>
      <c r="DH4" s="119"/>
      <c r="DI4" s="116" t="s">
        <v>488</v>
      </c>
      <c r="DJ4" s="116" t="s">
        <v>488</v>
      </c>
      <c r="DK4" s="116" t="s">
        <v>488</v>
      </c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7"/>
      <c r="EC4" s="117"/>
      <c r="ED4" s="117"/>
      <c r="EE4" s="117"/>
      <c r="EF4" s="119"/>
      <c r="EG4" s="117"/>
      <c r="EH4" s="117"/>
      <c r="EI4" s="119"/>
      <c r="EJ4" s="117"/>
      <c r="EK4" s="117"/>
      <c r="EL4" s="117"/>
      <c r="EM4" s="117" t="s">
        <v>147</v>
      </c>
      <c r="EN4" s="117"/>
      <c r="EO4" s="119"/>
      <c r="EP4" s="117"/>
      <c r="EQ4" s="119"/>
      <c r="ER4" s="117"/>
      <c r="ES4" s="117"/>
      <c r="ET4" s="117"/>
      <c r="EU4" s="119"/>
      <c r="EV4" s="117"/>
      <c r="EW4" s="117"/>
      <c r="EX4" s="117"/>
      <c r="EY4" s="117"/>
      <c r="EZ4" s="117"/>
      <c r="FA4" s="117"/>
      <c r="FB4" s="117"/>
      <c r="FC4" s="119"/>
      <c r="FD4" s="117"/>
      <c r="FE4" s="116" t="s">
        <v>488</v>
      </c>
      <c r="FF4" s="119"/>
      <c r="FG4" s="119"/>
      <c r="FH4" s="116"/>
      <c r="FI4" s="116"/>
      <c r="FJ4" s="116"/>
      <c r="FK4" s="116"/>
      <c r="FL4" s="116"/>
      <c r="FM4" s="116"/>
      <c r="FN4" s="119"/>
      <c r="FO4" s="116"/>
      <c r="FP4" s="116"/>
      <c r="FQ4" s="119"/>
      <c r="FR4" s="116"/>
      <c r="FS4" s="117" t="s">
        <v>488</v>
      </c>
      <c r="FT4" s="116"/>
      <c r="FU4" s="116" t="s">
        <v>488</v>
      </c>
      <c r="FV4" s="119" t="s">
        <v>165</v>
      </c>
      <c r="FW4" s="117"/>
      <c r="FX4" s="119"/>
      <c r="FY4" s="117"/>
      <c r="FZ4" s="117"/>
      <c r="GA4" s="117"/>
      <c r="GB4" s="119" t="s">
        <v>165</v>
      </c>
      <c r="GC4" s="117"/>
      <c r="GD4" s="117"/>
      <c r="GE4" s="117"/>
      <c r="GF4" s="117"/>
      <c r="GG4" s="117"/>
      <c r="GH4" s="117"/>
      <c r="GI4" s="117"/>
      <c r="GJ4" s="119" t="s">
        <v>488</v>
      </c>
      <c r="GK4" s="119"/>
      <c r="GL4" s="117" t="s">
        <v>488</v>
      </c>
      <c r="GM4" s="117" t="s">
        <v>165</v>
      </c>
      <c r="GN4" s="119"/>
      <c r="GO4" s="119"/>
      <c r="GP4" s="116"/>
      <c r="GQ4" s="116"/>
      <c r="GR4" s="116"/>
      <c r="GS4" s="116"/>
      <c r="GT4" s="116"/>
      <c r="GU4" s="116"/>
      <c r="GV4" s="119"/>
      <c r="GW4" s="116"/>
      <c r="GX4" s="116"/>
      <c r="GY4" s="119"/>
      <c r="GZ4" s="116"/>
      <c r="HA4" s="117" t="s">
        <v>488</v>
      </c>
      <c r="HB4" s="116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72" t="s">
        <v>147</v>
      </c>
      <c r="IQ4" s="72" t="s">
        <v>147</v>
      </c>
      <c r="IR4" s="72" t="s">
        <v>147</v>
      </c>
      <c r="IS4" s="72" t="s">
        <v>147</v>
      </c>
      <c r="IT4" s="72" t="s">
        <v>147</v>
      </c>
      <c r="IU4" s="72" t="s">
        <v>147</v>
      </c>
      <c r="IV4" s="72" t="s">
        <v>147</v>
      </c>
      <c r="IW4" s="72" t="s">
        <v>147</v>
      </c>
      <c r="IX4" s="72" t="s">
        <v>147</v>
      </c>
      <c r="IY4" s="72" t="s">
        <v>147</v>
      </c>
      <c r="IZ4" s="106" t="s">
        <v>147</v>
      </c>
      <c r="JA4" s="106" t="s">
        <v>147</v>
      </c>
      <c r="JB4" s="106" t="s">
        <v>147</v>
      </c>
      <c r="JC4" s="106" t="s">
        <v>147</v>
      </c>
      <c r="JD4" s="106" t="s">
        <v>147</v>
      </c>
      <c r="JE4" s="106" t="s">
        <v>147</v>
      </c>
      <c r="JF4" s="106" t="s">
        <v>147</v>
      </c>
      <c r="JG4" s="106" t="s">
        <v>147</v>
      </c>
      <c r="JH4" s="106"/>
      <c r="JI4" s="106"/>
      <c r="JJ4" s="115" t="s">
        <v>145</v>
      </c>
      <c r="JK4" s="115" t="s">
        <v>145</v>
      </c>
      <c r="JL4" s="106"/>
      <c r="JM4" s="106" t="s">
        <v>147</v>
      </c>
      <c r="JN4" s="106"/>
      <c r="JO4" s="106" t="s">
        <v>147</v>
      </c>
      <c r="JP4" s="107"/>
      <c r="JQ4" s="107"/>
      <c r="JR4" s="107"/>
      <c r="JS4" s="106" t="s">
        <v>147</v>
      </c>
      <c r="JT4" s="107"/>
      <c r="JU4" s="107"/>
      <c r="JV4" s="107"/>
      <c r="JW4" s="106" t="s">
        <v>147</v>
      </c>
      <c r="JX4" s="106"/>
      <c r="JY4" s="106"/>
      <c r="JZ4" s="106" t="s">
        <v>147</v>
      </c>
      <c r="KA4" s="106" t="s">
        <v>147</v>
      </c>
      <c r="KB4" s="106"/>
      <c r="KC4" s="106"/>
      <c r="KD4" s="106"/>
      <c r="KE4" s="106"/>
      <c r="KF4" s="106"/>
      <c r="KG4" s="106"/>
      <c r="KH4" s="106"/>
      <c r="KI4" s="106"/>
      <c r="KJ4" s="106"/>
      <c r="KK4" s="106"/>
      <c r="KL4" s="106"/>
      <c r="KM4" s="106"/>
      <c r="KN4" s="106"/>
      <c r="KO4" s="106"/>
      <c r="KP4" s="106"/>
      <c r="KQ4" s="106"/>
      <c r="KR4" s="106"/>
      <c r="KS4" s="106"/>
      <c r="KT4" s="106"/>
      <c r="KU4" s="106"/>
      <c r="KV4" s="106"/>
      <c r="KW4" s="106"/>
      <c r="KX4" s="106"/>
      <c r="KY4" s="106"/>
      <c r="KZ4" s="106"/>
      <c r="LA4" s="106"/>
      <c r="LB4" s="106"/>
      <c r="LC4" s="106"/>
      <c r="LD4" s="106"/>
      <c r="LE4" s="106"/>
      <c r="LF4" s="106"/>
      <c r="LG4" s="106"/>
      <c r="LH4" s="106"/>
      <c r="LI4" s="106"/>
      <c r="LJ4" s="116"/>
      <c r="LK4" s="116"/>
      <c r="LL4" s="116"/>
      <c r="LM4" s="107" t="s">
        <v>147</v>
      </c>
      <c r="LN4" s="107"/>
      <c r="LO4" s="106"/>
      <c r="LP4" s="107" t="s">
        <v>488</v>
      </c>
      <c r="LQ4" s="106"/>
      <c r="LR4" s="106"/>
      <c r="LS4" s="106"/>
      <c r="LT4" s="107"/>
      <c r="LU4" s="107" t="s">
        <v>488</v>
      </c>
      <c r="LV4" s="107"/>
      <c r="LW4" s="106"/>
      <c r="LX4" s="107"/>
      <c r="LY4" s="106"/>
      <c r="LZ4" s="106"/>
      <c r="MA4" s="121"/>
      <c r="MB4" s="106"/>
      <c r="MC4" s="106"/>
      <c r="MD4" s="106"/>
      <c r="ME4" s="106"/>
      <c r="MF4" s="106"/>
      <c r="MG4" s="106"/>
      <c r="MH4" s="106"/>
      <c r="MI4" s="107"/>
      <c r="MJ4" s="106"/>
      <c r="MK4" s="108"/>
      <c r="ML4" s="106"/>
      <c r="MM4" s="108"/>
      <c r="MN4" s="108"/>
      <c r="MO4" s="106"/>
      <c r="MP4" s="108"/>
      <c r="MQ4" s="108"/>
      <c r="MR4" s="108"/>
      <c r="MS4" s="108"/>
      <c r="MT4" s="108"/>
      <c r="MU4" s="108"/>
      <c r="MV4" s="108"/>
      <c r="MW4" s="108"/>
      <c r="MX4" s="106"/>
      <c r="MY4" s="106"/>
      <c r="MZ4" s="106"/>
      <c r="NA4" s="106"/>
      <c r="NB4" s="106" t="s">
        <v>147</v>
      </c>
      <c r="NC4" s="106"/>
      <c r="ND4" s="106"/>
      <c r="NE4" s="122"/>
      <c r="NF4" s="122"/>
      <c r="NG4" s="122"/>
      <c r="NH4" s="122"/>
      <c r="NI4" s="122"/>
      <c r="NJ4" s="72" t="s">
        <v>147</v>
      </c>
      <c r="NK4" s="123"/>
      <c r="NL4" s="123"/>
      <c r="NM4" s="115" t="s">
        <v>145</v>
      </c>
      <c r="NN4" s="115" t="s">
        <v>145</v>
      </c>
      <c r="NO4" s="106"/>
      <c r="NP4" s="106"/>
      <c r="NQ4" s="106"/>
      <c r="NR4" s="106"/>
      <c r="NS4" s="106" t="s">
        <v>147</v>
      </c>
      <c r="NT4" s="106"/>
      <c r="NU4" s="106"/>
      <c r="NV4" s="106"/>
      <c r="NW4" s="106"/>
      <c r="NX4" s="106"/>
      <c r="NY4" s="72"/>
      <c r="NZ4" s="106"/>
      <c r="OA4" s="106"/>
      <c r="OB4" s="106"/>
      <c r="OC4" s="106"/>
      <c r="OD4" s="106"/>
      <c r="OE4" s="106"/>
      <c r="OF4" s="106"/>
      <c r="OG4" s="106"/>
      <c r="OH4" s="106"/>
      <c r="OI4" s="106"/>
      <c r="OJ4" s="106"/>
      <c r="OK4" s="106"/>
      <c r="OL4" s="106"/>
      <c r="OM4" s="106"/>
      <c r="ON4" s="106"/>
      <c r="OO4" s="106"/>
      <c r="OP4" s="106"/>
      <c r="OQ4" s="106"/>
      <c r="OR4" s="106"/>
      <c r="OS4" s="106"/>
      <c r="OT4" s="106"/>
      <c r="OU4" s="106"/>
      <c r="OV4" s="106"/>
      <c r="OW4" s="106"/>
      <c r="OX4" s="106"/>
      <c r="OY4" s="106"/>
      <c r="OZ4" s="106"/>
      <c r="PA4" s="106"/>
      <c r="PB4" s="106"/>
      <c r="PC4" s="106"/>
      <c r="PD4" s="106"/>
      <c r="PE4" s="106"/>
      <c r="PF4" s="106"/>
      <c r="PG4" s="106"/>
      <c r="PH4" s="106"/>
      <c r="PI4" s="106" t="s">
        <v>147</v>
      </c>
      <c r="PJ4" s="107"/>
      <c r="PK4" s="107"/>
      <c r="PL4" s="108"/>
      <c r="PM4" s="108"/>
      <c r="PN4" s="108"/>
      <c r="PO4" s="108"/>
      <c r="PP4" s="108"/>
      <c r="PQ4" s="108"/>
      <c r="PR4" s="108"/>
      <c r="PS4" s="108"/>
      <c r="PT4" s="71"/>
    </row>
    <row r="5" spans="1:436" ht="63.75" x14ac:dyDescent="0.25">
      <c r="A5" s="145" t="s">
        <v>489</v>
      </c>
      <c r="B5" s="146"/>
      <c r="C5" s="71"/>
      <c r="D5" s="71"/>
      <c r="E5" s="71" t="s">
        <v>14</v>
      </c>
      <c r="F5" s="71" t="s">
        <v>117</v>
      </c>
      <c r="G5" s="71" t="s">
        <v>490</v>
      </c>
      <c r="H5" s="111" t="s">
        <v>491</v>
      </c>
      <c r="I5" s="71" t="s">
        <v>490</v>
      </c>
      <c r="J5" s="71" t="s">
        <v>492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71" t="s">
        <v>493</v>
      </c>
      <c r="Z5" s="94" t="s">
        <v>493</v>
      </c>
      <c r="AA5" s="94" t="s">
        <v>493</v>
      </c>
      <c r="AB5" s="94" t="s">
        <v>494</v>
      </c>
      <c r="AC5" s="71"/>
      <c r="AD5" s="71" t="s">
        <v>492</v>
      </c>
      <c r="AE5" s="72" t="s">
        <v>570</v>
      </c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71"/>
      <c r="BA5" s="71" t="s">
        <v>495</v>
      </c>
      <c r="BB5" s="71" t="s">
        <v>495</v>
      </c>
      <c r="BC5" s="71" t="s">
        <v>495</v>
      </c>
      <c r="BD5" s="71" t="s">
        <v>495</v>
      </c>
      <c r="BE5" s="71" t="s">
        <v>496</v>
      </c>
      <c r="BF5" s="71" t="s">
        <v>496</v>
      </c>
      <c r="BG5" s="71" t="s">
        <v>497</v>
      </c>
      <c r="BH5" s="71" t="s">
        <v>498</v>
      </c>
      <c r="BI5" s="88" t="s">
        <v>499</v>
      </c>
      <c r="BJ5" s="88" t="s">
        <v>499</v>
      </c>
      <c r="BK5" s="88"/>
      <c r="BL5" s="88" t="s">
        <v>500</v>
      </c>
      <c r="BM5" s="88" t="s">
        <v>501</v>
      </c>
      <c r="BN5" s="88" t="s">
        <v>502</v>
      </c>
      <c r="BO5" s="88" t="s">
        <v>503</v>
      </c>
      <c r="BP5" s="88" t="s">
        <v>504</v>
      </c>
      <c r="BQ5" s="88" t="s">
        <v>492</v>
      </c>
      <c r="BR5" s="88"/>
      <c r="BS5" s="94" t="s">
        <v>505</v>
      </c>
      <c r="BT5" s="72" t="s">
        <v>570</v>
      </c>
      <c r="BU5" s="71"/>
      <c r="BV5" s="71"/>
      <c r="BW5" s="94" t="s">
        <v>506</v>
      </c>
      <c r="BX5" s="94" t="s">
        <v>506</v>
      </c>
      <c r="BY5" s="71"/>
      <c r="BZ5" s="88"/>
      <c r="CA5" s="94"/>
      <c r="CB5" s="94" t="s">
        <v>507</v>
      </c>
      <c r="CC5" s="94" t="s">
        <v>507</v>
      </c>
      <c r="CD5" s="94"/>
      <c r="CE5" s="94"/>
      <c r="CF5" s="94"/>
      <c r="CG5" s="94"/>
      <c r="CH5" s="94"/>
      <c r="CI5" s="94"/>
      <c r="CJ5" s="71" t="s">
        <v>508</v>
      </c>
      <c r="CK5" s="109" t="s">
        <v>508</v>
      </c>
      <c r="CL5" s="71" t="s">
        <v>509</v>
      </c>
      <c r="CM5" s="71" t="s">
        <v>510</v>
      </c>
      <c r="CN5" s="71" t="s">
        <v>511</v>
      </c>
      <c r="CO5" s="109" t="s">
        <v>511</v>
      </c>
      <c r="CP5" s="71" t="s">
        <v>512</v>
      </c>
      <c r="CQ5" s="110"/>
      <c r="CR5" s="110" t="s">
        <v>512</v>
      </c>
      <c r="CS5" s="71" t="s">
        <v>512</v>
      </c>
      <c r="CT5" s="71" t="s">
        <v>513</v>
      </c>
      <c r="CU5" s="110"/>
      <c r="CV5" s="110"/>
      <c r="CW5" s="110"/>
      <c r="CX5" s="110" t="s">
        <v>514</v>
      </c>
      <c r="CY5" s="110"/>
      <c r="CZ5" s="110" t="s">
        <v>515</v>
      </c>
      <c r="DA5" s="110" t="s">
        <v>516</v>
      </c>
      <c r="DB5" s="110" t="s">
        <v>517</v>
      </c>
      <c r="DC5" s="110" t="s">
        <v>518</v>
      </c>
      <c r="DD5" s="110" t="s">
        <v>519</v>
      </c>
      <c r="DE5" s="110" t="s">
        <v>520</v>
      </c>
      <c r="DF5" s="110" t="s">
        <v>521</v>
      </c>
      <c r="DG5" s="110" t="s">
        <v>522</v>
      </c>
      <c r="DH5" s="110"/>
      <c r="DI5" s="88" t="s">
        <v>512</v>
      </c>
      <c r="DJ5" s="88" t="s">
        <v>512</v>
      </c>
      <c r="DK5" s="88" t="s">
        <v>512</v>
      </c>
      <c r="DL5" s="110"/>
      <c r="DM5" s="110"/>
      <c r="DN5" s="110"/>
      <c r="DO5" s="110"/>
      <c r="DP5" s="110"/>
      <c r="DQ5" s="110"/>
      <c r="DR5" s="110"/>
      <c r="DS5" s="110"/>
      <c r="DT5" s="110"/>
      <c r="DU5" s="110"/>
      <c r="DV5" s="110"/>
      <c r="DW5" s="110"/>
      <c r="DX5" s="110" t="s">
        <v>523</v>
      </c>
      <c r="DY5" s="110" t="s">
        <v>524</v>
      </c>
      <c r="DZ5" s="110"/>
      <c r="EA5" s="110"/>
      <c r="EB5" s="94"/>
      <c r="EC5" s="94"/>
      <c r="ED5" s="94"/>
      <c r="EE5" s="94"/>
      <c r="EF5" s="110" t="s">
        <v>525</v>
      </c>
      <c r="EG5" s="94"/>
      <c r="EH5" s="94"/>
      <c r="EI5" s="110"/>
      <c r="EJ5" s="94"/>
      <c r="EK5" s="94"/>
      <c r="EL5" s="94" t="s">
        <v>526</v>
      </c>
      <c r="EM5" s="94" t="s">
        <v>527</v>
      </c>
      <c r="EN5" s="94" t="s">
        <v>528</v>
      </c>
      <c r="EO5" s="110"/>
      <c r="EP5" s="94"/>
      <c r="EQ5" s="110"/>
      <c r="ER5" s="94"/>
      <c r="ES5" s="94"/>
      <c r="ET5" s="94"/>
      <c r="EU5" s="110"/>
      <c r="EV5" s="94"/>
      <c r="EW5" s="94"/>
      <c r="EX5" s="94"/>
      <c r="EY5" s="94"/>
      <c r="EZ5" s="94"/>
      <c r="FA5" s="94"/>
      <c r="FB5" s="94"/>
      <c r="FC5" s="110"/>
      <c r="FD5" s="94"/>
      <c r="FE5" s="88" t="s">
        <v>527</v>
      </c>
      <c r="FF5" s="110" t="s">
        <v>529</v>
      </c>
      <c r="FG5" s="110"/>
      <c r="FH5" s="88"/>
      <c r="FI5" s="88"/>
      <c r="FJ5" s="88" t="s">
        <v>530</v>
      </c>
      <c r="FK5" s="88" t="s">
        <v>530</v>
      </c>
      <c r="FL5" s="88"/>
      <c r="FM5" s="88"/>
      <c r="FN5" s="110"/>
      <c r="FO5" s="88"/>
      <c r="FP5" s="88"/>
      <c r="FQ5" s="110"/>
      <c r="FR5" s="88"/>
      <c r="FS5" s="94" t="s">
        <v>531</v>
      </c>
      <c r="FT5" s="88"/>
      <c r="FU5" s="88" t="s">
        <v>527</v>
      </c>
      <c r="FV5" s="110" t="s">
        <v>532</v>
      </c>
      <c r="FW5" s="94" t="s">
        <v>533</v>
      </c>
      <c r="FX5" s="110"/>
      <c r="FY5" s="94"/>
      <c r="FZ5" s="94"/>
      <c r="GA5" s="94"/>
      <c r="GB5" s="110" t="s">
        <v>534</v>
      </c>
      <c r="GC5" s="94"/>
      <c r="GD5" s="94"/>
      <c r="GE5" s="94"/>
      <c r="GF5" s="94"/>
      <c r="GG5" s="94"/>
      <c r="GH5" s="94"/>
      <c r="GI5" s="94"/>
      <c r="GJ5" s="110" t="s">
        <v>535</v>
      </c>
      <c r="GK5" s="110"/>
      <c r="GL5" s="94" t="s">
        <v>531</v>
      </c>
      <c r="GM5" s="94" t="s">
        <v>536</v>
      </c>
      <c r="GN5" s="110" t="s">
        <v>537</v>
      </c>
      <c r="GO5" s="110"/>
      <c r="GP5" s="88"/>
      <c r="GQ5" s="116"/>
      <c r="GR5" s="88" t="s">
        <v>530</v>
      </c>
      <c r="GS5" s="88" t="s">
        <v>530</v>
      </c>
      <c r="GT5" s="88"/>
      <c r="GU5" s="88"/>
      <c r="GV5" s="110"/>
      <c r="GW5" s="88"/>
      <c r="GX5" s="88"/>
      <c r="GY5" s="110"/>
      <c r="GZ5" s="88"/>
      <c r="HA5" s="94" t="s">
        <v>531</v>
      </c>
      <c r="HB5" s="88"/>
      <c r="HC5" s="110"/>
      <c r="HD5" s="110"/>
      <c r="HE5" s="110"/>
      <c r="HF5" s="110"/>
      <c r="HG5" s="110"/>
      <c r="HH5" s="110"/>
      <c r="HI5" s="110"/>
      <c r="HJ5" s="110"/>
      <c r="HK5" s="110"/>
      <c r="HL5" s="110"/>
      <c r="HM5" s="110"/>
      <c r="HN5" s="110"/>
      <c r="HO5" s="110"/>
      <c r="HP5" s="110"/>
      <c r="HQ5" s="110"/>
      <c r="HR5" s="110"/>
      <c r="HS5" s="110"/>
      <c r="HT5" s="110"/>
      <c r="HU5" s="110"/>
      <c r="HV5" s="110"/>
      <c r="HW5" s="110"/>
      <c r="HX5" s="110"/>
      <c r="HY5" s="110"/>
      <c r="HZ5" s="110"/>
      <c r="IA5" s="110"/>
      <c r="IB5" s="110"/>
      <c r="IC5" s="110"/>
      <c r="ID5" s="110"/>
      <c r="IE5" s="110"/>
      <c r="IF5" s="110"/>
      <c r="IG5" s="110"/>
      <c r="IH5" s="110"/>
      <c r="II5" s="110"/>
      <c r="IJ5" s="110"/>
      <c r="IK5" s="110"/>
      <c r="IL5" s="110"/>
      <c r="IM5" s="110"/>
      <c r="IN5" s="110"/>
      <c r="IO5" s="110"/>
      <c r="IP5" s="71" t="s">
        <v>538</v>
      </c>
      <c r="IQ5" s="71" t="s">
        <v>539</v>
      </c>
      <c r="IR5" s="71" t="s">
        <v>539</v>
      </c>
      <c r="IS5" s="71" t="s">
        <v>539</v>
      </c>
      <c r="IT5" s="71" t="s">
        <v>540</v>
      </c>
      <c r="IU5" s="71" t="s">
        <v>539</v>
      </c>
      <c r="IV5" s="71" t="s">
        <v>541</v>
      </c>
      <c r="IW5" s="71" t="s">
        <v>542</v>
      </c>
      <c r="IX5" s="71" t="s">
        <v>542</v>
      </c>
      <c r="IY5" s="71" t="s">
        <v>542</v>
      </c>
      <c r="IZ5" s="111" t="s">
        <v>543</v>
      </c>
      <c r="JA5" s="111" t="s">
        <v>495</v>
      </c>
      <c r="JB5" s="111" t="s">
        <v>498</v>
      </c>
      <c r="JC5" s="124" t="s">
        <v>544</v>
      </c>
      <c r="JD5" s="111" t="s">
        <v>545</v>
      </c>
      <c r="JE5" s="111" t="s">
        <v>546</v>
      </c>
      <c r="JF5" s="124" t="s">
        <v>547</v>
      </c>
      <c r="JG5" s="111" t="s">
        <v>548</v>
      </c>
      <c r="JH5" s="111" t="s">
        <v>549</v>
      </c>
      <c r="JI5" s="111" t="s">
        <v>550</v>
      </c>
      <c r="JJ5" s="71" t="s">
        <v>551</v>
      </c>
      <c r="JK5" s="71" t="s">
        <v>552</v>
      </c>
      <c r="JL5" s="111" t="s">
        <v>553</v>
      </c>
      <c r="JM5" s="111" t="s">
        <v>554</v>
      </c>
      <c r="JN5" s="111" t="s">
        <v>555</v>
      </c>
      <c r="JO5" s="111" t="s">
        <v>556</v>
      </c>
      <c r="JP5" s="88"/>
      <c r="JQ5" s="88"/>
      <c r="JR5" s="88"/>
      <c r="JS5" s="111" t="s">
        <v>556</v>
      </c>
      <c r="JT5" s="88"/>
      <c r="JU5" s="88"/>
      <c r="JV5" s="88"/>
      <c r="JW5" s="111" t="s">
        <v>557</v>
      </c>
      <c r="JX5" s="111" t="s">
        <v>558</v>
      </c>
      <c r="JY5" s="111" t="s">
        <v>559</v>
      </c>
      <c r="JZ5" s="111" t="s">
        <v>535</v>
      </c>
      <c r="KA5" s="111" t="s">
        <v>560</v>
      </c>
      <c r="KB5" s="111"/>
      <c r="KC5" s="111" t="s">
        <v>561</v>
      </c>
      <c r="KD5" s="111" t="s">
        <v>562</v>
      </c>
      <c r="KE5" s="111"/>
      <c r="KF5" s="111"/>
      <c r="KG5" s="111" t="s">
        <v>563</v>
      </c>
      <c r="KH5" s="111"/>
      <c r="KI5" s="111"/>
      <c r="KJ5" s="111"/>
      <c r="KK5" s="111"/>
      <c r="KL5" s="111"/>
      <c r="KM5" s="111"/>
      <c r="KN5" s="111"/>
      <c r="KO5" s="111"/>
      <c r="KP5" s="111"/>
      <c r="KQ5" s="111"/>
      <c r="KR5" s="111"/>
      <c r="KS5" s="111"/>
      <c r="KT5" s="111"/>
      <c r="KU5" s="111"/>
      <c r="KV5" s="111"/>
      <c r="KW5" s="111"/>
      <c r="KX5" s="111"/>
      <c r="KY5" s="111"/>
      <c r="KZ5" s="111"/>
      <c r="LA5" s="111"/>
      <c r="LB5" s="111"/>
      <c r="LC5" s="111"/>
      <c r="LD5" s="111"/>
      <c r="LE5" s="111"/>
      <c r="LF5" s="111"/>
      <c r="LG5" s="111"/>
      <c r="LH5" s="111"/>
      <c r="LI5" s="111"/>
      <c r="LJ5" s="88"/>
      <c r="LK5" s="88"/>
      <c r="LL5" s="88"/>
      <c r="LM5" s="88" t="s">
        <v>567</v>
      </c>
      <c r="LN5" s="88" t="s">
        <v>571</v>
      </c>
      <c r="LO5" s="111" t="s">
        <v>574</v>
      </c>
      <c r="LP5" s="88" t="s">
        <v>572</v>
      </c>
      <c r="LQ5" s="111"/>
      <c r="LR5" s="111" t="s">
        <v>575</v>
      </c>
      <c r="LS5" s="111" t="s">
        <v>583</v>
      </c>
      <c r="LT5" s="88" t="s">
        <v>576</v>
      </c>
      <c r="LU5" s="88" t="s">
        <v>578</v>
      </c>
      <c r="LV5" s="88" t="s">
        <v>580</v>
      </c>
      <c r="LW5" s="111" t="s">
        <v>585</v>
      </c>
      <c r="LX5" s="88"/>
      <c r="LY5" s="111"/>
      <c r="LZ5" s="111"/>
      <c r="MA5" s="112"/>
      <c r="MB5" s="111"/>
      <c r="MC5" s="111" t="s">
        <v>564</v>
      </c>
      <c r="MD5" s="111"/>
      <c r="ME5" s="111"/>
      <c r="MF5" s="111"/>
      <c r="MG5" s="111"/>
      <c r="MH5" s="111"/>
      <c r="MI5" s="88"/>
      <c r="MJ5" s="111"/>
      <c r="MK5" s="94"/>
      <c r="ML5" s="111"/>
      <c r="MM5" s="94"/>
      <c r="MN5" s="94"/>
      <c r="MO5" s="111"/>
      <c r="MP5" s="94"/>
      <c r="MQ5" s="94"/>
      <c r="MR5" s="94"/>
      <c r="MS5" s="94"/>
      <c r="MT5" s="94"/>
      <c r="MU5" s="94"/>
      <c r="MV5" s="94"/>
      <c r="MW5" s="94"/>
      <c r="MX5" s="111"/>
      <c r="MY5" s="111"/>
      <c r="MZ5" s="111"/>
      <c r="NA5" s="111"/>
      <c r="NB5" s="111" t="s">
        <v>565</v>
      </c>
      <c r="NC5" s="111"/>
      <c r="ND5" s="111"/>
      <c r="NE5" s="113"/>
      <c r="NF5" s="113"/>
      <c r="NG5" s="113"/>
      <c r="NH5" s="113"/>
      <c r="NI5" s="113"/>
      <c r="NJ5" s="71" t="s">
        <v>531</v>
      </c>
      <c r="NK5" s="112"/>
      <c r="NL5" s="112"/>
      <c r="NM5" s="71" t="s">
        <v>551</v>
      </c>
      <c r="NN5" s="71" t="s">
        <v>552</v>
      </c>
      <c r="NO5" s="111"/>
      <c r="NP5" s="111" t="s">
        <v>566</v>
      </c>
      <c r="NQ5" s="111"/>
      <c r="NR5" s="124"/>
      <c r="NS5" s="111" t="s">
        <v>560</v>
      </c>
      <c r="NT5" s="111" t="s">
        <v>561</v>
      </c>
      <c r="NU5" s="111" t="s">
        <v>562</v>
      </c>
      <c r="NV5" s="111"/>
      <c r="NW5" s="111"/>
      <c r="NX5" s="124"/>
      <c r="NY5" s="71" t="s">
        <v>563</v>
      </c>
      <c r="NZ5" s="111"/>
      <c r="OA5" s="111"/>
      <c r="OB5" s="111"/>
      <c r="OC5" s="111"/>
      <c r="OD5" s="111"/>
      <c r="OE5" s="111"/>
      <c r="OF5" s="111"/>
      <c r="OG5" s="111"/>
      <c r="OH5" s="111"/>
      <c r="OI5" s="111"/>
      <c r="OJ5" s="111"/>
      <c r="OK5" s="111"/>
      <c r="OL5" s="111"/>
      <c r="OM5" s="111"/>
      <c r="ON5" s="111"/>
      <c r="OO5" s="111"/>
      <c r="OP5" s="111"/>
      <c r="OQ5" s="111"/>
      <c r="OR5" s="111"/>
      <c r="OS5" s="111"/>
      <c r="OT5" s="111"/>
      <c r="OU5" s="111"/>
      <c r="OV5" s="111"/>
      <c r="OW5" s="111"/>
      <c r="OX5" s="111"/>
      <c r="OY5" s="111"/>
      <c r="OZ5" s="111"/>
      <c r="PA5" s="111"/>
      <c r="PB5" s="111"/>
      <c r="PC5" s="111"/>
      <c r="PD5" s="111"/>
      <c r="PE5" s="111"/>
      <c r="PF5" s="111"/>
      <c r="PG5" s="111"/>
      <c r="PH5" s="111"/>
      <c r="PI5" s="124" t="s">
        <v>567</v>
      </c>
      <c r="PJ5" s="87"/>
      <c r="PK5" s="87"/>
      <c r="PL5" s="125"/>
      <c r="PM5" s="125"/>
      <c r="PN5" s="125"/>
      <c r="PO5" s="125"/>
      <c r="PP5" s="125"/>
      <c r="PQ5" s="125"/>
      <c r="PR5" s="125"/>
      <c r="PS5" s="125"/>
      <c r="PT5" s="93" t="s">
        <v>114</v>
      </c>
    </row>
    <row r="6" spans="1:436" ht="38.25" x14ac:dyDescent="0.25">
      <c r="A6" s="126" t="s">
        <v>175</v>
      </c>
      <c r="B6" s="126" t="s">
        <v>176</v>
      </c>
      <c r="C6" s="127"/>
      <c r="D6" s="127" t="s">
        <v>591</v>
      </c>
      <c r="E6" s="127" t="s">
        <v>591</v>
      </c>
      <c r="F6" s="127" t="s">
        <v>0</v>
      </c>
      <c r="G6" s="127"/>
      <c r="H6" s="127" t="s">
        <v>114</v>
      </c>
      <c r="I6" s="127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7"/>
      <c r="Z6" s="127"/>
      <c r="AA6" s="127"/>
      <c r="AB6" s="127"/>
      <c r="AC6" s="127"/>
      <c r="AD6" s="127" t="s">
        <v>0</v>
      </c>
      <c r="AE6" s="127">
        <v>60</v>
      </c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7"/>
      <c r="BA6" s="127"/>
      <c r="BB6" s="128"/>
      <c r="BC6" s="127"/>
      <c r="BD6" s="127"/>
      <c r="BE6" s="127"/>
      <c r="BF6" s="127"/>
      <c r="BG6" s="127" t="s">
        <v>0</v>
      </c>
      <c r="BH6" s="127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7" t="s">
        <v>0</v>
      </c>
      <c r="BT6" s="127">
        <v>120</v>
      </c>
      <c r="BU6" s="127"/>
      <c r="BV6" s="127"/>
      <c r="BW6" s="127"/>
      <c r="BX6" s="127" t="s">
        <v>0</v>
      </c>
      <c r="BY6" s="127"/>
      <c r="BZ6" s="128"/>
      <c r="CA6" s="127" t="s">
        <v>0</v>
      </c>
      <c r="CB6" s="127">
        <v>60</v>
      </c>
      <c r="CC6" s="127" t="s">
        <v>0</v>
      </c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  <c r="DO6" s="127"/>
      <c r="DP6" s="127"/>
      <c r="DQ6" s="127"/>
      <c r="DR6" s="127"/>
      <c r="DS6" s="127"/>
      <c r="DT6" s="127"/>
      <c r="DU6" s="127"/>
      <c r="DV6" s="127"/>
      <c r="DW6" s="127"/>
      <c r="DX6" s="127"/>
      <c r="DY6" s="127"/>
      <c r="DZ6" s="127"/>
      <c r="EA6" s="127"/>
      <c r="EB6" s="127"/>
      <c r="EC6" s="127"/>
      <c r="ED6" s="127"/>
      <c r="EE6" s="127"/>
      <c r="EF6" s="127"/>
      <c r="EG6" s="127"/>
      <c r="EH6" s="127"/>
      <c r="EI6" s="127"/>
      <c r="EJ6" s="127"/>
      <c r="EK6" s="127"/>
      <c r="EL6" s="127"/>
      <c r="EM6" s="127"/>
      <c r="EN6" s="127"/>
      <c r="EO6" s="127"/>
      <c r="EP6" s="127"/>
      <c r="EQ6" s="127"/>
      <c r="ER6" s="127"/>
      <c r="ES6" s="127"/>
      <c r="ET6" s="127"/>
      <c r="EU6" s="127"/>
      <c r="EV6" s="127"/>
      <c r="EW6" s="127"/>
      <c r="EX6" s="127"/>
      <c r="EY6" s="127"/>
      <c r="EZ6" s="127"/>
      <c r="FA6" s="127"/>
      <c r="FB6" s="127"/>
      <c r="FC6" s="127"/>
      <c r="FD6" s="127"/>
      <c r="FE6" s="127"/>
      <c r="FF6" s="127"/>
      <c r="FG6" s="127"/>
      <c r="FH6" s="127"/>
      <c r="FI6" s="127"/>
      <c r="FJ6" s="127"/>
      <c r="FK6" s="127"/>
      <c r="FL6" s="127"/>
      <c r="FM6" s="127"/>
      <c r="FN6" s="127"/>
      <c r="FO6" s="127"/>
      <c r="FP6" s="127"/>
      <c r="FQ6" s="127"/>
      <c r="FR6" s="127"/>
      <c r="FS6" s="127"/>
      <c r="FT6" s="127"/>
      <c r="FU6" s="127"/>
      <c r="FV6" s="127"/>
      <c r="FW6" s="127"/>
      <c r="FX6" s="127"/>
      <c r="FY6" s="127"/>
      <c r="FZ6" s="127"/>
      <c r="GA6" s="127"/>
      <c r="GB6" s="127"/>
      <c r="GC6" s="127"/>
      <c r="GD6" s="127"/>
      <c r="GE6" s="127"/>
      <c r="GF6" s="127"/>
      <c r="GG6" s="127"/>
      <c r="GH6" s="127"/>
      <c r="GI6" s="127"/>
      <c r="GJ6" s="127"/>
      <c r="GK6" s="127"/>
      <c r="GL6" s="127"/>
      <c r="GM6" s="127"/>
      <c r="GN6" s="127"/>
      <c r="GO6" s="127"/>
      <c r="GP6" s="127"/>
      <c r="GQ6" s="127"/>
      <c r="GR6" s="127"/>
      <c r="GS6" s="127"/>
      <c r="GT6" s="127"/>
      <c r="GU6" s="127"/>
      <c r="GV6" s="127"/>
      <c r="GW6" s="127"/>
      <c r="GX6" s="127"/>
      <c r="GY6" s="127"/>
      <c r="GZ6" s="127"/>
      <c r="HA6" s="127"/>
      <c r="HB6" s="127"/>
      <c r="HC6" s="127"/>
      <c r="HD6" s="127"/>
      <c r="HE6" s="127"/>
      <c r="HF6" s="127"/>
      <c r="HG6" s="127"/>
      <c r="HH6" s="127"/>
      <c r="HI6" s="127"/>
      <c r="HJ6" s="127"/>
      <c r="HK6" s="127"/>
      <c r="HL6" s="127"/>
      <c r="HM6" s="127"/>
      <c r="HN6" s="127"/>
      <c r="HO6" s="127"/>
      <c r="HP6" s="127"/>
      <c r="HQ6" s="127"/>
      <c r="HR6" s="127"/>
      <c r="HS6" s="127"/>
      <c r="HT6" s="127"/>
      <c r="HU6" s="127"/>
      <c r="HV6" s="127"/>
      <c r="HW6" s="127"/>
      <c r="HX6" s="127"/>
      <c r="HY6" s="127"/>
      <c r="HZ6" s="127"/>
      <c r="IA6" s="127"/>
      <c r="IB6" s="127"/>
      <c r="IC6" s="127"/>
      <c r="ID6" s="127"/>
      <c r="IE6" s="127"/>
      <c r="IF6" s="127"/>
      <c r="IG6" s="127"/>
      <c r="IH6" s="127"/>
      <c r="II6" s="127"/>
      <c r="IJ6" s="127"/>
      <c r="IK6" s="127"/>
      <c r="IL6" s="127"/>
      <c r="IM6" s="127"/>
      <c r="IN6" s="127"/>
      <c r="IO6" s="127"/>
      <c r="IP6" s="127"/>
      <c r="IQ6" s="127"/>
      <c r="IR6" s="128"/>
      <c r="IS6" s="128"/>
      <c r="IT6" s="128"/>
      <c r="IU6" s="127"/>
      <c r="IV6" s="127"/>
      <c r="IW6" s="127"/>
      <c r="IX6" s="127"/>
      <c r="IY6" s="127"/>
      <c r="IZ6" s="127"/>
      <c r="JA6" s="127"/>
      <c r="JB6" s="127"/>
      <c r="JC6" s="127"/>
      <c r="JD6" s="127"/>
      <c r="JE6" s="127"/>
      <c r="JF6" s="127"/>
      <c r="JG6" s="127"/>
      <c r="JH6" s="127"/>
      <c r="JI6" s="127"/>
      <c r="JJ6" s="127"/>
      <c r="JK6" s="127"/>
      <c r="JL6" s="127"/>
      <c r="JM6" s="127"/>
      <c r="JN6" s="127"/>
      <c r="JO6" s="127"/>
      <c r="JP6" s="128"/>
      <c r="JQ6" s="128"/>
      <c r="JR6" s="128"/>
      <c r="JS6" s="127"/>
      <c r="JT6" s="128"/>
      <c r="JU6" s="128"/>
      <c r="JV6" s="128"/>
      <c r="JW6" s="127"/>
      <c r="JX6" s="127"/>
      <c r="JY6" s="127"/>
      <c r="JZ6" s="127"/>
      <c r="KA6" s="127"/>
      <c r="KB6" s="127"/>
      <c r="KC6" s="127"/>
      <c r="KD6" s="127"/>
      <c r="KE6" s="127"/>
      <c r="KF6" s="127"/>
      <c r="KG6" s="127"/>
      <c r="KH6" s="127"/>
      <c r="KI6" s="127"/>
      <c r="KJ6" s="127"/>
      <c r="KK6" s="127"/>
      <c r="KL6" s="127"/>
      <c r="KM6" s="127"/>
      <c r="KN6" s="127"/>
      <c r="KO6" s="127"/>
      <c r="KP6" s="127"/>
      <c r="KQ6" s="127"/>
      <c r="KR6" s="127"/>
      <c r="KS6" s="127"/>
      <c r="KT6" s="127"/>
      <c r="KU6" s="127"/>
      <c r="KV6" s="127"/>
      <c r="KW6" s="127"/>
      <c r="KX6" s="127"/>
      <c r="KY6" s="127"/>
      <c r="KZ6" s="127"/>
      <c r="LA6" s="127"/>
      <c r="LB6" s="127"/>
      <c r="LC6" s="127"/>
      <c r="LD6" s="127"/>
      <c r="LE6" s="127"/>
      <c r="LF6" s="127"/>
      <c r="LG6" s="127"/>
      <c r="LH6" s="127"/>
      <c r="LI6" s="127"/>
      <c r="LJ6" s="127" t="s">
        <v>0</v>
      </c>
      <c r="LK6" s="127" t="s">
        <v>0</v>
      </c>
      <c r="LL6" s="127"/>
      <c r="LM6" s="127">
        <v>60</v>
      </c>
      <c r="LN6" s="128" t="s">
        <v>573</v>
      </c>
      <c r="LO6" s="127" t="s">
        <v>0</v>
      </c>
      <c r="LP6" s="128" t="s">
        <v>582</v>
      </c>
      <c r="LQ6" s="127"/>
      <c r="LR6" s="127" t="s">
        <v>0</v>
      </c>
      <c r="LS6" s="111" t="s">
        <v>584</v>
      </c>
      <c r="LT6" s="128" t="s">
        <v>577</v>
      </c>
      <c r="LU6" s="128" t="s">
        <v>0</v>
      </c>
      <c r="LV6" s="128" t="s">
        <v>581</v>
      </c>
      <c r="LW6" s="127" t="s">
        <v>584</v>
      </c>
      <c r="LX6" s="128" t="s">
        <v>0</v>
      </c>
      <c r="LY6" s="127" t="s">
        <v>0</v>
      </c>
      <c r="LZ6" s="127" t="s">
        <v>0</v>
      </c>
      <c r="MA6" s="127"/>
      <c r="MB6" s="127"/>
      <c r="MC6" s="127"/>
      <c r="MD6" s="127"/>
      <c r="ME6" s="127"/>
      <c r="MF6" s="127"/>
      <c r="MG6" s="127"/>
      <c r="MH6" s="127"/>
      <c r="MI6" s="128"/>
      <c r="MJ6" s="127"/>
      <c r="MK6" s="127"/>
      <c r="ML6" s="127"/>
      <c r="MM6" s="127"/>
      <c r="MN6" s="127"/>
      <c r="MO6" s="127"/>
      <c r="MP6" s="127"/>
      <c r="MQ6" s="127"/>
      <c r="MR6" s="127"/>
      <c r="MS6" s="127"/>
      <c r="MT6" s="127"/>
      <c r="MU6" s="127"/>
      <c r="MV6" s="127"/>
      <c r="MW6" s="127"/>
      <c r="MX6" s="127"/>
      <c r="MY6" s="127"/>
      <c r="MZ6" s="127"/>
      <c r="NA6" s="127"/>
      <c r="NB6" s="127"/>
      <c r="NC6" s="127"/>
      <c r="ND6" s="127"/>
      <c r="NE6" s="127"/>
      <c r="NF6" s="127"/>
      <c r="NG6" s="127"/>
      <c r="NH6" s="127"/>
      <c r="NI6" s="127"/>
      <c r="NJ6" s="128"/>
      <c r="NK6" s="129"/>
      <c r="NL6" s="129"/>
      <c r="NM6" s="127"/>
      <c r="NN6" s="127"/>
      <c r="NO6" s="127"/>
      <c r="NP6" s="127"/>
      <c r="NQ6" s="127"/>
      <c r="NR6" s="127"/>
      <c r="NS6" s="127"/>
      <c r="NT6" s="127"/>
      <c r="NU6" s="127"/>
      <c r="NV6" s="127"/>
      <c r="NW6" s="127"/>
      <c r="NX6" s="127"/>
      <c r="NY6" s="127"/>
      <c r="NZ6" s="127"/>
      <c r="OA6" s="127"/>
      <c r="OB6" s="127"/>
      <c r="OC6" s="127"/>
      <c r="OD6" s="127"/>
      <c r="OE6" s="127"/>
      <c r="OF6" s="127"/>
      <c r="OG6" s="127"/>
      <c r="OH6" s="127"/>
      <c r="OI6" s="127"/>
      <c r="OJ6" s="127"/>
      <c r="OK6" s="127"/>
      <c r="OL6" s="127"/>
      <c r="OM6" s="127"/>
      <c r="ON6" s="127"/>
      <c r="OO6" s="127"/>
      <c r="OP6" s="127"/>
      <c r="OQ6" s="127"/>
      <c r="OR6" s="127"/>
      <c r="OS6" s="127"/>
      <c r="OT6" s="127"/>
      <c r="OU6" s="127"/>
      <c r="OV6" s="127"/>
      <c r="OW6" s="127"/>
      <c r="OX6" s="127"/>
      <c r="OY6" s="127"/>
      <c r="OZ6" s="127"/>
      <c r="PA6" s="127"/>
      <c r="PB6" s="127"/>
      <c r="PC6" s="127"/>
      <c r="PD6" s="127"/>
      <c r="PE6" s="127"/>
      <c r="PF6" s="127"/>
      <c r="PG6" s="127"/>
      <c r="PH6" s="127"/>
      <c r="PI6" s="127"/>
      <c r="PJ6" s="128"/>
      <c r="PK6" s="128"/>
      <c r="PL6" s="127"/>
      <c r="PM6" s="127"/>
      <c r="PN6" s="127"/>
      <c r="PO6" s="127"/>
      <c r="PP6" s="127"/>
      <c r="PQ6" s="127"/>
      <c r="PR6" s="127"/>
      <c r="PS6" s="127"/>
      <c r="PT6" s="127" t="s">
        <v>114</v>
      </c>
    </row>
    <row r="7" spans="1:436" x14ac:dyDescent="0.25">
      <c r="A7" s="133" t="s">
        <v>599</v>
      </c>
      <c r="B7" s="133" t="s">
        <v>599</v>
      </c>
      <c r="C7" s="133"/>
      <c r="D7" s="133" t="s">
        <v>591</v>
      </c>
      <c r="E7" s="133" t="s">
        <v>591</v>
      </c>
      <c r="F7" s="133" t="s">
        <v>0</v>
      </c>
      <c r="G7" s="133"/>
      <c r="H7" s="133" t="s">
        <v>114</v>
      </c>
    </row>
  </sheetData>
  <mergeCells count="9">
    <mergeCell ref="NK1:NQ1"/>
    <mergeCell ref="NR1:NU1"/>
    <mergeCell ref="A3:B3"/>
    <mergeCell ref="A4:B4"/>
    <mergeCell ref="A5:B5"/>
    <mergeCell ref="E1:F1"/>
    <mergeCell ref="G1:AD1"/>
    <mergeCell ref="NF1:NI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Z7"/>
  <sheetViews>
    <sheetView zoomScale="68" zoomScaleNormal="90" workbookViewId="0">
      <selection activeCell="AF1" sqref="AF1:AF6"/>
    </sheetView>
  </sheetViews>
  <sheetFormatPr defaultColWidth="15.42578125" defaultRowHeight="12.75" x14ac:dyDescent="0.25"/>
  <cols>
    <col min="1" max="1" width="24.42578125" style="15" customWidth="1"/>
    <col min="2" max="2" width="42.5703125" style="8" customWidth="1"/>
    <col min="3" max="3" width="42.5703125" style="81" customWidth="1"/>
    <col min="4" max="4" width="18.85546875" style="40" bestFit="1" customWidth="1"/>
    <col min="5" max="5" width="23.28515625" style="40" bestFit="1" customWidth="1"/>
    <col min="6" max="6" width="18.85546875" style="40" bestFit="1" customWidth="1"/>
    <col min="7" max="7" width="19.42578125" style="40" bestFit="1" customWidth="1"/>
    <col min="8" max="8" width="12" style="58" customWidth="1"/>
    <col min="9" max="9" width="18.85546875" style="58" bestFit="1" customWidth="1"/>
    <col min="10" max="10" width="15" style="58" bestFit="1" customWidth="1"/>
    <col min="11" max="11" width="12" style="58" customWidth="1"/>
    <col min="12" max="12" width="21" style="33" bestFit="1" customWidth="1"/>
    <col min="13" max="13" width="22.42578125" style="33" bestFit="1" customWidth="1"/>
    <col min="14" max="14" width="18" style="74" customWidth="1"/>
    <col min="15" max="15" width="18" style="33" bestFit="1" customWidth="1"/>
    <col min="16" max="16" width="18" style="74" customWidth="1"/>
    <col min="17" max="17" width="18" style="33" bestFit="1" customWidth="1"/>
    <col min="18" max="18" width="18" style="33" customWidth="1"/>
    <col min="19" max="19" width="28.85546875" style="74" bestFit="1" customWidth="1"/>
    <col min="20" max="20" width="18.85546875" style="58" bestFit="1" customWidth="1"/>
    <col min="21" max="21" width="15" style="58" bestFit="1" customWidth="1"/>
    <col min="22" max="22" width="13.140625" style="58" bestFit="1" customWidth="1"/>
    <col min="23" max="23" width="23.7109375" style="33" bestFit="1" customWidth="1"/>
    <col min="24" max="24" width="13.140625" style="58" bestFit="1" customWidth="1"/>
    <col min="25" max="25" width="23.7109375" style="33" bestFit="1" customWidth="1"/>
    <col min="26" max="26" width="13.140625" style="58" bestFit="1" customWidth="1"/>
    <col min="27" max="27" width="19.42578125" style="63" customWidth="1"/>
    <col min="28" max="28" width="13.85546875" style="66" customWidth="1"/>
    <col min="29" max="29" width="19.42578125" style="63" customWidth="1"/>
    <col min="30" max="30" width="18" style="33" customWidth="1"/>
    <col min="31" max="31" width="19.42578125" style="63" customWidth="1"/>
    <col min="32" max="16384" width="15.42578125" style="8"/>
  </cols>
  <sheetData>
    <row r="1" spans="1:130" s="9" customFormat="1" ht="12.95" customHeight="1" x14ac:dyDescent="0.25">
      <c r="A1" s="62"/>
      <c r="B1" s="23"/>
      <c r="C1" s="147" t="s">
        <v>7</v>
      </c>
      <c r="D1" s="148"/>
      <c r="E1" s="148"/>
      <c r="F1" s="148"/>
      <c r="G1" s="148"/>
      <c r="H1" s="153"/>
      <c r="I1" s="152" t="s">
        <v>120</v>
      </c>
      <c r="J1" s="138"/>
      <c r="K1" s="138"/>
      <c r="L1" s="138"/>
      <c r="M1" s="139"/>
      <c r="N1" s="78"/>
      <c r="O1" s="152" t="s">
        <v>128</v>
      </c>
      <c r="P1" s="138"/>
      <c r="Q1" s="138"/>
      <c r="R1" s="139"/>
      <c r="S1" s="69"/>
      <c r="T1" s="75"/>
      <c r="U1" s="75"/>
      <c r="V1" s="75"/>
      <c r="W1" s="75"/>
      <c r="X1" s="75"/>
      <c r="Y1" s="75"/>
      <c r="Z1" s="75"/>
      <c r="AA1" s="140" t="s">
        <v>141</v>
      </c>
      <c r="AB1" s="141"/>
      <c r="AC1" s="141"/>
      <c r="AD1" s="141"/>
      <c r="AE1" s="142"/>
      <c r="AF1" s="54" t="s">
        <v>9</v>
      </c>
    </row>
    <row r="2" spans="1:130" s="15" customFormat="1" ht="62.45" customHeight="1" x14ac:dyDescent="0.25">
      <c r="A2" s="13" t="s">
        <v>8</v>
      </c>
      <c r="B2" s="14" t="s">
        <v>3</v>
      </c>
      <c r="C2" s="32" t="s">
        <v>159</v>
      </c>
      <c r="D2" s="32" t="s">
        <v>157</v>
      </c>
      <c r="E2" s="32" t="s">
        <v>16</v>
      </c>
      <c r="F2" s="32" t="s">
        <v>117</v>
      </c>
      <c r="G2" s="34" t="s">
        <v>21</v>
      </c>
      <c r="H2" s="32"/>
      <c r="I2" s="32" t="s">
        <v>118</v>
      </c>
      <c r="J2" s="32" t="s">
        <v>119</v>
      </c>
      <c r="K2" s="32"/>
      <c r="L2" s="32" t="s">
        <v>124</v>
      </c>
      <c r="M2" s="32" t="s">
        <v>125</v>
      </c>
      <c r="N2" s="70" t="s">
        <v>155</v>
      </c>
      <c r="O2" s="32" t="s">
        <v>129</v>
      </c>
      <c r="P2" s="70" t="s">
        <v>153</v>
      </c>
      <c r="Q2" s="32" t="s">
        <v>130</v>
      </c>
      <c r="R2" s="32" t="s">
        <v>132</v>
      </c>
      <c r="S2" s="70"/>
      <c r="T2" s="32" t="s">
        <v>118</v>
      </c>
      <c r="U2" s="32" t="s">
        <v>119</v>
      </c>
      <c r="V2" s="32"/>
      <c r="W2" s="32" t="s">
        <v>124</v>
      </c>
      <c r="X2" s="32"/>
      <c r="Y2" s="32" t="s">
        <v>124</v>
      </c>
      <c r="Z2" s="32"/>
      <c r="AA2" s="34" t="s">
        <v>134</v>
      </c>
      <c r="AB2" s="32" t="s">
        <v>132</v>
      </c>
      <c r="AC2" s="34" t="s">
        <v>135</v>
      </c>
      <c r="AD2" s="32" t="s">
        <v>132</v>
      </c>
      <c r="AE2" s="34" t="s">
        <v>136</v>
      </c>
      <c r="AF2" s="29" t="s">
        <v>9</v>
      </c>
    </row>
    <row r="3" spans="1:130" ht="28.5" customHeight="1" x14ac:dyDescent="0.25">
      <c r="A3" s="143" t="s">
        <v>12</v>
      </c>
      <c r="B3" s="144"/>
      <c r="C3" s="30" t="s">
        <v>158</v>
      </c>
      <c r="D3" s="30" t="s">
        <v>18</v>
      </c>
      <c r="E3" s="30" t="s">
        <v>17</v>
      </c>
      <c r="F3" s="38" t="s">
        <v>19</v>
      </c>
      <c r="G3" s="31" t="s">
        <v>20</v>
      </c>
      <c r="H3" s="55" t="s">
        <v>132</v>
      </c>
      <c r="I3" s="30" t="s">
        <v>18</v>
      </c>
      <c r="J3" s="55" t="s">
        <v>19</v>
      </c>
      <c r="K3" s="55" t="s">
        <v>132</v>
      </c>
      <c r="L3" s="31" t="s">
        <v>19</v>
      </c>
      <c r="M3" s="31" t="s">
        <v>19</v>
      </c>
      <c r="N3" s="71" t="s">
        <v>155</v>
      </c>
      <c r="O3" s="31" t="s">
        <v>133</v>
      </c>
      <c r="P3" s="31" t="s">
        <v>133</v>
      </c>
      <c r="Q3" s="31" t="s">
        <v>19</v>
      </c>
      <c r="R3" s="31" t="s">
        <v>132</v>
      </c>
      <c r="S3" s="71" t="s">
        <v>148</v>
      </c>
      <c r="T3" s="30" t="s">
        <v>18</v>
      </c>
      <c r="U3" s="55" t="s">
        <v>19</v>
      </c>
      <c r="V3" s="55" t="s">
        <v>132</v>
      </c>
      <c r="W3" s="31" t="s">
        <v>19</v>
      </c>
      <c r="X3" s="55" t="s">
        <v>132</v>
      </c>
      <c r="Y3" s="31" t="s">
        <v>19</v>
      </c>
      <c r="Z3" s="55" t="s">
        <v>132</v>
      </c>
      <c r="AA3" s="55" t="s">
        <v>137</v>
      </c>
      <c r="AB3" s="55" t="s">
        <v>132</v>
      </c>
      <c r="AC3" s="55" t="s">
        <v>137</v>
      </c>
      <c r="AD3" s="31" t="s">
        <v>132</v>
      </c>
      <c r="AE3" s="55" t="s">
        <v>19</v>
      </c>
      <c r="AF3" s="28"/>
    </row>
    <row r="4" spans="1:130" s="63" customFormat="1" ht="28.5" customHeight="1" x14ac:dyDescent="0.25">
      <c r="A4" s="143" t="s">
        <v>144</v>
      </c>
      <c r="B4" s="144"/>
      <c r="C4" s="30"/>
      <c r="D4" s="30" t="s">
        <v>145</v>
      </c>
      <c r="E4" s="30" t="s">
        <v>145</v>
      </c>
      <c r="F4" s="30" t="s">
        <v>145</v>
      </c>
      <c r="G4" s="55"/>
      <c r="H4" s="55"/>
      <c r="I4" s="30" t="s">
        <v>145</v>
      </c>
      <c r="J4" s="30"/>
      <c r="K4" s="30"/>
      <c r="L4" s="55"/>
      <c r="M4" s="31"/>
      <c r="N4" s="72"/>
      <c r="O4" s="55"/>
      <c r="P4" s="55" t="s">
        <v>147</v>
      </c>
      <c r="Q4" s="55" t="s">
        <v>147</v>
      </c>
      <c r="R4" s="55"/>
      <c r="S4" s="72"/>
      <c r="T4" s="30" t="s">
        <v>145</v>
      </c>
      <c r="U4" s="30"/>
      <c r="V4" s="30"/>
      <c r="W4" s="55"/>
      <c r="X4" s="30"/>
      <c r="Y4" s="30" t="s">
        <v>145</v>
      </c>
      <c r="Z4" s="30"/>
      <c r="AA4" s="55" t="s">
        <v>147</v>
      </c>
      <c r="AB4" s="55"/>
      <c r="AC4" s="55" t="s">
        <v>147</v>
      </c>
      <c r="AD4" s="55"/>
      <c r="AE4" s="55" t="s">
        <v>147</v>
      </c>
      <c r="AF4" s="55"/>
      <c r="AG4" s="30"/>
      <c r="AH4" s="55"/>
      <c r="AI4" s="55"/>
      <c r="AJ4" s="55"/>
      <c r="AK4" s="30"/>
      <c r="AL4" s="55"/>
      <c r="AM4" s="55"/>
      <c r="AN4" s="55"/>
      <c r="AO4" s="55"/>
      <c r="AP4" s="55"/>
      <c r="AQ4" s="55"/>
      <c r="AR4" s="55"/>
      <c r="AS4" s="55"/>
      <c r="AT4" s="31"/>
      <c r="AU4" s="31"/>
      <c r="AV4" s="31"/>
      <c r="AW4" s="31"/>
      <c r="AX4" s="31"/>
      <c r="AY4" s="31"/>
      <c r="AZ4" s="67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1"/>
      <c r="DZ4" s="55"/>
    </row>
    <row r="5" spans="1:130" s="15" customFormat="1" ht="40.5" customHeight="1" x14ac:dyDescent="0.25">
      <c r="A5" s="145" t="s">
        <v>13</v>
      </c>
      <c r="B5" s="146"/>
      <c r="C5" s="55"/>
      <c r="D5" s="55" t="s">
        <v>14</v>
      </c>
      <c r="E5" s="55" t="s">
        <v>14</v>
      </c>
      <c r="F5" s="55" t="s">
        <v>117</v>
      </c>
      <c r="G5" s="38"/>
      <c r="H5" s="55"/>
      <c r="I5" s="55" t="s">
        <v>121</v>
      </c>
      <c r="J5" s="55" t="s">
        <v>122</v>
      </c>
      <c r="K5" s="55"/>
      <c r="L5" s="55" t="s">
        <v>123</v>
      </c>
      <c r="M5" s="55" t="s">
        <v>126</v>
      </c>
      <c r="N5" s="72"/>
      <c r="O5" s="55" t="s">
        <v>149</v>
      </c>
      <c r="P5" s="72" t="s">
        <v>154</v>
      </c>
      <c r="Q5" s="55" t="s">
        <v>131</v>
      </c>
      <c r="R5" s="55"/>
      <c r="S5" s="72"/>
      <c r="T5" s="55" t="s">
        <v>121</v>
      </c>
      <c r="U5" s="55" t="s">
        <v>122</v>
      </c>
      <c r="V5" s="55"/>
      <c r="W5" s="55" t="s">
        <v>150</v>
      </c>
      <c r="X5" s="55"/>
      <c r="Y5" s="55" t="s">
        <v>151</v>
      </c>
      <c r="Z5" s="55"/>
      <c r="AA5" s="55"/>
      <c r="AB5" s="65"/>
      <c r="AC5" s="55"/>
      <c r="AD5" s="55"/>
      <c r="AE5" s="55" t="s">
        <v>138</v>
      </c>
      <c r="AF5" s="39"/>
    </row>
    <row r="6" spans="1:130" s="57" customFormat="1" x14ac:dyDescent="0.25">
      <c r="A6" s="59" t="s">
        <v>115</v>
      </c>
      <c r="B6" s="60" t="s">
        <v>116</v>
      </c>
      <c r="C6" s="63" t="s">
        <v>160</v>
      </c>
      <c r="D6" s="63" t="s">
        <v>161</v>
      </c>
      <c r="E6" s="63" t="s">
        <v>0</v>
      </c>
      <c r="F6" s="56" t="s">
        <v>0</v>
      </c>
      <c r="G6" s="63" t="s">
        <v>0</v>
      </c>
      <c r="H6" s="56" t="s">
        <v>0</v>
      </c>
      <c r="I6" s="56">
        <v>40929663</v>
      </c>
      <c r="J6" s="56" t="s">
        <v>0</v>
      </c>
      <c r="K6" s="56" t="s">
        <v>0</v>
      </c>
      <c r="L6" s="56" t="s">
        <v>0</v>
      </c>
      <c r="M6" s="64" t="s">
        <v>127</v>
      </c>
      <c r="N6" s="73">
        <v>24000</v>
      </c>
      <c r="O6" s="56">
        <v>40929663</v>
      </c>
      <c r="P6" s="80" t="s">
        <v>156</v>
      </c>
      <c r="Q6" s="56" t="s">
        <v>0</v>
      </c>
      <c r="R6" s="64" t="s">
        <v>0</v>
      </c>
      <c r="S6" s="76" t="s">
        <v>0</v>
      </c>
      <c r="T6" s="56">
        <v>40929663</v>
      </c>
      <c r="U6" s="56" t="s">
        <v>0</v>
      </c>
      <c r="V6" s="56" t="s">
        <v>0</v>
      </c>
      <c r="W6" s="56" t="s">
        <v>0</v>
      </c>
      <c r="X6" s="56" t="s">
        <v>0</v>
      </c>
      <c r="Y6" s="56" t="s">
        <v>0</v>
      </c>
      <c r="Z6" s="56" t="s">
        <v>0</v>
      </c>
      <c r="AA6" s="63" t="s">
        <v>139</v>
      </c>
      <c r="AB6" s="56" t="s">
        <v>0</v>
      </c>
      <c r="AC6" s="63" t="s">
        <v>140</v>
      </c>
      <c r="AD6" s="64" t="s">
        <v>0</v>
      </c>
      <c r="AE6" s="63" t="s">
        <v>0</v>
      </c>
      <c r="AF6" s="57" t="s">
        <v>114</v>
      </c>
    </row>
    <row r="7" spans="1:130" s="57" customFormat="1" x14ac:dyDescent="0.25">
      <c r="A7" s="59" t="s">
        <v>142</v>
      </c>
      <c r="B7" s="60" t="s">
        <v>116</v>
      </c>
      <c r="C7" s="63" t="s">
        <v>0</v>
      </c>
      <c r="D7" s="63" t="s">
        <v>161</v>
      </c>
      <c r="E7" s="63" t="s">
        <v>0</v>
      </c>
      <c r="F7" s="56" t="s">
        <v>0</v>
      </c>
      <c r="G7" s="63" t="s">
        <v>0</v>
      </c>
      <c r="H7" s="56" t="s">
        <v>0</v>
      </c>
      <c r="I7" s="56">
        <v>40929663</v>
      </c>
      <c r="J7" s="56" t="s">
        <v>0</v>
      </c>
      <c r="K7" s="56" t="s">
        <v>0</v>
      </c>
      <c r="L7" s="56" t="s">
        <v>0</v>
      </c>
      <c r="M7" s="64" t="s">
        <v>127</v>
      </c>
      <c r="N7" s="73">
        <v>24000</v>
      </c>
      <c r="O7" s="56"/>
      <c r="P7" s="79"/>
      <c r="Q7" s="56"/>
      <c r="R7" s="64"/>
      <c r="S7" s="73"/>
      <c r="T7" s="56"/>
      <c r="U7" s="56"/>
      <c r="V7" s="56"/>
      <c r="W7" s="56"/>
      <c r="X7" s="56"/>
      <c r="Y7" s="56"/>
      <c r="Z7" s="56"/>
      <c r="AA7" s="63" t="s">
        <v>139</v>
      </c>
      <c r="AB7" s="56" t="s">
        <v>0</v>
      </c>
      <c r="AC7" s="63" t="s">
        <v>140</v>
      </c>
      <c r="AD7" s="64" t="s">
        <v>0</v>
      </c>
      <c r="AE7" s="63" t="s">
        <v>0</v>
      </c>
      <c r="AF7" s="57" t="s">
        <v>114</v>
      </c>
    </row>
  </sheetData>
  <mergeCells count="7">
    <mergeCell ref="AA1:AE1"/>
    <mergeCell ref="O1:R1"/>
    <mergeCell ref="I1:M1"/>
    <mergeCell ref="A5:B5"/>
    <mergeCell ref="A3:B3"/>
    <mergeCell ref="A4:B4"/>
    <mergeCell ref="C1:H1"/>
  </mergeCells>
  <phoneticPr fontId="28" type="noConversion"/>
  <hyperlinks>
    <hyperlink ref="D6" r:id="rId1" display="sumit.jaitly02@uk.zurich.com" xr:uid="{71FE4B7A-CB9B-4234-8FBA-D9C59EF9079D}"/>
    <hyperlink ref="D7" r:id="rId2" display="sumit.jaitly02@uk.zurich.com" xr:uid="{4C8C134F-D020-4B4A-95D9-75F083488F46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CD5E-4194-41EF-BBF5-A23FE5BBCAE9}">
  <dimension ref="A1:M6"/>
  <sheetViews>
    <sheetView topLeftCell="D1" zoomScale="88" zoomScaleNormal="88" workbookViewId="0">
      <selection sqref="A1:M5"/>
    </sheetView>
  </sheetViews>
  <sheetFormatPr defaultRowHeight="15" x14ac:dyDescent="0.25"/>
  <cols>
    <col min="1" max="1" width="23.140625" customWidth="1"/>
    <col min="2" max="2" width="26.42578125" customWidth="1"/>
    <col min="3" max="4" width="26.42578125" style="53" customWidth="1"/>
    <col min="5" max="5" width="13.140625" bestFit="1" customWidth="1"/>
    <col min="6" max="7" width="12" style="53" customWidth="1"/>
    <col min="8" max="8" width="35.5703125" bestFit="1" customWidth="1"/>
    <col min="9" max="9" width="12.7109375" style="53" bestFit="1" customWidth="1"/>
    <col min="10" max="10" width="32.5703125" style="53" bestFit="1" customWidth="1"/>
    <col min="11" max="11" width="9.42578125" style="53" customWidth="1"/>
    <col min="12" max="12" width="20.28515625" style="53" bestFit="1" customWidth="1"/>
  </cols>
  <sheetData>
    <row r="1" spans="1:13" x14ac:dyDescent="0.25">
      <c r="A1" s="62"/>
      <c r="B1" s="23"/>
      <c r="C1" s="152" t="s">
        <v>7</v>
      </c>
      <c r="D1" s="138"/>
      <c r="E1" s="138"/>
      <c r="F1" s="138"/>
      <c r="G1" s="138"/>
      <c r="H1" s="138"/>
      <c r="I1" s="138"/>
      <c r="J1" s="138"/>
      <c r="K1" s="138"/>
      <c r="L1" s="136"/>
      <c r="M1" s="54" t="s">
        <v>9</v>
      </c>
    </row>
    <row r="2" spans="1:13" ht="65.45" customHeight="1" x14ac:dyDescent="0.25">
      <c r="A2" s="13" t="s">
        <v>8</v>
      </c>
      <c r="B2" s="14" t="s">
        <v>3</v>
      </c>
      <c r="C2" s="131" t="s">
        <v>179</v>
      </c>
      <c r="D2" s="131" t="s">
        <v>117</v>
      </c>
      <c r="E2" s="131" t="s">
        <v>600</v>
      </c>
      <c r="F2" s="131" t="s">
        <v>132</v>
      </c>
      <c r="G2" s="131"/>
      <c r="H2" s="131" t="s">
        <v>594</v>
      </c>
      <c r="I2" s="131" t="s">
        <v>606</v>
      </c>
      <c r="J2" s="131" t="s">
        <v>600</v>
      </c>
      <c r="K2" s="131" t="s">
        <v>166</v>
      </c>
      <c r="L2" s="131" t="s">
        <v>598</v>
      </c>
      <c r="M2" s="29" t="s">
        <v>9</v>
      </c>
    </row>
    <row r="3" spans="1:13" x14ac:dyDescent="0.25">
      <c r="A3" s="143" t="s">
        <v>12</v>
      </c>
      <c r="B3" s="144"/>
      <c r="C3" s="105" t="s">
        <v>18</v>
      </c>
      <c r="D3" s="106" t="s">
        <v>19</v>
      </c>
      <c r="E3" s="71" t="s">
        <v>586</v>
      </c>
      <c r="F3" s="132" t="s">
        <v>132</v>
      </c>
      <c r="G3" s="71"/>
      <c r="H3" s="30" t="s">
        <v>604</v>
      </c>
      <c r="I3" s="71" t="s">
        <v>586</v>
      </c>
      <c r="J3" s="71" t="s">
        <v>586</v>
      </c>
      <c r="K3" s="132" t="s">
        <v>166</v>
      </c>
      <c r="L3" s="72" t="s">
        <v>595</v>
      </c>
      <c r="M3" s="28"/>
    </row>
    <row r="4" spans="1:13" x14ac:dyDescent="0.25">
      <c r="A4" s="143" t="s">
        <v>144</v>
      </c>
      <c r="B4" s="144"/>
      <c r="C4" s="115"/>
      <c r="D4" s="115"/>
      <c r="E4" s="72"/>
      <c r="F4" s="72"/>
      <c r="G4" s="72"/>
      <c r="H4" s="132"/>
      <c r="I4" s="72"/>
      <c r="J4" s="72"/>
      <c r="K4" s="132"/>
      <c r="L4" s="115"/>
      <c r="M4" s="55"/>
    </row>
    <row r="5" spans="1:13" x14ac:dyDescent="0.25">
      <c r="A5" s="145" t="s">
        <v>13</v>
      </c>
      <c r="B5" s="146"/>
      <c r="C5" s="71" t="s">
        <v>14</v>
      </c>
      <c r="D5" s="71" t="s">
        <v>117</v>
      </c>
      <c r="E5" s="72" t="s">
        <v>601</v>
      </c>
      <c r="F5" s="72"/>
      <c r="G5" s="131"/>
      <c r="H5" s="131" t="s">
        <v>602</v>
      </c>
      <c r="I5" s="72" t="s">
        <v>603</v>
      </c>
      <c r="J5" s="72" t="s">
        <v>607</v>
      </c>
      <c r="K5" s="131"/>
      <c r="L5" s="71"/>
      <c r="M5" s="39"/>
    </row>
    <row r="6" spans="1:13" x14ac:dyDescent="0.25">
      <c r="A6" s="133" t="s">
        <v>592</v>
      </c>
      <c r="B6" s="133" t="s">
        <v>593</v>
      </c>
      <c r="C6" s="127" t="s">
        <v>591</v>
      </c>
      <c r="D6" s="127" t="s">
        <v>0</v>
      </c>
      <c r="E6" s="56" t="s">
        <v>0</v>
      </c>
      <c r="F6" s="79" t="s">
        <v>0</v>
      </c>
      <c r="G6" s="56"/>
      <c r="H6" s="133" t="s">
        <v>605</v>
      </c>
      <c r="I6" s="133" t="s">
        <v>0</v>
      </c>
      <c r="J6" s="56" t="s">
        <v>608</v>
      </c>
      <c r="K6" s="134" t="s">
        <v>0</v>
      </c>
      <c r="L6" s="127" t="s">
        <v>591</v>
      </c>
      <c r="M6" s="57" t="s">
        <v>114</v>
      </c>
    </row>
  </sheetData>
  <mergeCells count="4">
    <mergeCell ref="A3:B3"/>
    <mergeCell ref="A4:B4"/>
    <mergeCell ref="A5:B5"/>
    <mergeCell ref="C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BFBD-84C2-4E07-9D9C-16207D9C7956}">
  <dimension ref="A1:H6"/>
  <sheetViews>
    <sheetView workbookViewId="0">
      <selection activeCell="F20" sqref="F20"/>
    </sheetView>
  </sheetViews>
  <sheetFormatPr defaultRowHeight="15" x14ac:dyDescent="0.25"/>
  <cols>
    <col min="1" max="1" width="12.140625" customWidth="1"/>
    <col min="2" max="2" width="18.42578125" customWidth="1"/>
    <col min="3" max="3" width="10.5703125" bestFit="1" customWidth="1"/>
    <col min="4" max="4" width="10.5703125" style="53" customWidth="1"/>
    <col min="5" max="5" width="26.7109375" bestFit="1" customWidth="1"/>
    <col min="6" max="6" width="13.140625" bestFit="1" customWidth="1"/>
    <col min="7" max="7" width="14.5703125" bestFit="1" customWidth="1"/>
  </cols>
  <sheetData>
    <row r="1" spans="1:8" x14ac:dyDescent="0.25">
      <c r="A1" s="62"/>
      <c r="B1" s="23"/>
      <c r="C1" s="152" t="s">
        <v>7</v>
      </c>
      <c r="D1" s="138"/>
      <c r="E1" s="138"/>
      <c r="F1" s="138"/>
      <c r="G1" s="138"/>
      <c r="H1" s="54" t="s">
        <v>9</v>
      </c>
    </row>
    <row r="2" spans="1:8" x14ac:dyDescent="0.25">
      <c r="A2" s="13" t="s">
        <v>8</v>
      </c>
      <c r="B2" s="14" t="s">
        <v>3</v>
      </c>
      <c r="C2" s="131" t="s">
        <v>622</v>
      </c>
      <c r="D2" s="131" t="s">
        <v>614</v>
      </c>
      <c r="E2" s="131" t="s">
        <v>616</v>
      </c>
      <c r="F2" s="131" t="s">
        <v>594</v>
      </c>
      <c r="G2" s="131" t="s">
        <v>619</v>
      </c>
      <c r="H2" s="29" t="s">
        <v>9</v>
      </c>
    </row>
    <row r="3" spans="1:8" x14ac:dyDescent="0.25">
      <c r="A3" s="143" t="s">
        <v>12</v>
      </c>
      <c r="B3" s="144"/>
      <c r="C3" s="105" t="s">
        <v>623</v>
      </c>
      <c r="D3" s="105" t="s">
        <v>613</v>
      </c>
      <c r="E3" s="106" t="s">
        <v>18</v>
      </c>
      <c r="F3" s="106" t="s">
        <v>18</v>
      </c>
      <c r="G3" s="30" t="s">
        <v>613</v>
      </c>
      <c r="H3" s="28"/>
    </row>
    <row r="4" spans="1:8" x14ac:dyDescent="0.25">
      <c r="A4" s="143" t="s">
        <v>144</v>
      </c>
      <c r="B4" s="144"/>
      <c r="C4" s="115"/>
      <c r="D4" s="115"/>
      <c r="E4" s="115"/>
      <c r="F4" s="72"/>
      <c r="G4" s="132"/>
      <c r="H4" s="55"/>
    </row>
    <row r="5" spans="1:8" x14ac:dyDescent="0.25">
      <c r="A5" s="145" t="s">
        <v>13</v>
      </c>
      <c r="B5" s="146"/>
      <c r="C5" s="71"/>
      <c r="D5" s="71" t="s">
        <v>612</v>
      </c>
      <c r="E5" s="71" t="s">
        <v>615</v>
      </c>
      <c r="F5" s="72" t="s">
        <v>617</v>
      </c>
      <c r="G5" s="131" t="s">
        <v>620</v>
      </c>
      <c r="H5" s="39"/>
    </row>
    <row r="6" spans="1:8" ht="25.5" x14ac:dyDescent="0.25">
      <c r="A6" s="137" t="s">
        <v>609</v>
      </c>
      <c r="B6" s="137" t="s">
        <v>609</v>
      </c>
      <c r="C6" s="133" t="s">
        <v>621</v>
      </c>
      <c r="D6" s="133" t="s">
        <v>0</v>
      </c>
      <c r="E6" s="156" t="s">
        <v>624</v>
      </c>
      <c r="F6" s="133" t="s">
        <v>618</v>
      </c>
      <c r="G6" s="133" t="s">
        <v>0</v>
      </c>
      <c r="H6" s="133" t="s">
        <v>114</v>
      </c>
    </row>
  </sheetData>
  <mergeCells count="4">
    <mergeCell ref="C1:G1"/>
    <mergeCell ref="A3:B3"/>
    <mergeCell ref="A4:B4"/>
    <mergeCell ref="A5:B5"/>
  </mergeCells>
  <hyperlinks>
    <hyperlink ref="E6" r:id="rId1" xr:uid="{D83320BC-9D64-4962-BC24-AD72FC04ED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DB59-5C4A-4C79-8795-C804455E78B1}">
  <dimension ref="A1:K6"/>
  <sheetViews>
    <sheetView workbookViewId="0">
      <selection sqref="A1:K5"/>
    </sheetView>
  </sheetViews>
  <sheetFormatPr defaultRowHeight="15" x14ac:dyDescent="0.25"/>
  <cols>
    <col min="1" max="1" width="12" bestFit="1" customWidth="1"/>
    <col min="2" max="2" width="10.7109375" bestFit="1" customWidth="1"/>
    <col min="4" max="4" width="25" bestFit="1" customWidth="1"/>
    <col min="6" max="6" width="15.28515625" bestFit="1" customWidth="1"/>
    <col min="8" max="8" width="19.7109375" style="53" bestFit="1" customWidth="1"/>
    <col min="9" max="9" width="16" style="53" bestFit="1" customWidth="1"/>
    <col min="10" max="10" width="10.28515625" bestFit="1" customWidth="1"/>
    <col min="11" max="11" width="21.5703125" style="53" bestFit="1" customWidth="1"/>
  </cols>
  <sheetData>
    <row r="1" spans="1:11" ht="62.1" customHeight="1" x14ac:dyDescent="0.25">
      <c r="A1" s="62"/>
      <c r="B1" s="23"/>
      <c r="C1" s="147" t="s">
        <v>7</v>
      </c>
      <c r="D1" s="148"/>
      <c r="E1" s="148"/>
      <c r="F1" s="148"/>
      <c r="G1" s="148"/>
      <c r="H1" s="148"/>
      <c r="I1" s="148"/>
      <c r="J1" s="153"/>
      <c r="K1" s="83" t="s">
        <v>170</v>
      </c>
    </row>
    <row r="2" spans="1:11" ht="33.75" x14ac:dyDescent="0.25">
      <c r="A2" s="13" t="s">
        <v>8</v>
      </c>
      <c r="B2" s="14" t="s">
        <v>3</v>
      </c>
      <c r="C2" s="32" t="s">
        <v>159</v>
      </c>
      <c r="D2" s="32" t="s">
        <v>157</v>
      </c>
      <c r="E2" s="32" t="s">
        <v>16</v>
      </c>
      <c r="F2" s="32" t="s">
        <v>117</v>
      </c>
      <c r="G2" s="34" t="s">
        <v>21</v>
      </c>
      <c r="H2" s="82" t="s">
        <v>168</v>
      </c>
      <c r="I2" s="82" t="s">
        <v>167</v>
      </c>
      <c r="J2" s="32"/>
      <c r="K2" s="32" t="s">
        <v>169</v>
      </c>
    </row>
    <row r="3" spans="1:11" x14ac:dyDescent="0.25">
      <c r="A3" s="143" t="s">
        <v>12</v>
      </c>
      <c r="B3" s="144"/>
      <c r="C3" s="30" t="s">
        <v>158</v>
      </c>
      <c r="D3" s="30" t="s">
        <v>587</v>
      </c>
      <c r="E3" s="30" t="s">
        <v>17</v>
      </c>
      <c r="F3" s="55" t="s">
        <v>19</v>
      </c>
      <c r="G3" s="31" t="s">
        <v>20</v>
      </c>
      <c r="H3" s="71" t="s">
        <v>588</v>
      </c>
      <c r="I3" s="71" t="s">
        <v>174</v>
      </c>
      <c r="J3" s="55" t="s">
        <v>166</v>
      </c>
      <c r="K3" s="55" t="s">
        <v>588</v>
      </c>
    </row>
    <row r="4" spans="1:11" x14ac:dyDescent="0.25">
      <c r="A4" s="143" t="s">
        <v>144</v>
      </c>
      <c r="B4" s="144"/>
      <c r="C4" s="30"/>
      <c r="D4" s="30" t="s">
        <v>145</v>
      </c>
      <c r="E4" s="30" t="s">
        <v>145</v>
      </c>
      <c r="F4" s="30" t="s">
        <v>145</v>
      </c>
      <c r="G4" s="55"/>
      <c r="H4" s="72" t="s">
        <v>165</v>
      </c>
      <c r="I4" s="30" t="s">
        <v>165</v>
      </c>
      <c r="J4" s="55"/>
      <c r="K4" s="30" t="s">
        <v>165</v>
      </c>
    </row>
    <row r="5" spans="1:11" x14ac:dyDescent="0.25">
      <c r="A5" s="145" t="s">
        <v>13</v>
      </c>
      <c r="B5" s="146"/>
      <c r="C5" s="55"/>
      <c r="D5" s="55" t="s">
        <v>172</v>
      </c>
      <c r="E5" s="55" t="s">
        <v>14</v>
      </c>
      <c r="F5" s="55" t="s">
        <v>117</v>
      </c>
      <c r="G5" s="55"/>
      <c r="H5" s="72" t="s">
        <v>173</v>
      </c>
      <c r="I5" s="72" t="s">
        <v>491</v>
      </c>
      <c r="J5" s="55"/>
      <c r="K5" s="55" t="s">
        <v>568</v>
      </c>
    </row>
    <row r="6" spans="1:11" x14ac:dyDescent="0.25">
      <c r="A6" s="63" t="s">
        <v>164</v>
      </c>
      <c r="B6" s="63" t="s">
        <v>164</v>
      </c>
      <c r="C6" s="63" t="s">
        <v>0</v>
      </c>
      <c r="D6" s="56" t="s">
        <v>161</v>
      </c>
      <c r="E6" s="63" t="s">
        <v>0</v>
      </c>
      <c r="F6" s="56" t="s">
        <v>0</v>
      </c>
      <c r="G6" s="63" t="s">
        <v>0</v>
      </c>
      <c r="H6" s="56" t="s">
        <v>0</v>
      </c>
      <c r="I6" s="84">
        <v>30.5</v>
      </c>
      <c r="J6" s="56"/>
      <c r="K6" s="56" t="s">
        <v>171</v>
      </c>
    </row>
  </sheetData>
  <mergeCells count="4">
    <mergeCell ref="A5:B5"/>
    <mergeCell ref="C1:J1"/>
    <mergeCell ref="A3:B3"/>
    <mergeCell ref="A4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J91"/>
  <sheetViews>
    <sheetView zoomScaleNormal="100" workbookViewId="0">
      <selection activeCell="D3" sqref="D3"/>
    </sheetView>
  </sheetViews>
  <sheetFormatPr defaultColWidth="9.140625" defaultRowHeight="12.75" x14ac:dyDescent="0.2"/>
  <cols>
    <col min="1" max="1" width="24.140625" style="1" bestFit="1" customWidth="1"/>
    <col min="2" max="2" width="15" style="1" customWidth="1"/>
    <col min="3" max="3" width="5.85546875" style="1" bestFit="1" customWidth="1"/>
    <col min="4" max="4" width="10.85546875" style="1" customWidth="1"/>
    <col min="5" max="5" width="5.42578125" style="1" bestFit="1" customWidth="1"/>
    <col min="6" max="6" width="10.85546875" style="1" bestFit="1" customWidth="1"/>
    <col min="7" max="7" width="2.140625" style="4" customWidth="1"/>
    <col min="8" max="8" width="10.85546875" style="1" bestFit="1" customWidth="1"/>
    <col min="9" max="9" width="18.7109375" style="1" customWidth="1"/>
    <col min="10" max="10" width="15.140625" style="1" customWidth="1"/>
    <col min="11" max="16384" width="9.140625" style="1"/>
  </cols>
  <sheetData>
    <row r="1" spans="1:10" x14ac:dyDescent="0.2">
      <c r="C1" s="154" t="s">
        <v>4</v>
      </c>
      <c r="D1" s="154"/>
      <c r="E1" s="154" t="s">
        <v>5</v>
      </c>
      <c r="F1" s="154"/>
      <c r="G1" s="155"/>
      <c r="H1" s="5"/>
    </row>
    <row r="2" spans="1:10" ht="54.75" x14ac:dyDescent="0.2">
      <c r="A2" s="2" t="s">
        <v>6</v>
      </c>
      <c r="B2" s="3" t="s">
        <v>11</v>
      </c>
      <c r="C2" s="2" t="s">
        <v>1</v>
      </c>
      <c r="D2" s="3" t="s">
        <v>2</v>
      </c>
      <c r="E2" s="2" t="s">
        <v>1</v>
      </c>
      <c r="F2" s="3" t="s">
        <v>2</v>
      </c>
      <c r="G2" s="155"/>
      <c r="H2" s="3" t="s">
        <v>10</v>
      </c>
    </row>
    <row r="3" spans="1:10" ht="25.5" x14ac:dyDescent="0.2">
      <c r="A3" s="21" t="s">
        <v>22</v>
      </c>
      <c r="B3" s="42">
        <v>44267</v>
      </c>
      <c r="C3" s="6">
        <v>27</v>
      </c>
      <c r="D3" s="7">
        <f t="shared" ref="D3:D9" si="0">DATE(YEAR(B3)-INT(C3),MONTH(B3)-MOD(C3,1)*12+1,DAY(B3))</f>
        <v>34436</v>
      </c>
      <c r="E3" s="12"/>
      <c r="F3" s="10"/>
      <c r="G3" s="11"/>
      <c r="H3" s="41">
        <f t="shared" ref="H3:H9" si="1">B3</f>
        <v>44267</v>
      </c>
    </row>
    <row r="4" spans="1:10" ht="38.25" x14ac:dyDescent="0.2">
      <c r="A4" s="21" t="s">
        <v>23</v>
      </c>
      <c r="B4" s="41">
        <f>B3</f>
        <v>44267</v>
      </c>
      <c r="C4" s="6">
        <v>27</v>
      </c>
      <c r="D4" s="7">
        <f t="shared" si="0"/>
        <v>34436</v>
      </c>
      <c r="E4" s="12"/>
      <c r="F4" s="10"/>
      <c r="G4" s="11"/>
      <c r="H4" s="41">
        <f t="shared" si="1"/>
        <v>44267</v>
      </c>
    </row>
    <row r="5" spans="1:10" ht="25.5" x14ac:dyDescent="0.2">
      <c r="A5" s="21" t="s">
        <v>24</v>
      </c>
      <c r="B5" s="41">
        <f t="shared" ref="B5:B68" si="2">B4</f>
        <v>44267</v>
      </c>
      <c r="C5" s="6">
        <v>27</v>
      </c>
      <c r="D5" s="7">
        <f t="shared" si="0"/>
        <v>34436</v>
      </c>
      <c r="E5" s="12"/>
      <c r="F5" s="10"/>
      <c r="G5" s="11"/>
      <c r="H5" s="41">
        <f t="shared" si="1"/>
        <v>44267</v>
      </c>
      <c r="I5" s="41">
        <f>B5-10</f>
        <v>44257</v>
      </c>
      <c r="J5" s="41">
        <f>B5+6</f>
        <v>44273</v>
      </c>
    </row>
    <row r="6" spans="1:10" ht="25.5" x14ac:dyDescent="0.2">
      <c r="A6" s="21" t="s">
        <v>25</v>
      </c>
      <c r="B6" s="41">
        <f t="shared" si="2"/>
        <v>44267</v>
      </c>
      <c r="C6" s="6">
        <v>27</v>
      </c>
      <c r="D6" s="7">
        <f t="shared" si="0"/>
        <v>34436</v>
      </c>
      <c r="E6" s="12"/>
      <c r="F6" s="10"/>
      <c r="G6" s="11"/>
      <c r="H6" s="41">
        <f t="shared" si="1"/>
        <v>44267</v>
      </c>
      <c r="I6" s="41"/>
      <c r="J6" s="41"/>
    </row>
    <row r="7" spans="1:10" ht="25.5" x14ac:dyDescent="0.2">
      <c r="A7" s="21" t="s">
        <v>26</v>
      </c>
      <c r="B7" s="41">
        <f t="shared" si="2"/>
        <v>44267</v>
      </c>
      <c r="C7" s="6">
        <v>27</v>
      </c>
      <c r="D7" s="7">
        <f t="shared" si="0"/>
        <v>34436</v>
      </c>
      <c r="E7" s="12"/>
      <c r="F7" s="10"/>
      <c r="G7" s="11"/>
      <c r="H7" s="41">
        <f t="shared" si="1"/>
        <v>44267</v>
      </c>
      <c r="I7" s="41"/>
      <c r="J7" s="41"/>
    </row>
    <row r="8" spans="1:10" ht="25.5" x14ac:dyDescent="0.2">
      <c r="A8" s="21" t="s">
        <v>27</v>
      </c>
      <c r="B8" s="41">
        <f t="shared" si="2"/>
        <v>44267</v>
      </c>
      <c r="C8" s="6">
        <v>27</v>
      </c>
      <c r="D8" s="7">
        <f t="shared" si="0"/>
        <v>34436</v>
      </c>
      <c r="E8" s="12"/>
      <c r="F8" s="10"/>
      <c r="G8" s="11"/>
      <c r="H8" s="41">
        <f t="shared" si="1"/>
        <v>44267</v>
      </c>
      <c r="I8" s="41"/>
      <c r="J8" s="41"/>
    </row>
    <row r="9" spans="1:10" ht="25.5" x14ac:dyDescent="0.2">
      <c r="A9" s="22" t="s">
        <v>28</v>
      </c>
      <c r="B9" s="41">
        <f t="shared" si="2"/>
        <v>44267</v>
      </c>
      <c r="C9" s="6">
        <v>27</v>
      </c>
      <c r="D9" s="7">
        <f t="shared" si="0"/>
        <v>34436</v>
      </c>
      <c r="E9" s="12"/>
      <c r="F9" s="10"/>
      <c r="G9" s="11"/>
      <c r="H9" s="41">
        <f t="shared" si="1"/>
        <v>44267</v>
      </c>
      <c r="I9" s="41"/>
      <c r="J9" s="41"/>
    </row>
    <row r="10" spans="1:10" ht="38.25" x14ac:dyDescent="0.2">
      <c r="A10" s="21" t="s">
        <v>29</v>
      </c>
      <c r="B10" s="41">
        <f t="shared" si="2"/>
        <v>44267</v>
      </c>
      <c r="C10" s="6">
        <v>27</v>
      </c>
      <c r="D10" s="7">
        <f t="shared" ref="D10:D11" si="3">DATE(YEAR(B10)-INT(C10),MONTH(B10)-MOD(C10,1)*12+1,DAY(B10))</f>
        <v>34436</v>
      </c>
      <c r="E10" s="12"/>
      <c r="F10" s="10"/>
      <c r="G10" s="11"/>
      <c r="H10" s="41">
        <f t="shared" ref="H10:H11" si="4">B10</f>
        <v>44267</v>
      </c>
      <c r="I10" s="41"/>
      <c r="J10" s="41"/>
    </row>
    <row r="11" spans="1:10" ht="25.5" x14ac:dyDescent="0.2">
      <c r="A11" s="21" t="s">
        <v>30</v>
      </c>
      <c r="B11" s="41">
        <f t="shared" si="2"/>
        <v>44267</v>
      </c>
      <c r="C11" s="6">
        <v>27</v>
      </c>
      <c r="D11" s="7">
        <f t="shared" si="3"/>
        <v>34436</v>
      </c>
      <c r="E11" s="12"/>
      <c r="F11" s="10"/>
      <c r="G11" s="11"/>
      <c r="H11" s="41">
        <f t="shared" si="4"/>
        <v>44267</v>
      </c>
      <c r="I11" s="41"/>
      <c r="J11" s="41"/>
    </row>
    <row r="12" spans="1:10" ht="25.5" x14ac:dyDescent="0.2">
      <c r="A12" s="21" t="s">
        <v>31</v>
      </c>
      <c r="B12" s="41">
        <f t="shared" si="2"/>
        <v>44267</v>
      </c>
      <c r="C12" s="6">
        <v>27</v>
      </c>
      <c r="D12" s="7">
        <f t="shared" ref="D12:D15" si="5">DATE(YEAR(B12)-INT(C12),MONTH(B12)-MOD(C12,1)*12+1,DAY(B12))</f>
        <v>34436</v>
      </c>
      <c r="E12" s="12"/>
      <c r="F12" s="10"/>
      <c r="G12" s="11"/>
      <c r="H12" s="41">
        <f t="shared" ref="H12:H15" si="6">B12</f>
        <v>44267</v>
      </c>
      <c r="I12" s="41"/>
      <c r="J12" s="41"/>
    </row>
    <row r="13" spans="1:10" ht="25.5" x14ac:dyDescent="0.2">
      <c r="A13" s="22" t="s">
        <v>32</v>
      </c>
      <c r="B13" s="41">
        <f t="shared" si="2"/>
        <v>44267</v>
      </c>
      <c r="C13" s="6">
        <v>27</v>
      </c>
      <c r="D13" s="7">
        <f t="shared" si="5"/>
        <v>34436</v>
      </c>
      <c r="E13" s="12"/>
      <c r="F13" s="10"/>
      <c r="G13" s="11"/>
      <c r="H13" s="41">
        <f t="shared" si="6"/>
        <v>44267</v>
      </c>
      <c r="I13" s="41"/>
      <c r="J13" s="41"/>
    </row>
    <row r="14" spans="1:10" ht="25.5" x14ac:dyDescent="0.2">
      <c r="A14" s="22" t="s">
        <v>33</v>
      </c>
      <c r="B14" s="41">
        <f t="shared" si="2"/>
        <v>44267</v>
      </c>
      <c r="C14" s="6">
        <v>27</v>
      </c>
      <c r="D14" s="7">
        <f t="shared" si="5"/>
        <v>34436</v>
      </c>
      <c r="E14" s="12"/>
      <c r="F14" s="10"/>
      <c r="G14" s="11"/>
      <c r="H14" s="41">
        <f t="shared" si="6"/>
        <v>44267</v>
      </c>
      <c r="I14" s="41"/>
      <c r="J14" s="41"/>
    </row>
    <row r="15" spans="1:10" ht="25.5" x14ac:dyDescent="0.2">
      <c r="A15" s="22" t="s">
        <v>34</v>
      </c>
      <c r="B15" s="41">
        <f t="shared" si="2"/>
        <v>44267</v>
      </c>
      <c r="C15" s="6">
        <v>27</v>
      </c>
      <c r="D15" s="7">
        <f t="shared" si="5"/>
        <v>34436</v>
      </c>
      <c r="E15" s="12"/>
      <c r="F15" s="10"/>
      <c r="G15" s="11"/>
      <c r="H15" s="41">
        <f t="shared" si="6"/>
        <v>44267</v>
      </c>
      <c r="I15" s="41"/>
      <c r="J15" s="41"/>
    </row>
    <row r="16" spans="1:10" ht="25.5" x14ac:dyDescent="0.2">
      <c r="A16" s="22" t="s">
        <v>35</v>
      </c>
      <c r="B16" s="41">
        <f t="shared" si="2"/>
        <v>44267</v>
      </c>
      <c r="C16" s="6">
        <v>27</v>
      </c>
      <c r="D16" s="7">
        <f t="shared" ref="D16" si="7">DATE(YEAR(B16)-INT(C16),MONTH(B16)-MOD(C16,1)*12+1,DAY(B16))</f>
        <v>34436</v>
      </c>
      <c r="E16" s="12"/>
      <c r="F16" s="10"/>
      <c r="G16" s="11"/>
      <c r="H16" s="41">
        <f t="shared" ref="H16" si="8">B16</f>
        <v>44267</v>
      </c>
      <c r="I16" s="41"/>
      <c r="J16" s="41"/>
    </row>
    <row r="17" spans="1:10" ht="38.25" x14ac:dyDescent="0.2">
      <c r="A17" s="22" t="s">
        <v>36</v>
      </c>
      <c r="B17" s="41">
        <f>B9</f>
        <v>44267</v>
      </c>
      <c r="C17" s="6">
        <v>27</v>
      </c>
      <c r="D17" s="7">
        <f t="shared" ref="D17" si="9">DATE(YEAR(B17)-INT(C17),MONTH(B17)-MOD(C17,1)*12+1,DAY(B17))</f>
        <v>34436</v>
      </c>
      <c r="E17" s="12"/>
      <c r="F17" s="10"/>
      <c r="G17" s="11"/>
      <c r="H17" s="41">
        <f>B17</f>
        <v>44267</v>
      </c>
      <c r="I17" s="41"/>
      <c r="J17" s="41"/>
    </row>
    <row r="18" spans="1:10" ht="38.25" x14ac:dyDescent="0.2">
      <c r="A18" s="22" t="s">
        <v>37</v>
      </c>
      <c r="B18" s="41">
        <f t="shared" si="2"/>
        <v>44267</v>
      </c>
      <c r="C18" s="6">
        <v>27</v>
      </c>
      <c r="D18" s="7">
        <f t="shared" ref="D18:D19" si="10">DATE(YEAR(B18)-INT(C18),MONTH(B18)-MOD(C18,1)*12+1,DAY(B18))</f>
        <v>34436</v>
      </c>
      <c r="E18" s="12"/>
      <c r="F18" s="10"/>
      <c r="G18" s="11"/>
      <c r="H18" s="41">
        <f>B18</f>
        <v>44267</v>
      </c>
      <c r="I18" s="41"/>
      <c r="J18" s="41"/>
    </row>
    <row r="19" spans="1:10" ht="25.5" x14ac:dyDescent="0.2">
      <c r="A19" s="22" t="s">
        <v>38</v>
      </c>
      <c r="B19" s="41">
        <f t="shared" si="2"/>
        <v>44267</v>
      </c>
      <c r="C19" s="6">
        <v>27</v>
      </c>
      <c r="D19" s="7">
        <f t="shared" si="10"/>
        <v>34436</v>
      </c>
      <c r="E19" s="12"/>
      <c r="F19" s="10"/>
      <c r="G19" s="11"/>
      <c r="H19" s="41">
        <f>B19</f>
        <v>44267</v>
      </c>
      <c r="I19" s="41"/>
      <c r="J19" s="41"/>
    </row>
    <row r="20" spans="1:10" ht="25.5" x14ac:dyDescent="0.2">
      <c r="A20" s="22" t="s">
        <v>39</v>
      </c>
      <c r="B20" s="41">
        <f t="shared" si="2"/>
        <v>44267</v>
      </c>
      <c r="C20" s="6">
        <v>27</v>
      </c>
      <c r="D20" s="7">
        <f t="shared" ref="D20" si="11">DATE(YEAR(B20)-INT(C20),MONTH(B20)-MOD(C20,1)*12+1,DAY(B20))</f>
        <v>34436</v>
      </c>
      <c r="E20" s="12"/>
      <c r="F20" s="10"/>
      <c r="G20" s="11"/>
      <c r="H20" s="41">
        <f>B20</f>
        <v>44267</v>
      </c>
      <c r="I20" s="41"/>
      <c r="J20" s="41"/>
    </row>
    <row r="21" spans="1:10" ht="38.25" x14ac:dyDescent="0.2">
      <c r="A21" s="22" t="s">
        <v>40</v>
      </c>
      <c r="B21" s="41">
        <f t="shared" si="2"/>
        <v>44267</v>
      </c>
      <c r="C21" s="6">
        <v>27</v>
      </c>
      <c r="D21" s="7">
        <f t="shared" ref="D21" si="12">DATE(YEAR(B21)-INT(C21),MONTH(B21)-MOD(C21,1)*12+1,DAY(B21))</f>
        <v>34436</v>
      </c>
      <c r="E21" s="17"/>
      <c r="F21" s="10"/>
      <c r="G21" s="16"/>
      <c r="H21" s="41">
        <f>B21</f>
        <v>44267</v>
      </c>
      <c r="I21" s="41"/>
      <c r="J21" s="41"/>
    </row>
    <row r="22" spans="1:10" ht="25.5" x14ac:dyDescent="0.2">
      <c r="A22" s="22" t="s">
        <v>41</v>
      </c>
      <c r="B22" s="41">
        <f t="shared" si="2"/>
        <v>44267</v>
      </c>
      <c r="C22" s="6">
        <v>27</v>
      </c>
      <c r="D22" s="7">
        <f t="shared" ref="D22:D24" si="13">DATE(YEAR(B22)-INT(C22),MONTH(B22)-MOD(C22,1)*12+1,DAY(B22))</f>
        <v>34436</v>
      </c>
      <c r="E22" s="17"/>
      <c r="F22" s="10"/>
      <c r="G22" s="16"/>
      <c r="H22" s="41">
        <f t="shared" ref="H22:H24" si="14">B22</f>
        <v>44267</v>
      </c>
      <c r="I22" s="41"/>
      <c r="J22" s="41"/>
    </row>
    <row r="23" spans="1:10" ht="25.5" x14ac:dyDescent="0.2">
      <c r="A23" s="22" t="s">
        <v>42</v>
      </c>
      <c r="B23" s="41">
        <f t="shared" si="2"/>
        <v>44267</v>
      </c>
      <c r="C23" s="6">
        <v>27</v>
      </c>
      <c r="D23" s="7">
        <f t="shared" si="13"/>
        <v>34436</v>
      </c>
      <c r="E23" s="17"/>
      <c r="F23" s="10"/>
      <c r="G23" s="16"/>
      <c r="H23" s="41">
        <f t="shared" si="14"/>
        <v>44267</v>
      </c>
      <c r="I23" s="41"/>
      <c r="J23" s="41"/>
    </row>
    <row r="24" spans="1:10" ht="25.5" x14ac:dyDescent="0.2">
      <c r="A24" s="22" t="s">
        <v>43</v>
      </c>
      <c r="B24" s="41">
        <f t="shared" si="2"/>
        <v>44267</v>
      </c>
      <c r="C24" s="6">
        <v>27</v>
      </c>
      <c r="D24" s="7">
        <f t="shared" si="13"/>
        <v>34436</v>
      </c>
      <c r="E24" s="17"/>
      <c r="F24" s="10"/>
      <c r="G24" s="16"/>
      <c r="H24" s="41">
        <f t="shared" si="14"/>
        <v>44267</v>
      </c>
      <c r="I24" s="41"/>
      <c r="J24" s="41"/>
    </row>
    <row r="25" spans="1:10" s="18" customFormat="1" ht="25.5" x14ac:dyDescent="0.2">
      <c r="A25" s="22" t="s">
        <v>44</v>
      </c>
      <c r="B25" s="41">
        <f t="shared" si="2"/>
        <v>44267</v>
      </c>
      <c r="C25" s="6">
        <v>27</v>
      </c>
      <c r="D25" s="7">
        <f t="shared" ref="D25:D31" si="15">DATE(YEAR(B25)-INT(C25),MONTH(B25)-MOD(C25,1)*12+1,DAY(B25))</f>
        <v>34436</v>
      </c>
      <c r="E25" s="20"/>
      <c r="F25" s="10"/>
      <c r="G25" s="19"/>
      <c r="H25" s="41">
        <f t="shared" ref="H25:H31" si="16">B25</f>
        <v>44267</v>
      </c>
      <c r="I25" s="41"/>
      <c r="J25" s="41"/>
    </row>
    <row r="26" spans="1:10" s="18" customFormat="1" ht="38.25" x14ac:dyDescent="0.2">
      <c r="A26" s="21" t="s">
        <v>45</v>
      </c>
      <c r="B26" s="41">
        <f t="shared" si="2"/>
        <v>44267</v>
      </c>
      <c r="C26" s="6">
        <v>27</v>
      </c>
      <c r="D26" s="7">
        <f t="shared" si="15"/>
        <v>34436</v>
      </c>
      <c r="E26" s="20"/>
      <c r="F26" s="10"/>
      <c r="G26" s="19"/>
      <c r="H26" s="41">
        <f t="shared" si="16"/>
        <v>44267</v>
      </c>
      <c r="I26" s="41"/>
      <c r="J26" s="41"/>
    </row>
    <row r="27" spans="1:10" s="18" customFormat="1" ht="25.5" x14ac:dyDescent="0.2">
      <c r="A27" s="22" t="s">
        <v>60</v>
      </c>
      <c r="B27" s="41">
        <f t="shared" si="2"/>
        <v>44267</v>
      </c>
      <c r="C27" s="6">
        <v>27</v>
      </c>
      <c r="D27" s="7">
        <f t="shared" si="15"/>
        <v>34436</v>
      </c>
      <c r="E27" s="20"/>
      <c r="F27" s="10"/>
      <c r="G27" s="19"/>
      <c r="H27" s="41">
        <f t="shared" si="16"/>
        <v>44267</v>
      </c>
      <c r="I27" s="41"/>
      <c r="J27" s="41"/>
    </row>
    <row r="28" spans="1:10" s="18" customFormat="1" ht="25.5" x14ac:dyDescent="0.2">
      <c r="A28" s="22" t="s">
        <v>46</v>
      </c>
      <c r="B28" s="41">
        <f t="shared" si="2"/>
        <v>44267</v>
      </c>
      <c r="C28" s="6">
        <v>27</v>
      </c>
      <c r="D28" s="7">
        <f t="shared" si="15"/>
        <v>34436</v>
      </c>
      <c r="E28" s="20"/>
      <c r="F28" s="10"/>
      <c r="G28" s="19"/>
      <c r="H28" s="41">
        <f t="shared" si="16"/>
        <v>44267</v>
      </c>
      <c r="I28" s="41"/>
      <c r="J28" s="41"/>
    </row>
    <row r="29" spans="1:10" s="18" customFormat="1" ht="25.5" x14ac:dyDescent="0.2">
      <c r="A29" s="22" t="s">
        <v>47</v>
      </c>
      <c r="B29" s="41">
        <f t="shared" si="2"/>
        <v>44267</v>
      </c>
      <c r="C29" s="6">
        <v>27</v>
      </c>
      <c r="D29" s="7">
        <f t="shared" si="15"/>
        <v>34436</v>
      </c>
      <c r="E29" s="20"/>
      <c r="F29" s="10"/>
      <c r="G29" s="19"/>
      <c r="H29" s="41">
        <f t="shared" si="16"/>
        <v>44267</v>
      </c>
      <c r="I29" s="41"/>
      <c r="J29" s="41"/>
    </row>
    <row r="30" spans="1:10" s="18" customFormat="1" ht="38.25" x14ac:dyDescent="0.2">
      <c r="A30" s="22" t="s">
        <v>48</v>
      </c>
      <c r="B30" s="41">
        <f t="shared" si="2"/>
        <v>44267</v>
      </c>
      <c r="C30" s="6">
        <v>27</v>
      </c>
      <c r="D30" s="7">
        <f t="shared" si="15"/>
        <v>34436</v>
      </c>
      <c r="E30" s="20"/>
      <c r="F30" s="10"/>
      <c r="G30" s="19"/>
      <c r="H30" s="41">
        <f t="shared" si="16"/>
        <v>44267</v>
      </c>
      <c r="I30" s="41"/>
      <c r="J30" s="41"/>
    </row>
    <row r="31" spans="1:10" s="18" customFormat="1" ht="38.25" x14ac:dyDescent="0.2">
      <c r="A31" s="22" t="s">
        <v>49</v>
      </c>
      <c r="B31" s="41">
        <f t="shared" si="2"/>
        <v>44267</v>
      </c>
      <c r="C31" s="6">
        <v>27</v>
      </c>
      <c r="D31" s="7">
        <f t="shared" si="15"/>
        <v>34436</v>
      </c>
      <c r="E31" s="20"/>
      <c r="F31" s="10"/>
      <c r="G31" s="19"/>
      <c r="H31" s="41">
        <f t="shared" si="16"/>
        <v>44267</v>
      </c>
      <c r="I31" s="41"/>
      <c r="J31" s="41"/>
    </row>
    <row r="32" spans="1:10" s="18" customFormat="1" ht="25.5" x14ac:dyDescent="0.2">
      <c r="A32" s="21" t="s">
        <v>50</v>
      </c>
      <c r="B32" s="41">
        <f t="shared" si="2"/>
        <v>44267</v>
      </c>
      <c r="C32" s="6">
        <v>27</v>
      </c>
      <c r="D32" s="7">
        <f t="shared" ref="D32" si="17">DATE(YEAR(B32)-INT(C32),MONTH(B32)-MOD(C32,1)*12+1,DAY(B32))</f>
        <v>34436</v>
      </c>
      <c r="E32" s="20"/>
      <c r="F32" s="10"/>
      <c r="G32" s="19"/>
      <c r="H32" s="41">
        <f t="shared" ref="H32" si="18">B32</f>
        <v>44267</v>
      </c>
      <c r="I32" s="41"/>
      <c r="J32" s="41"/>
    </row>
    <row r="33" spans="1:10" s="18" customFormat="1" ht="25.5" x14ac:dyDescent="0.2">
      <c r="A33" s="35" t="s">
        <v>51</v>
      </c>
      <c r="B33" s="41">
        <f t="shared" si="2"/>
        <v>44267</v>
      </c>
      <c r="C33" s="6">
        <v>27</v>
      </c>
      <c r="D33" s="7">
        <f t="shared" ref="D33:D35" si="19">DATE(YEAR(B33)-INT(C33),MONTH(B33)-MOD(C33,1)*12+1,DAY(B33))</f>
        <v>34436</v>
      </c>
      <c r="E33" s="20"/>
      <c r="F33" s="10"/>
      <c r="G33" s="19"/>
      <c r="H33" s="41">
        <f t="shared" ref="H33:H35" si="20">B33</f>
        <v>44267</v>
      </c>
      <c r="I33" s="41"/>
      <c r="J33" s="41"/>
    </row>
    <row r="34" spans="1:10" s="18" customFormat="1" ht="25.5" x14ac:dyDescent="0.2">
      <c r="A34" s="35" t="s">
        <v>52</v>
      </c>
      <c r="B34" s="41">
        <f t="shared" si="2"/>
        <v>44267</v>
      </c>
      <c r="C34" s="6">
        <v>27</v>
      </c>
      <c r="D34" s="7">
        <f t="shared" si="19"/>
        <v>34436</v>
      </c>
      <c r="E34" s="20"/>
      <c r="F34" s="10"/>
      <c r="G34" s="19"/>
      <c r="H34" s="41">
        <f t="shared" si="20"/>
        <v>44267</v>
      </c>
      <c r="I34" s="41"/>
      <c r="J34" s="41"/>
    </row>
    <row r="35" spans="1:10" s="18" customFormat="1" ht="25.5" x14ac:dyDescent="0.2">
      <c r="A35" s="35" t="s">
        <v>53</v>
      </c>
      <c r="B35" s="41">
        <f t="shared" si="2"/>
        <v>44267</v>
      </c>
      <c r="C35" s="6">
        <v>27</v>
      </c>
      <c r="D35" s="7">
        <f t="shared" si="19"/>
        <v>34436</v>
      </c>
      <c r="E35" s="20"/>
      <c r="F35" s="10"/>
      <c r="G35" s="19"/>
      <c r="H35" s="41">
        <f t="shared" si="20"/>
        <v>44267</v>
      </c>
      <c r="I35" s="41"/>
      <c r="J35" s="41"/>
    </row>
    <row r="36" spans="1:10" s="18" customFormat="1" ht="25.5" x14ac:dyDescent="0.2">
      <c r="A36" s="35" t="s">
        <v>54</v>
      </c>
      <c r="B36" s="41">
        <f t="shared" si="2"/>
        <v>44267</v>
      </c>
      <c r="C36" s="6">
        <v>27</v>
      </c>
      <c r="D36" s="7">
        <f t="shared" ref="D36:D37" si="21">DATE(YEAR(B36)-INT(C36),MONTH(B36)-MOD(C36,1)*12+1,DAY(B36))</f>
        <v>34436</v>
      </c>
      <c r="E36" s="20"/>
      <c r="F36" s="10"/>
      <c r="G36" s="19"/>
      <c r="H36" s="41">
        <f t="shared" ref="H36:H37" si="22">B36</f>
        <v>44267</v>
      </c>
      <c r="I36" s="41"/>
      <c r="J36" s="41"/>
    </row>
    <row r="37" spans="1:10" s="18" customFormat="1" ht="25.5" x14ac:dyDescent="0.2">
      <c r="A37" s="35" t="s">
        <v>55</v>
      </c>
      <c r="B37" s="41">
        <f>B36</f>
        <v>44267</v>
      </c>
      <c r="C37" s="6">
        <v>27</v>
      </c>
      <c r="D37" s="7">
        <f t="shared" si="21"/>
        <v>34436</v>
      </c>
      <c r="E37" s="20"/>
      <c r="F37" s="10"/>
      <c r="G37" s="19"/>
      <c r="H37" s="41">
        <f t="shared" si="22"/>
        <v>44267</v>
      </c>
      <c r="I37" s="41"/>
      <c r="J37" s="41"/>
    </row>
    <row r="38" spans="1:10" s="18" customFormat="1" ht="25.5" x14ac:dyDescent="0.2">
      <c r="A38" s="24" t="s">
        <v>56</v>
      </c>
      <c r="B38" s="41">
        <f t="shared" ref="B38:B41" si="23">B37</f>
        <v>44267</v>
      </c>
      <c r="C38" s="6">
        <v>27</v>
      </c>
      <c r="D38" s="7">
        <f t="shared" ref="D38:D41" si="24">DATE(YEAR(B38)-INT(C38),MONTH(B38)-MOD(C38,1)*12+1,DAY(B38))</f>
        <v>34436</v>
      </c>
      <c r="E38" s="20"/>
      <c r="F38" s="10"/>
      <c r="G38" s="19"/>
      <c r="H38" s="41">
        <f t="shared" ref="H38:H41" si="25">B38</f>
        <v>44267</v>
      </c>
      <c r="I38" s="41"/>
      <c r="J38" s="41"/>
    </row>
    <row r="39" spans="1:10" s="18" customFormat="1" ht="25.5" x14ac:dyDescent="0.2">
      <c r="A39" s="35" t="s">
        <v>57</v>
      </c>
      <c r="B39" s="41">
        <f t="shared" si="23"/>
        <v>44267</v>
      </c>
      <c r="C39" s="6">
        <v>27</v>
      </c>
      <c r="D39" s="7">
        <f t="shared" si="24"/>
        <v>34436</v>
      </c>
      <c r="E39" s="20"/>
      <c r="F39" s="10"/>
      <c r="G39" s="19"/>
      <c r="H39" s="41">
        <f t="shared" si="25"/>
        <v>44267</v>
      </c>
      <c r="I39" s="41"/>
      <c r="J39" s="41"/>
    </row>
    <row r="40" spans="1:10" s="18" customFormat="1" ht="25.5" x14ac:dyDescent="0.2">
      <c r="A40" s="35" t="s">
        <v>58</v>
      </c>
      <c r="B40" s="41">
        <f t="shared" si="23"/>
        <v>44267</v>
      </c>
      <c r="C40" s="6">
        <v>27</v>
      </c>
      <c r="D40" s="7">
        <f t="shared" si="24"/>
        <v>34436</v>
      </c>
      <c r="E40" s="20"/>
      <c r="F40" s="10"/>
      <c r="G40" s="19"/>
      <c r="H40" s="41">
        <f t="shared" si="25"/>
        <v>44267</v>
      </c>
      <c r="I40" s="41"/>
      <c r="J40" s="41"/>
    </row>
    <row r="41" spans="1:10" s="18" customFormat="1" ht="25.5" x14ac:dyDescent="0.2">
      <c r="A41" s="35" t="s">
        <v>59</v>
      </c>
      <c r="B41" s="41">
        <f t="shared" si="23"/>
        <v>44267</v>
      </c>
      <c r="C41" s="6">
        <v>27</v>
      </c>
      <c r="D41" s="7">
        <f t="shared" si="24"/>
        <v>34436</v>
      </c>
      <c r="E41" s="20"/>
      <c r="F41" s="10"/>
      <c r="G41" s="19"/>
      <c r="H41" s="41">
        <f t="shared" si="25"/>
        <v>44267</v>
      </c>
      <c r="I41" s="41"/>
      <c r="J41" s="41"/>
    </row>
    <row r="42" spans="1:10" s="18" customFormat="1" ht="25.5" x14ac:dyDescent="0.2">
      <c r="A42" s="35" t="s">
        <v>61</v>
      </c>
      <c r="B42" s="41">
        <f>B37</f>
        <v>44267</v>
      </c>
      <c r="C42" s="6">
        <v>27</v>
      </c>
      <c r="D42" s="7">
        <f t="shared" ref="D42:D47" si="26">DATE(YEAR(B42)-INT(C42),MONTH(B42)-MOD(C42,1)*12+1,DAY(B42))</f>
        <v>34436</v>
      </c>
      <c r="E42" s="20"/>
      <c r="F42" s="10"/>
      <c r="G42" s="19"/>
      <c r="H42" s="41">
        <f t="shared" ref="H42:H47" si="27">B42</f>
        <v>44267</v>
      </c>
      <c r="I42" s="41"/>
      <c r="J42" s="41"/>
    </row>
    <row r="43" spans="1:10" s="18" customFormat="1" ht="25.5" x14ac:dyDescent="0.2">
      <c r="A43" s="35" t="s">
        <v>62</v>
      </c>
      <c r="B43" s="41">
        <f t="shared" si="2"/>
        <v>44267</v>
      </c>
      <c r="C43" s="6">
        <v>27</v>
      </c>
      <c r="D43" s="7">
        <f t="shared" si="26"/>
        <v>34436</v>
      </c>
      <c r="E43" s="20"/>
      <c r="F43" s="10"/>
      <c r="G43" s="19"/>
      <c r="H43" s="41">
        <f t="shared" si="27"/>
        <v>44267</v>
      </c>
      <c r="I43" s="41"/>
      <c r="J43" s="41"/>
    </row>
    <row r="44" spans="1:10" s="18" customFormat="1" ht="25.5" x14ac:dyDescent="0.2">
      <c r="A44" s="35" t="s">
        <v>63</v>
      </c>
      <c r="B44" s="41">
        <f t="shared" si="2"/>
        <v>44267</v>
      </c>
      <c r="C44" s="6">
        <v>27</v>
      </c>
      <c r="D44" s="7">
        <f t="shared" si="26"/>
        <v>34436</v>
      </c>
      <c r="E44" s="20"/>
      <c r="F44" s="10"/>
      <c r="G44" s="19"/>
      <c r="H44" s="41">
        <f t="shared" si="27"/>
        <v>44267</v>
      </c>
      <c r="I44" s="41"/>
      <c r="J44" s="41"/>
    </row>
    <row r="45" spans="1:10" s="18" customFormat="1" ht="25.5" x14ac:dyDescent="0.2">
      <c r="A45" s="35" t="s">
        <v>64</v>
      </c>
      <c r="B45" s="41">
        <f t="shared" si="2"/>
        <v>44267</v>
      </c>
      <c r="C45" s="6">
        <v>27</v>
      </c>
      <c r="D45" s="7">
        <f t="shared" si="26"/>
        <v>34436</v>
      </c>
      <c r="E45" s="20"/>
      <c r="F45" s="10"/>
      <c r="G45" s="19"/>
      <c r="H45" s="41">
        <f t="shared" si="27"/>
        <v>44267</v>
      </c>
      <c r="I45" s="41"/>
      <c r="J45" s="41"/>
    </row>
    <row r="46" spans="1:10" s="18" customFormat="1" ht="25.5" x14ac:dyDescent="0.2">
      <c r="A46" s="35" t="s">
        <v>65</v>
      </c>
      <c r="B46" s="41">
        <f t="shared" si="2"/>
        <v>44267</v>
      </c>
      <c r="C46" s="6">
        <v>27</v>
      </c>
      <c r="D46" s="7">
        <f t="shared" si="26"/>
        <v>34436</v>
      </c>
      <c r="E46" s="20"/>
      <c r="F46" s="10"/>
      <c r="G46" s="19"/>
      <c r="H46" s="41">
        <f t="shared" si="27"/>
        <v>44267</v>
      </c>
      <c r="I46" s="41"/>
      <c r="J46" s="41"/>
    </row>
    <row r="47" spans="1:10" s="18" customFormat="1" ht="25.5" x14ac:dyDescent="0.2">
      <c r="A47" s="35" t="s">
        <v>66</v>
      </c>
      <c r="B47" s="41">
        <f t="shared" si="2"/>
        <v>44267</v>
      </c>
      <c r="C47" s="6">
        <v>27</v>
      </c>
      <c r="D47" s="7">
        <f t="shared" si="26"/>
        <v>34436</v>
      </c>
      <c r="E47" s="20"/>
      <c r="F47" s="10"/>
      <c r="G47" s="19"/>
      <c r="H47" s="41">
        <f t="shared" si="27"/>
        <v>44267</v>
      </c>
      <c r="I47" s="41">
        <f>B47+1</f>
        <v>44268</v>
      </c>
      <c r="J47" s="41"/>
    </row>
    <row r="48" spans="1:10" s="18" customFormat="1" ht="25.5" x14ac:dyDescent="0.2">
      <c r="A48" s="35" t="s">
        <v>67</v>
      </c>
      <c r="B48" s="41">
        <f>B37</f>
        <v>44267</v>
      </c>
      <c r="C48" s="6">
        <v>27</v>
      </c>
      <c r="D48" s="7">
        <f t="shared" ref="D48:D52" si="28">DATE(YEAR(B48)-INT(C48),MONTH(B48)-MOD(C48,1)*12+1,DAY(B48))</f>
        <v>34436</v>
      </c>
      <c r="E48" s="20"/>
      <c r="F48" s="10"/>
      <c r="G48" s="19"/>
      <c r="H48" s="41">
        <f t="shared" ref="H48:H52" si="29">B48</f>
        <v>44267</v>
      </c>
      <c r="I48" s="41"/>
      <c r="J48" s="41"/>
    </row>
    <row r="49" spans="1:10" s="18" customFormat="1" ht="25.5" x14ac:dyDescent="0.2">
      <c r="A49" s="35" t="s">
        <v>68</v>
      </c>
      <c r="B49" s="41">
        <f t="shared" si="2"/>
        <v>44267</v>
      </c>
      <c r="C49" s="6">
        <v>27</v>
      </c>
      <c r="D49" s="7">
        <f t="shared" si="28"/>
        <v>34436</v>
      </c>
      <c r="E49" s="20"/>
      <c r="F49" s="10"/>
      <c r="G49" s="19"/>
      <c r="H49" s="41">
        <f t="shared" si="29"/>
        <v>44267</v>
      </c>
      <c r="I49" s="41"/>
      <c r="J49" s="41"/>
    </row>
    <row r="50" spans="1:10" s="18" customFormat="1" ht="38.25" x14ac:dyDescent="0.2">
      <c r="A50" s="35" t="s">
        <v>69</v>
      </c>
      <c r="B50" s="41">
        <f t="shared" si="2"/>
        <v>44267</v>
      </c>
      <c r="C50" s="6">
        <v>27</v>
      </c>
      <c r="D50" s="7">
        <f t="shared" si="28"/>
        <v>34436</v>
      </c>
      <c r="E50" s="20"/>
      <c r="F50" s="10"/>
      <c r="G50" s="19"/>
      <c r="H50" s="41">
        <f t="shared" si="29"/>
        <v>44267</v>
      </c>
      <c r="I50" s="41"/>
      <c r="J50" s="41"/>
    </row>
    <row r="51" spans="1:10" s="18" customFormat="1" ht="25.5" x14ac:dyDescent="0.2">
      <c r="A51" s="35" t="s">
        <v>70</v>
      </c>
      <c r="B51" s="41">
        <f t="shared" si="2"/>
        <v>44267</v>
      </c>
      <c r="C51" s="6">
        <v>27</v>
      </c>
      <c r="D51" s="7">
        <f t="shared" si="28"/>
        <v>34436</v>
      </c>
      <c r="E51" s="20"/>
      <c r="F51" s="10"/>
      <c r="G51" s="19"/>
      <c r="H51" s="41">
        <f t="shared" si="29"/>
        <v>44267</v>
      </c>
      <c r="I51" s="41"/>
      <c r="J51" s="41"/>
    </row>
    <row r="52" spans="1:10" s="18" customFormat="1" ht="38.25" x14ac:dyDescent="0.2">
      <c r="A52" s="35" t="s">
        <v>71</v>
      </c>
      <c r="B52" s="41">
        <f t="shared" si="2"/>
        <v>44267</v>
      </c>
      <c r="C52" s="6">
        <v>27</v>
      </c>
      <c r="D52" s="7">
        <f t="shared" si="28"/>
        <v>34436</v>
      </c>
      <c r="E52" s="20"/>
      <c r="F52" s="10"/>
      <c r="G52" s="19"/>
      <c r="H52" s="41">
        <f t="shared" si="29"/>
        <v>44267</v>
      </c>
      <c r="I52" s="41"/>
      <c r="J52" s="41"/>
    </row>
    <row r="53" spans="1:10" ht="25.5" x14ac:dyDescent="0.2">
      <c r="A53" s="35" t="s">
        <v>72</v>
      </c>
      <c r="B53" s="41">
        <f t="shared" si="2"/>
        <v>44267</v>
      </c>
      <c r="C53" s="6">
        <v>27</v>
      </c>
      <c r="D53" s="7">
        <f t="shared" ref="D53" si="30">DATE(YEAR(B53)-INT(C53),MONTH(B53)-MOD(C53,1)*12+1,DAY(B53))</f>
        <v>34436</v>
      </c>
      <c r="E53" s="20"/>
      <c r="F53" s="10"/>
      <c r="G53" s="19"/>
      <c r="H53" s="41">
        <f t="shared" ref="H53" si="31">B53</f>
        <v>44267</v>
      </c>
      <c r="I53" s="41"/>
      <c r="J53" s="41"/>
    </row>
    <row r="54" spans="1:10" ht="25.5" x14ac:dyDescent="0.2">
      <c r="A54" s="36" t="s">
        <v>73</v>
      </c>
      <c r="B54" s="41">
        <f t="shared" si="2"/>
        <v>44267</v>
      </c>
      <c r="C54" s="6">
        <v>27</v>
      </c>
      <c r="D54" s="7">
        <f t="shared" ref="D54:D58" si="32">DATE(YEAR(B54)-INT(C54),MONTH(B54)-MOD(C54,1)*12+1,DAY(B54))</f>
        <v>34436</v>
      </c>
      <c r="E54" s="20"/>
      <c r="F54" s="10"/>
      <c r="G54" s="19"/>
      <c r="H54" s="41">
        <f t="shared" ref="H54:H58" si="33">B54</f>
        <v>44267</v>
      </c>
      <c r="I54" s="41"/>
      <c r="J54" s="41"/>
    </row>
    <row r="55" spans="1:10" ht="25.5" x14ac:dyDescent="0.2">
      <c r="A55" s="36" t="s">
        <v>74</v>
      </c>
      <c r="B55" s="41">
        <f t="shared" si="2"/>
        <v>44267</v>
      </c>
      <c r="C55" s="6">
        <v>27</v>
      </c>
      <c r="D55" s="7">
        <f t="shared" si="32"/>
        <v>34436</v>
      </c>
      <c r="E55" s="20"/>
      <c r="F55" s="10"/>
      <c r="G55" s="19"/>
      <c r="H55" s="41">
        <f t="shared" si="33"/>
        <v>44267</v>
      </c>
      <c r="I55" s="41"/>
      <c r="J55" s="41"/>
    </row>
    <row r="56" spans="1:10" ht="25.5" x14ac:dyDescent="0.2">
      <c r="A56" s="36" t="s">
        <v>75</v>
      </c>
      <c r="B56" s="41">
        <f t="shared" si="2"/>
        <v>44267</v>
      </c>
      <c r="C56" s="6">
        <v>27</v>
      </c>
      <c r="D56" s="7">
        <f t="shared" si="32"/>
        <v>34436</v>
      </c>
      <c r="E56" s="20"/>
      <c r="F56" s="10"/>
      <c r="G56" s="19"/>
      <c r="H56" s="41">
        <f t="shared" si="33"/>
        <v>44267</v>
      </c>
      <c r="I56" s="41"/>
      <c r="J56" s="41"/>
    </row>
    <row r="57" spans="1:10" ht="25.5" x14ac:dyDescent="0.2">
      <c r="A57" s="36" t="s">
        <v>76</v>
      </c>
      <c r="B57" s="41">
        <f t="shared" si="2"/>
        <v>44267</v>
      </c>
      <c r="C57" s="6">
        <v>27</v>
      </c>
      <c r="D57" s="7">
        <f t="shared" si="32"/>
        <v>34436</v>
      </c>
      <c r="E57" s="20"/>
      <c r="F57" s="10"/>
      <c r="G57" s="19"/>
      <c r="H57" s="41">
        <f t="shared" si="33"/>
        <v>44267</v>
      </c>
      <c r="I57" s="41"/>
      <c r="J57" s="41"/>
    </row>
    <row r="58" spans="1:10" ht="25.5" x14ac:dyDescent="0.2">
      <c r="A58" s="36" t="s">
        <v>77</v>
      </c>
      <c r="B58" s="41">
        <f t="shared" si="2"/>
        <v>44267</v>
      </c>
      <c r="C58" s="6">
        <v>27</v>
      </c>
      <c r="D58" s="7">
        <f t="shared" si="32"/>
        <v>34436</v>
      </c>
      <c r="E58" s="20"/>
      <c r="F58" s="10"/>
      <c r="G58" s="19"/>
      <c r="H58" s="41">
        <f t="shared" si="33"/>
        <v>44267</v>
      </c>
      <c r="I58" s="41"/>
      <c r="J58" s="41"/>
    </row>
    <row r="59" spans="1:10" ht="25.5" x14ac:dyDescent="0.2">
      <c r="A59" s="36" t="s">
        <v>78</v>
      </c>
      <c r="B59" s="41">
        <f t="shared" si="2"/>
        <v>44267</v>
      </c>
      <c r="C59" s="6">
        <v>27</v>
      </c>
      <c r="D59" s="7">
        <f t="shared" ref="D59:D64" si="34">DATE(YEAR(B59)-INT(C59),MONTH(B59)-MOD(C59,1)*12+1,DAY(B59))</f>
        <v>34436</v>
      </c>
      <c r="E59" s="20"/>
      <c r="F59" s="10"/>
      <c r="G59" s="19"/>
      <c r="H59" s="41">
        <f t="shared" ref="H59:H64" si="35">B59</f>
        <v>44267</v>
      </c>
      <c r="I59" s="41"/>
      <c r="J59" s="41"/>
    </row>
    <row r="60" spans="1:10" ht="25.5" x14ac:dyDescent="0.2">
      <c r="A60" s="36" t="s">
        <v>79</v>
      </c>
      <c r="B60" s="41">
        <f t="shared" si="2"/>
        <v>44267</v>
      </c>
      <c r="C60" s="6">
        <v>27</v>
      </c>
      <c r="D60" s="7">
        <f t="shared" si="34"/>
        <v>34436</v>
      </c>
      <c r="E60" s="20"/>
      <c r="F60" s="10"/>
      <c r="G60" s="19"/>
      <c r="H60" s="41">
        <f t="shared" si="35"/>
        <v>44267</v>
      </c>
      <c r="I60" s="41"/>
      <c r="J60" s="41"/>
    </row>
    <row r="61" spans="1:10" ht="25.5" x14ac:dyDescent="0.2">
      <c r="A61" s="36" t="s">
        <v>80</v>
      </c>
      <c r="B61" s="41">
        <f t="shared" si="2"/>
        <v>44267</v>
      </c>
      <c r="C61" s="6">
        <v>27</v>
      </c>
      <c r="D61" s="7">
        <f t="shared" si="34"/>
        <v>34436</v>
      </c>
      <c r="E61" s="20"/>
      <c r="F61" s="10"/>
      <c r="G61" s="19"/>
      <c r="H61" s="41">
        <f t="shared" si="35"/>
        <v>44267</v>
      </c>
      <c r="I61" s="41"/>
      <c r="J61" s="41"/>
    </row>
    <row r="62" spans="1:10" ht="25.5" x14ac:dyDescent="0.2">
      <c r="A62" s="36" t="s">
        <v>81</v>
      </c>
      <c r="B62" s="41">
        <f t="shared" si="2"/>
        <v>44267</v>
      </c>
      <c r="C62" s="6">
        <v>27</v>
      </c>
      <c r="D62" s="37">
        <f t="shared" si="34"/>
        <v>34436</v>
      </c>
      <c r="E62" s="20"/>
      <c r="F62" s="37"/>
      <c r="G62" s="19"/>
      <c r="H62" s="41">
        <f t="shared" si="35"/>
        <v>44267</v>
      </c>
      <c r="I62" s="41"/>
      <c r="J62" s="41"/>
    </row>
    <row r="63" spans="1:10" ht="25.5" x14ac:dyDescent="0.2">
      <c r="A63" s="36" t="s">
        <v>82</v>
      </c>
      <c r="B63" s="41">
        <f t="shared" si="2"/>
        <v>44267</v>
      </c>
      <c r="C63" s="6">
        <v>27</v>
      </c>
      <c r="D63" s="37">
        <f t="shared" si="34"/>
        <v>34436</v>
      </c>
      <c r="E63" s="20"/>
      <c r="F63" s="37"/>
      <c r="G63" s="19"/>
      <c r="H63" s="41">
        <f t="shared" si="35"/>
        <v>44267</v>
      </c>
      <c r="I63" s="41"/>
      <c r="J63" s="41"/>
    </row>
    <row r="64" spans="1:10" ht="25.5" x14ac:dyDescent="0.2">
      <c r="A64" s="36" t="s">
        <v>83</v>
      </c>
      <c r="B64" s="41">
        <f t="shared" si="2"/>
        <v>44267</v>
      </c>
      <c r="C64" s="6">
        <v>27</v>
      </c>
      <c r="D64" s="37">
        <f t="shared" si="34"/>
        <v>34436</v>
      </c>
      <c r="E64" s="20"/>
      <c r="F64" s="37"/>
      <c r="G64" s="19"/>
      <c r="H64" s="41">
        <f t="shared" si="35"/>
        <v>44267</v>
      </c>
      <c r="I64" s="41"/>
      <c r="J64" s="41"/>
    </row>
    <row r="65" spans="1:10" ht="25.5" x14ac:dyDescent="0.2">
      <c r="A65" s="36" t="s">
        <v>84</v>
      </c>
      <c r="B65" s="41">
        <f t="shared" si="2"/>
        <v>44267</v>
      </c>
      <c r="C65" s="6">
        <v>27</v>
      </c>
      <c r="D65" s="37">
        <f t="shared" ref="D65:D67" si="36">DATE(YEAR(B65)-INT(C65),MONTH(B65)-MOD(C65,1)*12+1,DAY(B65))</f>
        <v>34436</v>
      </c>
      <c r="E65" s="20"/>
      <c r="F65" s="37"/>
      <c r="G65" s="19"/>
      <c r="H65" s="41">
        <f t="shared" ref="H65:H67" si="37">B65</f>
        <v>44267</v>
      </c>
      <c r="I65" s="41"/>
      <c r="J65" s="41"/>
    </row>
    <row r="66" spans="1:10" ht="25.5" x14ac:dyDescent="0.2">
      <c r="A66" s="36" t="s">
        <v>85</v>
      </c>
      <c r="B66" s="41">
        <f t="shared" si="2"/>
        <v>44267</v>
      </c>
      <c r="C66" s="6">
        <v>27</v>
      </c>
      <c r="D66" s="37">
        <f t="shared" si="36"/>
        <v>34436</v>
      </c>
      <c r="E66" s="20"/>
      <c r="F66" s="37"/>
      <c r="G66" s="19"/>
      <c r="H66" s="41">
        <f t="shared" si="37"/>
        <v>44267</v>
      </c>
      <c r="I66" s="41"/>
      <c r="J66" s="41"/>
    </row>
    <row r="67" spans="1:10" ht="25.5" x14ac:dyDescent="0.2">
      <c r="A67" s="36" t="s">
        <v>86</v>
      </c>
      <c r="B67" s="41">
        <f t="shared" si="2"/>
        <v>44267</v>
      </c>
      <c r="C67" s="6">
        <v>27</v>
      </c>
      <c r="D67" s="37">
        <f t="shared" si="36"/>
        <v>34436</v>
      </c>
      <c r="E67" s="20"/>
      <c r="F67" s="37"/>
      <c r="G67" s="19"/>
      <c r="H67" s="41">
        <f t="shared" si="37"/>
        <v>44267</v>
      </c>
      <c r="I67" s="41"/>
      <c r="J67" s="41"/>
    </row>
    <row r="68" spans="1:10" ht="25.5" x14ac:dyDescent="0.2">
      <c r="A68" s="36" t="s">
        <v>87</v>
      </c>
      <c r="B68" s="41">
        <f t="shared" si="2"/>
        <v>44267</v>
      </c>
      <c r="C68" s="6">
        <v>27</v>
      </c>
      <c r="D68" s="37">
        <f t="shared" ref="D68:D70" si="38">DATE(YEAR(B68)-INT(C68),MONTH(B68)-MOD(C68,1)*12+1,DAY(B68))</f>
        <v>34436</v>
      </c>
      <c r="E68" s="20"/>
      <c r="F68" s="37"/>
      <c r="G68" s="19"/>
      <c r="H68" s="41">
        <f t="shared" ref="H68:H70" si="39">B68</f>
        <v>44267</v>
      </c>
      <c r="I68" s="41">
        <f>B68-18</f>
        <v>44249</v>
      </c>
      <c r="J68" s="41">
        <f>B68-4</f>
        <v>44263</v>
      </c>
    </row>
    <row r="69" spans="1:10" ht="25.5" x14ac:dyDescent="0.2">
      <c r="A69" s="36" t="s">
        <v>88</v>
      </c>
      <c r="B69" s="41">
        <f t="shared" ref="B69:B85" si="40">B68</f>
        <v>44267</v>
      </c>
      <c r="C69" s="6">
        <v>27</v>
      </c>
      <c r="D69" s="37">
        <f t="shared" si="38"/>
        <v>34436</v>
      </c>
      <c r="E69" s="20"/>
      <c r="F69" s="37"/>
      <c r="G69" s="19"/>
      <c r="H69" s="41">
        <f t="shared" si="39"/>
        <v>44267</v>
      </c>
      <c r="I69" s="41"/>
      <c r="J69" s="41"/>
    </row>
    <row r="70" spans="1:10" ht="25.5" x14ac:dyDescent="0.2">
      <c r="A70" s="36" t="s">
        <v>89</v>
      </c>
      <c r="B70" s="41">
        <f t="shared" si="40"/>
        <v>44267</v>
      </c>
      <c r="C70" s="6">
        <v>27</v>
      </c>
      <c r="D70" s="37">
        <f t="shared" si="38"/>
        <v>34436</v>
      </c>
      <c r="E70" s="20"/>
      <c r="F70" s="37"/>
      <c r="G70" s="19"/>
      <c r="H70" s="41">
        <f t="shared" si="39"/>
        <v>44267</v>
      </c>
      <c r="I70" s="41"/>
      <c r="J70" s="41"/>
    </row>
    <row r="71" spans="1:10" ht="25.5" x14ac:dyDescent="0.2">
      <c r="A71" s="36" t="s">
        <v>90</v>
      </c>
      <c r="B71" s="41">
        <f t="shared" si="40"/>
        <v>44267</v>
      </c>
      <c r="C71" s="6">
        <v>27</v>
      </c>
      <c r="D71" s="37">
        <f t="shared" ref="D71:D72" si="41">DATE(YEAR(B71)-INT(C71),MONTH(B71)-MOD(C71,1)*12+1,DAY(B71))</f>
        <v>34436</v>
      </c>
      <c r="E71" s="20"/>
      <c r="F71" s="37"/>
      <c r="G71" s="19"/>
      <c r="H71" s="41">
        <f t="shared" ref="H71:H72" si="42">B71</f>
        <v>44267</v>
      </c>
      <c r="I71" s="41">
        <f>B71-17</f>
        <v>44250</v>
      </c>
      <c r="J71" s="41"/>
    </row>
    <row r="72" spans="1:10" ht="25.5" x14ac:dyDescent="0.2">
      <c r="A72" s="36" t="s">
        <v>91</v>
      </c>
      <c r="B72" s="41">
        <f t="shared" si="40"/>
        <v>44267</v>
      </c>
      <c r="C72" s="6">
        <v>27</v>
      </c>
      <c r="D72" s="37">
        <f t="shared" si="41"/>
        <v>34436</v>
      </c>
      <c r="E72" s="20"/>
      <c r="F72" s="37"/>
      <c r="G72" s="19"/>
      <c r="H72" s="41">
        <f t="shared" si="42"/>
        <v>44267</v>
      </c>
      <c r="I72" s="41"/>
      <c r="J72" s="41"/>
    </row>
    <row r="73" spans="1:10" ht="25.5" x14ac:dyDescent="0.2">
      <c r="A73" s="36" t="s">
        <v>104</v>
      </c>
      <c r="B73" s="41">
        <f t="shared" si="40"/>
        <v>44267</v>
      </c>
      <c r="C73" s="6">
        <v>27</v>
      </c>
      <c r="D73" s="37">
        <f t="shared" ref="D73:D74" si="43">DATE(YEAR(B73)-INT(C73),MONTH(B73)-MOD(C73,1)*12+1,DAY(B73))</f>
        <v>34436</v>
      </c>
      <c r="E73" s="20"/>
      <c r="F73" s="37"/>
      <c r="G73" s="19"/>
      <c r="H73" s="41">
        <f t="shared" ref="H73:H74" si="44">B73</f>
        <v>44267</v>
      </c>
      <c r="I73" s="41">
        <f t="shared" ref="I73:I74" si="45">B73-3</f>
        <v>44264</v>
      </c>
      <c r="J73" s="41"/>
    </row>
    <row r="74" spans="1:10" ht="25.5" x14ac:dyDescent="0.2">
      <c r="A74" s="36" t="s">
        <v>99</v>
      </c>
      <c r="B74" s="41">
        <f t="shared" si="40"/>
        <v>44267</v>
      </c>
      <c r="C74" s="6">
        <v>27</v>
      </c>
      <c r="D74" s="37">
        <f t="shared" si="43"/>
        <v>34436</v>
      </c>
      <c r="E74" s="20"/>
      <c r="F74" s="37"/>
      <c r="G74" s="19"/>
      <c r="H74" s="41">
        <f t="shared" si="44"/>
        <v>44267</v>
      </c>
      <c r="I74" s="41">
        <f t="shared" si="45"/>
        <v>44264</v>
      </c>
      <c r="J74" s="41"/>
    </row>
    <row r="75" spans="1:10" ht="25.5" x14ac:dyDescent="0.2">
      <c r="A75" s="36" t="s">
        <v>100</v>
      </c>
      <c r="B75" s="41">
        <f t="shared" si="40"/>
        <v>44267</v>
      </c>
      <c r="C75" s="6">
        <v>27</v>
      </c>
      <c r="D75" s="37">
        <f t="shared" ref="D75" si="46">DATE(YEAR(B75)-INT(C75),MONTH(B75)-MOD(C75,1)*12+1,DAY(B75))</f>
        <v>34436</v>
      </c>
      <c r="E75" s="20"/>
      <c r="F75" s="37"/>
      <c r="G75" s="19"/>
      <c r="H75" s="41">
        <f t="shared" ref="H75" si="47">B75</f>
        <v>44267</v>
      </c>
      <c r="I75" s="41">
        <f t="shared" ref="I75" si="48">B75-3</f>
        <v>44264</v>
      </c>
      <c r="J75" s="41"/>
    </row>
    <row r="76" spans="1:10" ht="25.5" x14ac:dyDescent="0.2">
      <c r="A76" s="36" t="s">
        <v>101</v>
      </c>
      <c r="B76" s="41">
        <f t="shared" si="40"/>
        <v>44267</v>
      </c>
      <c r="C76" s="6">
        <v>27</v>
      </c>
      <c r="D76" s="37">
        <f t="shared" ref="D76:D78" si="49">DATE(YEAR(B76)-INT(C76),MONTH(B76)-MOD(C76,1)*12+1,DAY(B76))</f>
        <v>34436</v>
      </c>
      <c r="E76" s="20"/>
      <c r="F76" s="37"/>
      <c r="G76" s="19"/>
      <c r="H76" s="41">
        <f t="shared" ref="H76:H78" si="50">B76</f>
        <v>44267</v>
      </c>
      <c r="I76" s="41">
        <f t="shared" ref="I76:I78" si="51">B76-3</f>
        <v>44264</v>
      </c>
      <c r="J76" s="41"/>
    </row>
    <row r="77" spans="1:10" ht="25.5" x14ac:dyDescent="0.2">
      <c r="A77" s="36" t="s">
        <v>92</v>
      </c>
      <c r="B77" s="41">
        <f t="shared" si="40"/>
        <v>44267</v>
      </c>
      <c r="C77" s="6">
        <v>27</v>
      </c>
      <c r="D77" s="37">
        <f t="shared" si="49"/>
        <v>34436</v>
      </c>
      <c r="E77" s="20"/>
      <c r="F77" s="37"/>
      <c r="G77" s="19"/>
      <c r="H77" s="41">
        <f t="shared" si="50"/>
        <v>44267</v>
      </c>
      <c r="I77" s="41">
        <f t="shared" si="51"/>
        <v>44264</v>
      </c>
      <c r="J77" s="41"/>
    </row>
    <row r="78" spans="1:10" ht="25.5" x14ac:dyDescent="0.2">
      <c r="A78" s="36" t="s">
        <v>93</v>
      </c>
      <c r="B78" s="41">
        <f t="shared" si="40"/>
        <v>44267</v>
      </c>
      <c r="C78" s="6">
        <v>27</v>
      </c>
      <c r="D78" s="37">
        <f t="shared" si="49"/>
        <v>34436</v>
      </c>
      <c r="E78" s="20"/>
      <c r="F78" s="37"/>
      <c r="G78" s="19"/>
      <c r="H78" s="41">
        <f t="shared" si="50"/>
        <v>44267</v>
      </c>
      <c r="I78" s="41">
        <f t="shared" si="51"/>
        <v>44264</v>
      </c>
      <c r="J78" s="41"/>
    </row>
    <row r="79" spans="1:10" ht="25.5" x14ac:dyDescent="0.2">
      <c r="A79" s="36" t="s">
        <v>94</v>
      </c>
      <c r="B79" s="41">
        <f t="shared" si="40"/>
        <v>44267</v>
      </c>
      <c r="C79" s="6">
        <v>27</v>
      </c>
      <c r="D79" s="37">
        <f t="shared" ref="D79:D81" si="52">DATE(YEAR(B79)-INT(C79),MONTH(B79)-MOD(C79,1)*12+1,DAY(B79))</f>
        <v>34436</v>
      </c>
      <c r="E79" s="20"/>
      <c r="F79" s="37"/>
      <c r="G79" s="19"/>
      <c r="H79" s="41">
        <f t="shared" ref="H79:H81" si="53">B79</f>
        <v>44267</v>
      </c>
      <c r="I79" s="41">
        <f t="shared" ref="I79:I81" si="54">B79-3</f>
        <v>44264</v>
      </c>
      <c r="J79" s="41"/>
    </row>
    <row r="80" spans="1:10" ht="25.5" x14ac:dyDescent="0.2">
      <c r="A80" s="36" t="s">
        <v>95</v>
      </c>
      <c r="B80" s="41">
        <f t="shared" si="40"/>
        <v>44267</v>
      </c>
      <c r="C80" s="6">
        <v>27</v>
      </c>
      <c r="D80" s="37">
        <f t="shared" si="52"/>
        <v>34436</v>
      </c>
      <c r="E80" s="20"/>
      <c r="F80" s="37"/>
      <c r="G80" s="19"/>
      <c r="H80" s="41">
        <f t="shared" si="53"/>
        <v>44267</v>
      </c>
      <c r="I80" s="41">
        <f t="shared" si="54"/>
        <v>44264</v>
      </c>
      <c r="J80" s="41"/>
    </row>
    <row r="81" spans="1:10" ht="25.5" x14ac:dyDescent="0.2">
      <c r="A81" s="36" t="s">
        <v>96</v>
      </c>
      <c r="B81" s="41">
        <f t="shared" si="40"/>
        <v>44267</v>
      </c>
      <c r="C81" s="6">
        <v>27</v>
      </c>
      <c r="D81" s="37">
        <f t="shared" si="52"/>
        <v>34436</v>
      </c>
      <c r="E81" s="20"/>
      <c r="F81" s="37"/>
      <c r="G81" s="19"/>
      <c r="H81" s="41">
        <f t="shared" si="53"/>
        <v>44267</v>
      </c>
      <c r="I81" s="41">
        <f t="shared" si="54"/>
        <v>44264</v>
      </c>
      <c r="J81" s="41"/>
    </row>
    <row r="82" spans="1:10" ht="25.5" x14ac:dyDescent="0.2">
      <c r="A82" s="36" t="s">
        <v>97</v>
      </c>
      <c r="B82" s="41">
        <f t="shared" si="40"/>
        <v>44267</v>
      </c>
      <c r="C82" s="6">
        <v>27</v>
      </c>
      <c r="D82" s="37">
        <f t="shared" ref="D82" si="55">DATE(YEAR(B82)-INT(C82),MONTH(B82)-MOD(C82,1)*12+1,DAY(B82))</f>
        <v>34436</v>
      </c>
      <c r="E82" s="20"/>
      <c r="F82" s="37"/>
      <c r="G82" s="19"/>
      <c r="H82" s="41">
        <f t="shared" ref="H82" si="56">B82</f>
        <v>44267</v>
      </c>
      <c r="I82" s="41">
        <f t="shared" ref="I82" si="57">B82-3</f>
        <v>44264</v>
      </c>
      <c r="J82" s="41"/>
    </row>
    <row r="83" spans="1:10" ht="25.5" x14ac:dyDescent="0.2">
      <c r="A83" s="36" t="s">
        <v>98</v>
      </c>
      <c r="B83" s="44">
        <f t="shared" si="40"/>
        <v>44267</v>
      </c>
      <c r="C83" s="6">
        <v>27</v>
      </c>
      <c r="D83" s="45">
        <f t="shared" ref="D83:D84" si="58">DATE(YEAR(B83)-INT(C83),MONTH(B83)-MOD(C83,1)*12+1,DAY(B83))</f>
        <v>34436</v>
      </c>
      <c r="E83" s="46"/>
      <c r="F83" s="45"/>
      <c r="G83" s="19"/>
      <c r="H83" s="44">
        <f t="shared" ref="H83:H84" si="59">B83</f>
        <v>44267</v>
      </c>
      <c r="I83" s="44">
        <f t="shared" ref="I83" si="60">B83-3</f>
        <v>44264</v>
      </c>
      <c r="J83" s="44"/>
    </row>
    <row r="84" spans="1:10" s="18" customFormat="1" ht="25.5" x14ac:dyDescent="0.2">
      <c r="A84" s="36" t="s">
        <v>102</v>
      </c>
      <c r="B84" s="43">
        <f t="shared" si="40"/>
        <v>44267</v>
      </c>
      <c r="C84" s="6">
        <v>27</v>
      </c>
      <c r="D84" s="37">
        <f t="shared" si="58"/>
        <v>34436</v>
      </c>
      <c r="E84" s="47"/>
      <c r="F84" s="37"/>
      <c r="G84" s="48"/>
      <c r="H84" s="43">
        <f t="shared" si="59"/>
        <v>44267</v>
      </c>
      <c r="I84" s="43">
        <f>B84-3</f>
        <v>44264</v>
      </c>
      <c r="J84" s="43"/>
    </row>
    <row r="85" spans="1:10" ht="25.5" x14ac:dyDescent="0.2">
      <c r="A85" s="36" t="s">
        <v>103</v>
      </c>
      <c r="B85" s="43">
        <f t="shared" si="40"/>
        <v>44267</v>
      </c>
      <c r="C85" s="6">
        <v>27</v>
      </c>
      <c r="D85" s="37">
        <f t="shared" ref="D85" si="61">DATE(YEAR(B85)-INT(C85),MONTH(B85)-MOD(C85,1)*12+1,DAY(B85))</f>
        <v>34436</v>
      </c>
      <c r="E85" s="47"/>
      <c r="F85" s="37"/>
      <c r="G85" s="48"/>
      <c r="H85" s="43">
        <f t="shared" ref="H85" si="62">B85</f>
        <v>44267</v>
      </c>
      <c r="I85" s="43">
        <f>B85-3</f>
        <v>44264</v>
      </c>
      <c r="J85" s="27"/>
    </row>
    <row r="86" spans="1:10" ht="25.5" x14ac:dyDescent="0.25">
      <c r="A86" s="36" t="s">
        <v>105</v>
      </c>
      <c r="B86" s="51">
        <f>B85</f>
        <v>44267</v>
      </c>
      <c r="C86" s="6">
        <v>27</v>
      </c>
      <c r="D86" s="37">
        <f t="shared" ref="D86" si="63">DATE(YEAR(B86)-INT(C86),MONTH(B86)-MOD(C86,1)*12+1,DAY(B86))</f>
        <v>34436</v>
      </c>
      <c r="E86" s="47"/>
      <c r="F86" s="37"/>
      <c r="G86" s="48"/>
      <c r="H86" s="43">
        <f t="shared" ref="H86" si="64">B86</f>
        <v>44267</v>
      </c>
      <c r="I86" s="43">
        <f>B86-3</f>
        <v>44264</v>
      </c>
      <c r="J86" s="27"/>
    </row>
    <row r="87" spans="1:10" ht="25.5" x14ac:dyDescent="0.25">
      <c r="A87" s="36" t="s">
        <v>106</v>
      </c>
      <c r="B87" s="51">
        <f>B86</f>
        <v>44267</v>
      </c>
      <c r="C87" s="6">
        <v>27</v>
      </c>
      <c r="D87" s="37">
        <f t="shared" ref="D87" si="65">DATE(YEAR(B87)-INT(C87),MONTH(B87)-MOD(C87,1)*12+1,DAY(B87))</f>
        <v>34436</v>
      </c>
      <c r="E87" s="47"/>
      <c r="F87" s="37"/>
      <c r="G87" s="48"/>
      <c r="H87" s="43">
        <f t="shared" ref="H87" si="66">B87</f>
        <v>44267</v>
      </c>
      <c r="I87" s="43">
        <f>B87-3</f>
        <v>44264</v>
      </c>
    </row>
    <row r="88" spans="1:10" ht="25.5" x14ac:dyDescent="0.25">
      <c r="A88" s="36" t="s">
        <v>107</v>
      </c>
      <c r="B88" s="51">
        <f>B87</f>
        <v>44267</v>
      </c>
      <c r="C88" s="6">
        <v>27</v>
      </c>
      <c r="D88" s="37">
        <f t="shared" ref="D88" si="67">DATE(YEAR(B88)-INT(C88),MONTH(B88)-MOD(C88,1)*12+1,DAY(B88))</f>
        <v>34436</v>
      </c>
      <c r="E88" s="47"/>
      <c r="F88" s="37"/>
      <c r="G88" s="48"/>
      <c r="H88" s="43">
        <f t="shared" ref="H88" si="68">B88</f>
        <v>44267</v>
      </c>
      <c r="I88" s="43">
        <f>B88-3</f>
        <v>44264</v>
      </c>
      <c r="J88" s="18"/>
    </row>
    <row r="89" spans="1:10" ht="38.25" x14ac:dyDescent="0.25">
      <c r="A89" s="49" t="s">
        <v>108</v>
      </c>
      <c r="B89" s="51">
        <f t="shared" ref="B89:B91" si="69">B88</f>
        <v>44267</v>
      </c>
      <c r="C89" s="6">
        <v>27</v>
      </c>
      <c r="D89" s="37">
        <f t="shared" ref="D89:D90" si="70">DATE(YEAR(B89)-INT(C89),MONTH(B89)-MOD(C89,1)*12+1,DAY(B89))</f>
        <v>34436</v>
      </c>
      <c r="E89" s="47"/>
      <c r="F89" s="37"/>
      <c r="G89" s="48"/>
      <c r="H89" s="43">
        <f t="shared" ref="H89:H90" si="71">B89</f>
        <v>44267</v>
      </c>
      <c r="I89" s="43">
        <f t="shared" ref="I89:I90" si="72">B89-3</f>
        <v>44264</v>
      </c>
    </row>
    <row r="90" spans="1:10" ht="15" x14ac:dyDescent="0.25">
      <c r="A90" s="50" t="s">
        <v>109</v>
      </c>
      <c r="B90" s="51">
        <f t="shared" si="69"/>
        <v>44267</v>
      </c>
      <c r="C90" s="6">
        <v>27</v>
      </c>
      <c r="D90" s="37">
        <f t="shared" si="70"/>
        <v>34436</v>
      </c>
      <c r="E90" s="47"/>
      <c r="F90" s="37"/>
      <c r="G90" s="48"/>
      <c r="H90" s="43">
        <f t="shared" si="71"/>
        <v>44267</v>
      </c>
      <c r="I90" s="43">
        <f t="shared" si="72"/>
        <v>44264</v>
      </c>
    </row>
    <row r="91" spans="1:10" ht="25.5" x14ac:dyDescent="0.25">
      <c r="A91" s="52" t="s">
        <v>110</v>
      </c>
      <c r="B91" s="51">
        <f t="shared" si="69"/>
        <v>44267</v>
      </c>
      <c r="C91" s="6">
        <v>27</v>
      </c>
      <c r="D91" s="37">
        <f t="shared" ref="D91" si="73">DATE(YEAR(B91)-INT(C91),MONTH(B91)-MOD(C91,1)*12+1,DAY(B91))</f>
        <v>34436</v>
      </c>
      <c r="E91" s="47"/>
      <c r="F91" s="37"/>
      <c r="G91" s="48"/>
      <c r="H91" s="43">
        <f t="shared" ref="H91" si="74">B91</f>
        <v>44267</v>
      </c>
      <c r="I91" s="43">
        <f t="shared" ref="I91" si="75">B91-3</f>
        <v>44264</v>
      </c>
    </row>
  </sheetData>
  <autoFilter ref="A1:H4" xr:uid="{00000000-0009-0000-0000-000003000000}">
    <filterColumn colId="2" showButton="0"/>
    <filterColumn colId="4" showButton="0"/>
  </autoFilter>
  <mergeCells count="3">
    <mergeCell ref="E1:F1"/>
    <mergeCell ref="C1:D1"/>
    <mergeCell ref="G1:G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SC_x0020_Classification xmlns="168e0357-5b39-4600-91c2-bfff6e896513">Low Sensitivity</CSC_x0020_Classifica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SC OneDrive Document" ma:contentTypeID="0x0101001D84C3281FFE2845AA6F5A2CCF46838200378833C4176E754895F7BAA3D1A1883A" ma:contentTypeVersion="4" ma:contentTypeDescription="File and document content type which includes CSC Classification column for use on OneDrive for Business." ma:contentTypeScope="" ma:versionID="ec33b8643250d5fb1c777a75c3e67587">
  <xsd:schema xmlns:xsd="http://www.w3.org/2001/XMLSchema" xmlns:xs="http://www.w3.org/2001/XMLSchema" xmlns:p="http://schemas.microsoft.com/office/2006/metadata/properties" xmlns:ns3="168e0357-5b39-4600-91c2-bfff6e896513" targetNamespace="http://schemas.microsoft.com/office/2006/metadata/properties" ma:root="true" ma:fieldsID="8b8834e33400616beae355e6796e9601" ns3:_=""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3:CSC_x0020_Classifi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CSC_x0020_Classification" ma:index="8" nillable="true" ma:displayName="CSC Information Classification" ma:default="Low Sensitivity" ma:description="Select the appropriate level of sensitivity for the documents." ma:format="Dropdown" ma:internalName="CSC_x0020_Classification">
      <xsd:simpleType>
        <xsd:restriction base="dms:Choice">
          <xsd:enumeration value="Low Sensitivity"/>
          <xsd:enumeration value="Medium Sensitivity"/>
          <xsd:enumeration value="High Sensitivity"/>
          <xsd:enumeration value="No Sensitivit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18f211cb-e08d-4e65-a875-32590ca7bbf7" ContentTypeId="0x0101001D84C3281FFE2845AA6F5A2CCF468382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0071C9-1D3C-48B1-BA6E-C3C931043F56}">
  <ds:schemaRefs>
    <ds:schemaRef ds:uri="http://schemas.microsoft.com/office/2006/metadata/properties"/>
    <ds:schemaRef ds:uri="168e0357-5b39-4600-91c2-bfff6e89651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9E6242-5D52-4C2F-8F68-0B75F7BE59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82A11-CD25-469A-AEB6-D73F90FF2E7B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F10ADAD1-BA9A-4E88-B04B-F2D3F45F57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ControllerSuite</vt:lpstr>
      <vt:lpstr>SurvyourApp</vt:lpstr>
      <vt:lpstr>TestData</vt:lpstr>
      <vt:lpstr>WebLogin</vt:lpstr>
      <vt:lpstr>Healenium</vt:lpstr>
      <vt:lpstr>SurvyourXpath</vt:lpstr>
      <vt:lpstr>DataSource</vt:lpstr>
    </vt:vector>
  </TitlesOfParts>
  <Company>Zurich Insurance Company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2 Gibson</dc:creator>
  <cp:lastModifiedBy>DASARI, LOKESH KALYAN</cp:lastModifiedBy>
  <dcterms:created xsi:type="dcterms:W3CDTF">2016-08-15T13:49:49Z</dcterms:created>
  <dcterms:modified xsi:type="dcterms:W3CDTF">2023-09-10T09:32:34Z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0x0101001D84C3281FFE2845AA6F5A2CCF46838200378833C4176E754895F7BAA3D1A1883A</vt:lpwstr>
  </property>
  <property fmtid="{D5CDD505-2E9C-101B-9397-08002B2CF9AE}" pid="3" name="MSIP_Label_e7105bd7-8e4e-4397-9d25-6988f6a4a925_Enabled">
    <vt:lpwstr>True</vt:lpwstr>
  </property>
  <property fmtid="{D5CDD505-2E9C-101B-9397-08002B2CF9AE}" pid="4" name="MSIP_Label_e7105bd7-8e4e-4397-9d25-6988f6a4a925_SiteId">
    <vt:lpwstr>00000000-0000-0000-0000-000000000000</vt:lpwstr>
  </property>
  <property fmtid="{D5CDD505-2E9C-101B-9397-08002B2CF9AE}" pid="5" name="MSIP_Label_e7105bd7-8e4e-4397-9d25-6988f6a4a925_Owner">
    <vt:lpwstr>rkunta@dxc.com</vt:lpwstr>
  </property>
  <property fmtid="{D5CDD505-2E9C-101B-9397-08002B2CF9AE}" pid="6" name="MSIP_Label_e7105bd7-8e4e-4397-9d25-6988f6a4a925_SetDate">
    <vt:lpwstr>2020-05-29T05:44:53.5489086Z</vt:lpwstr>
  </property>
  <property fmtid="{D5CDD505-2E9C-101B-9397-08002B2CF9AE}" pid="7" name="MSIP_Label_e7105bd7-8e4e-4397-9d25-6988f6a4a925_Name">
    <vt:lpwstr>Personal</vt:lpwstr>
  </property>
  <property fmtid="{D5CDD505-2E9C-101B-9397-08002B2CF9AE}" pid="8" name="MSIP_Label_e7105bd7-8e4e-4397-9d25-6988f6a4a925_Application">
    <vt:lpwstr>Microsoft Azure Information Protection</vt:lpwstr>
  </property>
  <property fmtid="{D5CDD505-2E9C-101B-9397-08002B2CF9AE}" pid="9" name="MSIP_Label_e7105bd7-8e4e-4397-9d25-6988f6a4a925_ActionId">
    <vt:lpwstr>9aa1fbfb-fea4-4a7e-90b2-7253ec901f7a</vt:lpwstr>
  </property>
  <property fmtid="{D5CDD505-2E9C-101B-9397-08002B2CF9AE}" pid="10" name="MSIP_Label_e7105bd7-8e4e-4397-9d25-6988f6a4a925_Extended_MSFT_Method">
    <vt:lpwstr>Automatic</vt:lpwstr>
  </property>
  <property fmtid="{D5CDD505-2E9C-101B-9397-08002B2CF9AE}" pid="11" name="Sensitivity">
    <vt:lpwstr>Personal</vt:lpwstr>
  </property>
  <property fmtid="{D5CDD505-2E9C-101B-9397-08002B2CF9AE}" pid="12" name="WorkbookGuid">
    <vt:lpwstr>66725d86-603f-4775-9b13-b630401a138c</vt:lpwstr>
  </property>
</Properties>
</file>