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aneeth\Zurich\Automation_IDM\UKLife\EclipsceWorkSpace\GitLocalRepo\UKLifeAutomation\src\main\resources\Controller\Regression\"/>
    </mc:Choice>
  </mc:AlternateContent>
  <xr:revisionPtr revIDLastSave="0" documentId="13_ncr:1_{B8CEEBDC-66C4-43B2-A0CA-7F1D72579393}" xr6:coauthVersionLast="46" xr6:coauthVersionMax="46" xr10:uidLastSave="{00000000-0000-0000-0000-000000000000}"/>
  <bookViews>
    <workbookView xWindow="-110" yWindow="-110" windowWidth="19420" windowHeight="10420" tabRatio="646" xr2:uid="{00000000-000D-0000-FFFF-FFFF00000000}"/>
  </bookViews>
  <sheets>
    <sheet name="ControllerSuite" sheetId="24" r:id="rId1"/>
    <sheet name="TestData" sheetId="22" r:id="rId2"/>
    <sheet name="DataSource" sheetId="3" r:id="rId3"/>
  </sheets>
  <externalReferences>
    <externalReference r:id="rId4"/>
    <externalReference r:id="rId5"/>
  </externalReferences>
  <definedNames>
    <definedName name="_xlnm._FilterDatabase" localSheetId="0" hidden="1">ControllerSuite!$A$1:$E$1</definedName>
    <definedName name="_xlnm._FilterDatabase" localSheetId="2" hidden="1">DataSource!$A$1:$H$4</definedName>
    <definedName name="_xlnm._FilterDatabase" localSheetId="1" hidden="1">TestData!$A$2:$H$5</definedName>
    <definedName name="Additional_Benefits" localSheetId="0">DataSource!#REF!</definedName>
    <definedName name="Additional_Benefits" localSheetId="1">[1]DataSource!$P$3:$P$4</definedName>
    <definedName name="Additional_Benefits">DataSource!#REF!</definedName>
    <definedName name="Advice" localSheetId="0">DataSource!#REF!</definedName>
    <definedName name="Advice" localSheetId="1">[1]DataSource!$U$3:$U$4</definedName>
    <definedName name="Advice">DataSource!#REF!</definedName>
    <definedName name="AIS" localSheetId="0">DataSource!#REF!</definedName>
    <definedName name="AIS" localSheetId="1">[1]DataSource!$AA$3:$AA$4</definedName>
    <definedName name="AIS">DataSource!#REF!</definedName>
    <definedName name="Alcohol_Drinks" localSheetId="0">DataSource!#REF!</definedName>
    <definedName name="Alcohol_Drinks" localSheetId="1">[1]DataSource!$AF$3:$AF$7</definedName>
    <definedName name="Alcohol_Drinks">DataSource!#REF!</definedName>
    <definedName name="Alcohol_often" localSheetId="0">DataSource!#REF!</definedName>
    <definedName name="Alcohol_often" localSheetId="1">[1]DataSource!$AE$3:$AE$6</definedName>
    <definedName name="Alcohol_often">DataSource!#REF!</definedName>
    <definedName name="Benefits" localSheetId="0">DataSource!#REF!</definedName>
    <definedName name="Benefits" localSheetId="1">DataSource!#REF!</definedName>
    <definedName name="Benefits">DataSource!#REF!</definedName>
    <definedName name="Commission_Basis" localSheetId="0">DataSource!#REF!</definedName>
    <definedName name="Commission_Basis" localSheetId="1">[1]DataSource!$F$3:$F$4</definedName>
    <definedName name="Commission_Basis">DataSource!#REF!</definedName>
    <definedName name="Confirmation" localSheetId="0">DataSource!#REF!</definedName>
    <definedName name="Confirmation" localSheetId="1">[1]DataSource!$V$3</definedName>
    <definedName name="Confirmation">DataSource!#REF!</definedName>
    <definedName name="Cover" localSheetId="0">DataSource!#REF!</definedName>
    <definedName name="Cover" localSheetId="1">[1]DataSource!$K$3:$K$4</definedName>
    <definedName name="Cover">DataSource!#REF!</definedName>
    <definedName name="Cover_type" localSheetId="0">DataSource!#REF!</definedName>
    <definedName name="Cover_type" localSheetId="1">[1]DataSource!$J$3:$J$8</definedName>
    <definedName name="Cover_type">DataSource!#REF!</definedName>
    <definedName name="Critical_illness_cover_type" localSheetId="0">DataSource!#REF!</definedName>
    <definedName name="Critical_illness_cover_type" localSheetId="1">[1]DataSource!$N$3:$N$4</definedName>
    <definedName name="Critical_illness_cover_type">DataSource!#REF!</definedName>
    <definedName name="ecigarettes" localSheetId="0">DataSource!#REF!</definedName>
    <definedName name="ecigarettes" localSheetId="1">[1]DataSource!$Y$3:$Y$4</definedName>
    <definedName name="ecigarettes">DataSource!#REF!</definedName>
    <definedName name="Gender" localSheetId="0">DataSource!#REF!</definedName>
    <definedName name="Gender" localSheetId="1">[1]DataSource!$H$3:$H$4</definedName>
    <definedName name="Gender">DataSource!#REF!</definedName>
    <definedName name="Give_up" localSheetId="0">DataSource!#REF!</definedName>
    <definedName name="Give_up" localSheetId="1">[1]DataSource!$X$3:$X$6</definedName>
    <definedName name="Give_up">DataSource!#REF!</definedName>
    <definedName name="Indexation" localSheetId="0">DataSource!#REF!</definedName>
    <definedName name="Indexation" localSheetId="1">[1]DataSource!$O$3:$O$9</definedName>
    <definedName name="Indexation">DataSource!#REF!</definedName>
    <definedName name="Insurable" localSheetId="0">DataSource!#REF!</definedName>
    <definedName name="Insurable" localSheetId="1">[1]DataSource!$AC$3:$AC$9</definedName>
    <definedName name="Insurable">DataSource!#REF!</definedName>
    <definedName name="Level">[2]DataSource!$O$3:$O$9</definedName>
    <definedName name="Marketing" localSheetId="0">DataSource!#REF!</definedName>
    <definedName name="Marketing" localSheetId="1">[1]DataSource!$AD$3</definedName>
    <definedName name="Marketing">DataSource!#REF!</definedName>
    <definedName name="Memorable_word" localSheetId="0">DataSource!#REF!</definedName>
    <definedName name="Memorable_word" localSheetId="1">[1]DataSource!$D$3:$D$17</definedName>
    <definedName name="Memorable_word">DataSource!#REF!</definedName>
    <definedName name="Password" localSheetId="0">DataSource!#REF!</definedName>
    <definedName name="Password" localSheetId="1">[1]DataSource!$C$3:$C$17</definedName>
    <definedName name="Password">DataSource!#REF!</definedName>
    <definedName name="Plan_Owner" localSheetId="0">DataSource!#REF!</definedName>
    <definedName name="Plan_Owner" localSheetId="1">[1]DataSource!$AB$3:$AB$4</definedName>
    <definedName name="Plan_Owner">DataSource!#REF!</definedName>
    <definedName name="Plan_Type" localSheetId="0">DataSource!#REF!</definedName>
    <definedName name="Plan_Type" localSheetId="1">[1]DataSource!$L$3:$L$4</definedName>
    <definedName name="Plan_Type">DataSource!#REF!</definedName>
    <definedName name="PPB_Deferred_Periods" localSheetId="0">DataSource!#REF!</definedName>
    <definedName name="PPB_Deferred_Periods" localSheetId="1">[1]DataSource!$R$3:$R$5</definedName>
    <definedName name="PPB_Deferred_Periods">DataSource!#REF!</definedName>
    <definedName name="Preferences" localSheetId="0">DataSource!#REF!</definedName>
    <definedName name="Preferences" localSheetId="1">[1]DataSource!$Z$3:$Z$4</definedName>
    <definedName name="Preferences">DataSource!#REF!</definedName>
    <definedName name="Premium_Frequency" localSheetId="0">DataSource!#REF!</definedName>
    <definedName name="Premium_Frequency" localSheetId="1">[1]DataSource!$T$3:$T$4</definedName>
    <definedName name="Premium_Frequency">DataSource!#REF!</definedName>
    <definedName name="Quote_Basis" localSheetId="0">DataSource!#REF!</definedName>
    <definedName name="Quote_Basis" localSheetId="1">[1]DataSource!$M$3:$M$4</definedName>
    <definedName name="Quote_Basis">DataSource!#REF!</definedName>
    <definedName name="Smoker" localSheetId="0">DataSource!#REF!</definedName>
    <definedName name="Smoker" localSheetId="1">[1]DataSource!$I$3:$I$4</definedName>
    <definedName name="Smoker">DataSource!#REF!</definedName>
    <definedName name="Smoker_Apply" localSheetId="0">DataSource!#REF!</definedName>
    <definedName name="Smoker_Apply" localSheetId="1">[1]DataSource!$W$3:$W$4</definedName>
    <definedName name="Smoker_Apply">DataSource!#REF!</definedName>
    <definedName name="Submission_Basis" localSheetId="0">DataSource!#REF!</definedName>
    <definedName name="Submission_Basis" localSheetId="1">[1]DataSource!$E$3:$E$4</definedName>
    <definedName name="Submission_Basis">DataSource!#REF!</definedName>
    <definedName name="Title" localSheetId="0">DataSource!#REF!</definedName>
    <definedName name="Title" localSheetId="1">[1]DataSource!$G$3:$G$10</definedName>
    <definedName name="Title">DataSource!#REF!</definedName>
    <definedName name="User_ID" localSheetId="0">DataSource!#REF!</definedName>
    <definedName name="User_ID" localSheetId="1">[1]DataSource!$B$3:$B$17</definedName>
    <definedName name="User_ID">DataSource!#REF!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H3" i="3"/>
  <c r="D3" i="3"/>
  <c r="B5" i="3" l="1"/>
  <c r="D4" i="3"/>
  <c r="H4" i="3"/>
  <c r="J5" i="3" l="1"/>
  <c r="H5" i="3"/>
  <c r="I5" i="3"/>
  <c r="B6" i="3"/>
  <c r="D5" i="3"/>
  <c r="B7" i="3" l="1"/>
  <c r="D6" i="3"/>
  <c r="H6" i="3"/>
  <c r="H7" i="3" l="1"/>
  <c r="B8" i="3"/>
  <c r="D7" i="3"/>
  <c r="B9" i="3" l="1"/>
  <c r="D8" i="3"/>
  <c r="H8" i="3"/>
  <c r="B17" i="3" l="1"/>
  <c r="H9" i="3"/>
  <c r="D9" i="3"/>
  <c r="B10" i="3"/>
  <c r="B11" i="3" l="1"/>
  <c r="D10" i="3"/>
  <c r="H10" i="3"/>
  <c r="H17" i="3"/>
  <c r="D17" i="3"/>
  <c r="B18" i="3"/>
  <c r="B19" i="3" l="1"/>
  <c r="D18" i="3"/>
  <c r="H18" i="3"/>
  <c r="H11" i="3"/>
  <c r="B12" i="3"/>
  <c r="D11" i="3"/>
  <c r="B13" i="3" l="1"/>
  <c r="D12" i="3"/>
  <c r="H12" i="3"/>
  <c r="H19" i="3"/>
  <c r="B20" i="3"/>
  <c r="D19" i="3"/>
  <c r="B21" i="3" l="1"/>
  <c r="D20" i="3"/>
  <c r="H20" i="3"/>
  <c r="H13" i="3"/>
  <c r="D13" i="3"/>
  <c r="B14" i="3"/>
  <c r="B15" i="3" l="1"/>
  <c r="D14" i="3"/>
  <c r="H14" i="3"/>
  <c r="H21" i="3"/>
  <c r="D21" i="3"/>
  <c r="B22" i="3"/>
  <c r="B23" i="3" l="1"/>
  <c r="D22" i="3"/>
  <c r="H22" i="3"/>
  <c r="H15" i="3"/>
  <c r="B16" i="3"/>
  <c r="D15" i="3"/>
  <c r="D16" i="3" l="1"/>
  <c r="H16" i="3"/>
  <c r="H23" i="3"/>
  <c r="B24" i="3"/>
  <c r="D23" i="3"/>
  <c r="B25" i="3" l="1"/>
  <c r="D24" i="3"/>
  <c r="H24" i="3"/>
  <c r="H25" i="3" l="1"/>
  <c r="B26" i="3"/>
  <c r="D25" i="3"/>
  <c r="B27" i="3" l="1"/>
  <c r="D26" i="3"/>
  <c r="H26" i="3"/>
  <c r="H27" i="3" l="1"/>
  <c r="B28" i="3"/>
  <c r="D27" i="3"/>
  <c r="B29" i="3" l="1"/>
  <c r="D28" i="3"/>
  <c r="H28" i="3"/>
  <c r="H29" i="3" l="1"/>
  <c r="B30" i="3"/>
  <c r="D29" i="3"/>
  <c r="B31" i="3" l="1"/>
  <c r="D30" i="3"/>
  <c r="H30" i="3"/>
  <c r="H31" i="3" l="1"/>
  <c r="B32" i="3"/>
  <c r="D31" i="3"/>
  <c r="B33" i="3" l="1"/>
  <c r="D32" i="3"/>
  <c r="H32" i="3"/>
  <c r="H33" i="3" l="1"/>
  <c r="B34" i="3"/>
  <c r="D33" i="3"/>
  <c r="B35" i="3" l="1"/>
  <c r="D34" i="3"/>
  <c r="H34" i="3"/>
  <c r="H35" i="3" l="1"/>
  <c r="B36" i="3"/>
  <c r="D35" i="3"/>
  <c r="B37" i="3" l="1"/>
  <c r="D36" i="3"/>
  <c r="H36" i="3"/>
  <c r="B48" i="3" l="1"/>
  <c r="H37" i="3"/>
  <c r="B42" i="3"/>
  <c r="B38" i="3"/>
  <c r="D37" i="3"/>
  <c r="B39" i="3" l="1"/>
  <c r="D38" i="3"/>
  <c r="H38" i="3"/>
  <c r="B43" i="3"/>
  <c r="D42" i="3"/>
  <c r="H42" i="3"/>
  <c r="B49" i="3"/>
  <c r="D48" i="3"/>
  <c r="H48" i="3"/>
  <c r="B44" i="3" l="1"/>
  <c r="D43" i="3"/>
  <c r="H43" i="3"/>
  <c r="H49" i="3"/>
  <c r="D49" i="3"/>
  <c r="B50" i="3"/>
  <c r="H39" i="3"/>
  <c r="B40" i="3"/>
  <c r="D39" i="3"/>
  <c r="B41" i="3" l="1"/>
  <c r="D40" i="3"/>
  <c r="H40" i="3"/>
  <c r="B51" i="3"/>
  <c r="D50" i="3"/>
  <c r="H50" i="3"/>
  <c r="H44" i="3"/>
  <c r="D44" i="3"/>
  <c r="B45" i="3"/>
  <c r="B46" i="3" l="1"/>
  <c r="D45" i="3"/>
  <c r="H45" i="3"/>
  <c r="H51" i="3"/>
  <c r="B52" i="3"/>
  <c r="D51" i="3"/>
  <c r="H41" i="3"/>
  <c r="D41" i="3"/>
  <c r="B53" i="3" l="1"/>
  <c r="D52" i="3"/>
  <c r="H52" i="3"/>
  <c r="H46" i="3"/>
  <c r="B47" i="3"/>
  <c r="D46" i="3"/>
  <c r="I47" i="3" l="1"/>
  <c r="D47" i="3"/>
  <c r="H47" i="3"/>
  <c r="H53" i="3"/>
  <c r="D53" i="3"/>
  <c r="B54" i="3"/>
  <c r="B55" i="3" l="1"/>
  <c r="D54" i="3"/>
  <c r="H54" i="3"/>
  <c r="H55" i="3" l="1"/>
  <c r="B56" i="3"/>
  <c r="D55" i="3"/>
  <c r="B57" i="3" l="1"/>
  <c r="D56" i="3"/>
  <c r="H56" i="3"/>
  <c r="H57" i="3" l="1"/>
  <c r="D57" i="3"/>
  <c r="B58" i="3"/>
  <c r="B59" i="3" l="1"/>
  <c r="D58" i="3"/>
  <c r="H58" i="3"/>
  <c r="H59" i="3" l="1"/>
  <c r="B60" i="3"/>
  <c r="D59" i="3"/>
  <c r="B61" i="3" l="1"/>
  <c r="D60" i="3"/>
  <c r="H60" i="3"/>
  <c r="H61" i="3" l="1"/>
  <c r="D61" i="3"/>
  <c r="B62" i="3"/>
  <c r="B63" i="3" l="1"/>
  <c r="D62" i="3"/>
  <c r="H62" i="3"/>
  <c r="H63" i="3" l="1"/>
  <c r="B64" i="3"/>
  <c r="D63" i="3"/>
  <c r="B65" i="3" l="1"/>
  <c r="D64" i="3"/>
  <c r="H64" i="3"/>
  <c r="H65" i="3" l="1"/>
  <c r="D65" i="3"/>
  <c r="B66" i="3"/>
  <c r="B67" i="3" l="1"/>
  <c r="D66" i="3"/>
  <c r="H66" i="3"/>
  <c r="H67" i="3" l="1"/>
  <c r="B68" i="3"/>
  <c r="D67" i="3"/>
  <c r="B69" i="3" l="1"/>
  <c r="I68" i="3"/>
  <c r="D68" i="3"/>
  <c r="J68" i="3"/>
  <c r="H68" i="3"/>
  <c r="H69" i="3" l="1"/>
  <c r="B70" i="3"/>
  <c r="D69" i="3"/>
  <c r="B71" i="3" l="1"/>
  <c r="D70" i="3"/>
  <c r="H70" i="3"/>
  <c r="B72" i="3" l="1"/>
  <c r="H71" i="3"/>
  <c r="D71" i="3"/>
  <c r="I71" i="3"/>
  <c r="H72" i="3" l="1"/>
  <c r="D72" i="3"/>
  <c r="B73" i="3"/>
  <c r="I73" i="3" l="1"/>
  <c r="D73" i="3"/>
  <c r="H73" i="3"/>
  <c r="B74" i="3"/>
  <c r="I74" i="3" l="1"/>
  <c r="D74" i="3"/>
  <c r="H74" i="3"/>
  <c r="B75" i="3"/>
  <c r="I75" i="3" l="1"/>
  <c r="D75" i="3"/>
  <c r="H75" i="3"/>
  <c r="B76" i="3"/>
  <c r="I76" i="3" l="1"/>
  <c r="D76" i="3"/>
  <c r="H76" i="3"/>
  <c r="B77" i="3"/>
  <c r="I77" i="3" l="1"/>
  <c r="D77" i="3"/>
  <c r="H77" i="3"/>
  <c r="B78" i="3"/>
  <c r="I78" i="3" l="1"/>
  <c r="D78" i="3"/>
  <c r="H78" i="3"/>
  <c r="B79" i="3"/>
  <c r="I79" i="3" l="1"/>
  <c r="D79" i="3"/>
  <c r="H79" i="3"/>
  <c r="B80" i="3"/>
  <c r="I80" i="3" l="1"/>
  <c r="D80" i="3"/>
  <c r="H80" i="3"/>
  <c r="B81" i="3"/>
  <c r="I81" i="3" l="1"/>
  <c r="D81" i="3"/>
  <c r="H81" i="3"/>
  <c r="B82" i="3"/>
  <c r="I82" i="3" l="1"/>
  <c r="D82" i="3"/>
  <c r="H82" i="3"/>
  <c r="B83" i="3"/>
  <c r="I83" i="3" l="1"/>
  <c r="D83" i="3"/>
  <c r="H83" i="3"/>
  <c r="B84" i="3"/>
  <c r="I84" i="3" l="1"/>
  <c r="D84" i="3"/>
  <c r="H84" i="3"/>
  <c r="B85" i="3"/>
  <c r="I85" i="3" l="1"/>
  <c r="D85" i="3"/>
  <c r="H85" i="3"/>
  <c r="B86" i="3"/>
  <c r="I86" i="3" l="1"/>
  <c r="D86" i="3"/>
  <c r="H86" i="3"/>
  <c r="B87" i="3"/>
  <c r="I87" i="3" l="1"/>
  <c r="D87" i="3"/>
  <c r="H87" i="3"/>
  <c r="B88" i="3"/>
  <c r="I88" i="3" l="1"/>
  <c r="D88" i="3"/>
  <c r="H88" i="3"/>
  <c r="B89" i="3"/>
  <c r="I89" i="3" l="1"/>
  <c r="D89" i="3"/>
  <c r="H89" i="3"/>
  <c r="B90" i="3"/>
  <c r="I90" i="3" l="1"/>
  <c r="D90" i="3"/>
  <c r="H90" i="3"/>
  <c r="B91" i="3"/>
  <c r="I91" i="3" l="1"/>
  <c r="D91" i="3"/>
  <c r="H91" i="3"/>
</calcChain>
</file>

<file path=xl/sharedStrings.xml><?xml version="1.0" encoding="utf-8"?>
<sst xmlns="http://schemas.openxmlformats.org/spreadsheetml/2006/main" count="294" uniqueCount="137">
  <si>
    <t>Yes</t>
  </si>
  <si>
    <t>Input ANQB:</t>
  </si>
  <si>
    <t>Date of birth</t>
  </si>
  <si>
    <t>Description</t>
  </si>
  <si>
    <t>Client 1</t>
  </si>
  <si>
    <t>Client 2</t>
  </si>
  <si>
    <t>Scenario Name</t>
  </si>
  <si>
    <t>Scenarios</t>
  </si>
  <si>
    <t>Finish</t>
  </si>
  <si>
    <t>Policy Start Date</t>
  </si>
  <si>
    <t>SSG System Date</t>
  </si>
  <si>
    <t>Keyword</t>
  </si>
  <si>
    <t>Object Property</t>
  </si>
  <si>
    <t>Runmode</t>
  </si>
  <si>
    <t>CLICK</t>
  </si>
  <si>
    <t>Test_Scenarios_BO_MultiFractureClaim_TC01</t>
  </si>
  <si>
    <t>Test_Scenarios_BO_DeathNotification_Claimthenpayable_TC02</t>
  </si>
  <si>
    <t>Test_Scenarios_BO_IPAdmitandAuthorise_TC03</t>
  </si>
  <si>
    <t>Test_Scenarios_BO_Authorisingaclaim_TC04</t>
  </si>
  <si>
    <t>Test_Scenarios_BO_TrustSetup_TC05</t>
  </si>
  <si>
    <t>Test_Scenarios_BO_ClaimNotificatio (CI,TI,TPD)_TC06</t>
  </si>
  <si>
    <t>Test_Scenarios_BO_RequestingMedicalEvidence_TC07</t>
  </si>
  <si>
    <t>Test_Scenarios_BO_UpdatingCustomerContactDetails_TC08</t>
  </si>
  <si>
    <t>Test_Scenarios_BO_Customerenquiry_TC09</t>
  </si>
  <si>
    <t>Test_Scenarios_BO_LocatingaPolicy_TC10</t>
  </si>
  <si>
    <t>Test_Scenarios_BO_BenefitsandOptions_TC11</t>
  </si>
  <si>
    <t>Test_Scenarios_BO_ViewingSendingPublication_TC12</t>
  </si>
  <si>
    <t>Test_Scenarios_BO_SendingForms_TC13</t>
  </si>
  <si>
    <t>Test_Scenarios_BO_PolicyCancellationCF14</t>
  </si>
  <si>
    <t>Test_Scenarios_BO_DirectDebitChangeCollectiondate_TC15</t>
  </si>
  <si>
    <t>Test_Scenarios_BO_DirectDebitChangeAccountDetails_TC16</t>
  </si>
  <si>
    <t>Test_Scenarios_BO_SuspendDirectDebit_TC17</t>
  </si>
  <si>
    <t>Test_Scenarios_BO_ReinstatingaDirectDebit_TC18</t>
  </si>
  <si>
    <t>Test_Scenarios_BO_ProducingoutputinclaimsandalsoAdhocPublications_TC19</t>
  </si>
  <si>
    <t>Test_Scenarios_BO_MakinganexgratiaPayments_TC20</t>
  </si>
  <si>
    <t>Test_Scenarios_BO_AuthoriseandexgratiaPayments_TC21</t>
  </si>
  <si>
    <t>Test_Scenarios_BO_ViewinganExgratiaPayment_TC22</t>
  </si>
  <si>
    <t>Test_Scenarios_BO_Wheretofindkeyinformation_TC23</t>
  </si>
  <si>
    <t>Test_Scenarios_BO_UserguiderecordinguniqueTrustandDeed_TC24</t>
  </si>
  <si>
    <t>Test_Scenarios_BO_ClientMerges_TC26</t>
  </si>
  <si>
    <t>Test_Scenarios_BO_CreatingAdhocPublications_TC27</t>
  </si>
  <si>
    <t>Test_Scenarios_BO_CreatingAdhocEditablePublications_TC28</t>
  </si>
  <si>
    <t>Test_Scenarios_BO_UpdatedExistingThirdpartypayer_TC29</t>
  </si>
  <si>
    <t>Test_Scenarios_BO_AddingThirdpartypayer_TC30</t>
  </si>
  <si>
    <t>Test_Scenarios_BO_CancellingaDirectDebitPP_TC31</t>
  </si>
  <si>
    <t>Test_Scenarios_BO_CancellingaDirectDebitBP_TC32</t>
  </si>
  <si>
    <t>Test_Scenarios_BO_ClientAddressChanges_TC33</t>
  </si>
  <si>
    <t>Test_Scenarios_BO_PolicyEnquiry_TC34</t>
  </si>
  <si>
    <t>Test_Scenarios_BO_Bankruptcy_TC35</t>
  </si>
  <si>
    <t>Test_Scenarios_BO_ViewingContacthistory_TC36</t>
  </si>
  <si>
    <t>Test_Scenarios_BO_ClientPersonalDetailsChanges_TC37</t>
  </si>
  <si>
    <t>Test_Scenarios_BO_GeneralEnquiry(TrustandPost)_TC38</t>
  </si>
  <si>
    <t>Test_Scenarios_BO_LPCoutputresend_TC39</t>
  </si>
  <si>
    <t>Test_Scenarios_BO_SendingoutBlankTrust_TC25</t>
  </si>
  <si>
    <t>Test_Scenarios_BO_MortageAssignment_TC40</t>
  </si>
  <si>
    <t>Test_Scenarios_BO_ComplaintsEx-Gratias3rdParty_TC41</t>
  </si>
  <si>
    <t>Test_Scenarios_BO_ComplaintsEx-Gratias3rdParty_TC42</t>
  </si>
  <si>
    <t>Test_Scenarios_BO_ComplaintsEx-Gratias3rdParty_TC43</t>
  </si>
  <si>
    <t>Test_Scenarios_BO_DeedRecording_TC44</t>
  </si>
  <si>
    <t>Test_Scenarios_BO_DeedRecording_TC45</t>
  </si>
  <si>
    <t>Test_Scenarios_BO_Interim and Review_TC46</t>
  </si>
  <si>
    <t>Test_Scenarios_BO_WOPAdmitandAuthorise_TC47</t>
  </si>
  <si>
    <t>Test_Scenarios_BO_Claim Notification Additional Payments_TC48</t>
  </si>
  <si>
    <t>Test_Scenarios_BO_Paying a Claim - Full Settlement_TC49</t>
  </si>
  <si>
    <t>Test_Scenarios_BO_Rescinding plans due to Nodisclosure_TC50</t>
  </si>
  <si>
    <t>Test_Scenarios_BO_IPandWOPCorrespondence_TC51</t>
  </si>
  <si>
    <t>Test_Scenarios_BO_FrequencyChange_TC52</t>
  </si>
  <si>
    <t>Test_Scenarios_BO_FrequencyChange_TC53</t>
  </si>
  <si>
    <t>Test_Scenarios_BO_DDSuspend_TC54</t>
  </si>
  <si>
    <t>Test_Scenarios_BO_DDUpdate_TC55</t>
  </si>
  <si>
    <t>Test_Scenarios_BO_TelephoneChanges_TC56</t>
  </si>
  <si>
    <t>Test_Scenarios_BO_StopBenefit_TC57</t>
  </si>
  <si>
    <t>Test_Scenarios_BO_ChangingPaymentFreq_TC58</t>
  </si>
  <si>
    <t>Test_Scenarios_BO_AddressChanges_TC59</t>
  </si>
  <si>
    <t>Test_Scenarios_BO_UpdatingIDreceived_TC60</t>
  </si>
  <si>
    <t>Test_Scenarios_BO_Assignments_TC61</t>
  </si>
  <si>
    <t>Test_Scenarios_BO_Assignments_TC62</t>
  </si>
  <si>
    <t>Test_Scenarios_BO_Merges_TC63</t>
  </si>
  <si>
    <t>Test_Scenarios_BO_GoneAways_TC64</t>
  </si>
  <si>
    <t>Test_Scenarios_BO_CompanyGoneAway_TC65</t>
  </si>
  <si>
    <t>Test_Scenarios_BO_HospitalClaim_TC66</t>
  </si>
  <si>
    <t>Test_Scenarios_BO_FuneralBenefit_TC67</t>
  </si>
  <si>
    <t>Test_Scenarios_BO_Settlement_TC68</t>
  </si>
  <si>
    <t>Test_Scenarios_BO_ClaimBoosterpayment_TC69</t>
  </si>
  <si>
    <t>Test_Scenarios_BO_ClaimChildCi_TC70</t>
  </si>
  <si>
    <t>Test_Scenarios_BO_NPWorDeclineClaim_TC75</t>
  </si>
  <si>
    <t>Test_Scenarios_BO_WOPclaimNotification_TC76</t>
  </si>
  <si>
    <t>Test_Scenarios_BO_IPsuspendandReinstate_TC77</t>
  </si>
  <si>
    <t>Test_Scenarios_BO_IPclaimNotification_TC78</t>
  </si>
  <si>
    <t>Test_Scenarios_BO_IPandWOPreview_TC79</t>
  </si>
  <si>
    <t>Test_Scenarios_BO_WOPclaimEnd_TC80</t>
  </si>
  <si>
    <t>Test_Scenarios_BO_IPchangingBenefitdetails_TC81</t>
  </si>
  <si>
    <t>Test_Scenarios_BO_DecliningClaims_TC72</t>
  </si>
  <si>
    <t>Test_Scenarios_BO_DeathNotificationJLSD_TC73</t>
  </si>
  <si>
    <t>Test_Scenarios_BO_NPWorDeclineClaim_TC74</t>
  </si>
  <si>
    <t>Test_Scenarios_BO_ClaimProtectionPromise_TC82</t>
  </si>
  <si>
    <t>Test_Scenarios_BO_IPandWOPpreadmitchecks_TC83</t>
  </si>
  <si>
    <t>Test_Scenarios_BO_
PayingAclaim_TC71</t>
  </si>
  <si>
    <t>Test_Scenarios_BO_IndemnityClaim_TC84</t>
  </si>
  <si>
    <t>Test_Scenarios_BO_LifeInformation_TC85</t>
  </si>
  <si>
    <t>Test_Scenarios_BO_Register Power of Attorney_TC86</t>
  </si>
  <si>
    <t>Test_Scenarios_BO_IP and WOP Pre-Admit System Checks_TC87</t>
  </si>
  <si>
    <t>Test_Scenarios_BO_IP and WOP Rescind or Reunderwrite_TC88</t>
  </si>
  <si>
    <t>Test_Scenarios_BO_RTW Benefit_TC89</t>
  </si>
  <si>
    <t>Execution Status</t>
  </si>
  <si>
    <t>Browser Name</t>
  </si>
  <si>
    <t>Y</t>
  </si>
  <si>
    <t>KeywordType</t>
  </si>
  <si>
    <t>TestData SheetName</t>
  </si>
  <si>
    <t>Flipkart Add Product to katt</t>
  </si>
  <si>
    <t>iPad Pro 12.9 2020_Browser_Stack_IOS_Native</t>
  </si>
  <si>
    <t>iOS Native BS Calculator Sample</t>
  </si>
  <si>
    <t>NAME</t>
  </si>
  <si>
    <t>One</t>
  </si>
  <si>
    <t>Two</t>
  </si>
  <si>
    <t>Three</t>
  </si>
  <si>
    <t>DYNAMICWAIT</t>
  </si>
  <si>
    <t>END</t>
  </si>
  <si>
    <t>Input Number</t>
  </si>
  <si>
    <t>Seven</t>
  </si>
  <si>
    <t>Nine</t>
  </si>
  <si>
    <t>Plus</t>
  </si>
  <si>
    <t>Six</t>
  </si>
  <si>
    <t>Five</t>
  </si>
  <si>
    <t>Eight</t>
  </si>
  <si>
    <t>Minus</t>
  </si>
  <si>
    <t>Clear</t>
  </si>
  <si>
    <t>Input Number*</t>
  </si>
  <si>
    <t>Addition Example</t>
  </si>
  <si>
    <t>Click Clear*</t>
  </si>
  <si>
    <t>Equals</t>
  </si>
  <si>
    <t>Click Equql*</t>
  </si>
  <si>
    <t>Click Minus*</t>
  </si>
  <si>
    <t>Four</t>
  </si>
  <si>
    <t>Click Plus Button*</t>
  </si>
  <si>
    <t>N</t>
  </si>
  <si>
    <t>Samsung Galaxy Tab S7_Browser_Stack_Mobile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</si>
</sst>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dd/mm/yyyy;@"/>
  </numFmts>
  <fonts count="32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8" applyNumberFormat="0" applyAlignment="0" applyProtection="0"/>
    <xf numFmtId="0" fontId="7" fillId="28" borderId="9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5" fillId="30" borderId="8" applyNumberFormat="0" applyAlignment="0" applyProtection="0"/>
    <xf numFmtId="0" fontId="16" fillId="0" borderId="13" applyNumberFormat="0" applyFill="0" applyAlignment="0" applyProtection="0"/>
    <xf numFmtId="0" fontId="17" fillId="31" borderId="0" applyNumberFormat="0" applyBorder="0" applyAlignment="0" applyProtection="0"/>
    <xf numFmtId="0" fontId="2" fillId="0" borderId="0"/>
    <xf numFmtId="0" fontId="3" fillId="32" borderId="14" applyNumberFormat="0" applyFont="0" applyAlignment="0" applyProtection="0"/>
    <xf numFmtId="0" fontId="18" fillId="27" borderId="15" applyNumberFormat="0" applyAlignment="0" applyProtection="0"/>
    <xf numFmtId="0" fontId="19" fillId="0" borderId="0" applyNumberFormat="0" applyFill="0" applyBorder="0" applyAlignment="0" applyProtection="0"/>
    <xf numFmtId="0" fontId="20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5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17" fillId="31" borderId="0" applyNumberFormat="0" applyBorder="0" applyAlignment="0" applyProtection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3" fillId="0" borderId="0"/>
    <xf numFmtId="0" fontId="29" fillId="0" borderId="0" applyNumberFormat="0" applyFill="0" applyBorder="0" applyAlignment="0" applyProtection="0"/>
    <xf numFmtId="0" fontId="3" fillId="0" borderId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76">
    <xf numFmtId="0" fontId="0" fillId="0" borderId="0" xfId="0"/>
    <xf numFmtId="0" fontId="23" fillId="0" borderId="0" xfId="0" applyFont="1"/>
    <xf numFmtId="0" fontId="23" fillId="36" borderId="1" xfId="0" applyFont="1" applyFill="1" applyBorder="1" applyAlignment="1">
      <alignment vertical="top" textRotation="90" wrapText="1"/>
    </xf>
    <xf numFmtId="14" fontId="23" fillId="36" borderId="1" xfId="0" applyNumberFormat="1" applyFont="1" applyFill="1" applyBorder="1" applyAlignment="1">
      <alignment vertical="top" textRotation="90" wrapText="1"/>
    </xf>
    <xf numFmtId="0" fontId="23" fillId="37" borderId="0" xfId="0" applyFont="1" applyFill="1"/>
    <xf numFmtId="0" fontId="24" fillId="34" borderId="6" xfId="0" applyFont="1" applyFill="1" applyBorder="1" applyAlignment="1">
      <alignment horizontal="center"/>
    </xf>
    <xf numFmtId="0" fontId="23" fillId="33" borderId="17" xfId="0" applyFont="1" applyFill="1" applyBorder="1" applyAlignment="1">
      <alignment horizontal="center" wrapText="1"/>
    </xf>
    <xf numFmtId="14" fontId="23" fillId="33" borderId="17" xfId="0" applyNumberFormat="1" applyFont="1" applyFill="1" applyBorder="1" applyAlignment="1">
      <alignment horizontal="center" wrapText="1"/>
    </xf>
    <xf numFmtId="0" fontId="23" fillId="0" borderId="18" xfId="0" applyFont="1" applyFill="1" applyBorder="1" applyAlignment="1">
      <alignment vertical="top"/>
    </xf>
    <xf numFmtId="0" fontId="23" fillId="0" borderId="18" xfId="0" applyFont="1" applyFill="1" applyBorder="1" applyAlignment="1">
      <alignment vertical="center"/>
    </xf>
    <xf numFmtId="14" fontId="23" fillId="33" borderId="18" xfId="0" applyNumberFormat="1" applyFont="1" applyFill="1" applyBorder="1" applyAlignment="1">
      <alignment horizontal="center" wrapText="1"/>
    </xf>
    <xf numFmtId="0" fontId="23" fillId="37" borderId="0" xfId="0" applyFont="1" applyFill="1" applyBorder="1"/>
    <xf numFmtId="0" fontId="23" fillId="0" borderId="4" xfId="0" applyFont="1" applyBorder="1" applyAlignment="1">
      <alignment horizontal="center"/>
    </xf>
    <xf numFmtId="0" fontId="23" fillId="34" borderId="4" xfId="0" applyFont="1" applyFill="1" applyBorder="1" applyAlignment="1">
      <alignment vertical="center" wrapText="1"/>
    </xf>
    <xf numFmtId="0" fontId="23" fillId="34" borderId="2" xfId="0" applyFont="1" applyFill="1" applyBorder="1" applyAlignment="1">
      <alignment vertical="center" wrapText="1"/>
    </xf>
    <xf numFmtId="0" fontId="23" fillId="0" borderId="18" xfId="0" applyFont="1" applyFill="1" applyBorder="1" applyAlignment="1">
      <alignment vertical="top" wrapText="1"/>
    </xf>
    <xf numFmtId="0" fontId="23" fillId="37" borderId="0" xfId="0" applyFont="1" applyFill="1" applyBorder="1"/>
    <xf numFmtId="0" fontId="23" fillId="0" borderId="4" xfId="0" applyFont="1" applyBorder="1" applyAlignment="1">
      <alignment horizontal="center"/>
    </xf>
    <xf numFmtId="0" fontId="23" fillId="0" borderId="0" xfId="0" applyFont="1"/>
    <xf numFmtId="0" fontId="23" fillId="37" borderId="0" xfId="0" applyFont="1" applyFill="1" applyBorder="1"/>
    <xf numFmtId="0" fontId="23" fillId="0" borderId="4" xfId="0" applyFont="1" applyBorder="1" applyAlignment="1">
      <alignment horizontal="center"/>
    </xf>
    <xf numFmtId="0" fontId="23" fillId="0" borderId="19" xfId="0" applyFont="1" applyBorder="1" applyAlignment="1">
      <alignment vertical="center" wrapText="1"/>
    </xf>
    <xf numFmtId="0" fontId="23" fillId="0" borderId="19" xfId="0" applyFont="1" applyBorder="1" applyAlignment="1">
      <alignment vertical="top" wrapText="1"/>
    </xf>
    <xf numFmtId="0" fontId="23" fillId="35" borderId="19" xfId="0" applyFont="1" applyFill="1" applyBorder="1" applyAlignment="1">
      <alignment vertical="center"/>
    </xf>
    <xf numFmtId="0" fontId="23" fillId="39" borderId="19" xfId="0" applyFont="1" applyFill="1" applyBorder="1" applyAlignment="1">
      <alignment vertical="center" wrapText="1"/>
    </xf>
    <xf numFmtId="0" fontId="24" fillId="34" borderId="19" xfId="0" applyFont="1" applyFill="1" applyBorder="1" applyAlignment="1">
      <alignment horizontal="center"/>
    </xf>
    <xf numFmtId="0" fontId="24" fillId="34" borderId="19" xfId="0" applyFont="1" applyFill="1" applyBorder="1" applyAlignment="1">
      <alignment horizontal="center" wrapText="1"/>
    </xf>
    <xf numFmtId="0" fontId="23" fillId="0" borderId="19" xfId="0" applyFont="1" applyBorder="1"/>
    <xf numFmtId="0" fontId="23" fillId="38" borderId="18" xfId="0" applyFont="1" applyFill="1" applyBorder="1" applyAlignment="1">
      <alignment vertical="top"/>
    </xf>
    <xf numFmtId="0" fontId="23" fillId="38" borderId="18" xfId="0" applyFont="1" applyFill="1" applyBorder="1" applyAlignment="1">
      <alignment vertical="top" wrapText="1"/>
    </xf>
    <xf numFmtId="0" fontId="27" fillId="38" borderId="19" xfId="0" applyFont="1" applyFill="1" applyBorder="1"/>
    <xf numFmtId="0" fontId="23" fillId="38" borderId="19" xfId="0" applyFont="1" applyFill="1" applyBorder="1" applyAlignment="1">
      <alignment vertical="center"/>
    </xf>
    <xf numFmtId="0" fontId="26" fillId="38" borderId="19" xfId="0" applyFont="1" applyFill="1" applyBorder="1" applyAlignment="1">
      <alignment horizontal="left" vertical="top" textRotation="90" wrapText="1"/>
    </xf>
    <xf numFmtId="0" fontId="23" fillId="39" borderId="19" xfId="0" applyFont="1" applyFill="1" applyBorder="1" applyAlignment="1">
      <alignment vertical="center" wrapText="1"/>
    </xf>
    <xf numFmtId="0" fontId="23" fillId="37" borderId="19" xfId="0" applyFont="1" applyFill="1" applyBorder="1" applyAlignment="1">
      <alignment vertical="center" wrapText="1"/>
    </xf>
    <xf numFmtId="14" fontId="23" fillId="33" borderId="19" xfId="0" applyNumberFormat="1" applyFont="1" applyFill="1" applyBorder="1" applyAlignment="1">
      <alignment horizontal="center" wrapText="1"/>
    </xf>
    <xf numFmtId="0" fontId="23" fillId="38" borderId="19" xfId="0" applyFont="1" applyFill="1" applyBorder="1" applyAlignment="1">
      <alignment vertical="top" wrapText="1"/>
    </xf>
    <xf numFmtId="168" fontId="23" fillId="0" borderId="17" xfId="0" applyNumberFormat="1" applyFont="1" applyBorder="1" applyAlignment="1">
      <alignment horizontal="center" wrapText="1"/>
    </xf>
    <xf numFmtId="14" fontId="23" fillId="0" borderId="19" xfId="0" applyNumberFormat="1" applyFont="1" applyBorder="1" applyAlignment="1">
      <alignment horizontal="center" wrapText="1"/>
    </xf>
    <xf numFmtId="168" fontId="23" fillId="0" borderId="19" xfId="0" applyNumberFormat="1" applyFont="1" applyBorder="1" applyAlignment="1">
      <alignment horizontal="center" wrapText="1"/>
    </xf>
    <xf numFmtId="168" fontId="23" fillId="0" borderId="3" xfId="0" applyNumberFormat="1" applyFont="1" applyBorder="1" applyAlignment="1">
      <alignment horizontal="center" wrapText="1"/>
    </xf>
    <xf numFmtId="14" fontId="23" fillId="33" borderId="3" xfId="0" applyNumberFormat="1" applyFont="1" applyFill="1" applyBorder="1" applyAlignment="1">
      <alignment horizontal="center" wrapText="1"/>
    </xf>
    <xf numFmtId="0" fontId="23" fillId="0" borderId="20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37" borderId="19" xfId="0" applyFont="1" applyFill="1" applyBorder="1"/>
    <xf numFmtId="0" fontId="23" fillId="40" borderId="19" xfId="0" applyFont="1" applyFill="1" applyBorder="1" applyAlignment="1">
      <alignment vertical="center" wrapText="1"/>
    </xf>
    <xf numFmtId="0" fontId="23" fillId="41" borderId="19" xfId="0" applyFont="1" applyFill="1" applyBorder="1" applyAlignment="1">
      <alignment vertical="top"/>
    </xf>
    <xf numFmtId="168" fontId="0" fillId="0" borderId="19" xfId="0" applyNumberFormat="1" applyFill="1" applyBorder="1"/>
    <xf numFmtId="0" fontId="23" fillId="42" borderId="19" xfId="0" applyFont="1" applyFill="1" applyBorder="1" applyAlignment="1">
      <alignment vertical="center" wrapText="1"/>
    </xf>
    <xf numFmtId="0" fontId="0" fillId="0" borderId="0" xfId="0"/>
    <xf numFmtId="0" fontId="23" fillId="38" borderId="19" xfId="0" applyFont="1" applyFill="1" applyBorder="1" applyAlignment="1">
      <alignment horizontal="center" vertical="center"/>
    </xf>
    <xf numFmtId="0" fontId="23" fillId="38" borderId="19" xfId="0" applyFont="1" applyFill="1" applyBorder="1" applyAlignment="1">
      <alignment vertical="top"/>
    </xf>
    <xf numFmtId="0" fontId="23" fillId="33" borderId="19" xfId="0" applyFont="1" applyFill="1" applyBorder="1" applyAlignment="1">
      <alignment vertical="top"/>
    </xf>
    <xf numFmtId="0" fontId="23" fillId="33" borderId="18" xfId="0" applyFont="1" applyFill="1" applyBorder="1" applyAlignment="1">
      <alignment vertical="top"/>
    </xf>
    <xf numFmtId="0" fontId="23" fillId="0" borderId="19" xfId="0" applyFont="1" applyFill="1" applyBorder="1" applyAlignment="1">
      <alignment vertical="top"/>
    </xf>
    <xf numFmtId="0" fontId="23" fillId="43" borderId="19" xfId="0" applyFont="1" applyFill="1" applyBorder="1" applyAlignment="1">
      <alignment vertical="center" wrapText="1"/>
    </xf>
    <xf numFmtId="0" fontId="23" fillId="0" borderId="19" xfId="0" applyFont="1" applyBorder="1" applyAlignment="1">
      <alignment horizontal="center" vertical="top"/>
    </xf>
    <xf numFmtId="0" fontId="23" fillId="35" borderId="19" xfId="0" applyFont="1" applyFill="1" applyBorder="1" applyAlignment="1">
      <alignment vertical="center" wrapText="1"/>
    </xf>
    <xf numFmtId="0" fontId="23" fillId="0" borderId="19" xfId="0" applyFont="1" applyBorder="1" applyAlignment="1">
      <alignment vertical="top"/>
    </xf>
    <xf numFmtId="0" fontId="30" fillId="38" borderId="19" xfId="0" applyFont="1" applyFill="1" applyBorder="1" applyAlignment="1">
      <alignment vertical="center"/>
    </xf>
    <xf numFmtId="0" fontId="31" fillId="0" borderId="21" xfId="0" applyNumberFormat="1" applyFont="1" applyFill="1" applyBorder="1" applyAlignment="1" applyProtection="1"/>
    <xf numFmtId="0" fontId="23" fillId="38" borderId="21" xfId="0" applyFont="1" applyFill="1" applyBorder="1" applyAlignment="1">
      <alignment vertical="top"/>
    </xf>
    <xf numFmtId="0" fontId="24" fillId="34" borderId="21" xfId="0" applyFont="1" applyFill="1" applyBorder="1" applyAlignment="1">
      <alignment horizontal="center"/>
    </xf>
    <xf numFmtId="0" fontId="23" fillId="35" borderId="4" xfId="0" applyFont="1" applyFill="1" applyBorder="1" applyAlignment="1">
      <alignment vertical="center"/>
    </xf>
    <xf numFmtId="0" fontId="27" fillId="38" borderId="21" xfId="0" applyFont="1" applyFill="1" applyBorder="1"/>
    <xf numFmtId="0" fontId="23" fillId="38" borderId="5" xfId="0" applyFont="1" applyFill="1" applyBorder="1" applyAlignment="1">
      <alignment horizontal="center" vertical="center" wrapText="1"/>
    </xf>
    <xf numFmtId="0" fontId="23" fillId="38" borderId="5" xfId="0" applyFont="1" applyFill="1" applyBorder="1" applyAlignment="1">
      <alignment horizontal="center" vertical="center" wrapText="1"/>
    </xf>
    <xf numFmtId="0" fontId="23" fillId="38" borderId="5" xfId="0" applyFont="1" applyFill="1" applyBorder="1" applyAlignment="1">
      <alignment horizontal="center" vertical="center" wrapText="1"/>
    </xf>
    <xf numFmtId="0" fontId="23" fillId="38" borderId="4" xfId="0" applyFont="1" applyFill="1" applyBorder="1" applyAlignment="1">
      <alignment horizontal="center" vertical="center" wrapText="1"/>
    </xf>
    <xf numFmtId="0" fontId="23" fillId="38" borderId="5" xfId="0" applyFont="1" applyFill="1" applyBorder="1" applyAlignment="1">
      <alignment horizontal="center" vertical="center" wrapText="1"/>
    </xf>
    <xf numFmtId="0" fontId="23" fillId="34" borderId="4" xfId="0" applyFont="1" applyFill="1" applyBorder="1" applyAlignment="1">
      <alignment horizontal="center" vertical="center" wrapText="1"/>
    </xf>
    <xf numFmtId="0" fontId="23" fillId="34" borderId="2" xfId="0" applyFont="1" applyFill="1" applyBorder="1" applyAlignment="1">
      <alignment horizontal="center" vertical="center" wrapText="1"/>
    </xf>
    <xf numFmtId="0" fontId="23" fillId="34" borderId="4" xfId="0" applyFont="1" applyFill="1" applyBorder="1" applyAlignment="1">
      <alignment horizontal="center" vertical="center"/>
    </xf>
    <xf numFmtId="0" fontId="23" fillId="34" borderId="2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/>
    </xf>
    <xf numFmtId="0" fontId="24" fillId="37" borderId="7" xfId="0" applyFont="1" applyFill="1" applyBorder="1" applyAlignment="1">
      <alignment horizontal="center"/>
    </xf>
  </cellXfs>
  <cellStyles count="4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1 2" xfId="52" xr:uid="{00000000-0005-0000-0000-00000D000000}"/>
    <cellStyle name="60% - Accent1 3" xfId="70" xr:uid="{00000000-0005-0000-0000-00000E000000}"/>
    <cellStyle name="60% - Accent1 4" xfId="69" xr:uid="{00000000-0005-0000-0000-00000F000000}"/>
    <cellStyle name="60% - Accent2" xfId="14" builtinId="36" customBuiltin="1"/>
    <cellStyle name="60% - Accent2 2" xfId="53" xr:uid="{00000000-0005-0000-0000-000011000000}"/>
    <cellStyle name="60% - Accent2 3" xfId="68" xr:uid="{00000000-0005-0000-0000-000012000000}"/>
    <cellStyle name="60% - Accent2 4" xfId="67" xr:uid="{00000000-0005-0000-0000-000013000000}"/>
    <cellStyle name="60% - Accent3" xfId="15" builtinId="40" customBuiltin="1"/>
    <cellStyle name="60% - Accent3 2" xfId="54" xr:uid="{00000000-0005-0000-0000-000015000000}"/>
    <cellStyle name="60% - Accent3 3" xfId="66" xr:uid="{00000000-0005-0000-0000-000016000000}"/>
    <cellStyle name="60% - Accent3 4" xfId="65" xr:uid="{00000000-0005-0000-0000-000017000000}"/>
    <cellStyle name="60% - Accent4" xfId="16" builtinId="44" customBuiltin="1"/>
    <cellStyle name="60% - Accent4 2" xfId="55" xr:uid="{00000000-0005-0000-0000-000019000000}"/>
    <cellStyle name="60% - Accent4 3" xfId="64" xr:uid="{00000000-0005-0000-0000-00001A000000}"/>
    <cellStyle name="60% - Accent4 4" xfId="71" xr:uid="{00000000-0005-0000-0000-00001B000000}"/>
    <cellStyle name="60% - Accent5" xfId="17" builtinId="48" customBuiltin="1"/>
    <cellStyle name="60% - Accent5 2" xfId="56" xr:uid="{00000000-0005-0000-0000-00001D000000}"/>
    <cellStyle name="60% - Accent5 3" xfId="63" xr:uid="{00000000-0005-0000-0000-00001E000000}"/>
    <cellStyle name="60% - Accent5 4" xfId="62" xr:uid="{00000000-0005-0000-0000-00001F000000}"/>
    <cellStyle name="60% - Accent6" xfId="18" builtinId="52" customBuiltin="1"/>
    <cellStyle name="60% - Accent6 2" xfId="57" xr:uid="{00000000-0005-0000-0000-000021000000}"/>
    <cellStyle name="60% - Accent6 3" xfId="61" xr:uid="{00000000-0005-0000-0000-000022000000}"/>
    <cellStyle name="60% - Accent6 4" xfId="60" xr:uid="{00000000-0005-0000-0000-000023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[0] 2" xfId="108" xr:uid="{C340291B-A6F9-411D-8CDE-04D42F95C556}"/>
    <cellStyle name="Comma [0] 2 2" xfId="144" xr:uid="{675FB15E-5532-4C59-8A82-B6B67FFE4F13}"/>
    <cellStyle name="Comma [0] 2 2 2" xfId="200" xr:uid="{4B157DEC-B7F7-43D3-91B5-C33E7F2A53AC}"/>
    <cellStyle name="Comma [0] 2 2 2 2" xfId="368" xr:uid="{ED7940DC-31D4-47A3-BDA2-3267372C3B83}"/>
    <cellStyle name="Comma [0] 2 2 3" xfId="256" xr:uid="{110535FB-15A9-41AE-B419-90D98F3C08BD}"/>
    <cellStyle name="Comma [0] 2 2 3 2" xfId="424" xr:uid="{4982C9FE-ADB9-44D7-8514-8815788C3D51}"/>
    <cellStyle name="Comma [0] 2 2 4" xfId="312" xr:uid="{F7B0EFA0-48EA-4808-9CDC-E9129DA634E0}"/>
    <cellStyle name="Comma [0] 2 3" xfId="172" xr:uid="{037DE4AA-580A-4921-B029-C56AAE23611A}"/>
    <cellStyle name="Comma [0] 2 3 2" xfId="340" xr:uid="{D9C1F231-8772-4C6C-920E-0DDDF8CAF344}"/>
    <cellStyle name="Comma [0] 2 4" xfId="228" xr:uid="{519BD288-D3CC-43BE-ADBD-ED00D7E3E293}"/>
    <cellStyle name="Comma [0] 2 4 2" xfId="396" xr:uid="{065FD1C4-88D3-4319-AA0D-A2401A0B1039}"/>
    <cellStyle name="Comma [0] 2 5" xfId="284" xr:uid="{6D5F7064-5913-4BBF-A59D-0DE722CC2691}"/>
    <cellStyle name="Comma 10" xfId="135" xr:uid="{31EF99D9-458E-4011-B323-86425FF29B88}"/>
    <cellStyle name="Comma 10 2" xfId="163" xr:uid="{DB38EBA2-3843-4287-9684-10779E851ADB}"/>
    <cellStyle name="Comma 10 2 2" xfId="219" xr:uid="{DBAF1356-80ED-455D-AFD6-DF19177D4A68}"/>
    <cellStyle name="Comma 10 2 2 2" xfId="387" xr:uid="{9E44908D-AA9F-4CEC-ABDF-759A71ADDFD4}"/>
    <cellStyle name="Comma 10 2 3" xfId="275" xr:uid="{CAE5722B-C42F-412A-A0B9-CC250AA362CA}"/>
    <cellStyle name="Comma 10 2 3 2" xfId="443" xr:uid="{CED2D69D-A895-4996-97C7-CDF85C8407C8}"/>
    <cellStyle name="Comma 10 2 4" xfId="331" xr:uid="{E289E829-D9C1-4C6F-A487-7608817173F6}"/>
    <cellStyle name="Comma 10 3" xfId="191" xr:uid="{E6C05E34-404F-4DB1-B67C-2F73DDDB7C4A}"/>
    <cellStyle name="Comma 10 3 2" xfId="359" xr:uid="{08B7099D-4867-4E93-B716-ADB20A690A80}"/>
    <cellStyle name="Comma 10 4" xfId="247" xr:uid="{FB75DA95-6F64-4EAA-B8D2-E050A42BB53E}"/>
    <cellStyle name="Comma 10 4 2" xfId="415" xr:uid="{77F01202-C946-4326-885A-8A8A86241C0E}"/>
    <cellStyle name="Comma 10 5" xfId="303" xr:uid="{56E719E2-7710-4FE6-B007-753075EE3EF8}"/>
    <cellStyle name="Comma 11" xfId="136" xr:uid="{D27BA570-1BBC-46D0-979C-FABEDF521D91}"/>
    <cellStyle name="Comma 11 2" xfId="164" xr:uid="{F6BCD454-BE2E-4F89-BCFB-3FCD0E3E9803}"/>
    <cellStyle name="Comma 11 2 2" xfId="220" xr:uid="{D5EA856B-3D0A-4ADD-9E8A-4AA5FDE3261B}"/>
    <cellStyle name="Comma 11 2 2 2" xfId="388" xr:uid="{D1EF0BB5-89BB-40A2-B49A-8096643F831F}"/>
    <cellStyle name="Comma 11 2 3" xfId="276" xr:uid="{3AC96F1C-9EEE-4970-A723-3A5713223D8E}"/>
    <cellStyle name="Comma 11 2 3 2" xfId="444" xr:uid="{14A76DEE-BC82-4A70-8031-A9CB1CFC17A6}"/>
    <cellStyle name="Comma 11 2 4" xfId="332" xr:uid="{531E728D-F747-42C4-B7E2-0799BA061054}"/>
    <cellStyle name="Comma 11 3" xfId="192" xr:uid="{C2CD9B4F-C284-4596-85D0-697E657C13E3}"/>
    <cellStyle name="Comma 11 3 2" xfId="360" xr:uid="{04A022FE-B263-4221-9026-88E5A13144E3}"/>
    <cellStyle name="Comma 11 4" xfId="248" xr:uid="{73219791-7B2C-4CDB-A2EE-D52B705F929F}"/>
    <cellStyle name="Comma 11 4 2" xfId="416" xr:uid="{D82CFDE7-5F50-4325-8338-2AE64DBE7095}"/>
    <cellStyle name="Comma 11 5" xfId="304" xr:uid="{03FACD82-8583-4662-8F4C-9E4D865A52C5}"/>
    <cellStyle name="Comma 12" xfId="137" xr:uid="{D9555761-23E2-4D7C-B2AD-3D57C0520C3A}"/>
    <cellStyle name="Comma 12 2" xfId="165" xr:uid="{4662EAAA-DC03-49F1-AA72-2D0F309858BD}"/>
    <cellStyle name="Comma 12 2 2" xfId="221" xr:uid="{0FB4B32F-FD5C-4FBD-9682-E627178E14E3}"/>
    <cellStyle name="Comma 12 2 2 2" xfId="389" xr:uid="{FC190C40-9A3A-4C8F-B141-69C55BBC33A8}"/>
    <cellStyle name="Comma 12 2 3" xfId="277" xr:uid="{8FC7D9C4-057C-44AE-9FAA-02EF360A67EF}"/>
    <cellStyle name="Comma 12 2 3 2" xfId="445" xr:uid="{29CA79FE-3FB6-43BA-94B1-226C95BB3F21}"/>
    <cellStyle name="Comma 12 2 4" xfId="333" xr:uid="{585AFDE3-15AD-4C33-A6E2-BBC3FE1EAC30}"/>
    <cellStyle name="Comma 12 3" xfId="193" xr:uid="{6EBAFA3A-E18D-479E-8115-6E21913A0FC4}"/>
    <cellStyle name="Comma 12 3 2" xfId="361" xr:uid="{16D07D04-BEBC-4AA1-92EE-D4A422CBA25A}"/>
    <cellStyle name="Comma 12 4" xfId="249" xr:uid="{620CAE11-9BB0-4CE6-804B-573FE8E208EB}"/>
    <cellStyle name="Comma 12 4 2" xfId="417" xr:uid="{E97D94E3-3FBF-4791-A641-F589603505E5}"/>
    <cellStyle name="Comma 12 5" xfId="305" xr:uid="{BB6C1B5C-8628-4C33-9FE0-6755AE7A058E}"/>
    <cellStyle name="Comma 13" xfId="138" xr:uid="{74ECB73F-7837-423D-90E5-77D072AAE621}"/>
    <cellStyle name="Comma 13 2" xfId="166" xr:uid="{58753D3B-5A7F-4D4A-81FD-455A9CE12105}"/>
    <cellStyle name="Comma 13 2 2" xfId="222" xr:uid="{70B90A5F-A928-43BA-8179-7CCFCDB815A0}"/>
    <cellStyle name="Comma 13 2 2 2" xfId="390" xr:uid="{5DD66485-9CE6-41C2-B461-FB8650A20613}"/>
    <cellStyle name="Comma 13 2 3" xfId="278" xr:uid="{4C08962F-6C4B-4E4D-9CE5-88ECBD8BF33C}"/>
    <cellStyle name="Comma 13 2 3 2" xfId="446" xr:uid="{CAEAC31B-AF03-4F20-8652-74B09B4AFF6C}"/>
    <cellStyle name="Comma 13 2 4" xfId="334" xr:uid="{C89FA2B6-4B33-4967-A97C-673448719436}"/>
    <cellStyle name="Comma 13 3" xfId="194" xr:uid="{62011AF7-F943-4840-A858-D470EE792772}"/>
    <cellStyle name="Comma 13 3 2" xfId="362" xr:uid="{B5934051-B11E-4013-938B-8720337CE592}"/>
    <cellStyle name="Comma 13 4" xfId="250" xr:uid="{FBB16B04-4C0A-495F-9723-3AE290FE041B}"/>
    <cellStyle name="Comma 13 4 2" xfId="418" xr:uid="{934EDAF1-5A38-4A1B-97CB-89EBBED8AA2B}"/>
    <cellStyle name="Comma 13 5" xfId="306" xr:uid="{8921EDC3-36CD-4AB2-BF1B-8903E5A02073}"/>
    <cellStyle name="Comma 14" xfId="139" xr:uid="{A50A1D0B-9FD2-41F8-853F-4468F4559FA1}"/>
    <cellStyle name="Comma 14 2" xfId="167" xr:uid="{BCB9E2C6-C350-4620-9F21-4D2403A207C4}"/>
    <cellStyle name="Comma 14 2 2" xfId="223" xr:uid="{83C49F62-C909-4530-90D5-4D7EF91D045B}"/>
    <cellStyle name="Comma 14 2 2 2" xfId="391" xr:uid="{34CF7D60-CF61-4C16-9C94-C5CBFB96D0A2}"/>
    <cellStyle name="Comma 14 2 3" xfId="279" xr:uid="{105D76CF-EF56-458A-84EE-7A0B4C1938A5}"/>
    <cellStyle name="Comma 14 2 3 2" xfId="447" xr:uid="{35A2AC8F-ADB0-445A-844F-2D6913B1414E}"/>
    <cellStyle name="Comma 14 2 4" xfId="335" xr:uid="{2E93C215-762F-416E-B18A-1A26C31A7EF1}"/>
    <cellStyle name="Comma 14 3" xfId="195" xr:uid="{00852C07-C19E-4243-892C-FCC1172F8621}"/>
    <cellStyle name="Comma 14 3 2" xfId="363" xr:uid="{D3C6DFBB-33F0-4B85-9853-F232BEC89FFD}"/>
    <cellStyle name="Comma 14 4" xfId="251" xr:uid="{D56FEDC6-9C83-4E3E-B477-141196A422A8}"/>
    <cellStyle name="Comma 14 4 2" xfId="419" xr:uid="{76891785-5440-4B60-83D2-F2EBCF26F2A7}"/>
    <cellStyle name="Comma 14 5" xfId="307" xr:uid="{C1FE42B1-6CD1-4F7D-9B3D-F8B3DEC0A63A}"/>
    <cellStyle name="Comma 2" xfId="107" xr:uid="{AFCAC24C-5805-4C15-BCC9-82D0C18DC998}"/>
    <cellStyle name="Comma 2 2" xfId="143" xr:uid="{771E9217-5AAE-424A-B332-84C898DCA5C1}"/>
    <cellStyle name="Comma 2 2 2" xfId="199" xr:uid="{9844A856-F2E9-493B-BE89-0A79C7EE3488}"/>
    <cellStyle name="Comma 2 2 2 2" xfId="367" xr:uid="{AE264760-70D0-45AB-878A-D3ACC7A6411F}"/>
    <cellStyle name="Comma 2 2 3" xfId="255" xr:uid="{3AF1576B-944C-4E87-B9D4-6C3D912C5D10}"/>
    <cellStyle name="Comma 2 2 3 2" xfId="423" xr:uid="{8F3D232B-CE39-4666-B084-EDBDA210A397}"/>
    <cellStyle name="Comma 2 2 4" xfId="311" xr:uid="{D709A4F2-0DD8-4E70-8489-E19641364D38}"/>
    <cellStyle name="Comma 2 3" xfId="171" xr:uid="{ED3AFB5A-24A6-4B95-AF19-3D5AE5A4B01C}"/>
    <cellStyle name="Comma 2 3 2" xfId="339" xr:uid="{2EA434C5-2FB5-4E3B-BF56-8CAA4C4778AC}"/>
    <cellStyle name="Comma 2 4" xfId="227" xr:uid="{7902416F-CED4-4D2A-91B3-17C0AA23885E}"/>
    <cellStyle name="Comma 2 4 2" xfId="395" xr:uid="{08155D2B-183E-4A1F-A2F1-C950E91786FF}"/>
    <cellStyle name="Comma 2 5" xfId="283" xr:uid="{94D38D40-6A5F-47A4-986D-3F64ABF7FCE6}"/>
    <cellStyle name="Comma 3" xfId="119" xr:uid="{2E16808B-2186-4B76-9482-7253D1BB0DF8}"/>
    <cellStyle name="Comma 3 2" xfId="147" xr:uid="{2170E341-876B-4A56-B2C0-9E980BABC484}"/>
    <cellStyle name="Comma 3 2 2" xfId="203" xr:uid="{63092A94-74D7-4C5F-A623-8E6E7F574A86}"/>
    <cellStyle name="Comma 3 2 2 2" xfId="371" xr:uid="{6CE64F8B-F5A2-4086-BC90-70C4378C4270}"/>
    <cellStyle name="Comma 3 2 3" xfId="259" xr:uid="{41C66FB5-0A55-4CCF-B837-E7F9EE4A7D10}"/>
    <cellStyle name="Comma 3 2 3 2" xfId="427" xr:uid="{4A7DF3FC-9C04-47E2-9C7F-8D62C9CA6193}"/>
    <cellStyle name="Comma 3 2 4" xfId="315" xr:uid="{1AB6BC49-31D4-4482-BA82-047422B02DDA}"/>
    <cellStyle name="Comma 3 3" xfId="175" xr:uid="{BF6A7337-6C31-40C9-B3DD-C3332E96615C}"/>
    <cellStyle name="Comma 3 3 2" xfId="343" xr:uid="{5E61E9FA-72DC-4A07-A397-C7C6DE89B784}"/>
    <cellStyle name="Comma 3 4" xfId="231" xr:uid="{4BCF4EE6-07BD-4A1A-8B26-C6848BA04160}"/>
    <cellStyle name="Comma 3 4 2" xfId="399" xr:uid="{94248882-2FD1-4728-B6A3-D6FB9107402F}"/>
    <cellStyle name="Comma 3 5" xfId="287" xr:uid="{BE927D79-4574-45FE-B6E7-373AE626CD2E}"/>
    <cellStyle name="Comma 4" xfId="124" xr:uid="{E364B3FF-DBA2-4653-A775-BB6800FDA846}"/>
    <cellStyle name="Comma 4 2" xfId="152" xr:uid="{CF872965-E037-4F38-8C78-65AF488DF57B}"/>
    <cellStyle name="Comma 4 2 2" xfId="208" xr:uid="{5ED9F573-0764-41C5-9141-43B5C0A8E518}"/>
    <cellStyle name="Comma 4 2 2 2" xfId="376" xr:uid="{CE302124-2C39-4CCC-819C-B93352B92D32}"/>
    <cellStyle name="Comma 4 2 3" xfId="264" xr:uid="{EDC281F3-7B2B-467E-ADC3-199127477897}"/>
    <cellStyle name="Comma 4 2 3 2" xfId="432" xr:uid="{6698AE51-812D-47FA-92F4-B8E423190A0A}"/>
    <cellStyle name="Comma 4 2 4" xfId="320" xr:uid="{CE99B1C8-226D-4BFE-A1B4-95DA85CB5F7E}"/>
    <cellStyle name="Comma 4 3" xfId="180" xr:uid="{E40AB9B9-2732-40AF-8983-FE10F38B53ED}"/>
    <cellStyle name="Comma 4 3 2" xfId="348" xr:uid="{07BF2BD3-F160-43F9-86DE-47E564BBB327}"/>
    <cellStyle name="Comma 4 4" xfId="236" xr:uid="{1A98DFD3-A2A4-4465-9E13-1789591E1278}"/>
    <cellStyle name="Comma 4 4 2" xfId="404" xr:uid="{AFE608F1-003E-4A95-94CD-22BEB94D4903}"/>
    <cellStyle name="Comma 4 5" xfId="292" xr:uid="{B36CAE96-BC5E-458A-ADFF-FBADA3DB564D}"/>
    <cellStyle name="Comma 5" xfId="126" xr:uid="{DF46C256-0A76-428E-A58F-E9C49A28E009}"/>
    <cellStyle name="Comma 5 2" xfId="154" xr:uid="{728B9EC9-CB3C-4807-8B64-EE38AD7AEDD6}"/>
    <cellStyle name="Comma 5 2 2" xfId="210" xr:uid="{3500752D-28CF-4811-AB92-ABE789423368}"/>
    <cellStyle name="Comma 5 2 2 2" xfId="378" xr:uid="{077D4D42-3228-412B-8E7C-62C99BCFA00F}"/>
    <cellStyle name="Comma 5 2 3" xfId="266" xr:uid="{63681AD9-EC46-4D60-ACD5-4B73589EC8BD}"/>
    <cellStyle name="Comma 5 2 3 2" xfId="434" xr:uid="{89973D88-A63C-4618-AB5C-0DB0199F78F3}"/>
    <cellStyle name="Comma 5 2 4" xfId="322" xr:uid="{4DC2CDC0-82A6-4516-A961-78B37884E967}"/>
    <cellStyle name="Comma 5 3" xfId="182" xr:uid="{1D9D1B04-8F40-4E58-9A99-551B6AE9AFEE}"/>
    <cellStyle name="Comma 5 3 2" xfId="350" xr:uid="{67D3B054-4AF1-49CB-9E74-C55F6F10D4E4}"/>
    <cellStyle name="Comma 5 4" xfId="238" xr:uid="{44DB410E-7E06-4AF5-BD8E-23250FFEE1C2}"/>
    <cellStyle name="Comma 5 4 2" xfId="406" xr:uid="{7B1F99E4-7915-4E54-91BE-0548ACF1C784}"/>
    <cellStyle name="Comma 5 5" xfId="294" xr:uid="{1419A962-C0E2-4C86-969D-CE29D4FCBDDB}"/>
    <cellStyle name="Comma 6" xfId="128" xr:uid="{6C27D470-BD5B-4BE3-A00E-63454B9C104C}"/>
    <cellStyle name="Comma 6 2" xfId="156" xr:uid="{A3EFCA7D-283C-4898-A710-A041A1831633}"/>
    <cellStyle name="Comma 6 2 2" xfId="212" xr:uid="{E8F33DD0-B16B-42A5-9A02-5D0E9ED50391}"/>
    <cellStyle name="Comma 6 2 2 2" xfId="380" xr:uid="{C0ED8676-4AD0-4775-8AFB-BF4E365C717E}"/>
    <cellStyle name="Comma 6 2 3" xfId="268" xr:uid="{3E3765B4-45D5-4A5C-9ECC-274068100ACC}"/>
    <cellStyle name="Comma 6 2 3 2" xfId="436" xr:uid="{1333D350-5A17-4C13-9408-E347224F1EF9}"/>
    <cellStyle name="Comma 6 2 4" xfId="324" xr:uid="{F028D90B-74E5-416F-9407-5C712BF3025D}"/>
    <cellStyle name="Comma 6 3" xfId="184" xr:uid="{CD92A6E2-519A-4EBC-9A8A-B574783A0124}"/>
    <cellStyle name="Comma 6 3 2" xfId="352" xr:uid="{8BDF6634-BC24-493C-AC5E-27DB74C40E81}"/>
    <cellStyle name="Comma 6 4" xfId="240" xr:uid="{49AA4F7C-EE60-4EF3-97F7-E015948A0B9E}"/>
    <cellStyle name="Comma 6 4 2" xfId="408" xr:uid="{4AC3C2A1-44D7-4DF0-BD53-4C472D230C3B}"/>
    <cellStyle name="Comma 6 5" xfId="296" xr:uid="{5E3EB47A-B54D-4BDC-8685-1A45A213DD0C}"/>
    <cellStyle name="Comma 7" xfId="130" xr:uid="{89F8B14E-781C-4620-B638-6AC9FF2DDC2E}"/>
    <cellStyle name="Comma 7 2" xfId="158" xr:uid="{81939051-15A3-4827-9247-632FF382F3D4}"/>
    <cellStyle name="Comma 7 2 2" xfId="214" xr:uid="{B0E94FFE-D3A0-427B-AB90-6AE7E3EFCB2E}"/>
    <cellStyle name="Comma 7 2 2 2" xfId="382" xr:uid="{E206F98D-F9CE-4BE3-A9FD-F6A88D2F8C2A}"/>
    <cellStyle name="Comma 7 2 3" xfId="270" xr:uid="{D5EE6958-CEF4-4444-8F8E-FFFA8C090861}"/>
    <cellStyle name="Comma 7 2 3 2" xfId="438" xr:uid="{08569E6B-88D2-4B96-9CFF-0E0EF5011ABB}"/>
    <cellStyle name="Comma 7 2 4" xfId="326" xr:uid="{AE576F2B-0EFC-45ED-AB9D-7CEA9D0133A6}"/>
    <cellStyle name="Comma 7 3" xfId="186" xr:uid="{160146BA-DBA0-49C0-B719-7BCCB388C452}"/>
    <cellStyle name="Comma 7 3 2" xfId="354" xr:uid="{A1A74D7F-5E7C-4139-AE1C-CB853C39DA78}"/>
    <cellStyle name="Comma 7 4" xfId="242" xr:uid="{E85ACF27-FCA9-42CE-AC42-A2A65B8C951E}"/>
    <cellStyle name="Comma 7 4 2" xfId="410" xr:uid="{FAD4875F-0E44-4DC8-9BF9-C12795E9B8E2}"/>
    <cellStyle name="Comma 7 5" xfId="298" xr:uid="{18994C88-1709-4989-956D-1812B5AAD730}"/>
    <cellStyle name="Comma 8" xfId="132" xr:uid="{D817F64C-3E57-4854-A35F-FE6AFA6BFAE0}"/>
    <cellStyle name="Comma 8 2" xfId="160" xr:uid="{E080B686-4C5F-474A-ACB9-11151E1F69E0}"/>
    <cellStyle name="Comma 8 2 2" xfId="216" xr:uid="{C9D38897-5926-41C8-9D7C-12D743D2283B}"/>
    <cellStyle name="Comma 8 2 2 2" xfId="384" xr:uid="{FE04A96B-8F26-4A73-A3E4-8CFE59C24F3B}"/>
    <cellStyle name="Comma 8 2 3" xfId="272" xr:uid="{98D1750A-A48F-4F3C-96BF-4F66DDD5916A}"/>
    <cellStyle name="Comma 8 2 3 2" xfId="440" xr:uid="{8B47E2C0-C655-434D-ADF3-4A5D7A8B2E32}"/>
    <cellStyle name="Comma 8 2 4" xfId="328" xr:uid="{4D874B09-86B4-485D-A135-53C61D6DDF46}"/>
    <cellStyle name="Comma 8 3" xfId="188" xr:uid="{3D233531-6D4E-4E9B-AC8A-F21CA330F58A}"/>
    <cellStyle name="Comma 8 3 2" xfId="356" xr:uid="{819C6FF9-FF54-4359-A577-54DFAEBD4169}"/>
    <cellStyle name="Comma 8 4" xfId="244" xr:uid="{7F8D2141-5F0A-472F-9197-EB54950E9DD5}"/>
    <cellStyle name="Comma 8 4 2" xfId="412" xr:uid="{68515F1D-A379-4061-8F19-BE434E51ACD8}"/>
    <cellStyle name="Comma 8 5" xfId="300" xr:uid="{254766A9-4343-4117-910B-04FBE46A5A4A}"/>
    <cellStyle name="Comma 9" xfId="134" xr:uid="{137315BE-8ACA-4F2A-97B6-F9293122DCE6}"/>
    <cellStyle name="Comma 9 2" xfId="162" xr:uid="{6695389D-6645-481A-A319-D97222C97FA7}"/>
    <cellStyle name="Comma 9 2 2" xfId="218" xr:uid="{ACE2684B-DE48-456A-8FB3-FC135B93EC3B}"/>
    <cellStyle name="Comma 9 2 2 2" xfId="386" xr:uid="{A6E8F053-1470-489A-B566-FB517201F994}"/>
    <cellStyle name="Comma 9 2 3" xfId="274" xr:uid="{977E0554-8C1A-4E43-A289-DAC54B54897C}"/>
    <cellStyle name="Comma 9 2 3 2" xfId="442" xr:uid="{BE5F52E5-6312-4A22-8AC4-536BF86F560F}"/>
    <cellStyle name="Comma 9 2 4" xfId="330" xr:uid="{1AEFEBF5-2E3F-4026-849C-1FAEF213F50D}"/>
    <cellStyle name="Comma 9 3" xfId="190" xr:uid="{396B1FDF-EFC3-453D-9649-F30837947210}"/>
    <cellStyle name="Comma 9 3 2" xfId="358" xr:uid="{5D4620F7-22D0-42A6-AF96-5E6673AB79BF}"/>
    <cellStyle name="Comma 9 4" xfId="246" xr:uid="{953BACD5-EB46-42D0-B7D6-BFD361CA8FBD}"/>
    <cellStyle name="Comma 9 4 2" xfId="414" xr:uid="{06E3BFBC-B6E0-48C6-8432-9F3D15AE7ECC}"/>
    <cellStyle name="Comma 9 5" xfId="302" xr:uid="{54B89343-C25A-4971-9FFF-2B15DD1C798E}"/>
    <cellStyle name="Currency [0] 2" xfId="106" xr:uid="{9787FA99-1596-4C41-AD70-2FF32A514392}"/>
    <cellStyle name="Currency [0] 2 2" xfId="142" xr:uid="{CDD60430-3C96-4EB0-8497-24A10866803F}"/>
    <cellStyle name="Currency [0] 2 2 2" xfId="198" xr:uid="{5DF14023-5767-48C1-BD36-7A3E2600B5B1}"/>
    <cellStyle name="Currency [0] 2 2 2 2" xfId="366" xr:uid="{76CCEB1A-CDC8-4550-AB18-61B21E4AB9A3}"/>
    <cellStyle name="Currency [0] 2 2 3" xfId="254" xr:uid="{F6BE8FC8-5940-4438-B7ED-0B109F44F04C}"/>
    <cellStyle name="Currency [0] 2 2 3 2" xfId="422" xr:uid="{017F15BC-C67D-4350-B247-4A4901B6C724}"/>
    <cellStyle name="Currency [0] 2 2 4" xfId="310" xr:uid="{BDB030FE-A46A-4D72-8723-1EB3E5440124}"/>
    <cellStyle name="Currency [0] 2 3" xfId="170" xr:uid="{E9BD884A-AD73-43E2-936E-F9A1898923E0}"/>
    <cellStyle name="Currency [0] 2 3 2" xfId="338" xr:uid="{AA3EB121-B597-42D9-86DC-BEDB37BB7DE6}"/>
    <cellStyle name="Currency [0] 2 4" xfId="226" xr:uid="{E39A972E-4E28-4153-AA86-7B402EF293F2}"/>
    <cellStyle name="Currency [0] 2 4 2" xfId="394" xr:uid="{4BF35E56-432B-4E48-ACCF-8C0FB9F0B0F1}"/>
    <cellStyle name="Currency [0] 2 5" xfId="282" xr:uid="{58CA3287-BC31-421C-8E76-662737C7DB3F}"/>
    <cellStyle name="Currency 10" xfId="114" xr:uid="{063FF1BC-B9FB-4169-B8EF-28B30977E090}"/>
    <cellStyle name="Currency 10 2" xfId="145" xr:uid="{0BB3A112-B686-4591-92CA-40CE9F702001}"/>
    <cellStyle name="Currency 10 2 2" xfId="201" xr:uid="{7A08E7A4-F656-4DC8-BCF1-2D75DD16A215}"/>
    <cellStyle name="Currency 10 2 2 2" xfId="369" xr:uid="{AB021B8C-6F9B-48F4-BCBB-346060E540A4}"/>
    <cellStyle name="Currency 10 2 3" xfId="257" xr:uid="{5BCFE643-7CFE-41E6-BBC7-9BA3D51DB537}"/>
    <cellStyle name="Currency 10 2 3 2" xfId="425" xr:uid="{49081368-7BC2-41C7-9D81-33CE39D75688}"/>
    <cellStyle name="Currency 10 2 4" xfId="313" xr:uid="{D29410A8-2295-4F0E-9623-4F2D0EF650DB}"/>
    <cellStyle name="Currency 10 3" xfId="173" xr:uid="{0E7C3C1E-58EC-44DD-811B-1ECEE4D53FF3}"/>
    <cellStyle name="Currency 10 3 2" xfId="341" xr:uid="{C9FE32C6-15A6-4844-9EC5-E6C51616998F}"/>
    <cellStyle name="Currency 10 4" xfId="229" xr:uid="{DA3C32B8-B58B-4185-8CE5-B829C7CCC200}"/>
    <cellStyle name="Currency 10 4 2" xfId="397" xr:uid="{7E0A59EF-6457-453F-8AC7-D8D91DF500E4}"/>
    <cellStyle name="Currency 10 5" xfId="285" xr:uid="{D83C3939-6DE4-4071-9EC3-923E42ED3671}"/>
    <cellStyle name="Currency 11" xfId="127" xr:uid="{3741739D-1F85-4E13-87CF-4847538ED9C1}"/>
    <cellStyle name="Currency 11 2" xfId="155" xr:uid="{24897FD9-2544-4487-AA46-B7C0C6CFBD4B}"/>
    <cellStyle name="Currency 11 2 2" xfId="211" xr:uid="{BAF0A552-236B-4D24-9027-33E13345C954}"/>
    <cellStyle name="Currency 11 2 2 2" xfId="379" xr:uid="{6105E353-9AA4-4F05-9E2C-4654C2936BF7}"/>
    <cellStyle name="Currency 11 2 3" xfId="267" xr:uid="{C235CEFB-EDE6-4E25-9B2A-E2F4D87AA0CC}"/>
    <cellStyle name="Currency 11 2 3 2" xfId="435" xr:uid="{1E5965C2-5B8E-422C-A272-E3ED280BAB11}"/>
    <cellStyle name="Currency 11 2 4" xfId="323" xr:uid="{239DDBA0-5043-4CCF-B4AE-11FC01C37BDF}"/>
    <cellStyle name="Currency 11 3" xfId="183" xr:uid="{D6DCDDAE-0EF5-4965-BCF3-4727806CE37E}"/>
    <cellStyle name="Currency 11 3 2" xfId="351" xr:uid="{276C739D-1DAD-49AA-B941-DAFE3D8F1902}"/>
    <cellStyle name="Currency 11 4" xfId="239" xr:uid="{6E47D4EC-A0EB-49D7-B4FC-B8B20D0290E3}"/>
    <cellStyle name="Currency 11 4 2" xfId="407" xr:uid="{D4E37686-2241-4D74-A0BB-E4426E911BFF}"/>
    <cellStyle name="Currency 11 5" xfId="295" xr:uid="{CAC94784-0691-47C6-A981-68DA534896B7}"/>
    <cellStyle name="Currency 12" xfId="129" xr:uid="{985B6CF9-45A8-4D1A-8E7D-B4DBE52F2751}"/>
    <cellStyle name="Currency 12 2" xfId="157" xr:uid="{DB639163-FD3C-4CAE-8A6B-A95D42F6B644}"/>
    <cellStyle name="Currency 12 2 2" xfId="213" xr:uid="{D40C1B07-27ED-4306-8B02-049549D37BCE}"/>
    <cellStyle name="Currency 12 2 2 2" xfId="381" xr:uid="{E504208D-E9DF-4436-B8E7-72468CC2F112}"/>
    <cellStyle name="Currency 12 2 3" xfId="269" xr:uid="{E7A3D028-3FDD-46EC-963A-5060F0A6494E}"/>
    <cellStyle name="Currency 12 2 3 2" xfId="437" xr:uid="{BC6A9915-9AE8-4C3B-BAAE-E6F759C3EF05}"/>
    <cellStyle name="Currency 12 2 4" xfId="325" xr:uid="{97EAA1EA-0976-4D4C-A9C2-661F4F3E2C31}"/>
    <cellStyle name="Currency 12 3" xfId="185" xr:uid="{0A5A8E37-E468-4F40-9158-BC2F60084F67}"/>
    <cellStyle name="Currency 12 3 2" xfId="353" xr:uid="{5F17D5FC-E909-4B50-8A81-05FAB7474D4C}"/>
    <cellStyle name="Currency 12 4" xfId="241" xr:uid="{8673983E-1525-4C18-9198-3A7BC741B629}"/>
    <cellStyle name="Currency 12 4 2" xfId="409" xr:uid="{81D88A2D-F926-468E-B3C9-201E6D8551ED}"/>
    <cellStyle name="Currency 12 5" xfId="297" xr:uid="{7AFEB7EB-A8EB-4056-8116-6AF5D5F4596D}"/>
    <cellStyle name="Currency 13" xfId="131" xr:uid="{0E566C37-41A3-44B2-9871-9A42E66C5D7B}"/>
    <cellStyle name="Currency 13 2" xfId="159" xr:uid="{15CF62EB-7E28-4336-93A2-F6EE5565949C}"/>
    <cellStyle name="Currency 13 2 2" xfId="215" xr:uid="{8D8A1548-0316-44FE-897B-C49AE19213CD}"/>
    <cellStyle name="Currency 13 2 2 2" xfId="383" xr:uid="{71DA20BB-0B6A-49C9-B3DE-AE20B1BB7C66}"/>
    <cellStyle name="Currency 13 2 3" xfId="271" xr:uid="{765803AF-D625-4EEF-AB62-AB0F0451C097}"/>
    <cellStyle name="Currency 13 2 3 2" xfId="439" xr:uid="{DD40BCE1-66F1-47C8-9AC0-79E79EC2C35C}"/>
    <cellStyle name="Currency 13 2 4" xfId="327" xr:uid="{8400BE1C-BD3A-4E47-B79B-6C4B628C0F42}"/>
    <cellStyle name="Currency 13 3" xfId="187" xr:uid="{33889D18-D775-45B6-A377-48915DEB7416}"/>
    <cellStyle name="Currency 13 3 2" xfId="355" xr:uid="{177B4C64-8787-4810-B8D6-22A0712BD9C5}"/>
    <cellStyle name="Currency 13 4" xfId="243" xr:uid="{332F7C43-FEB2-4269-AB45-5DC2981DA72B}"/>
    <cellStyle name="Currency 13 4 2" xfId="411" xr:uid="{B1D05C70-DE6D-4E1F-B5B0-913543554DD1}"/>
    <cellStyle name="Currency 13 5" xfId="299" xr:uid="{A3EE2301-4EC6-470A-8AD8-24C7EDB479F9}"/>
    <cellStyle name="Currency 14" xfId="133" xr:uid="{2AAE6C69-D6CA-48B8-AAA2-27ECEAD8E103}"/>
    <cellStyle name="Currency 14 2" xfId="161" xr:uid="{CFE09B2A-56D4-4EBC-90D3-0F33C19432F5}"/>
    <cellStyle name="Currency 14 2 2" xfId="217" xr:uid="{F52086D6-442D-49A3-8FC9-F8B856C19F0E}"/>
    <cellStyle name="Currency 14 2 2 2" xfId="385" xr:uid="{D0BD4113-DA91-4E7A-A550-AC09FB43C8A6}"/>
    <cellStyle name="Currency 14 2 3" xfId="273" xr:uid="{285FEACC-C331-4457-8C96-72B4AF28D8DC}"/>
    <cellStyle name="Currency 14 2 3 2" xfId="441" xr:uid="{CD2577C1-28E1-4A74-92FA-38E88FC04FAC}"/>
    <cellStyle name="Currency 14 2 4" xfId="329" xr:uid="{077A972E-C61B-432D-A3F5-373EFA694691}"/>
    <cellStyle name="Currency 14 3" xfId="189" xr:uid="{6DD1CDBE-0840-42C7-A552-75A6A29B916C}"/>
    <cellStyle name="Currency 14 3 2" xfId="357" xr:uid="{FA52682F-5DB6-4784-97C5-CBD1066EBB19}"/>
    <cellStyle name="Currency 14 4" xfId="245" xr:uid="{DE70639A-D70A-42FC-B2CA-C86548FB0C02}"/>
    <cellStyle name="Currency 14 4 2" xfId="413" xr:uid="{AAFC7D9A-D62D-46C9-94CB-AB631B80718E}"/>
    <cellStyle name="Currency 14 5" xfId="301" xr:uid="{6FFF42CA-DBD4-40A8-8F2D-B2D0001B5707}"/>
    <cellStyle name="Currency 2" xfId="105" xr:uid="{F082BA9F-C127-4265-A941-5CD42840DD71}"/>
    <cellStyle name="Currency 2 2" xfId="141" xr:uid="{B57CD920-1063-4AFD-81F4-ACA6B1848F18}"/>
    <cellStyle name="Currency 2 2 2" xfId="197" xr:uid="{5E775168-DDA2-4162-9712-D01DED6C6EC6}"/>
    <cellStyle name="Currency 2 2 2 2" xfId="365" xr:uid="{E8AFE53A-3A7C-4EC8-8DEB-0059441A8B8F}"/>
    <cellStyle name="Currency 2 2 3" xfId="253" xr:uid="{3456B352-25B9-47BF-9391-3C96FD85107F}"/>
    <cellStyle name="Currency 2 2 3 2" xfId="421" xr:uid="{67E70260-FB1A-4B95-99F9-4FF5BD41E736}"/>
    <cellStyle name="Currency 2 2 4" xfId="309" xr:uid="{DD3B57A2-931D-4216-85F0-2B286DA17227}"/>
    <cellStyle name="Currency 2 3" xfId="169" xr:uid="{DA9D4B1E-B910-4C28-8FB1-26E813A4E5D7}"/>
    <cellStyle name="Currency 2 3 2" xfId="337" xr:uid="{FA9816DF-AB11-460E-B3AC-8CEA9CCD8ABA}"/>
    <cellStyle name="Currency 2 4" xfId="225" xr:uid="{81F5A272-058E-42F7-90E0-BEA3D87D18F9}"/>
    <cellStyle name="Currency 2 4 2" xfId="393" xr:uid="{9B2AE103-1440-4793-8C8C-6C94FC2095CB}"/>
    <cellStyle name="Currency 2 5" xfId="281" xr:uid="{17FDBEB0-D075-4405-83EE-9573EED0782E}"/>
    <cellStyle name="Currency 3" xfId="118" xr:uid="{B41C7DCB-D205-4289-9AD1-E80C74C0926E}"/>
    <cellStyle name="Currency 3 2" xfId="146" xr:uid="{DD806F87-1AB7-40D2-9C35-714C09A54564}"/>
    <cellStyle name="Currency 3 2 2" xfId="202" xr:uid="{80D05F53-5ECD-4568-9576-6E6D693F8352}"/>
    <cellStyle name="Currency 3 2 2 2" xfId="370" xr:uid="{EA4A2050-CDE5-4C01-8C88-071A8AED9A35}"/>
    <cellStyle name="Currency 3 2 3" xfId="258" xr:uid="{1CA77304-89D6-45FA-ADC5-5EE9813F6240}"/>
    <cellStyle name="Currency 3 2 3 2" xfId="426" xr:uid="{5FF26734-48B7-4488-9E73-E60DB5A5D4CA}"/>
    <cellStyle name="Currency 3 2 4" xfId="314" xr:uid="{95735115-040A-497F-803E-ACDC7516F7E5}"/>
    <cellStyle name="Currency 3 3" xfId="174" xr:uid="{BD2310DA-6879-4737-B16E-240D66756402}"/>
    <cellStyle name="Currency 3 3 2" xfId="342" xr:uid="{0C5FC362-0026-4088-91CB-D24DFB060B76}"/>
    <cellStyle name="Currency 3 4" xfId="230" xr:uid="{2EB6FDAE-CB42-4BAD-A55A-969F7FB88076}"/>
    <cellStyle name="Currency 3 4 2" xfId="398" xr:uid="{F7A16CDF-0A0C-43DF-8E1B-68A9BDBE3B41}"/>
    <cellStyle name="Currency 3 5" xfId="286" xr:uid="{63BC770F-8B06-4B3D-A519-3316F056F66E}"/>
    <cellStyle name="Currency 4" xfId="125" xr:uid="{4C916D65-B046-445C-84DC-D7A06A940BA9}"/>
    <cellStyle name="Currency 4 2" xfId="153" xr:uid="{1AC4B7AF-F7F5-428E-8052-B6D965FAA490}"/>
    <cellStyle name="Currency 4 2 2" xfId="209" xr:uid="{1C6A7959-BF5C-4FC1-85F4-0E87778CF7AA}"/>
    <cellStyle name="Currency 4 2 2 2" xfId="377" xr:uid="{D42AF397-44C3-4BBE-AC36-65C5154CA92D}"/>
    <cellStyle name="Currency 4 2 3" xfId="265" xr:uid="{13C599AC-AB82-4E16-8E16-E431190360BF}"/>
    <cellStyle name="Currency 4 2 3 2" xfId="433" xr:uid="{6AB276F3-C6D6-4740-A078-66F569EA9A26}"/>
    <cellStyle name="Currency 4 2 4" xfId="321" xr:uid="{320533C5-F109-4D1B-887C-3D3D4F248B22}"/>
    <cellStyle name="Currency 4 3" xfId="181" xr:uid="{5B0CF929-B957-4C75-BBFC-ED66A84F268D}"/>
    <cellStyle name="Currency 4 3 2" xfId="349" xr:uid="{AA22041A-F796-407C-93A6-1412F6874E33}"/>
    <cellStyle name="Currency 4 4" xfId="237" xr:uid="{1ADF9BD1-090A-4216-A0AC-BED530A095FD}"/>
    <cellStyle name="Currency 4 4 2" xfId="405" xr:uid="{08E6DCCF-2C0F-4F60-9B93-D0AE5269F88C}"/>
    <cellStyle name="Currency 4 5" xfId="293" xr:uid="{969F3407-B2C2-48B6-8DD9-75746222A88C}"/>
    <cellStyle name="Currency 5" xfId="120" xr:uid="{4260B0C5-B062-44B1-87C4-F4C14E44A04B}"/>
    <cellStyle name="Currency 5 2" xfId="148" xr:uid="{B35B3100-2688-422B-AE85-62DCE1BCA48F}"/>
    <cellStyle name="Currency 5 2 2" xfId="204" xr:uid="{E23DDD6E-686C-42FF-A2AC-E66CD4B70508}"/>
    <cellStyle name="Currency 5 2 2 2" xfId="372" xr:uid="{0296CFD3-38C6-49B4-96E2-8D3AB04CF978}"/>
    <cellStyle name="Currency 5 2 3" xfId="260" xr:uid="{A3000168-5439-4065-B4D9-BBD85C99A39C}"/>
    <cellStyle name="Currency 5 2 3 2" xfId="428" xr:uid="{89FEBC6A-D913-4738-82DC-9B97B425CBC0}"/>
    <cellStyle name="Currency 5 2 4" xfId="316" xr:uid="{227E518E-8C6A-451F-98E4-53F93787C02F}"/>
    <cellStyle name="Currency 5 3" xfId="176" xr:uid="{C3A16C46-1FD8-4E83-9E29-2825A25B3F49}"/>
    <cellStyle name="Currency 5 3 2" xfId="344" xr:uid="{2449D752-0A58-4288-836B-E6239A8722F1}"/>
    <cellStyle name="Currency 5 4" xfId="232" xr:uid="{B88B0078-8AF4-4FD6-AFE4-21E1099404DC}"/>
    <cellStyle name="Currency 5 4 2" xfId="400" xr:uid="{8856AD73-DFCB-4932-B77E-E6DBD9031673}"/>
    <cellStyle name="Currency 5 5" xfId="288" xr:uid="{29E40699-CD42-41E7-9C29-3C58F8FF3A22}"/>
    <cellStyle name="Currency 6" xfId="122" xr:uid="{C6C79930-D4FE-4774-85FA-3424C648CC5E}"/>
    <cellStyle name="Currency 6 2" xfId="150" xr:uid="{72BE1143-161C-42A2-8435-93584E4CC2C1}"/>
    <cellStyle name="Currency 6 2 2" xfId="206" xr:uid="{60F27E44-816C-4B0A-85DB-073FB2C741CF}"/>
    <cellStyle name="Currency 6 2 2 2" xfId="374" xr:uid="{076638B2-E576-45AB-91A7-401F575DEE7C}"/>
    <cellStyle name="Currency 6 2 3" xfId="262" xr:uid="{07ED9A3D-4D18-4655-B6E7-4612976FA600}"/>
    <cellStyle name="Currency 6 2 3 2" xfId="430" xr:uid="{AFCB72DD-A04A-4AD7-83EA-84BAFBE69029}"/>
    <cellStyle name="Currency 6 2 4" xfId="318" xr:uid="{73EFDEAC-D2B4-4E38-ADDF-3F690BE7816C}"/>
    <cellStyle name="Currency 6 3" xfId="178" xr:uid="{F61FC644-7FA3-40E9-9424-4FC4151198D0}"/>
    <cellStyle name="Currency 6 3 2" xfId="346" xr:uid="{B3A3063B-6ADF-49ED-891F-4FB87216C782}"/>
    <cellStyle name="Currency 6 4" xfId="234" xr:uid="{EB640C43-8566-4ACC-8671-774E5E2ED89F}"/>
    <cellStyle name="Currency 6 4 2" xfId="402" xr:uid="{3AECCC8F-9D09-4D8E-AF7A-B377390729BF}"/>
    <cellStyle name="Currency 6 5" xfId="290" xr:uid="{178780AB-2ACC-4E18-8A1B-1626BF429266}"/>
    <cellStyle name="Currency 7" xfId="121" xr:uid="{C14ABE39-66F1-48D2-991A-CBB23408DA20}"/>
    <cellStyle name="Currency 7 2" xfId="149" xr:uid="{E8320983-A161-4FAE-9E74-90DCC65FE65C}"/>
    <cellStyle name="Currency 7 2 2" xfId="205" xr:uid="{2485B6BB-A1A0-4FA7-9619-354D97E6DE41}"/>
    <cellStyle name="Currency 7 2 2 2" xfId="373" xr:uid="{FD257C38-0388-41F3-BB74-8F6F7DA54C17}"/>
    <cellStyle name="Currency 7 2 3" xfId="261" xr:uid="{0F4DFA45-9CC4-47F6-B377-F34D63BAEC22}"/>
    <cellStyle name="Currency 7 2 3 2" xfId="429" xr:uid="{92706D92-D045-459C-AB9B-5C7F2A8CB271}"/>
    <cellStyle name="Currency 7 2 4" xfId="317" xr:uid="{9CB0E9E9-4C92-4001-9EDD-8EC858605C64}"/>
    <cellStyle name="Currency 7 3" xfId="177" xr:uid="{31857F78-99FF-428A-9A9E-2EF79E282683}"/>
    <cellStyle name="Currency 7 3 2" xfId="345" xr:uid="{D2AE4B64-BAA4-4607-B1AA-1B720744A8F5}"/>
    <cellStyle name="Currency 7 4" xfId="233" xr:uid="{E20B78CD-E056-41CC-BA26-B090B6DE9DFD}"/>
    <cellStyle name="Currency 7 4 2" xfId="401" xr:uid="{92136103-6BA8-43E7-B64A-0915E1567D54}"/>
    <cellStyle name="Currency 7 5" xfId="289" xr:uid="{9AB6549D-247F-4657-89D2-328059E83B9B}"/>
    <cellStyle name="Currency 8" xfId="123" xr:uid="{E7DB6F1B-BCAE-48F5-A10E-DB1DB8A23E84}"/>
    <cellStyle name="Currency 8 2" xfId="151" xr:uid="{6EECCE93-0813-4990-813F-50706C2C35E9}"/>
    <cellStyle name="Currency 8 2 2" xfId="207" xr:uid="{6507616E-9EE0-4F36-BD1A-817CFBF6346D}"/>
    <cellStyle name="Currency 8 2 2 2" xfId="375" xr:uid="{07BA681D-948C-4EB3-9C85-7E239D4F009B}"/>
    <cellStyle name="Currency 8 2 3" xfId="263" xr:uid="{EF52F54A-85DF-486A-A56B-37C2199E06A0}"/>
    <cellStyle name="Currency 8 2 3 2" xfId="431" xr:uid="{3A85E01E-F992-4677-B3F6-361469D6575E}"/>
    <cellStyle name="Currency 8 2 4" xfId="319" xr:uid="{A361942F-67A8-401F-98C7-63A41D1AB0A2}"/>
    <cellStyle name="Currency 8 3" xfId="179" xr:uid="{CB2AA000-7308-486D-B0BE-6F1AF8A6560F}"/>
    <cellStyle name="Currency 8 3 2" xfId="347" xr:uid="{3271D3AF-20EF-48AE-8E28-0E6ACB5AEE0D}"/>
    <cellStyle name="Currency 8 4" xfId="235" xr:uid="{59CC0139-E2F4-4DF7-BC09-BAF32C01998B}"/>
    <cellStyle name="Currency 8 4 2" xfId="403" xr:uid="{7A458D35-9F53-43BA-B4A1-AEA44E638CCC}"/>
    <cellStyle name="Currency 8 5" xfId="291" xr:uid="{69D4505B-A260-4A02-9517-2A4584858CAB}"/>
    <cellStyle name="Currency 9" xfId="103" xr:uid="{D9C77912-8276-47A0-BCD8-0CA669C907EB}"/>
    <cellStyle name="Currency 9 2" xfId="140" xr:uid="{4128C3DF-CD3E-41D5-8B3C-64D1D226A6E9}"/>
    <cellStyle name="Currency 9 2 2" xfId="196" xr:uid="{6396AB07-1232-481A-AA57-552F38313A70}"/>
    <cellStyle name="Currency 9 2 2 2" xfId="364" xr:uid="{19268361-474D-4CF5-B3C6-62624F56679F}"/>
    <cellStyle name="Currency 9 2 3" xfId="252" xr:uid="{BBC15DEB-E8AF-4967-9CA3-67B0D94ED413}"/>
    <cellStyle name="Currency 9 2 3 2" xfId="420" xr:uid="{F2806881-8C17-4FA6-B37E-1718372311EB}"/>
    <cellStyle name="Currency 9 2 4" xfId="308" xr:uid="{82F2E08D-7FE1-4871-BFB9-351380066FCC}"/>
    <cellStyle name="Currency 9 3" xfId="168" xr:uid="{7E2BC755-8AC6-4A33-9684-6CE176257220}"/>
    <cellStyle name="Currency 9 3 2" xfId="336" xr:uid="{A6CFA52C-080E-4F8F-9E65-9B8F9BB6A329}"/>
    <cellStyle name="Currency 9 4" xfId="224" xr:uid="{0B8BB1CA-99EA-4C84-A831-3FC9503E2B2B}"/>
    <cellStyle name="Currency 9 4 2" xfId="392" xr:uid="{52C81388-E983-402B-A962-6E28C32FBCC2}"/>
    <cellStyle name="Currency 9 5" xfId="280" xr:uid="{5B4A9239-48E0-45AB-BA96-703DB7C437DF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34" xr:uid="{00000000-0005-0000-0000-000034000000}"/>
    <cellStyle name="Hyperlink 3" xfId="35" xr:uid="{00000000-0005-0000-0000-000035000000}"/>
    <cellStyle name="Hyperlink 3 2" xfId="36" xr:uid="{00000000-0005-0000-0000-000036000000}"/>
    <cellStyle name="Hyperlink 3 3" xfId="37" xr:uid="{00000000-0005-0000-0000-000037000000}"/>
    <cellStyle name="Hyperlink 3 4" xfId="38" xr:uid="{00000000-0005-0000-0000-000038000000}"/>
    <cellStyle name="Hyperlink 4" xfId="39" xr:uid="{00000000-0005-0000-0000-000039000000}"/>
    <cellStyle name="Hyperlink 5" xfId="40" xr:uid="{00000000-0005-0000-0000-00003A000000}"/>
    <cellStyle name="Hyperlink 6" xfId="116" xr:uid="{5CA02686-FE35-4E66-9E9C-8053A94A3349}"/>
    <cellStyle name="Input" xfId="41" builtinId="20" customBuiltin="1"/>
    <cellStyle name="Linked Cell" xfId="42" builtinId="24" customBuiltin="1"/>
    <cellStyle name="Neutral" xfId="43" builtinId="28" customBuiltin="1"/>
    <cellStyle name="Neutral 2" xfId="58" xr:uid="{00000000-0005-0000-0000-00003E000000}"/>
    <cellStyle name="Neutral 3" xfId="59" xr:uid="{00000000-0005-0000-0000-00003F000000}"/>
    <cellStyle name="Neutral 4" xfId="72" xr:uid="{00000000-0005-0000-0000-000040000000}"/>
    <cellStyle name="Normal" xfId="0" builtinId="0"/>
    <cellStyle name="Normal 10" xfId="81" xr:uid="{00000000-0005-0000-0000-000042000000}"/>
    <cellStyle name="Normal 11" xfId="82" xr:uid="{00000000-0005-0000-0000-000043000000}"/>
    <cellStyle name="Normal 12" xfId="83" xr:uid="{00000000-0005-0000-0000-000044000000}"/>
    <cellStyle name="Normal 13" xfId="84" xr:uid="{00000000-0005-0000-0000-000045000000}"/>
    <cellStyle name="Normal 14" xfId="85" xr:uid="{00000000-0005-0000-0000-000046000000}"/>
    <cellStyle name="Normal 15" xfId="86" xr:uid="{00000000-0005-0000-0000-000047000000}"/>
    <cellStyle name="Normal 16" xfId="87" xr:uid="{00000000-0005-0000-0000-000048000000}"/>
    <cellStyle name="Normal 17" xfId="88" xr:uid="{00000000-0005-0000-0000-000049000000}"/>
    <cellStyle name="Normal 18" xfId="89" xr:uid="{00000000-0005-0000-0000-00004A000000}"/>
    <cellStyle name="Normal 19" xfId="90" xr:uid="{00000000-0005-0000-0000-00004B000000}"/>
    <cellStyle name="Normal 2" xfId="50" xr:uid="{00000000-0005-0000-0000-00004C000000}"/>
    <cellStyle name="Normal 2 2" xfId="73" xr:uid="{00000000-0005-0000-0000-00004D000000}"/>
    <cellStyle name="Normal 2 2 2" xfId="102" xr:uid="{705B0B3D-AAED-45D4-8A0B-755B375BC75D}"/>
    <cellStyle name="Normal 2 2 3" xfId="111" xr:uid="{1B5FB78A-4E5E-41C3-9D3B-6DFEF4F6AB54}"/>
    <cellStyle name="Normal 2 3" xfId="74" xr:uid="{00000000-0005-0000-0000-00004E000000}"/>
    <cellStyle name="Normal 2 4" xfId="109" xr:uid="{5BD4616F-6C29-4CBD-B943-A4E274299296}"/>
    <cellStyle name="Normal 20" xfId="91" xr:uid="{00000000-0005-0000-0000-00004F000000}"/>
    <cellStyle name="Normal 21" xfId="92" xr:uid="{00000000-0005-0000-0000-000050000000}"/>
    <cellStyle name="Normal 22" xfId="93" xr:uid="{00000000-0005-0000-0000-000051000000}"/>
    <cellStyle name="Normal 23" xfId="94" xr:uid="{00000000-0005-0000-0000-000052000000}"/>
    <cellStyle name="Normal 24" xfId="95" xr:uid="{00000000-0005-0000-0000-000053000000}"/>
    <cellStyle name="Normal 25" xfId="96" xr:uid="{00000000-0005-0000-0000-000054000000}"/>
    <cellStyle name="Normal 26" xfId="97" xr:uid="{00000000-0005-0000-0000-000055000000}"/>
    <cellStyle name="Normal 27" xfId="98" xr:uid="{00000000-0005-0000-0000-000056000000}"/>
    <cellStyle name="Normal 28" xfId="99" xr:uid="{00000000-0005-0000-0000-000057000000}"/>
    <cellStyle name="Normal 29" xfId="100" xr:uid="{00000000-0005-0000-0000-000058000000}"/>
    <cellStyle name="Normal 3" xfId="44" xr:uid="{00000000-0005-0000-0000-000059000000}"/>
    <cellStyle name="Normal 3 2" xfId="75" xr:uid="{00000000-0005-0000-0000-00005A000000}"/>
    <cellStyle name="Normal 3 2 2" xfId="112" xr:uid="{BF029746-2CCF-47C5-8B17-B518586A955C}"/>
    <cellStyle name="Normal 3 3" xfId="113" xr:uid="{DDEA7BDE-D887-4F46-BF73-049F9C26C121}"/>
    <cellStyle name="Normal 3 4" xfId="110" xr:uid="{7EE029A5-611D-4EF3-A183-C5E17274A22E}"/>
    <cellStyle name="Normal 30" xfId="101" xr:uid="{00000000-0005-0000-0000-00005B000000}"/>
    <cellStyle name="Normal 4" xfId="51" xr:uid="{00000000-0005-0000-0000-00005C000000}"/>
    <cellStyle name="Normal 4 2" xfId="115" xr:uid="{0270ED19-A5CB-47C8-9635-53433121AC06}"/>
    <cellStyle name="Normal 5" xfId="76" xr:uid="{00000000-0005-0000-0000-00005D000000}"/>
    <cellStyle name="Normal 5 2" xfId="117" xr:uid="{9E7575E6-EA6B-48F0-A715-119A1C274255}"/>
    <cellStyle name="Normal 6" xfId="77" xr:uid="{00000000-0005-0000-0000-00005E000000}"/>
    <cellStyle name="Normal 7" xfId="78" xr:uid="{00000000-0005-0000-0000-00005F000000}"/>
    <cellStyle name="Normal 8" xfId="79" xr:uid="{00000000-0005-0000-0000-000060000000}"/>
    <cellStyle name="Normal 9" xfId="80" xr:uid="{00000000-0005-0000-0000-000061000000}"/>
    <cellStyle name="Note" xfId="45" builtinId="10" customBuiltin="1"/>
    <cellStyle name="Output" xfId="46" builtinId="21" customBuiltin="1"/>
    <cellStyle name="Percent 2" xfId="104" xr:uid="{0E8230B4-8BA0-44A9-A713-4305285DF33A}"/>
    <cellStyle name="Title 2" xfId="47" xr:uid="{00000000-0005-0000-0000-000064000000}"/>
    <cellStyle name="Total" xfId="48" builtinId="25" customBuiltin="1"/>
    <cellStyle name="Warning Text" xfId="49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6EC47DA-3B64-491D-9D3B-A106C38D3CB2}">
      <tableStyleElement type="wholeTable" dxfId="1"/>
      <tableStyleElement type="headerRow" dxfId="0"/>
    </tableStyle>
  </tableStyles>
  <colors>
    <mruColors>
      <color rgb="FF6E237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BYV23\Downloads\Automation%20Data%20for%20Multi-App%20v2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.202.52.132\sw\Users\xcs0002\Desktop\Automation%20Data%20for%20Multi-App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mation_Template"/>
      <sheetName val="Template-Apply"/>
      <sheetName val="Changes"/>
      <sheetName val="Update"/>
      <sheetName val="DataSource"/>
      <sheetName val="Automation_Quote &amp; Apply"/>
      <sheetName val="DataValidation"/>
    </sheetNames>
    <sheetDataSet>
      <sheetData sheetId="0"/>
      <sheetData sheetId="1"/>
      <sheetData sheetId="2"/>
      <sheetData sheetId="3"/>
      <sheetData sheetId="4">
        <row r="3">
          <cell r="B3" t="str">
            <v>opwsingle</v>
          </cell>
          <cell r="C3" t="str">
            <v>Password1</v>
          </cell>
          <cell r="D3" t="str">
            <v>password</v>
          </cell>
          <cell r="E3" t="str">
            <v>Paper</v>
          </cell>
          <cell r="F3" t="str">
            <v>2 Year Accrual</v>
          </cell>
          <cell r="G3" t="str">
            <v>Select</v>
          </cell>
          <cell r="H3" t="str">
            <v>Male</v>
          </cell>
          <cell r="I3" t="str">
            <v>Yes</v>
          </cell>
          <cell r="J3" t="str">
            <v>Select</v>
          </cell>
          <cell r="K3" t="str">
            <v>Life Cover only</v>
          </cell>
          <cell r="L3" t="str">
            <v>Joint life 1st death</v>
          </cell>
          <cell r="M3" t="str">
            <v>Sum assured</v>
          </cell>
          <cell r="N3" t="str">
            <v>Accelerated</v>
          </cell>
          <cell r="O3" t="str">
            <v>Select</v>
          </cell>
          <cell r="P3" t="str">
            <v>Yes</v>
          </cell>
          <cell r="R3" t="str">
            <v>3 months</v>
          </cell>
          <cell r="T3" t="str">
            <v>Monthly</v>
          </cell>
          <cell r="U3" t="str">
            <v>Yes</v>
          </cell>
          <cell r="V3" t="str">
            <v>Tick</v>
          </cell>
          <cell r="W3" t="str">
            <v>I have never smoked</v>
          </cell>
          <cell r="X3" t="str">
            <v>Between 1 and 3 years ago</v>
          </cell>
          <cell r="Y3" t="str">
            <v>Yes</v>
          </cell>
          <cell r="Z3" t="str">
            <v>Interactive questions</v>
          </cell>
          <cell r="AA3" t="str">
            <v>Yes</v>
          </cell>
          <cell r="AB3" t="str">
            <v>Individual</v>
          </cell>
          <cell r="AC3" t="str">
            <v>Spouse/civil partner</v>
          </cell>
          <cell r="AD3" t="str">
            <v>Tick</v>
          </cell>
          <cell r="AE3" t="str">
            <v>Once a month or less</v>
          </cell>
          <cell r="AF3" t="str">
            <v>1 or 2 drinks</v>
          </cell>
        </row>
        <row r="4">
          <cell r="B4" t="str">
            <v>opwmulti</v>
          </cell>
          <cell r="C4" t="str">
            <v>Password1</v>
          </cell>
          <cell r="D4" t="str">
            <v>password</v>
          </cell>
          <cell r="E4" t="str">
            <v>Online</v>
          </cell>
          <cell r="F4" t="str">
            <v>4 Year Accural</v>
          </cell>
          <cell r="G4" t="str">
            <v>Mr</v>
          </cell>
          <cell r="H4" t="str">
            <v>Female</v>
          </cell>
          <cell r="I4" t="str">
            <v>No</v>
          </cell>
          <cell r="J4" t="str">
            <v>Level term</v>
          </cell>
          <cell r="K4" t="str">
            <v>Live Cover with Critical illness</v>
          </cell>
          <cell r="L4" t="str">
            <v>Joint life 2nd death</v>
          </cell>
          <cell r="M4" t="str">
            <v>Payment led</v>
          </cell>
          <cell r="N4" t="str">
            <v>Additional</v>
          </cell>
          <cell r="O4" t="str">
            <v>Level</v>
          </cell>
          <cell r="P4" t="str">
            <v>No</v>
          </cell>
          <cell r="R4" t="str">
            <v>6 months</v>
          </cell>
          <cell r="T4" t="str">
            <v>Annual</v>
          </cell>
          <cell r="U4" t="str">
            <v>No</v>
          </cell>
          <cell r="W4" t="str">
            <v>I used to smoke but I gave up</v>
          </cell>
          <cell r="X4" t="str">
            <v>Between 3 and 5 years ago</v>
          </cell>
          <cell r="Y4" t="str">
            <v>No</v>
          </cell>
          <cell r="Z4" t="str">
            <v>Fixed questions</v>
          </cell>
          <cell r="AA4" t="str">
            <v>No</v>
          </cell>
          <cell r="AB4" t="str">
            <v>Company</v>
          </cell>
          <cell r="AC4" t="str">
            <v>Keyperson</v>
          </cell>
          <cell r="AE4" t="str">
            <v>2 to 4 times a month</v>
          </cell>
          <cell r="AF4" t="str">
            <v>3 or 4 drinks</v>
          </cell>
        </row>
        <row r="5">
          <cell r="B5" t="str">
            <v>openwowl</v>
          </cell>
          <cell r="C5" t="str">
            <v>Password1</v>
          </cell>
          <cell r="D5" t="str">
            <v>password</v>
          </cell>
          <cell r="G5" t="str">
            <v>Ms</v>
          </cell>
          <cell r="J5" t="str">
            <v>Decreasing term</v>
          </cell>
          <cell r="O5" t="str">
            <v>Indexed at AWE</v>
          </cell>
          <cell r="R5" t="str">
            <v>12 months</v>
          </cell>
          <cell r="X5" t="str">
            <v>Between 5 and 10 years ago</v>
          </cell>
          <cell r="AC5" t="str">
            <v>Court Order / Maintenance</v>
          </cell>
          <cell r="AE5" t="str">
            <v>2 or 3 times a week</v>
          </cell>
          <cell r="AF5" t="str">
            <v>5 or 6 drinks</v>
          </cell>
        </row>
        <row r="6">
          <cell r="B6" t="str">
            <v>autoifa05</v>
          </cell>
          <cell r="C6" t="str">
            <v>Password1</v>
          </cell>
          <cell r="D6" t="str">
            <v>password</v>
          </cell>
          <cell r="G6" t="str">
            <v>Mrs</v>
          </cell>
          <cell r="J6" t="str">
            <v>Renewable term</v>
          </cell>
          <cell r="O6" t="str">
            <v>Indexed at RPI</v>
          </cell>
          <cell r="X6" t="str">
            <v>Over 10 years ago</v>
          </cell>
          <cell r="AC6" t="str">
            <v>Loan / Credit agreement</v>
          </cell>
          <cell r="AE6" t="str">
            <v>4 or more times a week</v>
          </cell>
          <cell r="AF6" t="str">
            <v>7,8 or 9 drinks</v>
          </cell>
        </row>
        <row r="7">
          <cell r="B7" t="str">
            <v>towrylaw1</v>
          </cell>
          <cell r="C7" t="str">
            <v>Password1</v>
          </cell>
          <cell r="D7" t="str">
            <v>password</v>
          </cell>
          <cell r="G7" t="str">
            <v>Miss</v>
          </cell>
          <cell r="J7" t="str">
            <v>Convertible term</v>
          </cell>
          <cell r="O7" t="str">
            <v>Indexed at 5%</v>
          </cell>
          <cell r="AC7" t="str">
            <v>Employer / Employee</v>
          </cell>
          <cell r="AF7" t="str">
            <v>10 or more drinks</v>
          </cell>
        </row>
        <row r="8">
          <cell r="B8" t="str">
            <v>towrylawdl</v>
          </cell>
          <cell r="C8" t="str">
            <v>Password1</v>
          </cell>
          <cell r="D8" t="str">
            <v>password</v>
          </cell>
          <cell r="G8" t="str">
            <v>Dr</v>
          </cell>
          <cell r="J8" t="str">
            <v>Whole of life</v>
          </cell>
          <cell r="O8" t="str">
            <v>Indexed at 10%</v>
          </cell>
          <cell r="AC8" t="str">
            <v>Share purchase / Partnership</v>
          </cell>
        </row>
        <row r="9">
          <cell r="B9" t="str">
            <v>sjpwol001</v>
          </cell>
          <cell r="C9" t="str">
            <v>Password1</v>
          </cell>
          <cell r="D9" t="str">
            <v>aaaaaaa</v>
          </cell>
          <cell r="G9" t="str">
            <v>Rev</v>
          </cell>
          <cell r="O9" t="str">
            <v>Decreasing</v>
          </cell>
          <cell r="AC9" t="str">
            <v>Relevant life trust</v>
          </cell>
        </row>
        <row r="10">
          <cell r="B10" t="str">
            <v>lltsbcomm</v>
          </cell>
          <cell r="C10" t="str">
            <v>Password1</v>
          </cell>
          <cell r="D10" t="str">
            <v>password</v>
          </cell>
          <cell r="G10" t="str">
            <v>Other</v>
          </cell>
        </row>
        <row r="11">
          <cell r="B11" t="str">
            <v>possolut</v>
          </cell>
          <cell r="C11" t="str">
            <v>Password1</v>
          </cell>
          <cell r="D11" t="str">
            <v>password</v>
          </cell>
        </row>
        <row r="12">
          <cell r="B12" t="str">
            <v>msmboth3</v>
          </cell>
          <cell r="C12" t="str">
            <v>Password1</v>
          </cell>
          <cell r="D12" t="str">
            <v>aaaaaaaa</v>
          </cell>
        </row>
        <row r="13">
          <cell r="B13" t="str">
            <v>msmifa22</v>
          </cell>
          <cell r="C13" t="str">
            <v>Password1</v>
          </cell>
          <cell r="D13" t="str">
            <v>aaaaaaaa</v>
          </cell>
        </row>
        <row r="14">
          <cell r="B14" t="str">
            <v>msmsdp12</v>
          </cell>
          <cell r="C14" t="str">
            <v>Password1</v>
          </cell>
          <cell r="D14" t="str">
            <v>aaaaaaaa</v>
          </cell>
        </row>
        <row r="15">
          <cell r="B15" t="str">
            <v>orkneyifa</v>
          </cell>
          <cell r="C15" t="str">
            <v>Password1</v>
          </cell>
          <cell r="D15" t="str">
            <v>password</v>
          </cell>
        </row>
        <row r="16">
          <cell r="B16" t="str">
            <v>tlpauser02</v>
          </cell>
          <cell r="C16" t="str">
            <v>Password1</v>
          </cell>
          <cell r="D16" t="str">
            <v>password</v>
          </cell>
        </row>
        <row r="17">
          <cell r="B17" t="str">
            <v>tlpauser03</v>
          </cell>
          <cell r="C17" t="str">
            <v>Password2</v>
          </cell>
          <cell r="D17" t="str">
            <v>password</v>
          </cell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mation_Template"/>
      <sheetName val="Template-Apply"/>
      <sheetName val="Changes"/>
      <sheetName val="Automation_Quote &amp; Apply"/>
      <sheetName val="DataSource"/>
    </sheetNames>
    <sheetDataSet>
      <sheetData sheetId="0"/>
      <sheetData sheetId="1"/>
      <sheetData sheetId="2"/>
      <sheetData sheetId="3"/>
      <sheetData sheetId="4">
        <row r="3">
          <cell r="O3" t="str">
            <v>Select</v>
          </cell>
        </row>
        <row r="4">
          <cell r="O4" t="str">
            <v>Level</v>
          </cell>
        </row>
        <row r="5">
          <cell r="O5" t="str">
            <v>Indexed at AWE</v>
          </cell>
        </row>
        <row r="6">
          <cell r="O6" t="str">
            <v>Indexed at RPI</v>
          </cell>
        </row>
        <row r="7">
          <cell r="O7" t="str">
            <v>Indexed at 5%</v>
          </cell>
        </row>
        <row r="8">
          <cell r="O8" t="str">
            <v>Indexed at 10%</v>
          </cell>
        </row>
        <row r="9">
          <cell r="O9" t="str">
            <v>Decreasing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tabSelected="1" zoomScale="68" zoomScaleNormal="130" workbookViewId="0">
      <selection activeCell="C3" sqref="C3"/>
    </sheetView>
  </sheetViews>
  <sheetFormatPr defaultColWidth="8.81640625" defaultRowHeight="13" x14ac:dyDescent="0.3"/>
  <cols>
    <col min="1" max="1" width="33.1796875" style="1" customWidth="1"/>
    <col min="2" max="2" width="51.54296875" style="1" bestFit="1" customWidth="1"/>
    <col min="3" max="4" width="51.54296875" style="18" customWidth="1"/>
    <col min="5" max="5" width="13.26953125" style="1" bestFit="1" customWidth="1"/>
    <col min="6" max="6" width="21.26953125" style="18" customWidth="1"/>
    <col min="7" max="7" width="63.1796875" style="18" customWidth="1"/>
    <col min="8" max="16384" width="8.81640625" style="1"/>
  </cols>
  <sheetData>
    <row r="1" spans="1:7" ht="14.5" x14ac:dyDescent="0.35">
      <c r="A1" s="25" t="s">
        <v>6</v>
      </c>
      <c r="B1" s="26" t="s">
        <v>3</v>
      </c>
      <c r="C1" s="25" t="s">
        <v>105</v>
      </c>
      <c r="D1" s="62" t="s">
        <v>108</v>
      </c>
      <c r="E1" s="25" t="s">
        <v>13</v>
      </c>
      <c r="F1" s="25" t="s">
        <v>104</v>
      </c>
      <c r="G1" s="49"/>
    </row>
    <row r="2" spans="1:7" s="18" customFormat="1" ht="14.5" x14ac:dyDescent="0.35">
      <c r="A2" s="55" t="s">
        <v>111</v>
      </c>
      <c r="B2" s="55" t="s">
        <v>111</v>
      </c>
      <c r="C2" s="60" t="s">
        <v>110</v>
      </c>
      <c r="D2" s="60"/>
      <c r="E2" s="56" t="s">
        <v>135</v>
      </c>
      <c r="F2" s="56"/>
    </row>
    <row r="3" spans="1:7" s="18" customFormat="1" ht="14.5" x14ac:dyDescent="0.35">
      <c r="A3" s="55" t="s">
        <v>111</v>
      </c>
      <c r="B3" s="55" t="s">
        <v>111</v>
      </c>
      <c r="C3" s="60" t="s">
        <v>136</v>
      </c>
      <c r="D3" s="60"/>
      <c r="E3" s="56" t="s">
        <v>106</v>
      </c>
      <c r="F3" s="56"/>
    </row>
  </sheetData>
  <autoFilter ref="A1:E1" xr:uid="{93E0E647-114B-4D6E-8689-6DFC9DC459B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A6"/>
  <sheetViews>
    <sheetView zoomScale="68" zoomScaleNormal="90" workbookViewId="0">
      <selection activeCell="BF2" sqref="BF2"/>
    </sheetView>
  </sheetViews>
  <sheetFormatPr defaultColWidth="15.453125" defaultRowHeight="13" x14ac:dyDescent="0.35"/>
  <cols>
    <col min="1" max="1" width="24.453125" style="15" customWidth="1"/>
    <col min="2" max="2" width="42.54296875" style="8" customWidth="1"/>
    <col min="3" max="3" width="12" style="54" customWidth="1"/>
    <col min="4" max="4" width="26.54296875" style="54" bestFit="1" customWidth="1"/>
    <col min="5" max="5" width="12" style="54" customWidth="1"/>
    <col min="6" max="6" width="26.54296875" style="54" bestFit="1" customWidth="1"/>
    <col min="7" max="7" width="12" style="54" customWidth="1"/>
    <col min="8" max="8" width="26.54296875" style="54" bestFit="1" customWidth="1"/>
    <col min="9" max="9" width="12" style="54" customWidth="1"/>
    <col min="10" max="10" width="26.54296875" style="54" bestFit="1" customWidth="1"/>
    <col min="11" max="11" width="12" style="54" customWidth="1"/>
    <col min="12" max="12" width="26.54296875" style="54" bestFit="1" customWidth="1"/>
    <col min="13" max="13" width="12" style="54" customWidth="1"/>
    <col min="14" max="14" width="26.54296875" style="54" bestFit="1" customWidth="1"/>
    <col min="15" max="15" width="12" style="54" customWidth="1"/>
    <col min="16" max="16" width="26.54296875" style="54" bestFit="1" customWidth="1"/>
    <col min="17" max="17" width="12" style="54" customWidth="1"/>
    <col min="18" max="18" width="26.54296875" style="54" bestFit="1" customWidth="1"/>
    <col min="19" max="19" width="12" style="54" customWidth="1"/>
    <col min="20" max="20" width="26.54296875" style="54" bestFit="1" customWidth="1"/>
    <col min="21" max="21" width="12" style="54" customWidth="1"/>
    <col min="22" max="22" width="26.54296875" style="54" bestFit="1" customWidth="1"/>
    <col min="23" max="23" width="12" style="54" customWidth="1"/>
    <col min="24" max="24" width="26.54296875" style="54" bestFit="1" customWidth="1"/>
    <col min="25" max="25" width="12" style="54" customWidth="1"/>
    <col min="26" max="26" width="26.54296875" style="54" bestFit="1" customWidth="1"/>
    <col min="27" max="27" width="12" style="54" customWidth="1"/>
    <col min="28" max="28" width="26.54296875" style="54" bestFit="1" customWidth="1"/>
    <col min="29" max="29" width="12" style="54" customWidth="1"/>
    <col min="30" max="30" width="26.54296875" style="54" bestFit="1" customWidth="1"/>
    <col min="31" max="31" width="12" style="54" customWidth="1"/>
    <col min="32" max="32" width="26.54296875" style="54" bestFit="1" customWidth="1"/>
    <col min="33" max="33" width="12" style="54" customWidth="1"/>
    <col min="34" max="34" width="26.54296875" style="54" bestFit="1" customWidth="1"/>
    <col min="35" max="35" width="12" style="54" customWidth="1"/>
    <col min="36" max="36" width="26.54296875" style="54" bestFit="1" customWidth="1"/>
    <col min="37" max="37" width="12" style="54" customWidth="1"/>
    <col min="38" max="38" width="26.54296875" style="54" bestFit="1" customWidth="1"/>
    <col min="39" max="39" width="12" style="54" customWidth="1"/>
    <col min="40" max="40" width="26.54296875" style="54" bestFit="1" customWidth="1"/>
    <col min="41" max="41" width="12" style="54" customWidth="1"/>
    <col min="42" max="42" width="26.54296875" style="54" bestFit="1" customWidth="1"/>
    <col min="43" max="43" width="12" style="54" customWidth="1"/>
    <col min="44" max="44" width="26.54296875" style="54" bestFit="1" customWidth="1"/>
    <col min="45" max="45" width="12" style="54" customWidth="1"/>
    <col min="46" max="46" width="26.54296875" style="54" bestFit="1" customWidth="1"/>
    <col min="47" max="47" width="12" style="54" customWidth="1"/>
    <col min="48" max="48" width="26.54296875" style="54" bestFit="1" customWidth="1"/>
    <col min="49" max="49" width="12" style="54" customWidth="1"/>
    <col min="50" max="50" width="26.54296875" style="54" bestFit="1" customWidth="1"/>
    <col min="51" max="51" width="12" style="54" customWidth="1"/>
    <col min="52" max="52" width="26.54296875" style="54" bestFit="1" customWidth="1"/>
    <col min="53" max="53" width="12" style="54" customWidth="1"/>
    <col min="54" max="54" width="26.54296875" style="54" bestFit="1" customWidth="1"/>
    <col min="55" max="55" width="12" style="54" customWidth="1"/>
    <col min="56" max="56" width="26.54296875" style="54" bestFit="1" customWidth="1"/>
    <col min="57" max="57" width="12" style="54" customWidth="1"/>
    <col min="58" max="58" width="26.54296875" style="54" bestFit="1" customWidth="1"/>
    <col min="59" max="16384" width="15.453125" style="8"/>
  </cols>
  <sheetData>
    <row r="1" spans="1:157" s="9" customFormat="1" ht="13" customHeight="1" x14ac:dyDescent="0.35">
      <c r="A1" s="57"/>
      <c r="B1" s="23"/>
      <c r="C1" s="63"/>
      <c r="D1" s="68" t="s">
        <v>109</v>
      </c>
      <c r="E1" s="69"/>
      <c r="F1" s="69"/>
      <c r="G1" s="69"/>
      <c r="H1" s="69"/>
      <c r="I1" s="65"/>
      <c r="J1" s="65"/>
      <c r="K1" s="67"/>
      <c r="L1" s="67"/>
      <c r="M1" s="67"/>
      <c r="N1" s="67"/>
      <c r="O1" s="65"/>
      <c r="P1" s="65"/>
      <c r="Q1" s="65"/>
      <c r="R1" s="65"/>
      <c r="S1" s="63"/>
      <c r="T1" s="68" t="s">
        <v>109</v>
      </c>
      <c r="U1" s="69"/>
      <c r="V1" s="69"/>
      <c r="W1" s="69"/>
      <c r="X1" s="69"/>
      <c r="Y1" s="67"/>
      <c r="Z1" s="67"/>
      <c r="AA1" s="65"/>
      <c r="AB1" s="65"/>
      <c r="AC1" s="65"/>
      <c r="AD1" s="65"/>
      <c r="AE1" s="63"/>
      <c r="AF1" s="66"/>
      <c r="AG1" s="63"/>
      <c r="AH1" s="65"/>
      <c r="AI1" s="63"/>
      <c r="AJ1" s="68" t="s">
        <v>128</v>
      </c>
      <c r="AK1" s="69"/>
      <c r="AL1" s="69"/>
      <c r="AM1" s="69"/>
      <c r="AN1" s="69"/>
      <c r="AO1" s="65"/>
      <c r="AP1" s="65"/>
      <c r="AQ1" s="65"/>
      <c r="AR1" s="65"/>
      <c r="AS1" s="65"/>
      <c r="AT1" s="65"/>
      <c r="AU1" s="63"/>
      <c r="AV1" s="68" t="s">
        <v>109</v>
      </c>
      <c r="AW1" s="69"/>
      <c r="AX1" s="69"/>
      <c r="AY1" s="69"/>
      <c r="AZ1" s="69"/>
      <c r="BA1" s="65"/>
      <c r="BB1" s="65"/>
      <c r="BC1" s="65"/>
      <c r="BD1" s="65"/>
      <c r="BE1" s="63"/>
      <c r="BF1" s="66"/>
      <c r="BG1" s="50" t="s">
        <v>8</v>
      </c>
    </row>
    <row r="2" spans="1:157" s="15" customFormat="1" ht="62.5" customHeight="1" x14ac:dyDescent="0.35">
      <c r="A2" s="13" t="s">
        <v>7</v>
      </c>
      <c r="B2" s="14" t="s">
        <v>3</v>
      </c>
      <c r="C2" s="32"/>
      <c r="D2" s="32" t="s">
        <v>127</v>
      </c>
      <c r="E2" s="32"/>
      <c r="F2" s="32" t="s">
        <v>118</v>
      </c>
      <c r="G2" s="32"/>
      <c r="H2" s="32" t="s">
        <v>118</v>
      </c>
      <c r="I2" s="32"/>
      <c r="J2" s="32" t="s">
        <v>118</v>
      </c>
      <c r="K2" s="32"/>
      <c r="L2" s="32" t="s">
        <v>118</v>
      </c>
      <c r="M2" s="32"/>
      <c r="N2" s="32" t="s">
        <v>118</v>
      </c>
      <c r="O2" s="32"/>
      <c r="P2" s="32" t="s">
        <v>127</v>
      </c>
      <c r="Q2" s="32"/>
      <c r="R2" s="32" t="s">
        <v>134</v>
      </c>
      <c r="S2" s="32"/>
      <c r="T2" s="32" t="s">
        <v>118</v>
      </c>
      <c r="U2" s="32"/>
      <c r="V2" s="32" t="s">
        <v>118</v>
      </c>
      <c r="W2" s="32"/>
      <c r="X2" s="32" t="s">
        <v>118</v>
      </c>
      <c r="Y2" s="32"/>
      <c r="Z2" s="32" t="s">
        <v>118</v>
      </c>
      <c r="AA2" s="32"/>
      <c r="AB2" s="32" t="s">
        <v>118</v>
      </c>
      <c r="AC2" s="32"/>
      <c r="AD2" s="32" t="s">
        <v>127</v>
      </c>
      <c r="AE2" s="32"/>
      <c r="AF2" s="32" t="s">
        <v>131</v>
      </c>
      <c r="AG2" s="32"/>
      <c r="AH2" s="32" t="s">
        <v>129</v>
      </c>
      <c r="AI2" s="32"/>
      <c r="AJ2" s="32" t="s">
        <v>118</v>
      </c>
      <c r="AK2" s="32"/>
      <c r="AL2" s="32" t="s">
        <v>118</v>
      </c>
      <c r="AM2" s="32"/>
      <c r="AN2" s="32" t="s">
        <v>118</v>
      </c>
      <c r="AO2" s="32"/>
      <c r="AP2" s="32" t="s">
        <v>118</v>
      </c>
      <c r="AQ2" s="32"/>
      <c r="AR2" s="32" t="s">
        <v>127</v>
      </c>
      <c r="AS2" s="32"/>
      <c r="AT2" s="32" t="s">
        <v>132</v>
      </c>
      <c r="AU2" s="32"/>
      <c r="AV2" s="32" t="s">
        <v>118</v>
      </c>
      <c r="AW2" s="32"/>
      <c r="AX2" s="32" t="s">
        <v>118</v>
      </c>
      <c r="AY2" s="32"/>
      <c r="AZ2" s="32" t="s">
        <v>118</v>
      </c>
      <c r="BA2" s="32"/>
      <c r="BB2" s="32" t="s">
        <v>118</v>
      </c>
      <c r="BC2" s="32"/>
      <c r="BD2" s="32" t="s">
        <v>127</v>
      </c>
      <c r="BE2" s="32"/>
      <c r="BF2" s="32" t="s">
        <v>131</v>
      </c>
      <c r="BG2" s="29" t="s">
        <v>8</v>
      </c>
    </row>
    <row r="3" spans="1:157" ht="28.5" customHeight="1" x14ac:dyDescent="0.35">
      <c r="A3" s="72" t="s">
        <v>11</v>
      </c>
      <c r="B3" s="73"/>
      <c r="C3" s="51" t="s">
        <v>116</v>
      </c>
      <c r="D3" s="30" t="s">
        <v>14</v>
      </c>
      <c r="E3" s="51" t="s">
        <v>116</v>
      </c>
      <c r="F3" s="30" t="s">
        <v>14</v>
      </c>
      <c r="G3" s="51" t="s">
        <v>116</v>
      </c>
      <c r="H3" s="30" t="s">
        <v>14</v>
      </c>
      <c r="I3" s="51" t="s">
        <v>116</v>
      </c>
      <c r="J3" s="30" t="s">
        <v>14</v>
      </c>
      <c r="K3" s="51" t="s">
        <v>116</v>
      </c>
      <c r="L3" s="30" t="s">
        <v>14</v>
      </c>
      <c r="M3" s="51" t="s">
        <v>116</v>
      </c>
      <c r="N3" s="30" t="s">
        <v>14</v>
      </c>
      <c r="O3" s="51" t="s">
        <v>116</v>
      </c>
      <c r="P3" s="30" t="s">
        <v>14</v>
      </c>
      <c r="Q3" s="51" t="s">
        <v>116</v>
      </c>
      <c r="R3" s="30" t="s">
        <v>14</v>
      </c>
      <c r="S3" s="51" t="s">
        <v>116</v>
      </c>
      <c r="T3" s="30" t="s">
        <v>14</v>
      </c>
      <c r="U3" s="51" t="s">
        <v>116</v>
      </c>
      <c r="V3" s="30" t="s">
        <v>14</v>
      </c>
      <c r="W3" s="51" t="s">
        <v>116</v>
      </c>
      <c r="X3" s="30" t="s">
        <v>14</v>
      </c>
      <c r="Y3" s="51" t="s">
        <v>116</v>
      </c>
      <c r="Z3" s="30" t="s">
        <v>14</v>
      </c>
      <c r="AA3" s="51" t="s">
        <v>116</v>
      </c>
      <c r="AB3" s="30" t="s">
        <v>14</v>
      </c>
      <c r="AC3" s="51" t="s">
        <v>116</v>
      </c>
      <c r="AD3" s="30" t="s">
        <v>14</v>
      </c>
      <c r="AE3" s="51" t="s">
        <v>116</v>
      </c>
      <c r="AF3" s="30" t="s">
        <v>14</v>
      </c>
      <c r="AG3" s="51" t="s">
        <v>116</v>
      </c>
      <c r="AH3" s="30" t="s">
        <v>14</v>
      </c>
      <c r="AI3" s="51" t="s">
        <v>116</v>
      </c>
      <c r="AJ3" s="30" t="s">
        <v>14</v>
      </c>
      <c r="AK3" s="51" t="s">
        <v>116</v>
      </c>
      <c r="AL3" s="30" t="s">
        <v>14</v>
      </c>
      <c r="AM3" s="51" t="s">
        <v>116</v>
      </c>
      <c r="AN3" s="30" t="s">
        <v>14</v>
      </c>
      <c r="AO3" s="51" t="s">
        <v>116</v>
      </c>
      <c r="AP3" s="30" t="s">
        <v>14</v>
      </c>
      <c r="AQ3" s="51" t="s">
        <v>116</v>
      </c>
      <c r="AR3" s="30" t="s">
        <v>14</v>
      </c>
      <c r="AS3" s="51" t="s">
        <v>116</v>
      </c>
      <c r="AT3" s="30" t="s">
        <v>14</v>
      </c>
      <c r="AU3" s="51" t="s">
        <v>116</v>
      </c>
      <c r="AV3" s="30" t="s">
        <v>14</v>
      </c>
      <c r="AW3" s="51" t="s">
        <v>116</v>
      </c>
      <c r="AX3" s="30" t="s">
        <v>14</v>
      </c>
      <c r="AY3" s="51" t="s">
        <v>116</v>
      </c>
      <c r="AZ3" s="30" t="s">
        <v>14</v>
      </c>
      <c r="BA3" s="51" t="s">
        <v>116</v>
      </c>
      <c r="BB3" s="30" t="s">
        <v>14</v>
      </c>
      <c r="BC3" s="51" t="s">
        <v>116</v>
      </c>
      <c r="BD3" s="30" t="s">
        <v>14</v>
      </c>
      <c r="BE3" s="51" t="s">
        <v>116</v>
      </c>
      <c r="BF3" s="30" t="s">
        <v>14</v>
      </c>
      <c r="BG3" s="28"/>
    </row>
    <row r="4" spans="1:157" s="58" customFormat="1" ht="28.5" customHeight="1" x14ac:dyDescent="0.35">
      <c r="A4" s="72" t="s">
        <v>107</v>
      </c>
      <c r="B4" s="73"/>
      <c r="C4" s="51"/>
      <c r="D4" s="64" t="s">
        <v>112</v>
      </c>
      <c r="E4" s="51"/>
      <c r="F4" s="64" t="s">
        <v>112</v>
      </c>
      <c r="G4" s="51"/>
      <c r="H4" s="64" t="s">
        <v>112</v>
      </c>
      <c r="I4" s="51"/>
      <c r="J4" s="64" t="s">
        <v>112</v>
      </c>
      <c r="K4" s="51"/>
      <c r="L4" s="64" t="s">
        <v>112</v>
      </c>
      <c r="M4" s="51"/>
      <c r="N4" s="64" t="s">
        <v>112</v>
      </c>
      <c r="O4" s="51"/>
      <c r="P4" s="64" t="s">
        <v>112</v>
      </c>
      <c r="Q4" s="51"/>
      <c r="R4" s="64" t="s">
        <v>112</v>
      </c>
      <c r="S4" s="51"/>
      <c r="T4" s="64" t="s">
        <v>112</v>
      </c>
      <c r="U4" s="51"/>
      <c r="V4" s="64" t="s">
        <v>112</v>
      </c>
      <c r="W4" s="51"/>
      <c r="X4" s="64" t="s">
        <v>112</v>
      </c>
      <c r="Y4" s="51"/>
      <c r="Z4" s="64" t="s">
        <v>112</v>
      </c>
      <c r="AA4" s="51"/>
      <c r="AB4" s="64" t="s">
        <v>112</v>
      </c>
      <c r="AC4" s="51"/>
      <c r="AD4" s="64" t="s">
        <v>112</v>
      </c>
      <c r="AE4" s="51"/>
      <c r="AF4" s="64" t="s">
        <v>112</v>
      </c>
      <c r="AG4" s="51"/>
      <c r="AH4" s="64" t="s">
        <v>112</v>
      </c>
      <c r="AI4" s="51"/>
      <c r="AJ4" s="64" t="s">
        <v>112</v>
      </c>
      <c r="AK4" s="51"/>
      <c r="AL4" s="64" t="s">
        <v>112</v>
      </c>
      <c r="AM4" s="51"/>
      <c r="AN4" s="64" t="s">
        <v>112</v>
      </c>
      <c r="AO4" s="51"/>
      <c r="AP4" s="64" t="s">
        <v>112</v>
      </c>
      <c r="AQ4" s="51"/>
      <c r="AR4" s="64" t="s">
        <v>112</v>
      </c>
      <c r="AS4" s="51"/>
      <c r="AT4" s="64" t="s">
        <v>112</v>
      </c>
      <c r="AU4" s="51"/>
      <c r="AV4" s="64" t="s">
        <v>112</v>
      </c>
      <c r="AW4" s="51"/>
      <c r="AX4" s="64" t="s">
        <v>112</v>
      </c>
      <c r="AY4" s="51"/>
      <c r="AZ4" s="64" t="s">
        <v>112</v>
      </c>
      <c r="BA4" s="51"/>
      <c r="BB4" s="64" t="s">
        <v>112</v>
      </c>
      <c r="BC4" s="51"/>
      <c r="BD4" s="64" t="s">
        <v>112</v>
      </c>
      <c r="BE4" s="51"/>
      <c r="BF4" s="64" t="s">
        <v>112</v>
      </c>
      <c r="BG4" s="51"/>
      <c r="BH4" s="30"/>
      <c r="BI4" s="51"/>
      <c r="BJ4" s="51"/>
      <c r="BK4" s="51"/>
      <c r="BL4" s="30"/>
      <c r="BM4" s="51"/>
      <c r="BN4" s="51"/>
      <c r="BO4" s="51"/>
      <c r="BP4" s="51"/>
      <c r="BQ4" s="51"/>
      <c r="BR4" s="51"/>
      <c r="BS4" s="51"/>
      <c r="BT4" s="51"/>
      <c r="BU4" s="31"/>
      <c r="BV4" s="31"/>
      <c r="BW4" s="31"/>
      <c r="BX4" s="31"/>
      <c r="BY4" s="31"/>
      <c r="BZ4" s="31"/>
      <c r="CA4" s="59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1"/>
      <c r="FA4" s="51"/>
    </row>
    <row r="5" spans="1:157" s="15" customFormat="1" ht="40.5" customHeight="1" x14ac:dyDescent="0.35">
      <c r="A5" s="70" t="s">
        <v>12</v>
      </c>
      <c r="B5" s="71"/>
      <c r="C5" s="61"/>
      <c r="D5" s="51" t="s">
        <v>113</v>
      </c>
      <c r="E5" s="61"/>
      <c r="F5" s="51" t="s">
        <v>114</v>
      </c>
      <c r="G5" s="61"/>
      <c r="H5" s="51" t="s">
        <v>115</v>
      </c>
      <c r="I5" s="61"/>
      <c r="J5" s="51" t="s">
        <v>119</v>
      </c>
      <c r="K5" s="61"/>
      <c r="L5" s="51" t="s">
        <v>133</v>
      </c>
      <c r="M5" s="61"/>
      <c r="N5" s="51" t="s">
        <v>123</v>
      </c>
      <c r="O5" s="61"/>
      <c r="P5" s="51" t="s">
        <v>120</v>
      </c>
      <c r="Q5" s="61"/>
      <c r="R5" s="51" t="s">
        <v>121</v>
      </c>
      <c r="S5" s="61"/>
      <c r="T5" s="51" t="s">
        <v>122</v>
      </c>
      <c r="U5" s="61"/>
      <c r="V5" s="51" t="s">
        <v>123</v>
      </c>
      <c r="W5" s="61"/>
      <c r="X5" s="51" t="s">
        <v>114</v>
      </c>
      <c r="Y5" s="61"/>
      <c r="Z5" s="51" t="s">
        <v>133</v>
      </c>
      <c r="AA5" s="61"/>
      <c r="AB5" s="51" t="s">
        <v>119</v>
      </c>
      <c r="AC5" s="61"/>
      <c r="AD5" s="51" t="s">
        <v>113</v>
      </c>
      <c r="AE5" s="61"/>
      <c r="AF5" s="51" t="s">
        <v>130</v>
      </c>
      <c r="AG5" s="61"/>
      <c r="AH5" s="51" t="s">
        <v>126</v>
      </c>
      <c r="AI5" s="61"/>
      <c r="AJ5" s="51" t="s">
        <v>113</v>
      </c>
      <c r="AK5" s="61"/>
      <c r="AL5" s="51" t="s">
        <v>114</v>
      </c>
      <c r="AM5" s="61"/>
      <c r="AN5" s="51" t="s">
        <v>123</v>
      </c>
      <c r="AO5" s="61"/>
      <c r="AP5" s="51" t="s">
        <v>119</v>
      </c>
      <c r="AQ5" s="61"/>
      <c r="AR5" s="51" t="s">
        <v>124</v>
      </c>
      <c r="AS5" s="61"/>
      <c r="AT5" s="51" t="s">
        <v>125</v>
      </c>
      <c r="AU5" s="61"/>
      <c r="AV5" s="51" t="s">
        <v>113</v>
      </c>
      <c r="AW5" s="61"/>
      <c r="AX5" s="51" t="s">
        <v>113</v>
      </c>
      <c r="AY5" s="61"/>
      <c r="AZ5" s="51" t="s">
        <v>114</v>
      </c>
      <c r="BA5" s="61"/>
      <c r="BB5" s="51" t="s">
        <v>119</v>
      </c>
      <c r="BC5" s="61"/>
      <c r="BD5" s="51" t="s">
        <v>115</v>
      </c>
      <c r="BE5" s="61"/>
      <c r="BF5" s="51" t="s">
        <v>130</v>
      </c>
      <c r="BG5" s="36"/>
    </row>
    <row r="6" spans="1:157" s="53" customFormat="1" ht="26" x14ac:dyDescent="0.35">
      <c r="A6" s="55" t="s">
        <v>111</v>
      </c>
      <c r="B6" s="55" t="s">
        <v>111</v>
      </c>
      <c r="C6" s="52">
        <v>1500</v>
      </c>
      <c r="D6" s="58" t="s">
        <v>0</v>
      </c>
      <c r="E6" s="52">
        <v>1500</v>
      </c>
      <c r="F6" s="58" t="s">
        <v>0</v>
      </c>
      <c r="G6" s="52">
        <v>1500</v>
      </c>
      <c r="H6" s="58" t="s">
        <v>0</v>
      </c>
      <c r="I6" s="52">
        <v>1500</v>
      </c>
      <c r="J6" s="58" t="s">
        <v>0</v>
      </c>
      <c r="K6" s="52">
        <v>1500</v>
      </c>
      <c r="L6" s="58" t="s">
        <v>0</v>
      </c>
      <c r="M6" s="52">
        <v>1500</v>
      </c>
      <c r="N6" s="58" t="s">
        <v>0</v>
      </c>
      <c r="O6" s="52">
        <v>1500</v>
      </c>
      <c r="P6" s="58" t="s">
        <v>0</v>
      </c>
      <c r="Q6" s="52">
        <v>1500</v>
      </c>
      <c r="R6" s="58" t="s">
        <v>0</v>
      </c>
      <c r="S6" s="52">
        <v>1500</v>
      </c>
      <c r="T6" s="58" t="s">
        <v>0</v>
      </c>
      <c r="U6" s="52">
        <v>1500</v>
      </c>
      <c r="V6" s="58" t="s">
        <v>0</v>
      </c>
      <c r="W6" s="52">
        <v>1500</v>
      </c>
      <c r="X6" s="58" t="s">
        <v>0</v>
      </c>
      <c r="Y6" s="52">
        <v>1500</v>
      </c>
      <c r="Z6" s="58" t="s">
        <v>0</v>
      </c>
      <c r="AA6" s="52">
        <v>1500</v>
      </c>
      <c r="AB6" s="58" t="s">
        <v>0</v>
      </c>
      <c r="AC6" s="52">
        <v>1500</v>
      </c>
      <c r="AD6" s="58" t="s">
        <v>0</v>
      </c>
      <c r="AE6" s="52">
        <v>1500</v>
      </c>
      <c r="AF6" s="58" t="s">
        <v>0</v>
      </c>
      <c r="AG6" s="52">
        <v>1500</v>
      </c>
      <c r="AH6" s="58" t="s">
        <v>0</v>
      </c>
      <c r="AI6" s="52">
        <v>1500</v>
      </c>
      <c r="AJ6" s="58" t="s">
        <v>0</v>
      </c>
      <c r="AK6" s="52">
        <v>1500</v>
      </c>
      <c r="AL6" s="58" t="s">
        <v>0</v>
      </c>
      <c r="AM6" s="52">
        <v>1500</v>
      </c>
      <c r="AN6" s="58" t="s">
        <v>0</v>
      </c>
      <c r="AO6" s="52">
        <v>1500</v>
      </c>
      <c r="AP6" s="58" t="s">
        <v>0</v>
      </c>
      <c r="AQ6" s="52">
        <v>1500</v>
      </c>
      <c r="AR6" s="58" t="s">
        <v>0</v>
      </c>
      <c r="AS6" s="52">
        <v>1500</v>
      </c>
      <c r="AT6" s="58" t="s">
        <v>0</v>
      </c>
      <c r="AU6" s="52">
        <v>1500</v>
      </c>
      <c r="AV6" s="58" t="s">
        <v>0</v>
      </c>
      <c r="AW6" s="52">
        <v>1500</v>
      </c>
      <c r="AX6" s="58" t="s">
        <v>0</v>
      </c>
      <c r="AY6" s="52">
        <v>1500</v>
      </c>
      <c r="AZ6" s="58" t="s">
        <v>0</v>
      </c>
      <c r="BA6" s="52">
        <v>1500</v>
      </c>
      <c r="BB6" s="58" t="s">
        <v>0</v>
      </c>
      <c r="BC6" s="52">
        <v>1500</v>
      </c>
      <c r="BD6" s="58" t="s">
        <v>0</v>
      </c>
      <c r="BE6" s="52">
        <v>1500</v>
      </c>
      <c r="BF6" s="58" t="s">
        <v>0</v>
      </c>
      <c r="BG6" s="53" t="s">
        <v>117</v>
      </c>
    </row>
  </sheetData>
  <mergeCells count="7">
    <mergeCell ref="T1:X1"/>
    <mergeCell ref="AJ1:AN1"/>
    <mergeCell ref="AV1:AZ1"/>
    <mergeCell ref="A5:B5"/>
    <mergeCell ref="A3:B3"/>
    <mergeCell ref="A4:B4"/>
    <mergeCell ref="D1:H1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J91"/>
  <sheetViews>
    <sheetView zoomScaleNormal="100" workbookViewId="0">
      <selection activeCell="D3" sqref="D3"/>
    </sheetView>
  </sheetViews>
  <sheetFormatPr defaultColWidth="9.1796875" defaultRowHeight="13" x14ac:dyDescent="0.3"/>
  <cols>
    <col min="1" max="1" width="24.1796875" style="1" bestFit="1" customWidth="1"/>
    <col min="2" max="2" width="15" style="1" customWidth="1"/>
    <col min="3" max="3" width="5.81640625" style="1" bestFit="1" customWidth="1"/>
    <col min="4" max="4" width="10.81640625" style="1" customWidth="1"/>
    <col min="5" max="5" width="5.453125" style="1" bestFit="1" customWidth="1"/>
    <col min="6" max="6" width="10.81640625" style="1" bestFit="1" customWidth="1"/>
    <col min="7" max="7" width="2.1796875" style="4" customWidth="1"/>
    <col min="8" max="8" width="10.81640625" style="1" bestFit="1" customWidth="1"/>
    <col min="9" max="9" width="18.7265625" style="1" customWidth="1"/>
    <col min="10" max="10" width="15.1796875" style="1" customWidth="1"/>
    <col min="11" max="16384" width="9.1796875" style="1"/>
  </cols>
  <sheetData>
    <row r="1" spans="1:10" x14ac:dyDescent="0.3">
      <c r="C1" s="74" t="s">
        <v>4</v>
      </c>
      <c r="D1" s="74"/>
      <c r="E1" s="74" t="s">
        <v>5</v>
      </c>
      <c r="F1" s="74"/>
      <c r="G1" s="75"/>
      <c r="H1" s="5"/>
    </row>
    <row r="2" spans="1:10" ht="52" x14ac:dyDescent="0.3">
      <c r="A2" s="2" t="s">
        <v>6</v>
      </c>
      <c r="B2" s="3" t="s">
        <v>10</v>
      </c>
      <c r="C2" s="2" t="s">
        <v>1</v>
      </c>
      <c r="D2" s="3" t="s">
        <v>2</v>
      </c>
      <c r="E2" s="2" t="s">
        <v>1</v>
      </c>
      <c r="F2" s="3" t="s">
        <v>2</v>
      </c>
      <c r="G2" s="75"/>
      <c r="H2" s="3" t="s">
        <v>9</v>
      </c>
    </row>
    <row r="3" spans="1:10" ht="26" x14ac:dyDescent="0.3">
      <c r="A3" s="21" t="s">
        <v>15</v>
      </c>
      <c r="B3" s="38">
        <v>44267</v>
      </c>
      <c r="C3" s="6">
        <v>27</v>
      </c>
      <c r="D3" s="7">
        <f t="shared" ref="D3:D9" si="0">DATE(YEAR(B3)-INT(C3),MONTH(B3)-MOD(C3,1)*12+1,DAY(B3))</f>
        <v>34436</v>
      </c>
      <c r="E3" s="12"/>
      <c r="F3" s="10"/>
      <c r="G3" s="11"/>
      <c r="H3" s="37">
        <f t="shared" ref="H3:H9" si="1">B3</f>
        <v>44267</v>
      </c>
    </row>
    <row r="4" spans="1:10" ht="39" x14ac:dyDescent="0.3">
      <c r="A4" s="21" t="s">
        <v>16</v>
      </c>
      <c r="B4" s="37">
        <f>B3</f>
        <v>44267</v>
      </c>
      <c r="C4" s="6">
        <v>27</v>
      </c>
      <c r="D4" s="7">
        <f t="shared" si="0"/>
        <v>34436</v>
      </c>
      <c r="E4" s="12"/>
      <c r="F4" s="10"/>
      <c r="G4" s="11"/>
      <c r="H4" s="37">
        <f t="shared" si="1"/>
        <v>44267</v>
      </c>
    </row>
    <row r="5" spans="1:10" ht="26" x14ac:dyDescent="0.3">
      <c r="A5" s="21" t="s">
        <v>17</v>
      </c>
      <c r="B5" s="37">
        <f t="shared" ref="B5:B68" si="2">B4</f>
        <v>44267</v>
      </c>
      <c r="C5" s="6">
        <v>27</v>
      </c>
      <c r="D5" s="7">
        <f t="shared" si="0"/>
        <v>34436</v>
      </c>
      <c r="E5" s="12"/>
      <c r="F5" s="10"/>
      <c r="G5" s="11"/>
      <c r="H5" s="37">
        <f t="shared" si="1"/>
        <v>44267</v>
      </c>
      <c r="I5" s="37">
        <f>B5-10</f>
        <v>44257</v>
      </c>
      <c r="J5" s="37">
        <f>B5+6</f>
        <v>44273</v>
      </c>
    </row>
    <row r="6" spans="1:10" ht="26" x14ac:dyDescent="0.3">
      <c r="A6" s="21" t="s">
        <v>18</v>
      </c>
      <c r="B6" s="37">
        <f t="shared" si="2"/>
        <v>44267</v>
      </c>
      <c r="C6" s="6">
        <v>27</v>
      </c>
      <c r="D6" s="7">
        <f t="shared" si="0"/>
        <v>34436</v>
      </c>
      <c r="E6" s="12"/>
      <c r="F6" s="10"/>
      <c r="G6" s="11"/>
      <c r="H6" s="37">
        <f t="shared" si="1"/>
        <v>44267</v>
      </c>
      <c r="I6" s="37"/>
      <c r="J6" s="37"/>
    </row>
    <row r="7" spans="1:10" ht="26" x14ac:dyDescent="0.3">
      <c r="A7" s="21" t="s">
        <v>19</v>
      </c>
      <c r="B7" s="37">
        <f t="shared" si="2"/>
        <v>44267</v>
      </c>
      <c r="C7" s="6">
        <v>27</v>
      </c>
      <c r="D7" s="7">
        <f t="shared" si="0"/>
        <v>34436</v>
      </c>
      <c r="E7" s="12"/>
      <c r="F7" s="10"/>
      <c r="G7" s="11"/>
      <c r="H7" s="37">
        <f t="shared" si="1"/>
        <v>44267</v>
      </c>
      <c r="I7" s="37"/>
      <c r="J7" s="37"/>
    </row>
    <row r="8" spans="1:10" ht="26" x14ac:dyDescent="0.3">
      <c r="A8" s="21" t="s">
        <v>20</v>
      </c>
      <c r="B8" s="37">
        <f t="shared" si="2"/>
        <v>44267</v>
      </c>
      <c r="C8" s="6">
        <v>27</v>
      </c>
      <c r="D8" s="7">
        <f t="shared" si="0"/>
        <v>34436</v>
      </c>
      <c r="E8" s="12"/>
      <c r="F8" s="10"/>
      <c r="G8" s="11"/>
      <c r="H8" s="37">
        <f t="shared" si="1"/>
        <v>44267</v>
      </c>
      <c r="I8" s="37"/>
      <c r="J8" s="37"/>
    </row>
    <row r="9" spans="1:10" ht="26" x14ac:dyDescent="0.3">
      <c r="A9" s="22" t="s">
        <v>21</v>
      </c>
      <c r="B9" s="37">
        <f t="shared" si="2"/>
        <v>44267</v>
      </c>
      <c r="C9" s="6">
        <v>27</v>
      </c>
      <c r="D9" s="7">
        <f t="shared" si="0"/>
        <v>34436</v>
      </c>
      <c r="E9" s="12"/>
      <c r="F9" s="10"/>
      <c r="G9" s="11"/>
      <c r="H9" s="37">
        <f t="shared" si="1"/>
        <v>44267</v>
      </c>
      <c r="I9" s="37"/>
      <c r="J9" s="37"/>
    </row>
    <row r="10" spans="1:10" ht="26" x14ac:dyDescent="0.3">
      <c r="A10" s="21" t="s">
        <v>22</v>
      </c>
      <c r="B10" s="37">
        <f t="shared" si="2"/>
        <v>44267</v>
      </c>
      <c r="C10" s="6">
        <v>27</v>
      </c>
      <c r="D10" s="7">
        <f t="shared" ref="D10:D11" si="3">DATE(YEAR(B10)-INT(C10),MONTH(B10)-MOD(C10,1)*12+1,DAY(B10))</f>
        <v>34436</v>
      </c>
      <c r="E10" s="12"/>
      <c r="F10" s="10"/>
      <c r="G10" s="11"/>
      <c r="H10" s="37">
        <f t="shared" ref="H10:H11" si="4">B10</f>
        <v>44267</v>
      </c>
      <c r="I10" s="37"/>
      <c r="J10" s="37"/>
    </row>
    <row r="11" spans="1:10" ht="26" x14ac:dyDescent="0.3">
      <c r="A11" s="21" t="s">
        <v>23</v>
      </c>
      <c r="B11" s="37">
        <f t="shared" si="2"/>
        <v>44267</v>
      </c>
      <c r="C11" s="6">
        <v>27</v>
      </c>
      <c r="D11" s="7">
        <f t="shared" si="3"/>
        <v>34436</v>
      </c>
      <c r="E11" s="12"/>
      <c r="F11" s="10"/>
      <c r="G11" s="11"/>
      <c r="H11" s="37">
        <f t="shared" si="4"/>
        <v>44267</v>
      </c>
      <c r="I11" s="37"/>
      <c r="J11" s="37"/>
    </row>
    <row r="12" spans="1:10" ht="26" x14ac:dyDescent="0.3">
      <c r="A12" s="21" t="s">
        <v>24</v>
      </c>
      <c r="B12" s="37">
        <f t="shared" si="2"/>
        <v>44267</v>
      </c>
      <c r="C12" s="6">
        <v>27</v>
      </c>
      <c r="D12" s="7">
        <f t="shared" ref="D12:D15" si="5">DATE(YEAR(B12)-INT(C12),MONTH(B12)-MOD(C12,1)*12+1,DAY(B12))</f>
        <v>34436</v>
      </c>
      <c r="E12" s="12"/>
      <c r="F12" s="10"/>
      <c r="G12" s="11"/>
      <c r="H12" s="37">
        <f t="shared" ref="H12:H15" si="6">B12</f>
        <v>44267</v>
      </c>
      <c r="I12" s="37"/>
      <c r="J12" s="37"/>
    </row>
    <row r="13" spans="1:10" ht="26" x14ac:dyDescent="0.3">
      <c r="A13" s="22" t="s">
        <v>25</v>
      </c>
      <c r="B13" s="37">
        <f t="shared" si="2"/>
        <v>44267</v>
      </c>
      <c r="C13" s="6">
        <v>27</v>
      </c>
      <c r="D13" s="7">
        <f t="shared" si="5"/>
        <v>34436</v>
      </c>
      <c r="E13" s="12"/>
      <c r="F13" s="10"/>
      <c r="G13" s="11"/>
      <c r="H13" s="37">
        <f t="shared" si="6"/>
        <v>44267</v>
      </c>
      <c r="I13" s="37"/>
      <c r="J13" s="37"/>
    </row>
    <row r="14" spans="1:10" ht="26" x14ac:dyDescent="0.3">
      <c r="A14" s="22" t="s">
        <v>26</v>
      </c>
      <c r="B14" s="37">
        <f t="shared" si="2"/>
        <v>44267</v>
      </c>
      <c r="C14" s="6">
        <v>27</v>
      </c>
      <c r="D14" s="7">
        <f t="shared" si="5"/>
        <v>34436</v>
      </c>
      <c r="E14" s="12"/>
      <c r="F14" s="10"/>
      <c r="G14" s="11"/>
      <c r="H14" s="37">
        <f t="shared" si="6"/>
        <v>44267</v>
      </c>
      <c r="I14" s="37"/>
      <c r="J14" s="37"/>
    </row>
    <row r="15" spans="1:10" ht="26" x14ac:dyDescent="0.3">
      <c r="A15" s="22" t="s">
        <v>27</v>
      </c>
      <c r="B15" s="37">
        <f t="shared" si="2"/>
        <v>44267</v>
      </c>
      <c r="C15" s="6">
        <v>27</v>
      </c>
      <c r="D15" s="7">
        <f t="shared" si="5"/>
        <v>34436</v>
      </c>
      <c r="E15" s="12"/>
      <c r="F15" s="10"/>
      <c r="G15" s="11"/>
      <c r="H15" s="37">
        <f t="shared" si="6"/>
        <v>44267</v>
      </c>
      <c r="I15" s="37"/>
      <c r="J15" s="37"/>
    </row>
    <row r="16" spans="1:10" ht="26" x14ac:dyDescent="0.3">
      <c r="A16" s="22" t="s">
        <v>28</v>
      </c>
      <c r="B16" s="37">
        <f t="shared" si="2"/>
        <v>44267</v>
      </c>
      <c r="C16" s="6">
        <v>27</v>
      </c>
      <c r="D16" s="7">
        <f t="shared" ref="D16" si="7">DATE(YEAR(B16)-INT(C16),MONTH(B16)-MOD(C16,1)*12+1,DAY(B16))</f>
        <v>34436</v>
      </c>
      <c r="E16" s="12"/>
      <c r="F16" s="10"/>
      <c r="G16" s="11"/>
      <c r="H16" s="37">
        <f t="shared" ref="H16" si="8">B16</f>
        <v>44267</v>
      </c>
      <c r="I16" s="37"/>
      <c r="J16" s="37"/>
    </row>
    <row r="17" spans="1:10" ht="26" x14ac:dyDescent="0.3">
      <c r="A17" s="22" t="s">
        <v>29</v>
      </c>
      <c r="B17" s="37">
        <f>B9</f>
        <v>44267</v>
      </c>
      <c r="C17" s="6">
        <v>27</v>
      </c>
      <c r="D17" s="7">
        <f t="shared" ref="D17" si="9">DATE(YEAR(B17)-INT(C17),MONTH(B17)-MOD(C17,1)*12+1,DAY(B17))</f>
        <v>34436</v>
      </c>
      <c r="E17" s="12"/>
      <c r="F17" s="10"/>
      <c r="G17" s="11"/>
      <c r="H17" s="37">
        <f>B17</f>
        <v>44267</v>
      </c>
      <c r="I17" s="37"/>
      <c r="J17" s="37"/>
    </row>
    <row r="18" spans="1:10" ht="26" x14ac:dyDescent="0.3">
      <c r="A18" s="22" t="s">
        <v>30</v>
      </c>
      <c r="B18" s="37">
        <f t="shared" si="2"/>
        <v>44267</v>
      </c>
      <c r="C18" s="6">
        <v>27</v>
      </c>
      <c r="D18" s="7">
        <f t="shared" ref="D18:D19" si="10">DATE(YEAR(B18)-INT(C18),MONTH(B18)-MOD(C18,1)*12+1,DAY(B18))</f>
        <v>34436</v>
      </c>
      <c r="E18" s="12"/>
      <c r="F18" s="10"/>
      <c r="G18" s="11"/>
      <c r="H18" s="37">
        <f>B18</f>
        <v>44267</v>
      </c>
      <c r="I18" s="37"/>
      <c r="J18" s="37"/>
    </row>
    <row r="19" spans="1:10" ht="26" x14ac:dyDescent="0.3">
      <c r="A19" s="22" t="s">
        <v>31</v>
      </c>
      <c r="B19" s="37">
        <f t="shared" si="2"/>
        <v>44267</v>
      </c>
      <c r="C19" s="6">
        <v>27</v>
      </c>
      <c r="D19" s="7">
        <f t="shared" si="10"/>
        <v>34436</v>
      </c>
      <c r="E19" s="12"/>
      <c r="F19" s="10"/>
      <c r="G19" s="11"/>
      <c r="H19" s="37">
        <f>B19</f>
        <v>44267</v>
      </c>
      <c r="I19" s="37"/>
      <c r="J19" s="37"/>
    </row>
    <row r="20" spans="1:10" ht="26" x14ac:dyDescent="0.3">
      <c r="A20" s="22" t="s">
        <v>32</v>
      </c>
      <c r="B20" s="37">
        <f t="shared" si="2"/>
        <v>44267</v>
      </c>
      <c r="C20" s="6">
        <v>27</v>
      </c>
      <c r="D20" s="7">
        <f t="shared" ref="D20" si="11">DATE(YEAR(B20)-INT(C20),MONTH(B20)-MOD(C20,1)*12+1,DAY(B20))</f>
        <v>34436</v>
      </c>
      <c r="E20" s="12"/>
      <c r="F20" s="10"/>
      <c r="G20" s="11"/>
      <c r="H20" s="37">
        <f>B20</f>
        <v>44267</v>
      </c>
      <c r="I20" s="37"/>
      <c r="J20" s="37"/>
    </row>
    <row r="21" spans="1:10" ht="39" x14ac:dyDescent="0.3">
      <c r="A21" s="22" t="s">
        <v>33</v>
      </c>
      <c r="B21" s="37">
        <f t="shared" si="2"/>
        <v>44267</v>
      </c>
      <c r="C21" s="6">
        <v>27</v>
      </c>
      <c r="D21" s="7">
        <f t="shared" ref="D21" si="12">DATE(YEAR(B21)-INT(C21),MONTH(B21)-MOD(C21,1)*12+1,DAY(B21))</f>
        <v>34436</v>
      </c>
      <c r="E21" s="17"/>
      <c r="F21" s="10"/>
      <c r="G21" s="16"/>
      <c r="H21" s="37">
        <f>B21</f>
        <v>44267</v>
      </c>
      <c r="I21" s="37"/>
      <c r="J21" s="37"/>
    </row>
    <row r="22" spans="1:10" ht="26" x14ac:dyDescent="0.3">
      <c r="A22" s="22" t="s">
        <v>34</v>
      </c>
      <c r="B22" s="37">
        <f t="shared" si="2"/>
        <v>44267</v>
      </c>
      <c r="C22" s="6">
        <v>27</v>
      </c>
      <c r="D22" s="7">
        <f t="shared" ref="D22:D24" si="13">DATE(YEAR(B22)-INT(C22),MONTH(B22)-MOD(C22,1)*12+1,DAY(B22))</f>
        <v>34436</v>
      </c>
      <c r="E22" s="17"/>
      <c r="F22" s="10"/>
      <c r="G22" s="16"/>
      <c r="H22" s="37">
        <f t="shared" ref="H22:H24" si="14">B22</f>
        <v>44267</v>
      </c>
      <c r="I22" s="37"/>
      <c r="J22" s="37"/>
    </row>
    <row r="23" spans="1:10" ht="26" x14ac:dyDescent="0.3">
      <c r="A23" s="22" t="s">
        <v>35</v>
      </c>
      <c r="B23" s="37">
        <f t="shared" si="2"/>
        <v>44267</v>
      </c>
      <c r="C23" s="6">
        <v>27</v>
      </c>
      <c r="D23" s="7">
        <f t="shared" si="13"/>
        <v>34436</v>
      </c>
      <c r="E23" s="17"/>
      <c r="F23" s="10"/>
      <c r="G23" s="16"/>
      <c r="H23" s="37">
        <f t="shared" si="14"/>
        <v>44267</v>
      </c>
      <c r="I23" s="37"/>
      <c r="J23" s="37"/>
    </row>
    <row r="24" spans="1:10" ht="26" x14ac:dyDescent="0.3">
      <c r="A24" s="22" t="s">
        <v>36</v>
      </c>
      <c r="B24" s="37">
        <f t="shared" si="2"/>
        <v>44267</v>
      </c>
      <c r="C24" s="6">
        <v>27</v>
      </c>
      <c r="D24" s="7">
        <f t="shared" si="13"/>
        <v>34436</v>
      </c>
      <c r="E24" s="17"/>
      <c r="F24" s="10"/>
      <c r="G24" s="16"/>
      <c r="H24" s="37">
        <f t="shared" si="14"/>
        <v>44267</v>
      </c>
      <c r="I24" s="37"/>
      <c r="J24" s="37"/>
    </row>
    <row r="25" spans="1:10" s="18" customFormat="1" ht="26" x14ac:dyDescent="0.3">
      <c r="A25" s="22" t="s">
        <v>37</v>
      </c>
      <c r="B25" s="37">
        <f t="shared" si="2"/>
        <v>44267</v>
      </c>
      <c r="C25" s="6">
        <v>27</v>
      </c>
      <c r="D25" s="7">
        <f t="shared" ref="D25:D31" si="15">DATE(YEAR(B25)-INT(C25),MONTH(B25)-MOD(C25,1)*12+1,DAY(B25))</f>
        <v>34436</v>
      </c>
      <c r="E25" s="20"/>
      <c r="F25" s="10"/>
      <c r="G25" s="19"/>
      <c r="H25" s="37">
        <f t="shared" ref="H25:H31" si="16">B25</f>
        <v>44267</v>
      </c>
      <c r="I25" s="37"/>
      <c r="J25" s="37"/>
    </row>
    <row r="26" spans="1:10" s="18" customFormat="1" ht="39" x14ac:dyDescent="0.3">
      <c r="A26" s="21" t="s">
        <v>38</v>
      </c>
      <c r="B26" s="37">
        <f t="shared" si="2"/>
        <v>44267</v>
      </c>
      <c r="C26" s="6">
        <v>27</v>
      </c>
      <c r="D26" s="7">
        <f t="shared" si="15"/>
        <v>34436</v>
      </c>
      <c r="E26" s="20"/>
      <c r="F26" s="10"/>
      <c r="G26" s="19"/>
      <c r="H26" s="37">
        <f t="shared" si="16"/>
        <v>44267</v>
      </c>
      <c r="I26" s="37"/>
      <c r="J26" s="37"/>
    </row>
    <row r="27" spans="1:10" s="18" customFormat="1" ht="26" x14ac:dyDescent="0.3">
      <c r="A27" s="22" t="s">
        <v>53</v>
      </c>
      <c r="B27" s="37">
        <f t="shared" si="2"/>
        <v>44267</v>
      </c>
      <c r="C27" s="6">
        <v>27</v>
      </c>
      <c r="D27" s="7">
        <f t="shared" si="15"/>
        <v>34436</v>
      </c>
      <c r="E27" s="20"/>
      <c r="F27" s="10"/>
      <c r="G27" s="19"/>
      <c r="H27" s="37">
        <f t="shared" si="16"/>
        <v>44267</v>
      </c>
      <c r="I27" s="37"/>
      <c r="J27" s="37"/>
    </row>
    <row r="28" spans="1:10" s="18" customFormat="1" ht="26" x14ac:dyDescent="0.3">
      <c r="A28" s="22" t="s">
        <v>39</v>
      </c>
      <c r="B28" s="37">
        <f t="shared" si="2"/>
        <v>44267</v>
      </c>
      <c r="C28" s="6">
        <v>27</v>
      </c>
      <c r="D28" s="7">
        <f t="shared" si="15"/>
        <v>34436</v>
      </c>
      <c r="E28" s="20"/>
      <c r="F28" s="10"/>
      <c r="G28" s="19"/>
      <c r="H28" s="37">
        <f t="shared" si="16"/>
        <v>44267</v>
      </c>
      <c r="I28" s="37"/>
      <c r="J28" s="37"/>
    </row>
    <row r="29" spans="1:10" s="18" customFormat="1" ht="26" x14ac:dyDescent="0.3">
      <c r="A29" s="22" t="s">
        <v>40</v>
      </c>
      <c r="B29" s="37">
        <f t="shared" si="2"/>
        <v>44267</v>
      </c>
      <c r="C29" s="6">
        <v>27</v>
      </c>
      <c r="D29" s="7">
        <f t="shared" si="15"/>
        <v>34436</v>
      </c>
      <c r="E29" s="20"/>
      <c r="F29" s="10"/>
      <c r="G29" s="19"/>
      <c r="H29" s="37">
        <f t="shared" si="16"/>
        <v>44267</v>
      </c>
      <c r="I29" s="37"/>
      <c r="J29" s="37"/>
    </row>
    <row r="30" spans="1:10" s="18" customFormat="1" ht="39" x14ac:dyDescent="0.3">
      <c r="A30" s="22" t="s">
        <v>41</v>
      </c>
      <c r="B30" s="37">
        <f t="shared" si="2"/>
        <v>44267</v>
      </c>
      <c r="C30" s="6">
        <v>27</v>
      </c>
      <c r="D30" s="7">
        <f t="shared" si="15"/>
        <v>34436</v>
      </c>
      <c r="E30" s="20"/>
      <c r="F30" s="10"/>
      <c r="G30" s="19"/>
      <c r="H30" s="37">
        <f t="shared" si="16"/>
        <v>44267</v>
      </c>
      <c r="I30" s="37"/>
      <c r="J30" s="37"/>
    </row>
    <row r="31" spans="1:10" s="18" customFormat="1" ht="26" x14ac:dyDescent="0.3">
      <c r="A31" s="22" t="s">
        <v>42</v>
      </c>
      <c r="B31" s="37">
        <f t="shared" si="2"/>
        <v>44267</v>
      </c>
      <c r="C31" s="6">
        <v>27</v>
      </c>
      <c r="D31" s="7">
        <f t="shared" si="15"/>
        <v>34436</v>
      </c>
      <c r="E31" s="20"/>
      <c r="F31" s="10"/>
      <c r="G31" s="19"/>
      <c r="H31" s="37">
        <f t="shared" si="16"/>
        <v>44267</v>
      </c>
      <c r="I31" s="37"/>
      <c r="J31" s="37"/>
    </row>
    <row r="32" spans="1:10" s="18" customFormat="1" ht="26" x14ac:dyDescent="0.3">
      <c r="A32" s="21" t="s">
        <v>43</v>
      </c>
      <c r="B32" s="37">
        <f t="shared" si="2"/>
        <v>44267</v>
      </c>
      <c r="C32" s="6">
        <v>27</v>
      </c>
      <c r="D32" s="7">
        <f t="shared" ref="D32" si="17">DATE(YEAR(B32)-INT(C32),MONTH(B32)-MOD(C32,1)*12+1,DAY(B32))</f>
        <v>34436</v>
      </c>
      <c r="E32" s="20"/>
      <c r="F32" s="10"/>
      <c r="G32" s="19"/>
      <c r="H32" s="37">
        <f t="shared" ref="H32" si="18">B32</f>
        <v>44267</v>
      </c>
      <c r="I32" s="37"/>
      <c r="J32" s="37"/>
    </row>
    <row r="33" spans="1:10" s="18" customFormat="1" ht="26" x14ac:dyDescent="0.3">
      <c r="A33" s="33" t="s">
        <v>44</v>
      </c>
      <c r="B33" s="37">
        <f t="shared" si="2"/>
        <v>44267</v>
      </c>
      <c r="C33" s="6">
        <v>27</v>
      </c>
      <c r="D33" s="7">
        <f t="shared" ref="D33:D35" si="19">DATE(YEAR(B33)-INT(C33),MONTH(B33)-MOD(C33,1)*12+1,DAY(B33))</f>
        <v>34436</v>
      </c>
      <c r="E33" s="20"/>
      <c r="F33" s="10"/>
      <c r="G33" s="19"/>
      <c r="H33" s="37">
        <f t="shared" ref="H33:H35" si="20">B33</f>
        <v>44267</v>
      </c>
      <c r="I33" s="37"/>
      <c r="J33" s="37"/>
    </row>
    <row r="34" spans="1:10" s="18" customFormat="1" ht="26" x14ac:dyDescent="0.3">
      <c r="A34" s="33" t="s">
        <v>45</v>
      </c>
      <c r="B34" s="37">
        <f t="shared" si="2"/>
        <v>44267</v>
      </c>
      <c r="C34" s="6">
        <v>27</v>
      </c>
      <c r="D34" s="7">
        <f t="shared" si="19"/>
        <v>34436</v>
      </c>
      <c r="E34" s="20"/>
      <c r="F34" s="10"/>
      <c r="G34" s="19"/>
      <c r="H34" s="37">
        <f t="shared" si="20"/>
        <v>44267</v>
      </c>
      <c r="I34" s="37"/>
      <c r="J34" s="37"/>
    </row>
    <row r="35" spans="1:10" s="18" customFormat="1" ht="26" x14ac:dyDescent="0.3">
      <c r="A35" s="33" t="s">
        <v>46</v>
      </c>
      <c r="B35" s="37">
        <f t="shared" si="2"/>
        <v>44267</v>
      </c>
      <c r="C35" s="6">
        <v>27</v>
      </c>
      <c r="D35" s="7">
        <f t="shared" si="19"/>
        <v>34436</v>
      </c>
      <c r="E35" s="20"/>
      <c r="F35" s="10"/>
      <c r="G35" s="19"/>
      <c r="H35" s="37">
        <f t="shared" si="20"/>
        <v>44267</v>
      </c>
      <c r="I35" s="37"/>
      <c r="J35" s="37"/>
    </row>
    <row r="36" spans="1:10" s="18" customFormat="1" ht="26" x14ac:dyDescent="0.3">
      <c r="A36" s="33" t="s">
        <v>47</v>
      </c>
      <c r="B36" s="37">
        <f t="shared" si="2"/>
        <v>44267</v>
      </c>
      <c r="C36" s="6">
        <v>27</v>
      </c>
      <c r="D36" s="7">
        <f t="shared" ref="D36:D37" si="21">DATE(YEAR(B36)-INT(C36),MONTH(B36)-MOD(C36,1)*12+1,DAY(B36))</f>
        <v>34436</v>
      </c>
      <c r="E36" s="20"/>
      <c r="F36" s="10"/>
      <c r="G36" s="19"/>
      <c r="H36" s="37">
        <f t="shared" ref="H36:H37" si="22">B36</f>
        <v>44267</v>
      </c>
      <c r="I36" s="37"/>
      <c r="J36" s="37"/>
    </row>
    <row r="37" spans="1:10" s="18" customFormat="1" ht="26" x14ac:dyDescent="0.3">
      <c r="A37" s="33" t="s">
        <v>48</v>
      </c>
      <c r="B37" s="37">
        <f>B36</f>
        <v>44267</v>
      </c>
      <c r="C37" s="6">
        <v>27</v>
      </c>
      <c r="D37" s="7">
        <f t="shared" si="21"/>
        <v>34436</v>
      </c>
      <c r="E37" s="20"/>
      <c r="F37" s="10"/>
      <c r="G37" s="19"/>
      <c r="H37" s="37">
        <f t="shared" si="22"/>
        <v>44267</v>
      </c>
      <c r="I37" s="37"/>
      <c r="J37" s="37"/>
    </row>
    <row r="38" spans="1:10" s="18" customFormat="1" ht="26" x14ac:dyDescent="0.3">
      <c r="A38" s="24" t="s">
        <v>49</v>
      </c>
      <c r="B38" s="37">
        <f t="shared" ref="B38:B41" si="23">B37</f>
        <v>44267</v>
      </c>
      <c r="C38" s="6">
        <v>27</v>
      </c>
      <c r="D38" s="7">
        <f t="shared" ref="D38:D41" si="24">DATE(YEAR(B38)-INT(C38),MONTH(B38)-MOD(C38,1)*12+1,DAY(B38))</f>
        <v>34436</v>
      </c>
      <c r="E38" s="20"/>
      <c r="F38" s="10"/>
      <c r="G38" s="19"/>
      <c r="H38" s="37">
        <f t="shared" ref="H38:H41" si="25">B38</f>
        <v>44267</v>
      </c>
      <c r="I38" s="37"/>
      <c r="J38" s="37"/>
    </row>
    <row r="39" spans="1:10" s="18" customFormat="1" ht="26" x14ac:dyDescent="0.3">
      <c r="A39" s="33" t="s">
        <v>50</v>
      </c>
      <c r="B39" s="37">
        <f t="shared" si="23"/>
        <v>44267</v>
      </c>
      <c r="C39" s="6">
        <v>27</v>
      </c>
      <c r="D39" s="7">
        <f t="shared" si="24"/>
        <v>34436</v>
      </c>
      <c r="E39" s="20"/>
      <c r="F39" s="10"/>
      <c r="G39" s="19"/>
      <c r="H39" s="37">
        <f t="shared" si="25"/>
        <v>44267</v>
      </c>
      <c r="I39" s="37"/>
      <c r="J39" s="37"/>
    </row>
    <row r="40" spans="1:10" s="18" customFormat="1" ht="26" x14ac:dyDescent="0.3">
      <c r="A40" s="33" t="s">
        <v>51</v>
      </c>
      <c r="B40" s="37">
        <f t="shared" si="23"/>
        <v>44267</v>
      </c>
      <c r="C40" s="6">
        <v>27</v>
      </c>
      <c r="D40" s="7">
        <f t="shared" si="24"/>
        <v>34436</v>
      </c>
      <c r="E40" s="20"/>
      <c r="F40" s="10"/>
      <c r="G40" s="19"/>
      <c r="H40" s="37">
        <f t="shared" si="25"/>
        <v>44267</v>
      </c>
      <c r="I40" s="37"/>
      <c r="J40" s="37"/>
    </row>
    <row r="41" spans="1:10" s="18" customFormat="1" ht="26" x14ac:dyDescent="0.3">
      <c r="A41" s="33" t="s">
        <v>52</v>
      </c>
      <c r="B41" s="37">
        <f t="shared" si="23"/>
        <v>44267</v>
      </c>
      <c r="C41" s="6">
        <v>27</v>
      </c>
      <c r="D41" s="7">
        <f t="shared" si="24"/>
        <v>34436</v>
      </c>
      <c r="E41" s="20"/>
      <c r="F41" s="10"/>
      <c r="G41" s="19"/>
      <c r="H41" s="37">
        <f t="shared" si="25"/>
        <v>44267</v>
      </c>
      <c r="I41" s="37"/>
      <c r="J41" s="37"/>
    </row>
    <row r="42" spans="1:10" s="18" customFormat="1" ht="26" x14ac:dyDescent="0.3">
      <c r="A42" s="33" t="s">
        <v>54</v>
      </c>
      <c r="B42" s="37">
        <f>B37</f>
        <v>44267</v>
      </c>
      <c r="C42" s="6">
        <v>27</v>
      </c>
      <c r="D42" s="7">
        <f t="shared" ref="D42:D47" si="26">DATE(YEAR(B42)-INT(C42),MONTH(B42)-MOD(C42,1)*12+1,DAY(B42))</f>
        <v>34436</v>
      </c>
      <c r="E42" s="20"/>
      <c r="F42" s="10"/>
      <c r="G42" s="19"/>
      <c r="H42" s="37">
        <f t="shared" ref="H42:H47" si="27">B42</f>
        <v>44267</v>
      </c>
      <c r="I42" s="37"/>
      <c r="J42" s="37"/>
    </row>
    <row r="43" spans="1:10" s="18" customFormat="1" ht="26" x14ac:dyDescent="0.3">
      <c r="A43" s="33" t="s">
        <v>55</v>
      </c>
      <c r="B43" s="37">
        <f t="shared" si="2"/>
        <v>44267</v>
      </c>
      <c r="C43" s="6">
        <v>27</v>
      </c>
      <c r="D43" s="7">
        <f t="shared" si="26"/>
        <v>34436</v>
      </c>
      <c r="E43" s="20"/>
      <c r="F43" s="10"/>
      <c r="G43" s="19"/>
      <c r="H43" s="37">
        <f t="shared" si="27"/>
        <v>44267</v>
      </c>
      <c r="I43" s="37"/>
      <c r="J43" s="37"/>
    </row>
    <row r="44" spans="1:10" s="18" customFormat="1" ht="26" x14ac:dyDescent="0.3">
      <c r="A44" s="33" t="s">
        <v>56</v>
      </c>
      <c r="B44" s="37">
        <f t="shared" si="2"/>
        <v>44267</v>
      </c>
      <c r="C44" s="6">
        <v>27</v>
      </c>
      <c r="D44" s="7">
        <f t="shared" si="26"/>
        <v>34436</v>
      </c>
      <c r="E44" s="20"/>
      <c r="F44" s="10"/>
      <c r="G44" s="19"/>
      <c r="H44" s="37">
        <f t="shared" si="27"/>
        <v>44267</v>
      </c>
      <c r="I44" s="37"/>
      <c r="J44" s="37"/>
    </row>
    <row r="45" spans="1:10" s="18" customFormat="1" ht="26" x14ac:dyDescent="0.3">
      <c r="A45" s="33" t="s">
        <v>57</v>
      </c>
      <c r="B45" s="37">
        <f t="shared" si="2"/>
        <v>44267</v>
      </c>
      <c r="C45" s="6">
        <v>27</v>
      </c>
      <c r="D45" s="7">
        <f t="shared" si="26"/>
        <v>34436</v>
      </c>
      <c r="E45" s="20"/>
      <c r="F45" s="10"/>
      <c r="G45" s="19"/>
      <c r="H45" s="37">
        <f t="shared" si="27"/>
        <v>44267</v>
      </c>
      <c r="I45" s="37"/>
      <c r="J45" s="37"/>
    </row>
    <row r="46" spans="1:10" s="18" customFormat="1" ht="26" x14ac:dyDescent="0.3">
      <c r="A46" s="33" t="s">
        <v>58</v>
      </c>
      <c r="B46" s="37">
        <f t="shared" si="2"/>
        <v>44267</v>
      </c>
      <c r="C46" s="6">
        <v>27</v>
      </c>
      <c r="D46" s="7">
        <f t="shared" si="26"/>
        <v>34436</v>
      </c>
      <c r="E46" s="20"/>
      <c r="F46" s="10"/>
      <c r="G46" s="19"/>
      <c r="H46" s="37">
        <f t="shared" si="27"/>
        <v>44267</v>
      </c>
      <c r="I46" s="37"/>
      <c r="J46" s="37"/>
    </row>
    <row r="47" spans="1:10" s="18" customFormat="1" ht="26" x14ac:dyDescent="0.3">
      <c r="A47" s="33" t="s">
        <v>59</v>
      </c>
      <c r="B47" s="37">
        <f t="shared" si="2"/>
        <v>44267</v>
      </c>
      <c r="C47" s="6">
        <v>27</v>
      </c>
      <c r="D47" s="7">
        <f t="shared" si="26"/>
        <v>34436</v>
      </c>
      <c r="E47" s="20"/>
      <c r="F47" s="10"/>
      <c r="G47" s="19"/>
      <c r="H47" s="37">
        <f t="shared" si="27"/>
        <v>44267</v>
      </c>
      <c r="I47" s="37">
        <f>B47+1</f>
        <v>44268</v>
      </c>
      <c r="J47" s="37"/>
    </row>
    <row r="48" spans="1:10" s="18" customFormat="1" ht="26" x14ac:dyDescent="0.3">
      <c r="A48" s="33" t="s">
        <v>60</v>
      </c>
      <c r="B48" s="37">
        <f>B37</f>
        <v>44267</v>
      </c>
      <c r="C48" s="6">
        <v>27</v>
      </c>
      <c r="D48" s="7">
        <f t="shared" ref="D48:D52" si="28">DATE(YEAR(B48)-INT(C48),MONTH(B48)-MOD(C48,1)*12+1,DAY(B48))</f>
        <v>34436</v>
      </c>
      <c r="E48" s="20"/>
      <c r="F48" s="10"/>
      <c r="G48" s="19"/>
      <c r="H48" s="37">
        <f t="shared" ref="H48:H52" si="29">B48</f>
        <v>44267</v>
      </c>
      <c r="I48" s="37"/>
      <c r="J48" s="37"/>
    </row>
    <row r="49" spans="1:10" s="18" customFormat="1" ht="26" x14ac:dyDescent="0.3">
      <c r="A49" s="33" t="s">
        <v>61</v>
      </c>
      <c r="B49" s="37">
        <f t="shared" si="2"/>
        <v>44267</v>
      </c>
      <c r="C49" s="6">
        <v>27</v>
      </c>
      <c r="D49" s="7">
        <f t="shared" si="28"/>
        <v>34436</v>
      </c>
      <c r="E49" s="20"/>
      <c r="F49" s="10"/>
      <c r="G49" s="19"/>
      <c r="H49" s="37">
        <f t="shared" si="29"/>
        <v>44267</v>
      </c>
      <c r="I49" s="37"/>
      <c r="J49" s="37"/>
    </row>
    <row r="50" spans="1:10" s="18" customFormat="1" ht="39" x14ac:dyDescent="0.3">
      <c r="A50" s="33" t="s">
        <v>62</v>
      </c>
      <c r="B50" s="37">
        <f t="shared" si="2"/>
        <v>44267</v>
      </c>
      <c r="C50" s="6">
        <v>27</v>
      </c>
      <c r="D50" s="7">
        <f t="shared" si="28"/>
        <v>34436</v>
      </c>
      <c r="E50" s="20"/>
      <c r="F50" s="10"/>
      <c r="G50" s="19"/>
      <c r="H50" s="37">
        <f t="shared" si="29"/>
        <v>44267</v>
      </c>
      <c r="I50" s="37"/>
      <c r="J50" s="37"/>
    </row>
    <row r="51" spans="1:10" s="18" customFormat="1" ht="26" x14ac:dyDescent="0.3">
      <c r="A51" s="33" t="s">
        <v>63</v>
      </c>
      <c r="B51" s="37">
        <f t="shared" si="2"/>
        <v>44267</v>
      </c>
      <c r="C51" s="6">
        <v>27</v>
      </c>
      <c r="D51" s="7">
        <f t="shared" si="28"/>
        <v>34436</v>
      </c>
      <c r="E51" s="20"/>
      <c r="F51" s="10"/>
      <c r="G51" s="19"/>
      <c r="H51" s="37">
        <f t="shared" si="29"/>
        <v>44267</v>
      </c>
      <c r="I51" s="37"/>
      <c r="J51" s="37"/>
    </row>
    <row r="52" spans="1:10" s="18" customFormat="1" ht="39" x14ac:dyDescent="0.3">
      <c r="A52" s="33" t="s">
        <v>64</v>
      </c>
      <c r="B52" s="37">
        <f t="shared" si="2"/>
        <v>44267</v>
      </c>
      <c r="C52" s="6">
        <v>27</v>
      </c>
      <c r="D52" s="7">
        <f t="shared" si="28"/>
        <v>34436</v>
      </c>
      <c r="E52" s="20"/>
      <c r="F52" s="10"/>
      <c r="G52" s="19"/>
      <c r="H52" s="37">
        <f t="shared" si="29"/>
        <v>44267</v>
      </c>
      <c r="I52" s="37"/>
      <c r="J52" s="37"/>
    </row>
    <row r="53" spans="1:10" ht="26" x14ac:dyDescent="0.3">
      <c r="A53" s="33" t="s">
        <v>65</v>
      </c>
      <c r="B53" s="37">
        <f t="shared" si="2"/>
        <v>44267</v>
      </c>
      <c r="C53" s="6">
        <v>27</v>
      </c>
      <c r="D53" s="7">
        <f t="shared" ref="D53" si="30">DATE(YEAR(B53)-INT(C53),MONTH(B53)-MOD(C53,1)*12+1,DAY(B53))</f>
        <v>34436</v>
      </c>
      <c r="E53" s="20"/>
      <c r="F53" s="10"/>
      <c r="G53" s="19"/>
      <c r="H53" s="37">
        <f t="shared" ref="H53" si="31">B53</f>
        <v>44267</v>
      </c>
      <c r="I53" s="37"/>
      <c r="J53" s="37"/>
    </row>
    <row r="54" spans="1:10" ht="26" x14ac:dyDescent="0.3">
      <c r="A54" s="34" t="s">
        <v>66</v>
      </c>
      <c r="B54" s="37">
        <f t="shared" si="2"/>
        <v>44267</v>
      </c>
      <c r="C54" s="6">
        <v>27</v>
      </c>
      <c r="D54" s="7">
        <f t="shared" ref="D54:D58" si="32">DATE(YEAR(B54)-INT(C54),MONTH(B54)-MOD(C54,1)*12+1,DAY(B54))</f>
        <v>34436</v>
      </c>
      <c r="E54" s="20"/>
      <c r="F54" s="10"/>
      <c r="G54" s="19"/>
      <c r="H54" s="37">
        <f t="shared" ref="H54:H58" si="33">B54</f>
        <v>44267</v>
      </c>
      <c r="I54" s="37"/>
      <c r="J54" s="37"/>
    </row>
    <row r="55" spans="1:10" ht="26" x14ac:dyDescent="0.3">
      <c r="A55" s="34" t="s">
        <v>67</v>
      </c>
      <c r="B55" s="37">
        <f t="shared" si="2"/>
        <v>44267</v>
      </c>
      <c r="C55" s="6">
        <v>27</v>
      </c>
      <c r="D55" s="7">
        <f t="shared" si="32"/>
        <v>34436</v>
      </c>
      <c r="E55" s="20"/>
      <c r="F55" s="10"/>
      <c r="G55" s="19"/>
      <c r="H55" s="37">
        <f t="shared" si="33"/>
        <v>44267</v>
      </c>
      <c r="I55" s="37"/>
      <c r="J55" s="37"/>
    </row>
    <row r="56" spans="1:10" ht="26" x14ac:dyDescent="0.3">
      <c r="A56" s="34" t="s">
        <v>68</v>
      </c>
      <c r="B56" s="37">
        <f t="shared" si="2"/>
        <v>44267</v>
      </c>
      <c r="C56" s="6">
        <v>27</v>
      </c>
      <c r="D56" s="7">
        <f t="shared" si="32"/>
        <v>34436</v>
      </c>
      <c r="E56" s="20"/>
      <c r="F56" s="10"/>
      <c r="G56" s="19"/>
      <c r="H56" s="37">
        <f t="shared" si="33"/>
        <v>44267</v>
      </c>
      <c r="I56" s="37"/>
      <c r="J56" s="37"/>
    </row>
    <row r="57" spans="1:10" ht="26" x14ac:dyDescent="0.3">
      <c r="A57" s="34" t="s">
        <v>69</v>
      </c>
      <c r="B57" s="37">
        <f t="shared" si="2"/>
        <v>44267</v>
      </c>
      <c r="C57" s="6">
        <v>27</v>
      </c>
      <c r="D57" s="7">
        <f t="shared" si="32"/>
        <v>34436</v>
      </c>
      <c r="E57" s="20"/>
      <c r="F57" s="10"/>
      <c r="G57" s="19"/>
      <c r="H57" s="37">
        <f t="shared" si="33"/>
        <v>44267</v>
      </c>
      <c r="I57" s="37"/>
      <c r="J57" s="37"/>
    </row>
    <row r="58" spans="1:10" ht="26" x14ac:dyDescent="0.3">
      <c r="A58" s="34" t="s">
        <v>70</v>
      </c>
      <c r="B58" s="37">
        <f t="shared" si="2"/>
        <v>44267</v>
      </c>
      <c r="C58" s="6">
        <v>27</v>
      </c>
      <c r="D58" s="7">
        <f t="shared" si="32"/>
        <v>34436</v>
      </c>
      <c r="E58" s="20"/>
      <c r="F58" s="10"/>
      <c r="G58" s="19"/>
      <c r="H58" s="37">
        <f t="shared" si="33"/>
        <v>44267</v>
      </c>
      <c r="I58" s="37"/>
      <c r="J58" s="37"/>
    </row>
    <row r="59" spans="1:10" ht="26" x14ac:dyDescent="0.3">
      <c r="A59" s="34" t="s">
        <v>71</v>
      </c>
      <c r="B59" s="37">
        <f t="shared" si="2"/>
        <v>44267</v>
      </c>
      <c r="C59" s="6">
        <v>27</v>
      </c>
      <c r="D59" s="7">
        <f t="shared" ref="D59:D64" si="34">DATE(YEAR(B59)-INT(C59),MONTH(B59)-MOD(C59,1)*12+1,DAY(B59))</f>
        <v>34436</v>
      </c>
      <c r="E59" s="20"/>
      <c r="F59" s="10"/>
      <c r="G59" s="19"/>
      <c r="H59" s="37">
        <f t="shared" ref="H59:H64" si="35">B59</f>
        <v>44267</v>
      </c>
      <c r="I59" s="37"/>
      <c r="J59" s="37"/>
    </row>
    <row r="60" spans="1:10" ht="26" x14ac:dyDescent="0.3">
      <c r="A60" s="34" t="s">
        <v>72</v>
      </c>
      <c r="B60" s="37">
        <f t="shared" si="2"/>
        <v>44267</v>
      </c>
      <c r="C60" s="6">
        <v>27</v>
      </c>
      <c r="D60" s="7">
        <f t="shared" si="34"/>
        <v>34436</v>
      </c>
      <c r="E60" s="20"/>
      <c r="F60" s="10"/>
      <c r="G60" s="19"/>
      <c r="H60" s="37">
        <f t="shared" si="35"/>
        <v>44267</v>
      </c>
      <c r="I60" s="37"/>
      <c r="J60" s="37"/>
    </row>
    <row r="61" spans="1:10" ht="26" x14ac:dyDescent="0.3">
      <c r="A61" s="34" t="s">
        <v>73</v>
      </c>
      <c r="B61" s="37">
        <f t="shared" si="2"/>
        <v>44267</v>
      </c>
      <c r="C61" s="6">
        <v>27</v>
      </c>
      <c r="D61" s="7">
        <f t="shared" si="34"/>
        <v>34436</v>
      </c>
      <c r="E61" s="20"/>
      <c r="F61" s="10"/>
      <c r="G61" s="19"/>
      <c r="H61" s="37">
        <f t="shared" si="35"/>
        <v>44267</v>
      </c>
      <c r="I61" s="37"/>
      <c r="J61" s="37"/>
    </row>
    <row r="62" spans="1:10" ht="26" x14ac:dyDescent="0.3">
      <c r="A62" s="34" t="s">
        <v>74</v>
      </c>
      <c r="B62" s="37">
        <f t="shared" si="2"/>
        <v>44267</v>
      </c>
      <c r="C62" s="6">
        <v>27</v>
      </c>
      <c r="D62" s="35">
        <f t="shared" si="34"/>
        <v>34436</v>
      </c>
      <c r="E62" s="20"/>
      <c r="F62" s="35"/>
      <c r="G62" s="19"/>
      <c r="H62" s="37">
        <f t="shared" si="35"/>
        <v>44267</v>
      </c>
      <c r="I62" s="37"/>
      <c r="J62" s="37"/>
    </row>
    <row r="63" spans="1:10" ht="26" x14ac:dyDescent="0.3">
      <c r="A63" s="34" t="s">
        <v>75</v>
      </c>
      <c r="B63" s="37">
        <f t="shared" si="2"/>
        <v>44267</v>
      </c>
      <c r="C63" s="6">
        <v>27</v>
      </c>
      <c r="D63" s="35">
        <f t="shared" si="34"/>
        <v>34436</v>
      </c>
      <c r="E63" s="20"/>
      <c r="F63" s="35"/>
      <c r="G63" s="19"/>
      <c r="H63" s="37">
        <f t="shared" si="35"/>
        <v>44267</v>
      </c>
      <c r="I63" s="37"/>
      <c r="J63" s="37"/>
    </row>
    <row r="64" spans="1:10" ht="26" x14ac:dyDescent="0.3">
      <c r="A64" s="34" t="s">
        <v>76</v>
      </c>
      <c r="B64" s="37">
        <f t="shared" si="2"/>
        <v>44267</v>
      </c>
      <c r="C64" s="6">
        <v>27</v>
      </c>
      <c r="D64" s="35">
        <f t="shared" si="34"/>
        <v>34436</v>
      </c>
      <c r="E64" s="20"/>
      <c r="F64" s="35"/>
      <c r="G64" s="19"/>
      <c r="H64" s="37">
        <f t="shared" si="35"/>
        <v>44267</v>
      </c>
      <c r="I64" s="37"/>
      <c r="J64" s="37"/>
    </row>
    <row r="65" spans="1:10" ht="26" x14ac:dyDescent="0.3">
      <c r="A65" s="34" t="s">
        <v>77</v>
      </c>
      <c r="B65" s="37">
        <f t="shared" si="2"/>
        <v>44267</v>
      </c>
      <c r="C65" s="6">
        <v>27</v>
      </c>
      <c r="D65" s="35">
        <f t="shared" ref="D65:D67" si="36">DATE(YEAR(B65)-INT(C65),MONTH(B65)-MOD(C65,1)*12+1,DAY(B65))</f>
        <v>34436</v>
      </c>
      <c r="E65" s="20"/>
      <c r="F65" s="35"/>
      <c r="G65" s="19"/>
      <c r="H65" s="37">
        <f t="shared" ref="H65:H67" si="37">B65</f>
        <v>44267</v>
      </c>
      <c r="I65" s="37"/>
      <c r="J65" s="37"/>
    </row>
    <row r="66" spans="1:10" ht="26" x14ac:dyDescent="0.3">
      <c r="A66" s="34" t="s">
        <v>78</v>
      </c>
      <c r="B66" s="37">
        <f t="shared" si="2"/>
        <v>44267</v>
      </c>
      <c r="C66" s="6">
        <v>27</v>
      </c>
      <c r="D66" s="35">
        <f t="shared" si="36"/>
        <v>34436</v>
      </c>
      <c r="E66" s="20"/>
      <c r="F66" s="35"/>
      <c r="G66" s="19"/>
      <c r="H66" s="37">
        <f t="shared" si="37"/>
        <v>44267</v>
      </c>
      <c r="I66" s="37"/>
      <c r="J66" s="37"/>
    </row>
    <row r="67" spans="1:10" ht="26" x14ac:dyDescent="0.3">
      <c r="A67" s="34" t="s">
        <v>79</v>
      </c>
      <c r="B67" s="37">
        <f t="shared" si="2"/>
        <v>44267</v>
      </c>
      <c r="C67" s="6">
        <v>27</v>
      </c>
      <c r="D67" s="35">
        <f t="shared" si="36"/>
        <v>34436</v>
      </c>
      <c r="E67" s="20"/>
      <c r="F67" s="35"/>
      <c r="G67" s="19"/>
      <c r="H67" s="37">
        <f t="shared" si="37"/>
        <v>44267</v>
      </c>
      <c r="I67" s="37"/>
      <c r="J67" s="37"/>
    </row>
    <row r="68" spans="1:10" ht="26" x14ac:dyDescent="0.3">
      <c r="A68" s="34" t="s">
        <v>80</v>
      </c>
      <c r="B68" s="37">
        <f t="shared" si="2"/>
        <v>44267</v>
      </c>
      <c r="C68" s="6">
        <v>27</v>
      </c>
      <c r="D68" s="35">
        <f t="shared" ref="D68:D70" si="38">DATE(YEAR(B68)-INT(C68),MONTH(B68)-MOD(C68,1)*12+1,DAY(B68))</f>
        <v>34436</v>
      </c>
      <c r="E68" s="20"/>
      <c r="F68" s="35"/>
      <c r="G68" s="19"/>
      <c r="H68" s="37">
        <f t="shared" ref="H68:H70" si="39">B68</f>
        <v>44267</v>
      </c>
      <c r="I68" s="37">
        <f>B68-18</f>
        <v>44249</v>
      </c>
      <c r="J68" s="37">
        <f>B68-4</f>
        <v>44263</v>
      </c>
    </row>
    <row r="69" spans="1:10" ht="26" x14ac:dyDescent="0.3">
      <c r="A69" s="34" t="s">
        <v>81</v>
      </c>
      <c r="B69" s="37">
        <f t="shared" ref="B69:B85" si="40">B68</f>
        <v>44267</v>
      </c>
      <c r="C69" s="6">
        <v>27</v>
      </c>
      <c r="D69" s="35">
        <f t="shared" si="38"/>
        <v>34436</v>
      </c>
      <c r="E69" s="20"/>
      <c r="F69" s="35"/>
      <c r="G69" s="19"/>
      <c r="H69" s="37">
        <f t="shared" si="39"/>
        <v>44267</v>
      </c>
      <c r="I69" s="37"/>
      <c r="J69" s="37"/>
    </row>
    <row r="70" spans="1:10" ht="26" x14ac:dyDescent="0.3">
      <c r="A70" s="34" t="s">
        <v>82</v>
      </c>
      <c r="B70" s="37">
        <f t="shared" si="40"/>
        <v>44267</v>
      </c>
      <c r="C70" s="6">
        <v>27</v>
      </c>
      <c r="D70" s="35">
        <f t="shared" si="38"/>
        <v>34436</v>
      </c>
      <c r="E70" s="20"/>
      <c r="F70" s="35"/>
      <c r="G70" s="19"/>
      <c r="H70" s="37">
        <f t="shared" si="39"/>
        <v>44267</v>
      </c>
      <c r="I70" s="37"/>
      <c r="J70" s="37"/>
    </row>
    <row r="71" spans="1:10" ht="26" x14ac:dyDescent="0.3">
      <c r="A71" s="34" t="s">
        <v>83</v>
      </c>
      <c r="B71" s="37">
        <f t="shared" si="40"/>
        <v>44267</v>
      </c>
      <c r="C71" s="6">
        <v>27</v>
      </c>
      <c r="D71" s="35">
        <f t="shared" ref="D71:D72" si="41">DATE(YEAR(B71)-INT(C71),MONTH(B71)-MOD(C71,1)*12+1,DAY(B71))</f>
        <v>34436</v>
      </c>
      <c r="E71" s="20"/>
      <c r="F71" s="35"/>
      <c r="G71" s="19"/>
      <c r="H71" s="37">
        <f t="shared" ref="H71:H72" si="42">B71</f>
        <v>44267</v>
      </c>
      <c r="I71" s="37">
        <f>B71-17</f>
        <v>44250</v>
      </c>
      <c r="J71" s="37"/>
    </row>
    <row r="72" spans="1:10" ht="26" x14ac:dyDescent="0.3">
      <c r="A72" s="34" t="s">
        <v>84</v>
      </c>
      <c r="B72" s="37">
        <f t="shared" si="40"/>
        <v>44267</v>
      </c>
      <c r="C72" s="6">
        <v>27</v>
      </c>
      <c r="D72" s="35">
        <f t="shared" si="41"/>
        <v>34436</v>
      </c>
      <c r="E72" s="20"/>
      <c r="F72" s="35"/>
      <c r="G72" s="19"/>
      <c r="H72" s="37">
        <f t="shared" si="42"/>
        <v>44267</v>
      </c>
      <c r="I72" s="37"/>
      <c r="J72" s="37"/>
    </row>
    <row r="73" spans="1:10" ht="26" x14ac:dyDescent="0.3">
      <c r="A73" s="34" t="s">
        <v>97</v>
      </c>
      <c r="B73" s="37">
        <f t="shared" si="40"/>
        <v>44267</v>
      </c>
      <c r="C73" s="6">
        <v>27</v>
      </c>
      <c r="D73" s="35">
        <f t="shared" ref="D73:D74" si="43">DATE(YEAR(B73)-INT(C73),MONTH(B73)-MOD(C73,1)*12+1,DAY(B73))</f>
        <v>34436</v>
      </c>
      <c r="E73" s="20"/>
      <c r="F73" s="35"/>
      <c r="G73" s="19"/>
      <c r="H73" s="37">
        <f t="shared" ref="H73:H74" si="44">B73</f>
        <v>44267</v>
      </c>
      <c r="I73" s="37">
        <f t="shared" ref="I73:I74" si="45">B73-3</f>
        <v>44264</v>
      </c>
      <c r="J73" s="37"/>
    </row>
    <row r="74" spans="1:10" ht="26" x14ac:dyDescent="0.3">
      <c r="A74" s="34" t="s">
        <v>92</v>
      </c>
      <c r="B74" s="37">
        <f t="shared" si="40"/>
        <v>44267</v>
      </c>
      <c r="C74" s="6">
        <v>27</v>
      </c>
      <c r="D74" s="35">
        <f t="shared" si="43"/>
        <v>34436</v>
      </c>
      <c r="E74" s="20"/>
      <c r="F74" s="35"/>
      <c r="G74" s="19"/>
      <c r="H74" s="37">
        <f t="shared" si="44"/>
        <v>44267</v>
      </c>
      <c r="I74" s="37">
        <f t="shared" si="45"/>
        <v>44264</v>
      </c>
      <c r="J74" s="37"/>
    </row>
    <row r="75" spans="1:10" ht="26" x14ac:dyDescent="0.3">
      <c r="A75" s="34" t="s">
        <v>93</v>
      </c>
      <c r="B75" s="37">
        <f t="shared" si="40"/>
        <v>44267</v>
      </c>
      <c r="C75" s="6">
        <v>27</v>
      </c>
      <c r="D75" s="35">
        <f t="shared" ref="D75" si="46">DATE(YEAR(B75)-INT(C75),MONTH(B75)-MOD(C75,1)*12+1,DAY(B75))</f>
        <v>34436</v>
      </c>
      <c r="E75" s="20"/>
      <c r="F75" s="35"/>
      <c r="G75" s="19"/>
      <c r="H75" s="37">
        <f t="shared" ref="H75" si="47">B75</f>
        <v>44267</v>
      </c>
      <c r="I75" s="37">
        <f t="shared" ref="I75" si="48">B75-3</f>
        <v>44264</v>
      </c>
      <c r="J75" s="37"/>
    </row>
    <row r="76" spans="1:10" ht="26" x14ac:dyDescent="0.3">
      <c r="A76" s="34" t="s">
        <v>94</v>
      </c>
      <c r="B76" s="37">
        <f t="shared" si="40"/>
        <v>44267</v>
      </c>
      <c r="C76" s="6">
        <v>27</v>
      </c>
      <c r="D76" s="35">
        <f t="shared" ref="D76:D78" si="49">DATE(YEAR(B76)-INT(C76),MONTH(B76)-MOD(C76,1)*12+1,DAY(B76))</f>
        <v>34436</v>
      </c>
      <c r="E76" s="20"/>
      <c r="F76" s="35"/>
      <c r="G76" s="19"/>
      <c r="H76" s="37">
        <f t="shared" ref="H76:H78" si="50">B76</f>
        <v>44267</v>
      </c>
      <c r="I76" s="37">
        <f t="shared" ref="I76:I78" si="51">B76-3</f>
        <v>44264</v>
      </c>
      <c r="J76" s="37"/>
    </row>
    <row r="77" spans="1:10" ht="26" x14ac:dyDescent="0.3">
      <c r="A77" s="34" t="s">
        <v>85</v>
      </c>
      <c r="B77" s="37">
        <f t="shared" si="40"/>
        <v>44267</v>
      </c>
      <c r="C77" s="6">
        <v>27</v>
      </c>
      <c r="D77" s="35">
        <f t="shared" si="49"/>
        <v>34436</v>
      </c>
      <c r="E77" s="20"/>
      <c r="F77" s="35"/>
      <c r="G77" s="19"/>
      <c r="H77" s="37">
        <f t="shared" si="50"/>
        <v>44267</v>
      </c>
      <c r="I77" s="37">
        <f t="shared" si="51"/>
        <v>44264</v>
      </c>
      <c r="J77" s="37"/>
    </row>
    <row r="78" spans="1:10" ht="26" x14ac:dyDescent="0.3">
      <c r="A78" s="34" t="s">
        <v>86</v>
      </c>
      <c r="B78" s="37">
        <f t="shared" si="40"/>
        <v>44267</v>
      </c>
      <c r="C78" s="6">
        <v>27</v>
      </c>
      <c r="D78" s="35">
        <f t="shared" si="49"/>
        <v>34436</v>
      </c>
      <c r="E78" s="20"/>
      <c r="F78" s="35"/>
      <c r="G78" s="19"/>
      <c r="H78" s="37">
        <f t="shared" si="50"/>
        <v>44267</v>
      </c>
      <c r="I78" s="37">
        <f t="shared" si="51"/>
        <v>44264</v>
      </c>
      <c r="J78" s="37"/>
    </row>
    <row r="79" spans="1:10" ht="26" x14ac:dyDescent="0.3">
      <c r="A79" s="34" t="s">
        <v>87</v>
      </c>
      <c r="B79" s="37">
        <f t="shared" si="40"/>
        <v>44267</v>
      </c>
      <c r="C79" s="6">
        <v>27</v>
      </c>
      <c r="D79" s="35">
        <f t="shared" ref="D79:D81" si="52">DATE(YEAR(B79)-INT(C79),MONTH(B79)-MOD(C79,1)*12+1,DAY(B79))</f>
        <v>34436</v>
      </c>
      <c r="E79" s="20"/>
      <c r="F79" s="35"/>
      <c r="G79" s="19"/>
      <c r="H79" s="37">
        <f t="shared" ref="H79:H81" si="53">B79</f>
        <v>44267</v>
      </c>
      <c r="I79" s="37">
        <f t="shared" ref="I79:I81" si="54">B79-3</f>
        <v>44264</v>
      </c>
      <c r="J79" s="37"/>
    </row>
    <row r="80" spans="1:10" ht="26" x14ac:dyDescent="0.3">
      <c r="A80" s="34" t="s">
        <v>88</v>
      </c>
      <c r="B80" s="37">
        <f t="shared" si="40"/>
        <v>44267</v>
      </c>
      <c r="C80" s="6">
        <v>27</v>
      </c>
      <c r="D80" s="35">
        <f t="shared" si="52"/>
        <v>34436</v>
      </c>
      <c r="E80" s="20"/>
      <c r="F80" s="35"/>
      <c r="G80" s="19"/>
      <c r="H80" s="37">
        <f t="shared" si="53"/>
        <v>44267</v>
      </c>
      <c r="I80" s="37">
        <f t="shared" si="54"/>
        <v>44264</v>
      </c>
      <c r="J80" s="37"/>
    </row>
    <row r="81" spans="1:10" ht="26" x14ac:dyDescent="0.3">
      <c r="A81" s="34" t="s">
        <v>89</v>
      </c>
      <c r="B81" s="37">
        <f t="shared" si="40"/>
        <v>44267</v>
      </c>
      <c r="C81" s="6">
        <v>27</v>
      </c>
      <c r="D81" s="35">
        <f t="shared" si="52"/>
        <v>34436</v>
      </c>
      <c r="E81" s="20"/>
      <c r="F81" s="35"/>
      <c r="G81" s="19"/>
      <c r="H81" s="37">
        <f t="shared" si="53"/>
        <v>44267</v>
      </c>
      <c r="I81" s="37">
        <f t="shared" si="54"/>
        <v>44264</v>
      </c>
      <c r="J81" s="37"/>
    </row>
    <row r="82" spans="1:10" ht="26" x14ac:dyDescent="0.3">
      <c r="A82" s="34" t="s">
        <v>90</v>
      </c>
      <c r="B82" s="37">
        <f t="shared" si="40"/>
        <v>44267</v>
      </c>
      <c r="C82" s="6">
        <v>27</v>
      </c>
      <c r="D82" s="35">
        <f t="shared" ref="D82" si="55">DATE(YEAR(B82)-INT(C82),MONTH(B82)-MOD(C82,1)*12+1,DAY(B82))</f>
        <v>34436</v>
      </c>
      <c r="E82" s="20"/>
      <c r="F82" s="35"/>
      <c r="G82" s="19"/>
      <c r="H82" s="37">
        <f t="shared" ref="H82" si="56">B82</f>
        <v>44267</v>
      </c>
      <c r="I82" s="37">
        <f t="shared" ref="I82" si="57">B82-3</f>
        <v>44264</v>
      </c>
      <c r="J82" s="37"/>
    </row>
    <row r="83" spans="1:10" ht="26" x14ac:dyDescent="0.3">
      <c r="A83" s="34" t="s">
        <v>91</v>
      </c>
      <c r="B83" s="40">
        <f t="shared" si="40"/>
        <v>44267</v>
      </c>
      <c r="C83" s="6">
        <v>27</v>
      </c>
      <c r="D83" s="41">
        <f t="shared" ref="D83:D84" si="58">DATE(YEAR(B83)-INT(C83),MONTH(B83)-MOD(C83,1)*12+1,DAY(B83))</f>
        <v>34436</v>
      </c>
      <c r="E83" s="42"/>
      <c r="F83" s="41"/>
      <c r="G83" s="19"/>
      <c r="H83" s="40">
        <f t="shared" ref="H83:H84" si="59">B83</f>
        <v>44267</v>
      </c>
      <c r="I83" s="40">
        <f t="shared" ref="I83" si="60">B83-3</f>
        <v>44264</v>
      </c>
      <c r="J83" s="40"/>
    </row>
    <row r="84" spans="1:10" s="18" customFormat="1" ht="26" x14ac:dyDescent="0.3">
      <c r="A84" s="34" t="s">
        <v>95</v>
      </c>
      <c r="B84" s="39">
        <f t="shared" si="40"/>
        <v>44267</v>
      </c>
      <c r="C84" s="6">
        <v>27</v>
      </c>
      <c r="D84" s="35">
        <f t="shared" si="58"/>
        <v>34436</v>
      </c>
      <c r="E84" s="43"/>
      <c r="F84" s="35"/>
      <c r="G84" s="44"/>
      <c r="H84" s="39">
        <f t="shared" si="59"/>
        <v>44267</v>
      </c>
      <c r="I84" s="39">
        <f>B84-3</f>
        <v>44264</v>
      </c>
      <c r="J84" s="39"/>
    </row>
    <row r="85" spans="1:10" ht="26" x14ac:dyDescent="0.3">
      <c r="A85" s="34" t="s">
        <v>96</v>
      </c>
      <c r="B85" s="39">
        <f t="shared" si="40"/>
        <v>44267</v>
      </c>
      <c r="C85" s="6">
        <v>27</v>
      </c>
      <c r="D85" s="35">
        <f t="shared" ref="D85" si="61">DATE(YEAR(B85)-INT(C85),MONTH(B85)-MOD(C85,1)*12+1,DAY(B85))</f>
        <v>34436</v>
      </c>
      <c r="E85" s="43"/>
      <c r="F85" s="35"/>
      <c r="G85" s="44"/>
      <c r="H85" s="39">
        <f t="shared" ref="H85" si="62">B85</f>
        <v>44267</v>
      </c>
      <c r="I85" s="39">
        <f>B85-3</f>
        <v>44264</v>
      </c>
      <c r="J85" s="27"/>
    </row>
    <row r="86" spans="1:10" ht="26" x14ac:dyDescent="0.35">
      <c r="A86" s="34" t="s">
        <v>98</v>
      </c>
      <c r="B86" s="47">
        <f>B85</f>
        <v>44267</v>
      </c>
      <c r="C86" s="6">
        <v>27</v>
      </c>
      <c r="D86" s="35">
        <f t="shared" ref="D86" si="63">DATE(YEAR(B86)-INT(C86),MONTH(B86)-MOD(C86,1)*12+1,DAY(B86))</f>
        <v>34436</v>
      </c>
      <c r="E86" s="43"/>
      <c r="F86" s="35"/>
      <c r="G86" s="44"/>
      <c r="H86" s="39">
        <f t="shared" ref="H86" si="64">B86</f>
        <v>44267</v>
      </c>
      <c r="I86" s="39">
        <f>B86-3</f>
        <v>44264</v>
      </c>
      <c r="J86" s="27"/>
    </row>
    <row r="87" spans="1:10" ht="26" x14ac:dyDescent="0.35">
      <c r="A87" s="34" t="s">
        <v>99</v>
      </c>
      <c r="B87" s="47">
        <f>B86</f>
        <v>44267</v>
      </c>
      <c r="C87" s="6">
        <v>27</v>
      </c>
      <c r="D87" s="35">
        <f t="shared" ref="D87" si="65">DATE(YEAR(B87)-INT(C87),MONTH(B87)-MOD(C87,1)*12+1,DAY(B87))</f>
        <v>34436</v>
      </c>
      <c r="E87" s="43"/>
      <c r="F87" s="35"/>
      <c r="G87" s="44"/>
      <c r="H87" s="39">
        <f t="shared" ref="H87" si="66">B87</f>
        <v>44267</v>
      </c>
      <c r="I87" s="39">
        <f>B87-3</f>
        <v>44264</v>
      </c>
    </row>
    <row r="88" spans="1:10" ht="26" x14ac:dyDescent="0.35">
      <c r="A88" s="34" t="s">
        <v>100</v>
      </c>
      <c r="B88" s="47">
        <f>B87</f>
        <v>44267</v>
      </c>
      <c r="C88" s="6">
        <v>27</v>
      </c>
      <c r="D88" s="35">
        <f t="shared" ref="D88" si="67">DATE(YEAR(B88)-INT(C88),MONTH(B88)-MOD(C88,1)*12+1,DAY(B88))</f>
        <v>34436</v>
      </c>
      <c r="E88" s="43"/>
      <c r="F88" s="35"/>
      <c r="G88" s="44"/>
      <c r="H88" s="39">
        <f t="shared" ref="H88" si="68">B88</f>
        <v>44267</v>
      </c>
      <c r="I88" s="39">
        <f>B88-3</f>
        <v>44264</v>
      </c>
      <c r="J88" s="18"/>
    </row>
    <row r="89" spans="1:10" ht="39" x14ac:dyDescent="0.35">
      <c r="A89" s="45" t="s">
        <v>101</v>
      </c>
      <c r="B89" s="47">
        <f t="shared" ref="B89:B91" si="69">B88</f>
        <v>44267</v>
      </c>
      <c r="C89" s="6">
        <v>27</v>
      </c>
      <c r="D89" s="35">
        <f t="shared" ref="D89:D90" si="70">DATE(YEAR(B89)-INT(C89),MONTH(B89)-MOD(C89,1)*12+1,DAY(B89))</f>
        <v>34436</v>
      </c>
      <c r="E89" s="43"/>
      <c r="F89" s="35"/>
      <c r="G89" s="44"/>
      <c r="H89" s="39">
        <f t="shared" ref="H89:H90" si="71">B89</f>
        <v>44267</v>
      </c>
      <c r="I89" s="39">
        <f t="shared" ref="I89:I90" si="72">B89-3</f>
        <v>44264</v>
      </c>
    </row>
    <row r="90" spans="1:10" ht="14.5" x14ac:dyDescent="0.35">
      <c r="A90" s="46" t="s">
        <v>102</v>
      </c>
      <c r="B90" s="47">
        <f t="shared" si="69"/>
        <v>44267</v>
      </c>
      <c r="C90" s="6">
        <v>27</v>
      </c>
      <c r="D90" s="35">
        <f t="shared" si="70"/>
        <v>34436</v>
      </c>
      <c r="E90" s="43"/>
      <c r="F90" s="35"/>
      <c r="G90" s="44"/>
      <c r="H90" s="39">
        <f t="shared" si="71"/>
        <v>44267</v>
      </c>
      <c r="I90" s="39">
        <f t="shared" si="72"/>
        <v>44264</v>
      </c>
    </row>
    <row r="91" spans="1:10" ht="26" x14ac:dyDescent="0.35">
      <c r="A91" s="48" t="s">
        <v>103</v>
      </c>
      <c r="B91" s="47">
        <f t="shared" si="69"/>
        <v>44267</v>
      </c>
      <c r="C91" s="6">
        <v>27</v>
      </c>
      <c r="D91" s="35">
        <f t="shared" ref="D91" si="73">DATE(YEAR(B91)-INT(C91),MONTH(B91)-MOD(C91,1)*12+1,DAY(B91))</f>
        <v>34436</v>
      </c>
      <c r="E91" s="43"/>
      <c r="F91" s="35"/>
      <c r="G91" s="44"/>
      <c r="H91" s="39">
        <f t="shared" ref="H91" si="74">B91</f>
        <v>44267</v>
      </c>
      <c r="I91" s="39">
        <f t="shared" ref="I91" si="75">B91-3</f>
        <v>44264</v>
      </c>
    </row>
  </sheetData>
  <autoFilter ref="A1:H4" xr:uid="{00000000-0009-0000-0000-000003000000}">
    <filterColumn colId="2" showButton="0"/>
    <filterColumn colId="4" showButton="0"/>
  </autoFilter>
  <mergeCells count="3">
    <mergeCell ref="E1:F1"/>
    <mergeCell ref="C1:D1"/>
    <mergeCell ref="G1:G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SC OneDrive Document" ma:contentTypeID="0x0101001D84C3281FFE2845AA6F5A2CCF46838200378833C4176E754895F7BAA3D1A1883A" ma:contentTypeVersion="4" ma:contentTypeDescription="File and document content type which includes CSC Classification column for use on OneDrive for Business." ma:contentTypeScope="" ma:versionID="ec33b8643250d5fb1c777a75c3e67587">
  <xsd:schema xmlns:xsd="http://www.w3.org/2001/XMLSchema" xmlns:xs="http://www.w3.org/2001/XMLSchema" xmlns:p="http://schemas.microsoft.com/office/2006/metadata/properties" xmlns:ns3="168e0357-5b39-4600-91c2-bfff6e896513" targetNamespace="http://schemas.microsoft.com/office/2006/metadata/properties" ma:root="true" ma:fieldsID="8b8834e33400616beae355e6796e9601" ns3:_=""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3:CSC_x0020_Classifi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CSC_x0020_Classification" ma:index="8" nillable="true" ma:displayName="CSC Information Classification" ma:default="Low Sensitivity" ma:description="Select the appropriate level of sensitivity for the documents." ma:format="Dropdown" ma:internalName="CSC_x0020_Classification">
      <xsd:simpleType>
        <xsd:restriction base="dms:Choice">
          <xsd:enumeration value="Low Sensitivity"/>
          <xsd:enumeration value="Medium Sensitivity"/>
          <xsd:enumeration value="High Sensitivity"/>
          <xsd:enumeration value="No Sensitivit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SC_x0020_Classification xmlns="168e0357-5b39-4600-91c2-bfff6e896513">Low Sensitivity</CSC_x0020_Classification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18f211cb-e08d-4e65-a875-32590ca7bbf7" ContentTypeId="0x0101001D84C3281FFE2845AA6F5A2CCF468382" PreviousValue="false"/>
</file>

<file path=customXml/itemProps1.xml><?xml version="1.0" encoding="utf-8"?>
<ds:datastoreItem xmlns:ds="http://schemas.openxmlformats.org/officeDocument/2006/customXml" ds:itemID="{5D9E6242-5D52-4C2F-8F68-0B75F7BE59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0071C9-1D3C-48B1-BA6E-C3C931043F56}">
  <ds:schemaRefs>
    <ds:schemaRef ds:uri="http://schemas.microsoft.com/office/2006/metadata/properties"/>
    <ds:schemaRef ds:uri="168e0357-5b39-4600-91c2-bfff6e89651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0ADAD1-BA9A-4E88-B04B-F2D3F45F578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DE82A11-CD25-469A-AEB6-D73F90FF2E7B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ControllerSuite</vt:lpstr>
      <vt:lpstr>TestData</vt:lpstr>
      <vt:lpstr>DataSource</vt:lpstr>
    </vt:vector>
  </TitlesOfParts>
  <Company>Zurich Insurance Company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2 Gibson</dc:creator>
  <cp:lastModifiedBy>Musunuru, Praneeth</cp:lastModifiedBy>
  <dcterms:created xsi:type="dcterms:W3CDTF">2016-08-15T13:49:49Z</dcterms:created>
  <dcterms:modified xsi:type="dcterms:W3CDTF">2022-01-21T09:00:47Z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0x0101001D84C3281FFE2845AA6F5A2CCF46838200378833C4176E754895F7BAA3D1A1883A</vt:lpwstr>
  </property>
  <property fmtid="{D5CDD505-2E9C-101B-9397-08002B2CF9AE}" pid="3" name="MSIP_Label_e7105bd7-8e4e-4397-9d25-6988f6a4a925_Enabled">
    <vt:lpwstr>True</vt:lpwstr>
  </property>
  <property fmtid="{D5CDD505-2E9C-101B-9397-08002B2CF9AE}" pid="4" name="MSIP_Label_e7105bd7-8e4e-4397-9d25-6988f6a4a925_SiteId">
    <vt:lpwstr>00000000-0000-0000-0000-000000000000</vt:lpwstr>
  </property>
  <property fmtid="{D5CDD505-2E9C-101B-9397-08002B2CF9AE}" pid="5" name="MSIP_Label_e7105bd7-8e4e-4397-9d25-6988f6a4a925_Owner">
    <vt:lpwstr>rkunta@dxc.com</vt:lpwstr>
  </property>
  <property fmtid="{D5CDD505-2E9C-101B-9397-08002B2CF9AE}" pid="6" name="MSIP_Label_e7105bd7-8e4e-4397-9d25-6988f6a4a925_SetDate">
    <vt:lpwstr>2020-05-29T05:44:53.5489086Z</vt:lpwstr>
  </property>
  <property fmtid="{D5CDD505-2E9C-101B-9397-08002B2CF9AE}" pid="7" name="MSIP_Label_e7105bd7-8e4e-4397-9d25-6988f6a4a925_Name">
    <vt:lpwstr>Personal</vt:lpwstr>
  </property>
  <property fmtid="{D5CDD505-2E9C-101B-9397-08002B2CF9AE}" pid="8" name="MSIP_Label_e7105bd7-8e4e-4397-9d25-6988f6a4a925_Application">
    <vt:lpwstr>Microsoft Azure Information Protection</vt:lpwstr>
  </property>
  <property fmtid="{D5CDD505-2E9C-101B-9397-08002B2CF9AE}" pid="9" name="MSIP_Label_e7105bd7-8e4e-4397-9d25-6988f6a4a925_ActionId">
    <vt:lpwstr>9aa1fbfb-fea4-4a7e-90b2-7253ec901f7a</vt:lpwstr>
  </property>
  <property fmtid="{D5CDD505-2E9C-101B-9397-08002B2CF9AE}" pid="10" name="MSIP_Label_e7105bd7-8e4e-4397-9d25-6988f6a4a925_Extended_MSFT_Method">
    <vt:lpwstr>Automatic</vt:lpwstr>
  </property>
  <property fmtid="{D5CDD505-2E9C-101B-9397-08002B2CF9AE}" pid="11" name="Sensitivity">
    <vt:lpwstr>Personal</vt:lpwstr>
  </property>
  <property fmtid="{D5CDD505-2E9C-101B-9397-08002B2CF9AE}" pid="12" name="WorkbookGuid">
    <vt:lpwstr>66725d86-603f-4775-9b13-b630401a138c</vt:lpwstr>
  </property>
</Properties>
</file>