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okes\OneDrive\Desktop\"/>
    </mc:Choice>
  </mc:AlternateContent>
  <xr:revisionPtr revIDLastSave="0" documentId="8_{3DEC50B4-3FA3-4859-9C90-7C72BE3DB671}" xr6:coauthVersionLast="47" xr6:coauthVersionMax="47" xr10:uidLastSave="{00000000-0000-0000-0000-000000000000}"/>
  <bookViews>
    <workbookView xWindow="-108" yWindow="-108" windowWidth="23256" windowHeight="12456" activeTab="2" xr2:uid="{00000000-000D-0000-FFFF-FFFF00000000}"/>
  </bookViews>
  <sheets>
    <sheet name="Pivot table &amp; Charts" sheetId="2" r:id="rId1"/>
    <sheet name="Dashbord" sheetId="4" r:id="rId2"/>
    <sheet name="Data" sheetId="1" r:id="rId3"/>
    <sheet name="Insights" sheetId="6" r:id="rId4"/>
  </sheets>
  <definedNames>
    <definedName name="Slicer_Age">#N/A</definedName>
    <definedName name="Slicer_Geography">#N/A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0" i="2" l="1"/>
  <c r="V60" i="2"/>
  <c r="U60" i="2"/>
  <c r="T60" i="2"/>
  <c r="S60" i="2"/>
  <c r="R60" i="2"/>
  <c r="T28" i="2" a="1"/>
  <c r="T28" i="2" s="1"/>
  <c r="O4" i="2" a="1"/>
  <c r="O4" i="2" s="1"/>
  <c r="P4" i="2" a="1"/>
  <c r="P4" i="2" s="1"/>
  <c r="Q4" i="2" a="1"/>
  <c r="Q4" i="2" s="1"/>
  <c r="D5" i="2"/>
  <c r="D6" i="2"/>
  <c r="D7" i="2"/>
  <c r="D8" i="2"/>
  <c r="D9" i="2"/>
  <c r="D10" i="2"/>
  <c r="D11" i="2"/>
  <c r="D12" i="2"/>
  <c r="D13" i="2"/>
  <c r="D14" i="2"/>
  <c r="D4" i="2"/>
  <c r="E5" i="2"/>
  <c r="E6" i="2"/>
  <c r="E7" i="2"/>
  <c r="E8" i="2"/>
  <c r="E9" i="2"/>
  <c r="E10" i="2"/>
  <c r="E11" i="2"/>
  <c r="E12" i="2"/>
  <c r="E13" i="2"/>
  <c r="E14" i="2"/>
  <c r="E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<sst xmlns="http://schemas.openxmlformats.org/spreadsheetml/2006/main" count="361" uniqueCount="107">
  <si>
    <t>campaign ID</t>
  </si>
  <si>
    <t>Campaign Name</t>
  </si>
  <si>
    <t>Audience</t>
  </si>
  <si>
    <t>Age</t>
  </si>
  <si>
    <t>Geography</t>
  </si>
  <si>
    <t>Reach</t>
  </si>
  <si>
    <t>Impressions</t>
  </si>
  <si>
    <t>Frequency</t>
  </si>
  <si>
    <t>Clicks</t>
  </si>
  <si>
    <t>Unique Clicks</t>
  </si>
  <si>
    <t>Unique Link Clicks (ULC)</t>
  </si>
  <si>
    <t>Click-Through Rate (CTR in %)</t>
  </si>
  <si>
    <t>Unique Click-Through Rate (Unique CTR in %)</t>
  </si>
  <si>
    <t>Amount Spent in INR</t>
  </si>
  <si>
    <t>Cost Per Click (CPC)</t>
  </si>
  <si>
    <t>Cost per Result (CPR)</t>
  </si>
  <si>
    <t>@dropdown</t>
  </si>
  <si>
    <t>Campaign 1</t>
  </si>
  <si>
    <t>SHU_6 (Educators and Principals)</t>
  </si>
  <si>
    <t>Educators and Principals</t>
  </si>
  <si>
    <t>25-34</t>
  </si>
  <si>
    <t>Group 1 (Australia, Canada, United Kingdom, Ghana, Nigeria, Pakistan, United States)</t>
  </si>
  <si>
    <t>35-44</t>
  </si>
  <si>
    <t>45-54</t>
  </si>
  <si>
    <t>55-64</t>
  </si>
  <si>
    <t>Campaign 2</t>
  </si>
  <si>
    <t>SHU3_ (Students Apart from India and US)</t>
  </si>
  <si>
    <t>Students</t>
  </si>
  <si>
    <t>18-24</t>
  </si>
  <si>
    <t>Group 2 (Australia, Canada, United Kingdom, Ghana, Niger, Nigeria, Nepal, Pakistan, Thailand, Taiwan)</t>
  </si>
  <si>
    <t>13-17</t>
  </si>
  <si>
    <t>Campaign 3</t>
  </si>
  <si>
    <t>SHU_Students(Australia)</t>
  </si>
  <si>
    <t>Australia</t>
  </si>
  <si>
    <t>Campaign 4</t>
  </si>
  <si>
    <t>SHU_Students (Canada)</t>
  </si>
  <si>
    <t>Canada</t>
  </si>
  <si>
    <t>Campaign 5</t>
  </si>
  <si>
    <t>SHU_Students(Ghana)</t>
  </si>
  <si>
    <t>Ghana</t>
  </si>
  <si>
    <t>Campaign 6</t>
  </si>
  <si>
    <t>SHU_Students (India)</t>
  </si>
  <si>
    <t>India</t>
  </si>
  <si>
    <t>Campaign 7</t>
  </si>
  <si>
    <t>SHU_Students(Nepal)</t>
  </si>
  <si>
    <t>Nepal</t>
  </si>
  <si>
    <t>Campaign 8</t>
  </si>
  <si>
    <t>SHU_Students (Nigeria)</t>
  </si>
  <si>
    <t>Nigeria</t>
  </si>
  <si>
    <t>Campaign 9</t>
  </si>
  <si>
    <t>SHU_Students(UAE)</t>
  </si>
  <si>
    <t>UAE</t>
  </si>
  <si>
    <t>Campaign 10</t>
  </si>
  <si>
    <t>SHU_Students(UK)</t>
  </si>
  <si>
    <t>UK</t>
  </si>
  <si>
    <t>Campaign 11</t>
  </si>
  <si>
    <t>SHU_Students (USA)</t>
  </si>
  <si>
    <t>USA</t>
  </si>
  <si>
    <t>Row Labels</t>
  </si>
  <si>
    <t>Grand Total</t>
  </si>
  <si>
    <t>Sum of Unique Clicks</t>
  </si>
  <si>
    <t>Sum of Clicks</t>
  </si>
  <si>
    <t>Sum of Amount Spent in INR</t>
  </si>
  <si>
    <t>Sum of Cost per Result (CPR)</t>
  </si>
  <si>
    <t>Sum of Cost Per Click (CPC)</t>
  </si>
  <si>
    <t>Sum of Reach</t>
  </si>
  <si>
    <t>Sum of Impressions</t>
  </si>
  <si>
    <t>Sum of Click-Through Rate (CTR in %)</t>
  </si>
  <si>
    <t>Sum of Unique Link Clicks (ULC)</t>
  </si>
  <si>
    <t>Sum of Frequency</t>
  </si>
  <si>
    <t>Metric</t>
  </si>
  <si>
    <t>Campaign</t>
  </si>
  <si>
    <t>CTR</t>
  </si>
  <si>
    <t>CPC</t>
  </si>
  <si>
    <t>CPR</t>
  </si>
  <si>
    <t>Verdict</t>
  </si>
  <si>
    <t>Ad Evalution &amp; Insights</t>
  </si>
  <si>
    <t>Top Performer</t>
  </si>
  <si>
    <t>Efficient – Scale</t>
  </si>
  <si>
    <t>Costly – Review CPR</t>
  </si>
  <si>
    <t>Stop – Too Expensive</t>
  </si>
  <si>
    <t>Stop – Low ROI</t>
  </si>
  <si>
    <t>Poor Performer</t>
  </si>
  <si>
    <t>Low Engagement – Monitor Closely</t>
  </si>
  <si>
    <t>Summary</t>
  </si>
  <si>
    <t>Thresholds</t>
  </si>
  <si>
    <t>&gt; 10%</t>
  </si>
  <si>
    <t>7–10%</t>
  </si>
  <si>
    <t>&lt; 7%</t>
  </si>
  <si>
    <t>&lt; $5</t>
  </si>
  <si>
    <t>$5–$10</t>
  </si>
  <si>
    <t>&gt; $10</t>
  </si>
  <si>
    <t>$5–$15</t>
  </si>
  <si>
    <t>&gt; $15</t>
  </si>
  <si>
    <t>Good</t>
  </si>
  <si>
    <t xml:space="preserve"> Average</t>
  </si>
  <si>
    <t xml:space="preserve"> Poor</t>
  </si>
  <si>
    <t>Recommendations</t>
  </si>
  <si>
    <r>
      <t>Pause or Stop:</t>
    </r>
    <r>
      <rPr>
        <sz val="10"/>
        <color rgb="FF000000"/>
        <rFont val="Arial"/>
        <family val="2"/>
        <scheme val="minor"/>
      </rPr>
      <t xml:space="preserve"> Campaigns 3, 10, and 9(they are inefficient with high cost per result.)</t>
    </r>
  </si>
  <si>
    <r>
      <t>Review and Optimize:</t>
    </r>
    <r>
      <rPr>
        <sz val="10"/>
        <color rgb="FF000000"/>
        <rFont val="Arial"/>
        <family val="2"/>
        <scheme val="minor"/>
      </rPr>
      <t xml:space="preserve"> Campaigns 5 and 7( tweak targeting or creatives to improve CPR and CTR)</t>
    </r>
  </si>
  <si>
    <r>
      <rPr>
        <b/>
        <sz val="14"/>
        <color rgb="FF000000"/>
        <rFont val="Arial"/>
        <family val="2"/>
        <scheme val="minor"/>
      </rPr>
      <t>Final Recommendation:</t>
    </r>
    <r>
      <rPr>
        <sz val="14"/>
        <color rgb="FF000000"/>
        <rFont val="Arial"/>
        <family val="2"/>
        <scheme val="minor"/>
      </rPr>
      <t xml:space="preserve"> Campaign 3 Should be Stopped</t>
    </r>
  </si>
  <si>
    <t>Key Insights</t>
  </si>
  <si>
    <r>
      <rPr>
        <b/>
        <sz val="10"/>
        <color rgb="FF000000"/>
        <rFont val="Arial"/>
        <family val="2"/>
        <scheme val="minor"/>
      </rPr>
      <t>Campaign 8</t>
    </r>
    <r>
      <rPr>
        <sz val="10"/>
        <color rgb="FF000000"/>
        <rFont val="Arial"/>
        <family val="2"/>
        <scheme val="minor"/>
      </rPr>
      <t xml:space="preserve"> is the </t>
    </r>
    <r>
      <rPr>
        <b/>
        <sz val="10"/>
        <color rgb="FF000000"/>
        <rFont val="Arial"/>
        <family val="2"/>
        <scheme val="minor"/>
      </rPr>
      <t>best-performing</t>
    </r>
    <r>
      <rPr>
        <sz val="10"/>
        <color rgb="FF000000"/>
        <rFont val="Arial"/>
        <family val="2"/>
        <scheme val="minor"/>
      </rPr>
      <t xml:space="preserve"> campaign — </t>
    </r>
    <r>
      <rPr>
        <b/>
        <sz val="10"/>
        <color rgb="FF000000"/>
        <rFont val="Arial"/>
        <family val="2"/>
        <scheme val="minor"/>
      </rPr>
      <t>high CTR</t>
    </r>
    <r>
      <rPr>
        <sz val="10"/>
        <color rgb="FF000000"/>
        <rFont val="Arial"/>
        <family val="2"/>
        <scheme val="minor"/>
      </rPr>
      <t xml:space="preserve">, </t>
    </r>
    <r>
      <rPr>
        <b/>
        <sz val="10"/>
        <color rgb="FF000000"/>
        <rFont val="Arial"/>
        <family val="2"/>
        <scheme val="minor"/>
      </rPr>
      <t>very low CPC</t>
    </r>
    <r>
      <rPr>
        <sz val="10"/>
        <color rgb="FF000000"/>
        <rFont val="Arial"/>
        <family val="2"/>
        <scheme val="minor"/>
      </rPr>
      <t xml:space="preserve">, and </t>
    </r>
    <r>
      <rPr>
        <b/>
        <sz val="10"/>
        <color rgb="FF000000"/>
        <rFont val="Arial"/>
        <family val="2"/>
        <scheme val="minor"/>
      </rPr>
      <t>excellent CPR</t>
    </r>
    <r>
      <rPr>
        <sz val="10"/>
        <color rgb="FF000000"/>
        <rFont val="Arial"/>
        <family val="2"/>
        <scheme val="minor"/>
      </rPr>
      <t>.</t>
    </r>
  </si>
  <si>
    <r>
      <rPr>
        <b/>
        <sz val="10"/>
        <color rgb="FF000000"/>
        <rFont val="Arial"/>
        <family val="2"/>
        <scheme val="minor"/>
      </rPr>
      <t>Campaign 5</t>
    </r>
    <r>
      <rPr>
        <sz val="10"/>
        <color rgb="FF000000"/>
        <rFont val="Arial"/>
        <family val="2"/>
        <scheme val="minor"/>
      </rPr>
      <t xml:space="preserve"> is borderline — CTR is good, CPC is acceptable, but CPR needs </t>
    </r>
    <r>
      <rPr>
        <b/>
        <sz val="10"/>
        <color rgb="FF000000"/>
        <rFont val="Arial"/>
        <family val="2"/>
        <scheme val="minor"/>
      </rPr>
      <t>closer analysis</t>
    </r>
    <r>
      <rPr>
        <sz val="10"/>
        <color rgb="FF000000"/>
        <rFont val="Arial"/>
        <family val="2"/>
        <scheme val="minor"/>
      </rPr>
      <t>.</t>
    </r>
  </si>
  <si>
    <r>
      <rPr>
        <b/>
        <sz val="10"/>
        <color rgb="FF000000"/>
        <rFont val="Arial"/>
        <family val="2"/>
        <scheme val="minor"/>
      </rPr>
      <t>Campaigns 3, 10, and 9</t>
    </r>
    <r>
      <rPr>
        <sz val="10"/>
        <color rgb="FF000000"/>
        <rFont val="Arial"/>
        <family val="2"/>
        <scheme val="minor"/>
      </rPr>
      <t xml:space="preserve"> are </t>
    </r>
    <r>
      <rPr>
        <b/>
        <sz val="10"/>
        <color rgb="FF000000"/>
        <rFont val="Arial"/>
        <family val="2"/>
        <scheme val="minor"/>
      </rPr>
      <t>high-cost, low-efficiency</t>
    </r>
    <r>
      <rPr>
        <sz val="10"/>
        <color rgb="FF000000"/>
        <rFont val="Arial"/>
        <family val="2"/>
        <scheme val="minor"/>
      </rPr>
      <t xml:space="preserve"> ads. Recommend </t>
    </r>
    <r>
      <rPr>
        <b/>
        <sz val="10"/>
        <color rgb="FF000000"/>
        <rFont val="Arial"/>
        <family val="2"/>
        <scheme val="minor"/>
      </rPr>
      <t>stopping these</t>
    </r>
    <r>
      <rPr>
        <sz val="10"/>
        <color rgb="FF000000"/>
        <rFont val="Arial"/>
        <family val="2"/>
        <scheme val="minor"/>
      </rPr>
      <t xml:space="preserve"> to save budget.</t>
    </r>
  </si>
  <si>
    <r>
      <rPr>
        <b/>
        <sz val="10"/>
        <color rgb="FF000000"/>
        <rFont val="Arial"/>
        <family val="2"/>
        <scheme val="minor"/>
      </rPr>
      <t>Campaign 2</t>
    </r>
    <r>
      <rPr>
        <sz val="10"/>
        <color rgb="FF000000"/>
        <rFont val="Arial"/>
        <family val="2"/>
        <scheme val="minor"/>
      </rPr>
      <t xml:space="preserve"> is also </t>
    </r>
    <r>
      <rPr>
        <b/>
        <sz val="10"/>
        <color rgb="FF000000"/>
        <rFont val="Arial"/>
        <family val="2"/>
        <scheme val="minor"/>
      </rPr>
      <t>efficient</t>
    </r>
    <r>
      <rPr>
        <sz val="10"/>
        <color rgb="FF000000"/>
        <rFont val="Arial"/>
        <family val="2"/>
        <scheme val="minor"/>
      </rPr>
      <t xml:space="preserve"> across all KPIs.</t>
    </r>
  </si>
  <si>
    <r>
      <rPr>
        <b/>
        <sz val="10"/>
        <color rgb="FF000000"/>
        <rFont val="Arial"/>
        <family val="2"/>
        <scheme val="minor"/>
      </rPr>
      <t>Campaign 7</t>
    </r>
    <r>
      <rPr>
        <sz val="10"/>
        <color rgb="FF000000"/>
        <rFont val="Arial"/>
        <family val="2"/>
        <scheme val="minor"/>
      </rPr>
      <t xml:space="preserve"> has a </t>
    </r>
    <r>
      <rPr>
        <b/>
        <sz val="10"/>
        <color rgb="FF000000"/>
        <rFont val="Arial"/>
        <family val="2"/>
        <scheme val="minor"/>
      </rPr>
      <t>low CTR</t>
    </r>
    <r>
      <rPr>
        <sz val="10"/>
        <color rgb="FF000000"/>
        <rFont val="Arial"/>
        <family val="2"/>
        <scheme val="minor"/>
      </rPr>
      <t xml:space="preserve">, but costs are manageable may need </t>
    </r>
    <r>
      <rPr>
        <b/>
        <sz val="10"/>
        <color rgb="FF000000"/>
        <rFont val="Arial"/>
        <family val="2"/>
        <scheme val="minor"/>
      </rPr>
      <t>creative or audience adjustment</t>
    </r>
    <r>
      <rPr>
        <sz val="10"/>
        <color rgb="FF000000"/>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</si>
</sst>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0.00"/>
    <numFmt numFmtId="174" formatCode="_ * #,##0_ ;_ * \-#,##0_ ;_ * &quot;-&quot;??_ ;_ @_ "/>
    <numFmt numFmtId="179" formatCode="_-[$$-409]* #,##0.00_ ;_-[$$-409]* \-#,##0.00\ ;_-[$$-409]* &quot;-&quot;??_ ;_-@_ "/>
  </numFmts>
  <fonts count="11" x14ac:knownFonts="1">
    <font>
      <sz val="10"/>
      <color rgb="FF000000"/>
      <name val="Arial"/>
      <scheme val="minor"/>
    </font>
    <font>
      <sz val="10"/>
      <color theme="1"/>
      <name val="Arial"/>
      <scheme val="minor"/>
    </font>
    <font>
      <sz val="10"/>
      <color rgb="FF000000"/>
      <name val="Arial"/>
      <scheme val="minor"/>
    </font>
    <font>
      <b/>
      <sz val="10"/>
      <color rgb="FF000000"/>
      <name val="Arial"/>
      <scheme val="minor"/>
    </font>
    <font>
      <sz val="8"/>
      <name val="Arial"/>
      <scheme val="minor"/>
    </font>
    <font>
      <sz val="10"/>
      <color rgb="FF000000"/>
      <name val="Arial"/>
      <family val="2"/>
      <scheme val="minor"/>
    </font>
    <font>
      <b/>
      <sz val="10"/>
      <color rgb="FF000000"/>
      <name val="Arial"/>
      <family val="2"/>
      <scheme val="minor"/>
    </font>
    <font>
      <sz val="14"/>
      <color rgb="FF000000"/>
      <name val="Arial"/>
      <family val="2"/>
      <scheme val="minor"/>
    </font>
    <font>
      <sz val="17"/>
      <color rgb="FF000000"/>
      <name val="Arial"/>
      <family val="2"/>
      <scheme val="minor"/>
    </font>
    <font>
      <b/>
      <sz val="14"/>
      <color theme="1"/>
      <name val="Arial"/>
      <family val="2"/>
      <scheme val="minor"/>
    </font>
    <font>
      <b/>
      <sz val="14"/>
      <color rgb="FF000000"/>
      <name val="Arial"/>
      <family val="2"/>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2"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34">
    <xf numFmtId="0" fontId="0" fillId="0" borderId="0" xfId="0"/>
    <xf numFmtId="0" fontId="1" fillId="0" borderId="0" xfId="0" applyFont="1"/>
    <xf numFmtId="2" fontId="1" fillId="0" borderId="0" xfId="0" applyNumberFormat="1" applyFont="1"/>
    <xf numFmtId="164" fontId="1" fillId="0" borderId="0" xfId="0" applyNumberFormat="1" applyFon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2" fontId="0" fillId="0" borderId="0" xfId="0" applyNumberFormat="1"/>
    <xf numFmtId="9" fontId="0" fillId="0" borderId="0" xfId="2" applyFont="1"/>
    <xf numFmtId="10" fontId="0" fillId="0" borderId="0" xfId="2" applyNumberFormat="1" applyFont="1"/>
    <xf numFmtId="0" fontId="0" fillId="2" borderId="0" xfId="0" applyFill="1"/>
    <xf numFmtId="174" fontId="0" fillId="0" borderId="0" xfId="1" applyNumberFormat="1" applyFont="1"/>
    <xf numFmtId="43" fontId="0" fillId="0" borderId="0" xfId="1" applyNumberFormat="1" applyFont="1"/>
    <xf numFmtId="0" fontId="6" fillId="0" borderId="0" xfId="0" applyFont="1" applyAlignment="1">
      <alignment horizontal="center"/>
    </xf>
    <xf numFmtId="0" fontId="5" fillId="0" borderId="0" xfId="0" applyFont="1"/>
    <xf numFmtId="0" fontId="5" fillId="0" borderId="0" xfId="0" applyFont="1" applyAlignment="1">
      <alignment vertical="center"/>
    </xf>
    <xf numFmtId="0" fontId="5" fillId="0" borderId="1" xfId="0" applyFont="1" applyBorder="1" applyAlignment="1">
      <alignment vertical="center" wrapText="1"/>
    </xf>
    <xf numFmtId="10" fontId="5" fillId="0" borderId="1" xfId="0" applyNumberFormat="1" applyFont="1" applyBorder="1" applyAlignment="1">
      <alignment vertical="center" wrapText="1"/>
    </xf>
    <xf numFmtId="179" fontId="5" fillId="0" borderId="1" xfId="0" applyNumberFormat="1" applyFont="1" applyBorder="1" applyAlignment="1">
      <alignment vertical="center" wrapText="1"/>
    </xf>
    <xf numFmtId="0" fontId="3" fillId="0" borderId="1" xfId="0" applyFont="1" applyBorder="1" applyAlignment="1">
      <alignment vertical="center" wrapText="1"/>
    </xf>
    <xf numFmtId="0" fontId="5" fillId="0" borderId="0" xfId="0" applyFont="1" applyAlignment="1"/>
    <xf numFmtId="0" fontId="8" fillId="3" borderId="0" xfId="0" applyFont="1" applyFill="1" applyAlignment="1">
      <alignment horizontal="center" vertical="center"/>
    </xf>
    <xf numFmtId="0" fontId="8" fillId="3" borderId="0" xfId="0" applyFont="1" applyFill="1" applyBorder="1" applyAlignment="1">
      <alignment horizontal="center" vertical="center"/>
    </xf>
    <xf numFmtId="0" fontId="8" fillId="3" borderId="2"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vertical="center" wrapText="1"/>
    </xf>
    <xf numFmtId="0" fontId="9" fillId="4" borderId="1" xfId="0" applyFont="1" applyFill="1" applyBorder="1" applyAlignment="1">
      <alignment vertical="center" wrapText="1"/>
    </xf>
    <xf numFmtId="0" fontId="3" fillId="4" borderId="1" xfId="0" applyFont="1" applyFill="1" applyBorder="1" applyAlignment="1">
      <alignment vertical="center" wrapText="1"/>
    </xf>
    <xf numFmtId="0" fontId="0" fillId="3" borderId="0" xfId="0" applyFill="1" applyBorder="1" applyAlignment="1">
      <alignment horizontal="center"/>
    </xf>
    <xf numFmtId="0" fontId="0" fillId="3" borderId="2" xfId="0" applyFill="1" applyBorder="1" applyAlignment="1">
      <alignment horizontal="center"/>
    </xf>
    <xf numFmtId="0" fontId="6" fillId="0" borderId="0" xfId="0" applyFont="1" applyAlignment="1">
      <alignment horizontal="center" vertical="center"/>
    </xf>
    <xf numFmtId="0" fontId="7" fillId="3" borderId="0" xfId="0" applyFont="1" applyFill="1" applyAlignment="1">
      <alignment horizontal="center"/>
    </xf>
    <xf numFmtId="0" fontId="8" fillId="3" borderId="0" xfId="0" applyFont="1" applyFill="1" applyBorder="1" applyAlignment="1">
      <alignment horizontal="center"/>
    </xf>
  </cellXfs>
  <cellStyles count="3">
    <cellStyle name="Comma" xfId="1" builtinId="3"/>
    <cellStyle name="Normal" xfId="0" builtinId="0"/>
    <cellStyle name="Percent" xfId="2" builtinId="5"/>
  </cellStyles>
  <dxfs count="4">
    <dxf>
      <numFmt numFmtId="2" formatCode="0.00"/>
    </dxf>
    <dxf>
      <numFmt numFmtId="2" formatCode="0.00"/>
    </dxf>
    <dxf>
      <font>
        <b/>
        <i val="0"/>
        <sz val="11"/>
        <color theme="0"/>
      </font>
    </dxf>
    <dxf>
      <fill>
        <patternFill>
          <bgColor theme="3" tint="0.2499465926084170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5" xr9:uid="{465F9F20-2052-44D0-8024-DD57DB0D2363}">
      <tableStyleElement type="wholeTable" dxfId="3"/>
      <tableStyleElement type="headerRow" dxfId="2"/>
    </tableStyle>
  </tableStyles>
  <extLst>
    <ext xmlns:x14="http://schemas.microsoft.com/office/spreadsheetml/2009/9/main" uri="{46F421CA-312F-682f-3DD2-61675219B42D}">
      <x14:dxfs count="3">
        <dxf>
          <font>
            <color theme="2"/>
          </font>
          <border>
            <left style="thin">
              <color auto="1"/>
            </left>
            <right style="thin">
              <color auto="1"/>
            </right>
            <top style="thin">
              <color auto="1"/>
            </top>
            <bottom style="thin">
              <color auto="1"/>
            </bottom>
          </border>
        </dxf>
        <dxf>
          <font>
            <color theme="6" tint="0.39994506668294322"/>
          </font>
          <border>
            <left style="thin">
              <color auto="1"/>
            </left>
            <right style="thin">
              <color auto="1"/>
            </right>
            <top style="thin">
              <color auto="1"/>
            </top>
            <bottom style="thin">
              <color auto="1"/>
            </bottom>
          </border>
        </dxf>
        <dxf>
          <font>
            <color theme="4" tint="0.39994506668294322"/>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Charts!PivotTable4</c:name>
    <c:fmtId val="4"/>
  </c:pivotSource>
  <c:chart>
    <c:autoTitleDeleted val="1"/>
    <c:pivotFmts>
      <c:pivotFmt>
        <c:idx val="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&amp; Charts'!$B$27</c:f>
              <c:strCache>
                <c:ptCount val="1"/>
                <c:pt idx="0">
                  <c:v>Total</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Charts'!$A$28:$A$38</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Charts'!$B$28:$B$38</c:f>
              <c:numCache>
                <c:formatCode>\$#,##0.00</c:formatCode>
                <c:ptCount val="11"/>
                <c:pt idx="0">
                  <c:v>2.11</c:v>
                </c:pt>
                <c:pt idx="1">
                  <c:v>2.69</c:v>
                </c:pt>
                <c:pt idx="2">
                  <c:v>3.1</c:v>
                </c:pt>
                <c:pt idx="3">
                  <c:v>5.99</c:v>
                </c:pt>
                <c:pt idx="4">
                  <c:v>11.91</c:v>
                </c:pt>
                <c:pt idx="5">
                  <c:v>20.52</c:v>
                </c:pt>
                <c:pt idx="6">
                  <c:v>23.79</c:v>
                </c:pt>
                <c:pt idx="7">
                  <c:v>28.05</c:v>
                </c:pt>
                <c:pt idx="8">
                  <c:v>28.71</c:v>
                </c:pt>
                <c:pt idx="9">
                  <c:v>55.949999999999996</c:v>
                </c:pt>
                <c:pt idx="10">
                  <c:v>69.319999999999993</c:v>
                </c:pt>
              </c:numCache>
            </c:numRef>
          </c:val>
          <c:extLst>
            <c:ext xmlns:c16="http://schemas.microsoft.com/office/drawing/2014/chart" uri="{C3380CC4-5D6E-409C-BE32-E72D297353CC}">
              <c16:uniqueId val="{00000000-0C80-4A62-8011-59123C074CAD}"/>
            </c:ext>
          </c:extLst>
        </c:ser>
        <c:dLbls>
          <c:dLblPos val="outEnd"/>
          <c:showLegendKey val="0"/>
          <c:showVal val="1"/>
          <c:showCatName val="0"/>
          <c:showSerName val="0"/>
          <c:showPercent val="0"/>
          <c:showBubbleSize val="0"/>
        </c:dLbls>
        <c:gapWidth val="75"/>
        <c:axId val="896023712"/>
        <c:axId val="896024192"/>
      </c:barChart>
      <c:catAx>
        <c:axId val="89602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024192"/>
        <c:crosses val="autoZero"/>
        <c:auto val="1"/>
        <c:lblAlgn val="ctr"/>
        <c:lblOffset val="100"/>
        <c:noMultiLvlLbl val="0"/>
      </c:catAx>
      <c:valAx>
        <c:axId val="896024192"/>
        <c:scaling>
          <c:orientation val="minMax"/>
        </c:scaling>
        <c:delete val="1"/>
        <c:axPos val="b"/>
        <c:numFmt formatCode="\$#,##0.00" sourceLinked="1"/>
        <c:majorTickMark val="none"/>
        <c:minorTickMark val="none"/>
        <c:tickLblPos val="nextTo"/>
        <c:crossAx val="89602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Charts!PivotTable5</c:name>
    <c:fmtId val="6"/>
  </c:pivotSource>
  <c:chart>
    <c:autoTitleDeleted val="0"/>
    <c:pivotFmts>
      <c:pivotFmt>
        <c:idx val="0"/>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 &amp; Charts'!$C$43</c:f>
              <c:strCache>
                <c:ptCount val="1"/>
                <c:pt idx="0">
                  <c:v>Sum of Amount Spent in INR</c:v>
                </c:pt>
              </c:strCache>
            </c:strRef>
          </c:tx>
          <c:spPr>
            <a:solidFill>
              <a:schemeClr val="accent1">
                <a:lumMod val="20000"/>
                <a:lumOff val="80000"/>
              </a:schemeClr>
            </a:solidFill>
            <a:ln>
              <a:noFill/>
            </a:ln>
            <a:effectLst/>
          </c:spPr>
          <c:invertIfNegative val="0"/>
          <c:cat>
            <c:strRef>
              <c:f>'Pivot table &amp; Charts'!$A$44:$A$54</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Charts'!$C$44:$C$54</c:f>
              <c:numCache>
                <c:formatCode>\$#,##0.00</c:formatCode>
                <c:ptCount val="11"/>
                <c:pt idx="0">
                  <c:v>955.21</c:v>
                </c:pt>
                <c:pt idx="1">
                  <c:v>942.77999999999986</c:v>
                </c:pt>
                <c:pt idx="2">
                  <c:v>1579.02</c:v>
                </c:pt>
                <c:pt idx="3">
                  <c:v>1035.24</c:v>
                </c:pt>
                <c:pt idx="4">
                  <c:v>837.78000000000009</c:v>
                </c:pt>
                <c:pt idx="5">
                  <c:v>2333.33</c:v>
                </c:pt>
                <c:pt idx="6">
                  <c:v>923.96</c:v>
                </c:pt>
                <c:pt idx="7">
                  <c:v>876.26</c:v>
                </c:pt>
                <c:pt idx="8">
                  <c:v>897.68</c:v>
                </c:pt>
                <c:pt idx="9">
                  <c:v>856.67</c:v>
                </c:pt>
                <c:pt idx="10">
                  <c:v>850.68</c:v>
                </c:pt>
              </c:numCache>
            </c:numRef>
          </c:val>
          <c:extLst>
            <c:ext xmlns:c16="http://schemas.microsoft.com/office/drawing/2014/chart" uri="{C3380CC4-5D6E-409C-BE32-E72D297353CC}">
              <c16:uniqueId val="{00000001-B9EC-4F56-A349-A0B7D32180F8}"/>
            </c:ext>
          </c:extLst>
        </c:ser>
        <c:dLbls>
          <c:showLegendKey val="0"/>
          <c:showVal val="0"/>
          <c:showCatName val="0"/>
          <c:showSerName val="0"/>
          <c:showPercent val="0"/>
          <c:showBubbleSize val="0"/>
        </c:dLbls>
        <c:gapWidth val="150"/>
        <c:axId val="1153103680"/>
        <c:axId val="1153105120"/>
      </c:barChart>
      <c:lineChart>
        <c:grouping val="standard"/>
        <c:varyColors val="0"/>
        <c:ser>
          <c:idx val="0"/>
          <c:order val="0"/>
          <c:tx>
            <c:strRef>
              <c:f>'Pivot table &amp; Charts'!$B$43</c:f>
              <c:strCache>
                <c:ptCount val="1"/>
                <c:pt idx="0">
                  <c:v>Sum of Cost per Result (CPR)</c:v>
                </c:pt>
              </c:strCache>
            </c:strRef>
          </c:tx>
          <c:spPr>
            <a:ln w="28575" cap="rnd">
              <a:solidFill>
                <a:schemeClr val="tx1">
                  <a:lumMod val="75000"/>
                  <a:lumOff val="25000"/>
                </a:schemeClr>
              </a:solidFill>
              <a:round/>
            </a:ln>
            <a:effectLst/>
          </c:spPr>
          <c:marker>
            <c:symbol val="none"/>
          </c:marker>
          <c:cat>
            <c:strRef>
              <c:f>'Pivot table &amp; Charts'!$A$44:$A$54</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Charts'!$B$44:$B$54</c:f>
              <c:numCache>
                <c:formatCode>\$#,##0.00</c:formatCode>
                <c:ptCount val="11"/>
                <c:pt idx="0">
                  <c:v>2.11</c:v>
                </c:pt>
                <c:pt idx="1">
                  <c:v>2.69</c:v>
                </c:pt>
                <c:pt idx="2">
                  <c:v>3.1</c:v>
                </c:pt>
                <c:pt idx="3">
                  <c:v>5.99</c:v>
                </c:pt>
                <c:pt idx="4">
                  <c:v>11.91</c:v>
                </c:pt>
                <c:pt idx="5">
                  <c:v>20.52</c:v>
                </c:pt>
                <c:pt idx="6">
                  <c:v>23.79</c:v>
                </c:pt>
                <c:pt idx="7">
                  <c:v>28.05</c:v>
                </c:pt>
                <c:pt idx="8">
                  <c:v>28.71</c:v>
                </c:pt>
                <c:pt idx="9">
                  <c:v>55.949999999999996</c:v>
                </c:pt>
                <c:pt idx="10">
                  <c:v>69.319999999999993</c:v>
                </c:pt>
              </c:numCache>
            </c:numRef>
          </c:val>
          <c:smooth val="0"/>
          <c:extLst>
            <c:ext xmlns:c16="http://schemas.microsoft.com/office/drawing/2014/chart" uri="{C3380CC4-5D6E-409C-BE32-E72D297353CC}">
              <c16:uniqueId val="{00000000-B9EC-4F56-A349-A0B7D32180F8}"/>
            </c:ext>
          </c:extLst>
        </c:ser>
        <c:dLbls>
          <c:showLegendKey val="0"/>
          <c:showVal val="0"/>
          <c:showCatName val="0"/>
          <c:showSerName val="0"/>
          <c:showPercent val="0"/>
          <c:showBubbleSize val="0"/>
        </c:dLbls>
        <c:marker val="1"/>
        <c:smooth val="0"/>
        <c:axId val="416833520"/>
        <c:axId val="506339120"/>
      </c:lineChart>
      <c:catAx>
        <c:axId val="115310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05120"/>
        <c:crosses val="autoZero"/>
        <c:auto val="1"/>
        <c:lblAlgn val="ctr"/>
        <c:lblOffset val="100"/>
        <c:noMultiLvlLbl val="0"/>
      </c:catAx>
      <c:valAx>
        <c:axId val="11531051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103680"/>
        <c:crosses val="autoZero"/>
        <c:crossBetween val="between"/>
      </c:valAx>
      <c:valAx>
        <c:axId val="50633912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833520"/>
        <c:crosses val="max"/>
        <c:crossBetween val="between"/>
      </c:valAx>
      <c:catAx>
        <c:axId val="416833520"/>
        <c:scaling>
          <c:orientation val="minMax"/>
        </c:scaling>
        <c:delete val="1"/>
        <c:axPos val="b"/>
        <c:numFmt formatCode="General" sourceLinked="1"/>
        <c:majorTickMark val="out"/>
        <c:minorTickMark val="none"/>
        <c:tickLblPos val="nextTo"/>
        <c:crossAx val="50633912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Charts'!$D$4:$D$14</c:f>
              <c:strCache>
                <c:ptCount val="11"/>
                <c:pt idx="0">
                  <c:v>Campaign 7</c:v>
                </c:pt>
                <c:pt idx="1">
                  <c:v>Campaign 9</c:v>
                </c:pt>
                <c:pt idx="2">
                  <c:v>Campaign 6</c:v>
                </c:pt>
                <c:pt idx="3">
                  <c:v>Campaign 5</c:v>
                </c:pt>
                <c:pt idx="4">
                  <c:v>Campaign 10</c:v>
                </c:pt>
                <c:pt idx="5">
                  <c:v>Campaign 1</c:v>
                </c:pt>
                <c:pt idx="6">
                  <c:v>Campaign 3</c:v>
                </c:pt>
                <c:pt idx="7">
                  <c:v>Campaign 4</c:v>
                </c:pt>
                <c:pt idx="8">
                  <c:v>Campaign 2</c:v>
                </c:pt>
                <c:pt idx="9">
                  <c:v>Campaign 11</c:v>
                </c:pt>
                <c:pt idx="10">
                  <c:v>Campaign 8</c:v>
                </c:pt>
              </c:strCache>
            </c:strRef>
          </c:cat>
          <c:val>
            <c:numRef>
              <c:f>'Pivot table &amp; Charts'!$E$4:$E$14</c:f>
              <c:numCache>
                <c:formatCode>0.00%</c:formatCode>
                <c:ptCount val="11"/>
                <c:pt idx="0">
                  <c:v>6.6934851244004681E-2</c:v>
                </c:pt>
                <c:pt idx="1">
                  <c:v>7.9433095694993336E-2</c:v>
                </c:pt>
                <c:pt idx="2">
                  <c:v>8.6071250514881251E-2</c:v>
                </c:pt>
                <c:pt idx="3">
                  <c:v>0.10091072016184188</c:v>
                </c:pt>
                <c:pt idx="4">
                  <c:v>0.10875937470304585</c:v>
                </c:pt>
                <c:pt idx="5">
                  <c:v>0.10921752495572445</c:v>
                </c:pt>
                <c:pt idx="6">
                  <c:v>0.1306160765420071</c:v>
                </c:pt>
                <c:pt idx="7">
                  <c:v>0.1654038459795345</c:v>
                </c:pt>
                <c:pt idx="8">
                  <c:v>0.17787890554636451</c:v>
                </c:pt>
                <c:pt idx="9">
                  <c:v>0.26801233172711325</c:v>
                </c:pt>
                <c:pt idx="10">
                  <c:v>0.29556386891637521</c:v>
                </c:pt>
              </c:numCache>
            </c:numRef>
          </c:val>
          <c:extLst>
            <c:ext xmlns:c16="http://schemas.microsoft.com/office/drawing/2014/chart" uri="{C3380CC4-5D6E-409C-BE32-E72D297353CC}">
              <c16:uniqueId val="{00000000-AF2F-440C-BF15-257E979364C5}"/>
            </c:ext>
          </c:extLst>
        </c:ser>
        <c:dLbls>
          <c:dLblPos val="outEnd"/>
          <c:showLegendKey val="0"/>
          <c:showVal val="1"/>
          <c:showCatName val="0"/>
          <c:showSerName val="0"/>
          <c:showPercent val="0"/>
          <c:showBubbleSize val="0"/>
        </c:dLbls>
        <c:gapWidth val="75"/>
        <c:axId val="508565616"/>
        <c:axId val="508503952"/>
      </c:barChart>
      <c:catAx>
        <c:axId val="50856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503952"/>
        <c:crosses val="autoZero"/>
        <c:auto val="1"/>
        <c:lblAlgn val="ctr"/>
        <c:lblOffset val="100"/>
        <c:noMultiLvlLbl val="0"/>
      </c:catAx>
      <c:valAx>
        <c:axId val="508503952"/>
        <c:scaling>
          <c:orientation val="minMax"/>
        </c:scaling>
        <c:delete val="1"/>
        <c:axPos val="b"/>
        <c:numFmt formatCode="0.00%" sourceLinked="1"/>
        <c:majorTickMark val="none"/>
        <c:minorTickMark val="none"/>
        <c:tickLblPos val="nextTo"/>
        <c:crossAx val="50856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Charts!PivotTable6</c:name>
    <c:fmtId val="8"/>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 &amp; Charts'!$C$65</c:f>
              <c:strCache>
                <c:ptCount val="1"/>
                <c:pt idx="0">
                  <c:v>Sum of Amount Spent in INR</c:v>
                </c:pt>
              </c:strCache>
            </c:strRef>
          </c:tx>
          <c:spPr>
            <a:solidFill>
              <a:schemeClr val="accent2"/>
            </a:solidFill>
            <a:ln>
              <a:noFill/>
            </a:ln>
            <a:effectLst/>
          </c:spPr>
          <c:invertIfNegative val="0"/>
          <c:cat>
            <c:strRef>
              <c:f>'Pivot table &amp; Charts'!$A$66:$A$76</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Charts'!$C$66:$C$76</c:f>
              <c:numCache>
                <c:formatCode>\$#,##0.00</c:formatCode>
                <c:ptCount val="11"/>
                <c:pt idx="0">
                  <c:v>955.21</c:v>
                </c:pt>
                <c:pt idx="1">
                  <c:v>942.77999999999986</c:v>
                </c:pt>
                <c:pt idx="2">
                  <c:v>1579.02</c:v>
                </c:pt>
                <c:pt idx="3">
                  <c:v>1035.24</c:v>
                </c:pt>
                <c:pt idx="4">
                  <c:v>837.78000000000009</c:v>
                </c:pt>
                <c:pt idx="5">
                  <c:v>2333.33</c:v>
                </c:pt>
                <c:pt idx="6">
                  <c:v>923.96</c:v>
                </c:pt>
                <c:pt idx="7">
                  <c:v>876.26</c:v>
                </c:pt>
                <c:pt idx="8">
                  <c:v>897.68</c:v>
                </c:pt>
                <c:pt idx="9">
                  <c:v>856.67</c:v>
                </c:pt>
                <c:pt idx="10">
                  <c:v>850.68</c:v>
                </c:pt>
              </c:numCache>
            </c:numRef>
          </c:val>
          <c:extLst>
            <c:ext xmlns:c16="http://schemas.microsoft.com/office/drawing/2014/chart" uri="{C3380CC4-5D6E-409C-BE32-E72D297353CC}">
              <c16:uniqueId val="{00000001-6C01-4340-8DED-DCB7E399AE6D}"/>
            </c:ext>
          </c:extLst>
        </c:ser>
        <c:dLbls>
          <c:showLegendKey val="0"/>
          <c:showVal val="0"/>
          <c:showCatName val="0"/>
          <c:showSerName val="0"/>
          <c:showPercent val="0"/>
          <c:showBubbleSize val="0"/>
        </c:dLbls>
        <c:gapWidth val="219"/>
        <c:axId val="466263040"/>
        <c:axId val="290334144"/>
      </c:barChart>
      <c:lineChart>
        <c:grouping val="standard"/>
        <c:varyColors val="0"/>
        <c:ser>
          <c:idx val="0"/>
          <c:order val="0"/>
          <c:tx>
            <c:strRef>
              <c:f>'Pivot table &amp; Charts'!$B$65</c:f>
              <c:strCache>
                <c:ptCount val="1"/>
                <c:pt idx="0">
                  <c:v>Sum of Cost per Result (CPR)</c:v>
                </c:pt>
              </c:strCache>
            </c:strRef>
          </c:tx>
          <c:spPr>
            <a:ln w="28575" cap="rnd">
              <a:solidFill>
                <a:schemeClr val="accent1"/>
              </a:solidFill>
              <a:round/>
            </a:ln>
            <a:effectLst/>
          </c:spPr>
          <c:marker>
            <c:symbol val="none"/>
          </c:marker>
          <c:cat>
            <c:strRef>
              <c:f>'Pivot table &amp; Charts'!$A$66:$A$76</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Charts'!$B$66:$B$76</c:f>
              <c:numCache>
                <c:formatCode>\$#,##0.00</c:formatCode>
                <c:ptCount val="11"/>
                <c:pt idx="0">
                  <c:v>2.11</c:v>
                </c:pt>
                <c:pt idx="1">
                  <c:v>2.69</c:v>
                </c:pt>
                <c:pt idx="2">
                  <c:v>3.1</c:v>
                </c:pt>
                <c:pt idx="3">
                  <c:v>5.99</c:v>
                </c:pt>
                <c:pt idx="4">
                  <c:v>11.91</c:v>
                </c:pt>
                <c:pt idx="5">
                  <c:v>20.52</c:v>
                </c:pt>
                <c:pt idx="6">
                  <c:v>23.79</c:v>
                </c:pt>
                <c:pt idx="7">
                  <c:v>28.05</c:v>
                </c:pt>
                <c:pt idx="8">
                  <c:v>28.71</c:v>
                </c:pt>
                <c:pt idx="9">
                  <c:v>55.949999999999996</c:v>
                </c:pt>
                <c:pt idx="10">
                  <c:v>69.319999999999993</c:v>
                </c:pt>
              </c:numCache>
            </c:numRef>
          </c:val>
          <c:smooth val="0"/>
          <c:extLst>
            <c:ext xmlns:c16="http://schemas.microsoft.com/office/drawing/2014/chart" uri="{C3380CC4-5D6E-409C-BE32-E72D297353CC}">
              <c16:uniqueId val="{00000000-6C01-4340-8DED-DCB7E399AE6D}"/>
            </c:ext>
          </c:extLst>
        </c:ser>
        <c:dLbls>
          <c:showLegendKey val="0"/>
          <c:showVal val="0"/>
          <c:showCatName val="0"/>
          <c:showSerName val="0"/>
          <c:showPercent val="0"/>
          <c:showBubbleSize val="0"/>
        </c:dLbls>
        <c:marker val="1"/>
        <c:smooth val="0"/>
        <c:axId val="493774304"/>
        <c:axId val="493771904"/>
      </c:lineChart>
      <c:catAx>
        <c:axId val="46626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34144"/>
        <c:crosses val="autoZero"/>
        <c:auto val="1"/>
        <c:lblAlgn val="ctr"/>
        <c:lblOffset val="100"/>
        <c:noMultiLvlLbl val="0"/>
      </c:catAx>
      <c:valAx>
        <c:axId val="290334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263040"/>
        <c:crosses val="autoZero"/>
        <c:crossBetween val="between"/>
      </c:valAx>
      <c:valAx>
        <c:axId val="49377190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774304"/>
        <c:crosses val="max"/>
        <c:crossBetween val="between"/>
      </c:valAx>
      <c:catAx>
        <c:axId val="493774304"/>
        <c:scaling>
          <c:orientation val="minMax"/>
        </c:scaling>
        <c:delete val="1"/>
        <c:axPos val="b"/>
        <c:numFmt formatCode="General" sourceLinked="1"/>
        <c:majorTickMark val="out"/>
        <c:minorTickMark val="none"/>
        <c:tickLblPos val="nextTo"/>
        <c:crossAx val="493771904"/>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0.22361122047244095"/>
                  <c:y val="-1.3888888888888888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347D425C-3AC9-45BF-AE67-F67B3E12D264}" type="CELLRANGE">
                      <a:rPr lang="en-US"/>
                      <a:pPr>
                        <a:defRPr/>
                      </a:pPr>
                      <a:t>[CELLRANGE]</a:t>
                    </a:fld>
                    <a:endParaRPr lang="en-IN"/>
                  </a:p>
                </c:rich>
              </c:tx>
              <c:spPr>
                <a:no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293722659667539"/>
                      <c:h val="8.0904418197725286E-2"/>
                    </c:manualLayout>
                  </c15:layout>
                  <c15:dlblFieldTable/>
                  <c15:showDataLabelsRange val="1"/>
                </c:ext>
                <c:ext xmlns:c16="http://schemas.microsoft.com/office/drawing/2014/chart" uri="{C3380CC4-5D6E-409C-BE32-E72D297353CC}">
                  <c16:uniqueId val="{00000008-3D23-4427-B309-E66829E69DF8}"/>
                </c:ext>
              </c:extLst>
            </c:dLbl>
            <c:dLbl>
              <c:idx val="1"/>
              <c:layout>
                <c:manualLayout>
                  <c:x val="0.2638888888888889"/>
                  <c:y val="-1.8518518518518517E-2"/>
                </c:manualLayout>
              </c:layout>
              <c:tx>
                <c:rich>
                  <a:bodyPr/>
                  <a:lstStyle/>
                  <a:p>
                    <a:fld id="{89325739-3B10-4185-9043-E4021D5EB29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3D23-4427-B309-E66829E69DF8}"/>
                </c:ext>
              </c:extLst>
            </c:dLbl>
            <c:dLbl>
              <c:idx val="2"/>
              <c:layout>
                <c:manualLayout>
                  <c:x val="-5.8333333333333334E-2"/>
                  <c:y val="-0.60185185185185186"/>
                </c:manualLayout>
              </c:layout>
              <c:tx>
                <c:rich>
                  <a:bodyPr/>
                  <a:lstStyle/>
                  <a:p>
                    <a:fld id="{5F54529D-0A86-4022-AB24-3F160BE5453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3D23-4427-B309-E66829E69DF8}"/>
                </c:ext>
              </c:extLst>
            </c:dLbl>
            <c:dLbl>
              <c:idx val="3"/>
              <c:layout>
                <c:manualLayout>
                  <c:x val="-0.2"/>
                  <c:y val="1.8518518518518517E-2"/>
                </c:manualLayout>
              </c:layout>
              <c:tx>
                <c:rich>
                  <a:bodyPr/>
                  <a:lstStyle/>
                  <a:p>
                    <a:fld id="{16B21FE2-29F0-46E8-B259-8C218F28712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3D23-4427-B309-E66829E69DF8}"/>
                </c:ext>
              </c:extLst>
            </c:dLbl>
            <c:dLbl>
              <c:idx val="4"/>
              <c:layout>
                <c:manualLayout>
                  <c:x val="3.0555555555555582E-2"/>
                  <c:y val="-0.5092592592592593"/>
                </c:manualLayout>
              </c:layout>
              <c:tx>
                <c:rich>
                  <a:bodyPr/>
                  <a:lstStyle/>
                  <a:p>
                    <a:fld id="{70CC57D7-1596-4AD2-8650-534588E858D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3D23-4427-B309-E66829E69DF8}"/>
                </c:ext>
              </c:extLst>
            </c:dLbl>
            <c:dLbl>
              <c:idx val="5"/>
              <c:layout>
                <c:manualLayout>
                  <c:x val="8.8888888888888837E-2"/>
                  <c:y val="-0.37500000000000011"/>
                </c:manualLayout>
              </c:layout>
              <c:tx>
                <c:rich>
                  <a:bodyPr/>
                  <a:lstStyle/>
                  <a:p>
                    <a:fld id="{86C9EA28-DE56-4125-905F-A9A887F1493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3D23-4427-B309-E66829E69DF8}"/>
                </c:ext>
              </c:extLst>
            </c:dLbl>
            <c:dLbl>
              <c:idx val="6"/>
              <c:layout>
                <c:manualLayout>
                  <c:x val="-6.1111111111111109E-2"/>
                  <c:y val="-0.1481479658792651"/>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106E9084-DBC6-474D-85C0-919EFC33A4EB}" type="CELLRANGE">
                      <a:rPr lang="en-US"/>
                      <a:pPr>
                        <a:defRPr/>
                      </a:pPr>
                      <a:t>[CELLRANGE]</a:t>
                    </a:fld>
                    <a:endParaRPr lang="en-IN"/>
                  </a:p>
                </c:rich>
              </c:tx>
              <c:spPr>
                <a:noFill/>
                <a:ln>
                  <a:solidFill>
                    <a:srgbClr val="000000">
                      <a:lumMod val="25000"/>
                      <a:lumOff val="75000"/>
                    </a:srgb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849278215223098"/>
                      <c:h val="9.4793307086614167E-2"/>
                    </c:manualLayout>
                  </c15:layout>
                  <c15:dlblFieldTable/>
                  <c15:showDataLabelsRange val="1"/>
                </c:ext>
                <c:ext xmlns:c16="http://schemas.microsoft.com/office/drawing/2014/chart" uri="{C3380CC4-5D6E-409C-BE32-E72D297353CC}">
                  <c16:uniqueId val="{00000009-3D23-4427-B309-E66829E69DF8}"/>
                </c:ext>
              </c:extLst>
            </c:dLbl>
            <c:dLbl>
              <c:idx val="7"/>
              <c:layout>
                <c:manualLayout>
                  <c:x val="0.1"/>
                  <c:y val="-0.14351851851851852"/>
                </c:manualLayout>
              </c:layout>
              <c:tx>
                <c:rich>
                  <a:bodyPr/>
                  <a:lstStyle/>
                  <a:p>
                    <a:fld id="{777DCDA0-9E54-4148-8A0F-2F1C5AE0938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3D23-4427-B309-E66829E69DF8}"/>
                </c:ext>
              </c:extLst>
            </c:dLbl>
            <c:dLbl>
              <c:idx val="8"/>
              <c:layout>
                <c:manualLayout>
                  <c:x val="-7.2222222222222326E-2"/>
                  <c:y val="-0.18055555555555564"/>
                </c:manualLayout>
              </c:layout>
              <c:tx>
                <c:rich>
                  <a:bodyPr/>
                  <a:lstStyle/>
                  <a:p>
                    <a:fld id="{F1FFC233-450F-4EE6-907F-B755A2B38F8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3D23-4427-B309-E66829E69DF8}"/>
                </c:ext>
              </c:extLst>
            </c:dLbl>
            <c:dLbl>
              <c:idx val="9"/>
              <c:layout>
                <c:manualLayout>
                  <c:x val="-5.5555555555555552E-2"/>
                  <c:y val="-0.17592592592592593"/>
                </c:manualLayout>
              </c:layout>
              <c:tx>
                <c:rich>
                  <a:bodyPr/>
                  <a:lstStyle/>
                  <a:p>
                    <a:fld id="{0F260364-BF7D-4327-B9FA-7549FE9E13D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3D23-4427-B309-E66829E69DF8}"/>
                </c:ext>
              </c:extLst>
            </c:dLbl>
            <c:dLbl>
              <c:idx val="10"/>
              <c:layout>
                <c:manualLayout>
                  <c:x val="0.1944444444444445"/>
                  <c:y val="-0.10185185185185194"/>
                </c:manualLayout>
              </c:layout>
              <c:tx>
                <c:rich>
                  <a:bodyPr/>
                  <a:lstStyle/>
                  <a:p>
                    <a:fld id="{B6F50C5F-AAEF-4B22-9480-278039DF794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3D23-4427-B309-E66829E69DF8}"/>
                </c:ext>
              </c:extLst>
            </c:dLbl>
            <c:spPr>
              <a:no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'Pivot table &amp; Charts'!$P$4:$P$14</c:f>
              <c:numCache>
                <c:formatCode>General</c:formatCode>
                <c:ptCount val="11"/>
                <c:pt idx="0">
                  <c:v>23904</c:v>
                </c:pt>
                <c:pt idx="1">
                  <c:v>3636</c:v>
                </c:pt>
                <c:pt idx="2">
                  <c:v>2555</c:v>
                </c:pt>
                <c:pt idx="3">
                  <c:v>46494</c:v>
                </c:pt>
                <c:pt idx="4">
                  <c:v>3187</c:v>
                </c:pt>
                <c:pt idx="5">
                  <c:v>3307</c:v>
                </c:pt>
                <c:pt idx="6">
                  <c:v>15024</c:v>
                </c:pt>
                <c:pt idx="7">
                  <c:v>31831</c:v>
                </c:pt>
                <c:pt idx="8">
                  <c:v>29668</c:v>
                </c:pt>
                <c:pt idx="9">
                  <c:v>21929</c:v>
                </c:pt>
                <c:pt idx="10">
                  <c:v>7333</c:v>
                </c:pt>
              </c:numCache>
            </c:numRef>
          </c:xVal>
          <c:yVal>
            <c:numRef>
              <c:f>'Pivot table &amp; Charts'!$Q$4:$Q$14</c:f>
              <c:numCache>
                <c:formatCode>General</c:formatCode>
                <c:ptCount val="11"/>
                <c:pt idx="0">
                  <c:v>967</c:v>
                </c:pt>
                <c:pt idx="1">
                  <c:v>105</c:v>
                </c:pt>
                <c:pt idx="2">
                  <c:v>156</c:v>
                </c:pt>
                <c:pt idx="3">
                  <c:v>2833</c:v>
                </c:pt>
                <c:pt idx="4">
                  <c:v>109</c:v>
                </c:pt>
                <c:pt idx="5">
                  <c:v>146</c:v>
                </c:pt>
                <c:pt idx="6">
                  <c:v>552</c:v>
                </c:pt>
                <c:pt idx="7">
                  <c:v>1238</c:v>
                </c:pt>
                <c:pt idx="8">
                  <c:v>1146</c:v>
                </c:pt>
                <c:pt idx="9">
                  <c:v>2058</c:v>
                </c:pt>
                <c:pt idx="10">
                  <c:v>194</c:v>
                </c:pt>
              </c:numCache>
            </c:numRef>
          </c:yVal>
          <c:smooth val="0"/>
          <c:extLst>
            <c:ext xmlns:c15="http://schemas.microsoft.com/office/drawing/2012/chart" uri="{02D57815-91ED-43cb-92C2-25804820EDAC}">
              <c15:datalabelsRange>
                <c15:f>'Pivot table &amp; Charts'!$K$3:$K$13</c15:f>
                <c15:dlblRange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15:dlblRangeCache>
              </c15:datalabelsRange>
            </c:ext>
            <c:ext xmlns:c16="http://schemas.microsoft.com/office/drawing/2014/chart" uri="{C3380CC4-5D6E-409C-BE32-E72D297353CC}">
              <c16:uniqueId val="{00000000-3D23-4427-B309-E66829E69DF8}"/>
            </c:ext>
          </c:extLst>
        </c:ser>
        <c:dLbls>
          <c:dLblPos val="t"/>
          <c:showLegendKey val="0"/>
          <c:showVal val="1"/>
          <c:showCatName val="0"/>
          <c:showSerName val="0"/>
          <c:showPercent val="0"/>
          <c:showBubbleSize val="0"/>
        </c:dLbls>
        <c:axId val="155720991"/>
        <c:axId val="155725311"/>
      </c:scatterChart>
      <c:valAx>
        <c:axId val="155720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Reach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25311"/>
        <c:crosses val="autoZero"/>
        <c:crossBetween val="midCat"/>
      </c:valAx>
      <c:valAx>
        <c:axId val="155725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Unique</a:t>
                </a:r>
                <a:r>
                  <a:rPr lang="en-IN" baseline="0"/>
                  <a:t> Clicks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20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Charts!PivotTable10</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Charts'!$H$27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Charts'!$G$28:$G$38</c:f>
              <c:strCache>
                <c:ptCount val="11"/>
                <c:pt idx="0">
                  <c:v>Campaign 8</c:v>
                </c:pt>
                <c:pt idx="1">
                  <c:v>Campaign 2</c:v>
                </c:pt>
                <c:pt idx="2">
                  <c:v>Campaign 6</c:v>
                </c:pt>
                <c:pt idx="3">
                  <c:v>Campaign 7</c:v>
                </c:pt>
                <c:pt idx="4">
                  <c:v>Campaign 5</c:v>
                </c:pt>
                <c:pt idx="5">
                  <c:v>Campaign 1</c:v>
                </c:pt>
                <c:pt idx="6">
                  <c:v>Campaign 9</c:v>
                </c:pt>
                <c:pt idx="7">
                  <c:v>Campaign 11</c:v>
                </c:pt>
                <c:pt idx="8">
                  <c:v>Campaign 4</c:v>
                </c:pt>
                <c:pt idx="9">
                  <c:v>Campaign 10</c:v>
                </c:pt>
                <c:pt idx="10">
                  <c:v>Campaign 3</c:v>
                </c:pt>
              </c:strCache>
            </c:strRef>
          </c:cat>
          <c:val>
            <c:numRef>
              <c:f>'Pivot table &amp; Charts'!$H$28:$H$38</c:f>
              <c:numCache>
                <c:formatCode>\$#,##0.00</c:formatCode>
                <c:ptCount val="11"/>
                <c:pt idx="0">
                  <c:v>1.0427242699999999</c:v>
                </c:pt>
                <c:pt idx="1">
                  <c:v>1.24230873</c:v>
                </c:pt>
                <c:pt idx="2">
                  <c:v>1.3488614299999999</c:v>
                </c:pt>
                <c:pt idx="3">
                  <c:v>2.1667277899999999</c:v>
                </c:pt>
                <c:pt idx="4">
                  <c:v>3.8510243500000003</c:v>
                </c:pt>
                <c:pt idx="5">
                  <c:v>7.3421097900000003</c:v>
                </c:pt>
                <c:pt idx="6">
                  <c:v>10.75425815</c:v>
                </c:pt>
                <c:pt idx="7">
                  <c:v>14.438605089999999</c:v>
                </c:pt>
                <c:pt idx="8">
                  <c:v>16.512725230000001</c:v>
                </c:pt>
                <c:pt idx="9">
                  <c:v>22.355507249999999</c:v>
                </c:pt>
                <c:pt idx="10">
                  <c:v>23.7644527</c:v>
                </c:pt>
              </c:numCache>
            </c:numRef>
          </c:val>
          <c:extLst>
            <c:ext xmlns:c16="http://schemas.microsoft.com/office/drawing/2014/chart" uri="{C3380CC4-5D6E-409C-BE32-E72D297353CC}">
              <c16:uniqueId val="{00000000-A35E-4EEE-94E7-DC368442F402}"/>
            </c:ext>
          </c:extLst>
        </c:ser>
        <c:dLbls>
          <c:dLblPos val="outEnd"/>
          <c:showLegendKey val="0"/>
          <c:showVal val="1"/>
          <c:showCatName val="0"/>
          <c:showSerName val="0"/>
          <c:showPercent val="0"/>
          <c:showBubbleSize val="0"/>
        </c:dLbls>
        <c:gapWidth val="219"/>
        <c:overlap val="-27"/>
        <c:axId val="1260089328"/>
        <c:axId val="506340560"/>
      </c:barChart>
      <c:catAx>
        <c:axId val="126008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340560"/>
        <c:crosses val="autoZero"/>
        <c:auto val="1"/>
        <c:lblAlgn val="ctr"/>
        <c:lblOffset val="100"/>
        <c:noMultiLvlLbl val="0"/>
      </c:catAx>
      <c:valAx>
        <c:axId val="506340560"/>
        <c:scaling>
          <c:orientation val="minMax"/>
        </c:scaling>
        <c:delete val="1"/>
        <c:axPos val="l"/>
        <c:numFmt formatCode="\$#,##0.00" sourceLinked="1"/>
        <c:majorTickMark val="none"/>
        <c:minorTickMark val="none"/>
        <c:tickLblPos val="nextTo"/>
        <c:crossAx val="126008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Charts!PivotTable11</c:name>
    <c:fmtId val="3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&amp; Charts'!$I$47</c:f>
              <c:strCache>
                <c:ptCount val="1"/>
                <c:pt idx="0">
                  <c:v>Sum of Clicks</c:v>
                </c:pt>
              </c:strCache>
            </c:strRef>
          </c:tx>
          <c:spPr>
            <a:solidFill>
              <a:schemeClr val="accent1"/>
            </a:solidFill>
            <a:ln>
              <a:noFill/>
            </a:ln>
            <a:effectLst/>
          </c:spPr>
          <c:invertIfNegative val="0"/>
          <c:cat>
            <c:strRef>
              <c:f>'Pivot table &amp; Charts'!$H$48:$H$58</c:f>
              <c:str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strCache>
            </c:strRef>
          </c:cat>
          <c:val>
            <c:numRef>
              <c:f>'Pivot table &amp; Charts'!$I$48:$I$58</c:f>
              <c:numCache>
                <c:formatCode>General</c:formatCode>
                <c:ptCount val="11"/>
                <c:pt idx="0">
                  <c:v>1218</c:v>
                </c:pt>
                <c:pt idx="1">
                  <c:v>121</c:v>
                </c:pt>
                <c:pt idx="2">
                  <c:v>178</c:v>
                </c:pt>
                <c:pt idx="3">
                  <c:v>3743</c:v>
                </c:pt>
                <c:pt idx="4">
                  <c:v>119</c:v>
                </c:pt>
                <c:pt idx="5">
                  <c:v>171</c:v>
                </c:pt>
                <c:pt idx="6">
                  <c:v>648</c:v>
                </c:pt>
                <c:pt idx="7">
                  <c:v>1400</c:v>
                </c:pt>
                <c:pt idx="8">
                  <c:v>1420</c:v>
                </c:pt>
                <c:pt idx="9">
                  <c:v>2765</c:v>
                </c:pt>
                <c:pt idx="10">
                  <c:v>242</c:v>
                </c:pt>
              </c:numCache>
            </c:numRef>
          </c:val>
          <c:extLst>
            <c:ext xmlns:c16="http://schemas.microsoft.com/office/drawing/2014/chart" uri="{C3380CC4-5D6E-409C-BE32-E72D297353CC}">
              <c16:uniqueId val="{00000000-D728-41FD-86C7-EC611784A7E9}"/>
            </c:ext>
          </c:extLst>
        </c:ser>
        <c:ser>
          <c:idx val="1"/>
          <c:order val="1"/>
          <c:tx>
            <c:strRef>
              <c:f>'Pivot table &amp; Charts'!$J$47</c:f>
              <c:strCache>
                <c:ptCount val="1"/>
                <c:pt idx="0">
                  <c:v>Sum of Unique Clicks</c:v>
                </c:pt>
              </c:strCache>
            </c:strRef>
          </c:tx>
          <c:spPr>
            <a:solidFill>
              <a:schemeClr val="accent2"/>
            </a:solidFill>
            <a:ln>
              <a:noFill/>
            </a:ln>
            <a:effectLst/>
          </c:spPr>
          <c:invertIfNegative val="0"/>
          <c:cat>
            <c:strRef>
              <c:f>'Pivot table &amp; Charts'!$H$48:$H$58</c:f>
              <c:str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strCache>
            </c:strRef>
          </c:cat>
          <c:val>
            <c:numRef>
              <c:f>'Pivot table &amp; Charts'!$J$48:$J$58</c:f>
              <c:numCache>
                <c:formatCode>General</c:formatCode>
                <c:ptCount val="11"/>
                <c:pt idx="0">
                  <c:v>967</c:v>
                </c:pt>
                <c:pt idx="1">
                  <c:v>105</c:v>
                </c:pt>
                <c:pt idx="2">
                  <c:v>156</c:v>
                </c:pt>
                <c:pt idx="3">
                  <c:v>2833</c:v>
                </c:pt>
                <c:pt idx="4">
                  <c:v>109</c:v>
                </c:pt>
                <c:pt idx="5">
                  <c:v>146</c:v>
                </c:pt>
                <c:pt idx="6">
                  <c:v>552</c:v>
                </c:pt>
                <c:pt idx="7">
                  <c:v>1238</c:v>
                </c:pt>
                <c:pt idx="8">
                  <c:v>1146</c:v>
                </c:pt>
                <c:pt idx="9">
                  <c:v>2058</c:v>
                </c:pt>
                <c:pt idx="10">
                  <c:v>194</c:v>
                </c:pt>
              </c:numCache>
            </c:numRef>
          </c:val>
          <c:extLst>
            <c:ext xmlns:c16="http://schemas.microsoft.com/office/drawing/2014/chart" uri="{C3380CC4-5D6E-409C-BE32-E72D297353CC}">
              <c16:uniqueId val="{00000001-D728-41FD-86C7-EC611784A7E9}"/>
            </c:ext>
          </c:extLst>
        </c:ser>
        <c:ser>
          <c:idx val="2"/>
          <c:order val="2"/>
          <c:tx>
            <c:strRef>
              <c:f>'Pivot table &amp; Charts'!$K$47</c:f>
              <c:strCache>
                <c:ptCount val="1"/>
                <c:pt idx="0">
                  <c:v>Sum of Unique Link Clicks (ULC)</c:v>
                </c:pt>
              </c:strCache>
            </c:strRef>
          </c:tx>
          <c:spPr>
            <a:solidFill>
              <a:schemeClr val="accent3"/>
            </a:solidFill>
            <a:ln>
              <a:noFill/>
            </a:ln>
            <a:effectLst/>
          </c:spPr>
          <c:invertIfNegative val="0"/>
          <c:cat>
            <c:strRef>
              <c:f>'Pivot table &amp; Charts'!$H$48:$H$58</c:f>
              <c:str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strCache>
            </c:strRef>
          </c:cat>
          <c:val>
            <c:numRef>
              <c:f>'Pivot table &amp; Charts'!$K$48:$K$58</c:f>
              <c:numCache>
                <c:formatCode>General</c:formatCode>
                <c:ptCount val="11"/>
                <c:pt idx="0">
                  <c:v>420</c:v>
                </c:pt>
                <c:pt idx="1">
                  <c:v>57</c:v>
                </c:pt>
                <c:pt idx="2">
                  <c:v>126</c:v>
                </c:pt>
                <c:pt idx="3">
                  <c:v>1595</c:v>
                </c:pt>
                <c:pt idx="4">
                  <c:v>44</c:v>
                </c:pt>
                <c:pt idx="5">
                  <c:v>112</c:v>
                </c:pt>
                <c:pt idx="6">
                  <c:v>237</c:v>
                </c:pt>
                <c:pt idx="7">
                  <c:v>987</c:v>
                </c:pt>
                <c:pt idx="8">
                  <c:v>518</c:v>
                </c:pt>
                <c:pt idx="9">
                  <c:v>1073</c:v>
                </c:pt>
                <c:pt idx="10">
                  <c:v>88</c:v>
                </c:pt>
              </c:numCache>
            </c:numRef>
          </c:val>
          <c:extLst>
            <c:ext xmlns:c16="http://schemas.microsoft.com/office/drawing/2014/chart" uri="{C3380CC4-5D6E-409C-BE32-E72D297353CC}">
              <c16:uniqueId val="{00000002-D728-41FD-86C7-EC611784A7E9}"/>
            </c:ext>
          </c:extLst>
        </c:ser>
        <c:dLbls>
          <c:showLegendKey val="0"/>
          <c:showVal val="0"/>
          <c:showCatName val="0"/>
          <c:showSerName val="0"/>
          <c:showPercent val="0"/>
          <c:showBubbleSize val="0"/>
        </c:dLbls>
        <c:gapWidth val="150"/>
        <c:overlap val="100"/>
        <c:axId val="230599663"/>
        <c:axId val="230600623"/>
      </c:barChart>
      <c:catAx>
        <c:axId val="23059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600623"/>
        <c:crosses val="autoZero"/>
        <c:auto val="1"/>
        <c:lblAlgn val="ctr"/>
        <c:lblOffset val="100"/>
        <c:noMultiLvlLbl val="0"/>
      </c:catAx>
      <c:valAx>
        <c:axId val="23060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599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solidFill>
                  <a:schemeClr val="accent1"/>
                </a:solidFill>
              </a:ln>
              <a:effectLst/>
            </c:spPr>
          </c:marker>
          <c:dLbls>
            <c:dLbl>
              <c:idx val="0"/>
              <c:layout>
                <c:manualLayout>
                  <c:x val="3.9074965034719245E-2"/>
                  <c:y val="0"/>
                </c:manualLayout>
              </c:layout>
              <c:tx>
                <c:rich>
                  <a:bodyPr/>
                  <a:lstStyle/>
                  <a:p>
                    <a:fld id="{045FD07A-4923-4E9E-8382-06A7EA1BD23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922-422D-87F7-CD955DF5034E}"/>
                </c:ext>
              </c:extLst>
            </c:dLbl>
            <c:dLbl>
              <c:idx val="1"/>
              <c:layout>
                <c:manualLayout>
                  <c:x val="1.9537482517359518E-2"/>
                  <c:y val="0.11066423286682404"/>
                </c:manualLayout>
              </c:layout>
              <c:tx>
                <c:rich>
                  <a:bodyPr/>
                  <a:lstStyle/>
                  <a:p>
                    <a:fld id="{494DF550-6012-47AD-9128-8C716B7DD22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922-422D-87F7-CD955DF5034E}"/>
                </c:ext>
              </c:extLst>
            </c:dLbl>
            <c:dLbl>
              <c:idx val="2"/>
              <c:layout>
                <c:manualLayout>
                  <c:x val="-0.10047848151784922"/>
                  <c:y val="0.10181109423747796"/>
                </c:manualLayout>
              </c:layout>
              <c:tx>
                <c:rich>
                  <a:bodyPr/>
                  <a:lstStyle/>
                  <a:p>
                    <a:fld id="{A6544E24-2C71-4D48-B0D9-F4E19DA8B6D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3922-422D-87F7-CD955DF5034E}"/>
                </c:ext>
              </c:extLst>
            </c:dLbl>
            <c:dLbl>
              <c:idx val="3"/>
              <c:layout>
                <c:manualLayout>
                  <c:x val="5.0239240758924608E-2"/>
                  <c:y val="1.3279707944018804E-2"/>
                </c:manualLayout>
              </c:layout>
              <c:tx>
                <c:rich>
                  <a:bodyPr/>
                  <a:lstStyle/>
                  <a:p>
                    <a:fld id="{FE281E1E-2848-4344-9BCF-102085753DA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3922-422D-87F7-CD955DF5034E}"/>
                </c:ext>
              </c:extLst>
            </c:dLbl>
            <c:dLbl>
              <c:idx val="4"/>
              <c:layout>
                <c:manualLayout>
                  <c:x val="9.4896343655746479E-2"/>
                  <c:y val="-8.4104816978786356E-2"/>
                </c:manualLayout>
              </c:layout>
              <c:tx>
                <c:rich>
                  <a:bodyPr/>
                  <a:lstStyle/>
                  <a:p>
                    <a:fld id="{2578C66D-34C7-4EDB-91DC-CC75E148611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3922-422D-87F7-CD955DF5034E}"/>
                </c:ext>
              </c:extLst>
            </c:dLbl>
            <c:dLbl>
              <c:idx val="5"/>
              <c:layout>
                <c:manualLayout>
                  <c:x val="-7.5358861138386912E-2"/>
                  <c:y val="-7.9678247664113314E-2"/>
                </c:manualLayout>
              </c:layout>
              <c:tx>
                <c:rich>
                  <a:bodyPr/>
                  <a:lstStyle/>
                  <a:p>
                    <a:fld id="{D41CBA81-B21A-4EB5-B506-15F54663FFF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3922-422D-87F7-CD955DF5034E}"/>
                </c:ext>
              </c:extLst>
            </c:dLbl>
            <c:dLbl>
              <c:idx val="6"/>
              <c:layout>
                <c:manualLayout>
                  <c:x val="-0.26794261738093123"/>
                  <c:y val="-8.1152833284549157E-17"/>
                </c:manualLayout>
              </c:layout>
              <c:tx>
                <c:rich>
                  <a:bodyPr/>
                  <a:lstStyle/>
                  <a:p>
                    <a:fld id="{1456C08F-A375-49D4-9ABB-26FF8655E9F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3922-422D-87F7-CD955DF5034E}"/>
                </c:ext>
              </c:extLst>
            </c:dLbl>
            <c:dLbl>
              <c:idx val="7"/>
              <c:layout>
                <c:manualLayout>
                  <c:x val="-0.20095696303569846"/>
                  <c:y val="-4.4265693146729622E-3"/>
                </c:manualLayout>
              </c:layout>
              <c:tx>
                <c:rich>
                  <a:bodyPr/>
                  <a:lstStyle/>
                  <a:p>
                    <a:fld id="{5529560B-B8B8-4CDF-A66B-2F41E757675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3922-422D-87F7-CD955DF5034E}"/>
                </c:ext>
              </c:extLst>
            </c:dLbl>
            <c:dLbl>
              <c:idx val="8"/>
              <c:layout>
                <c:manualLayout>
                  <c:x val="-3.907496503471914E-2"/>
                  <c:y val="-5.7545401090748585E-2"/>
                </c:manualLayout>
              </c:layout>
              <c:tx>
                <c:rich>
                  <a:bodyPr/>
                  <a:lstStyle/>
                  <a:p>
                    <a:fld id="{C47AB10A-6F92-47A0-9652-5F82CED7EF4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3922-422D-87F7-CD955DF5034E}"/>
                </c:ext>
              </c:extLst>
            </c:dLbl>
            <c:dLbl>
              <c:idx val="9"/>
              <c:layout>
                <c:manualLayout>
                  <c:x val="-0.21212123875990394"/>
                  <c:y val="0"/>
                </c:manualLayout>
              </c:layout>
              <c:tx>
                <c:rich>
                  <a:bodyPr/>
                  <a:lstStyle/>
                  <a:p>
                    <a:fld id="{6FB65AE5-E8B6-47E3-8B36-6DD98C00C2D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3922-422D-87F7-CD955DF5034E}"/>
                </c:ext>
              </c:extLst>
            </c:dLbl>
            <c:dLbl>
              <c:idx val="10"/>
              <c:layout>
                <c:manualLayout>
                  <c:x val="5.0239240758924608E-2"/>
                  <c:y val="-1.7706277258691887E-2"/>
                </c:manualLayout>
              </c:layout>
              <c:tx>
                <c:rich>
                  <a:bodyPr/>
                  <a:lstStyle/>
                  <a:p>
                    <a:fld id="{435C9125-6D04-4452-B696-03BFBC8FCC5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3922-422D-87F7-CD955DF5034E}"/>
                </c:ext>
              </c:extLst>
            </c:dLbl>
            <c:spPr>
              <a:no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'Pivot table &amp; Charts'!$U$28:$U$38</c:f>
              <c:numCache>
                <c:formatCode>0.00</c:formatCode>
                <c:ptCount val="11"/>
                <c:pt idx="0">
                  <c:v>7.0732353830000001</c:v>
                </c:pt>
                <c:pt idx="1">
                  <c:v>3.6039657139999997</c:v>
                </c:pt>
                <c:pt idx="2">
                  <c:v>2.263661017</c:v>
                </c:pt>
                <c:pt idx="3">
                  <c:v>4.0751694689999995</c:v>
                </c:pt>
                <c:pt idx="4">
                  <c:v>3.289436861</c:v>
                </c:pt>
                <c:pt idx="5">
                  <c:v>8.1522661660000004</c:v>
                </c:pt>
                <c:pt idx="6">
                  <c:v>3.2416989029999996</c:v>
                </c:pt>
                <c:pt idx="7">
                  <c:v>3.6216787349999997</c:v>
                </c:pt>
                <c:pt idx="8">
                  <c:v>4.2464348300000001</c:v>
                </c:pt>
                <c:pt idx="9">
                  <c:v>3.3621250050000002</c:v>
                </c:pt>
                <c:pt idx="10">
                  <c:v>3.8720502730000002</c:v>
                </c:pt>
              </c:numCache>
            </c:numRef>
          </c:xVal>
          <c:yVal>
            <c:numRef>
              <c:f>'Pivot table &amp; Charts'!$V$28:$V$38</c:f>
              <c:numCache>
                <c:formatCode>0.00</c:formatCode>
                <c:ptCount val="11"/>
                <c:pt idx="0">
                  <c:v>6.6934851244004676</c:v>
                </c:pt>
                <c:pt idx="1">
                  <c:v>7.9433095694993341</c:v>
                </c:pt>
                <c:pt idx="2">
                  <c:v>8.6071250514881257</c:v>
                </c:pt>
                <c:pt idx="3">
                  <c:v>10.091072016184189</c:v>
                </c:pt>
                <c:pt idx="4">
                  <c:v>10.875937470304585</c:v>
                </c:pt>
                <c:pt idx="5">
                  <c:v>10.921752495572445</c:v>
                </c:pt>
                <c:pt idx="6">
                  <c:v>13.06160765420071</c:v>
                </c:pt>
                <c:pt idx="7">
                  <c:v>16.540384597953452</c:v>
                </c:pt>
                <c:pt idx="8">
                  <c:v>17.787890554636451</c:v>
                </c:pt>
                <c:pt idx="9">
                  <c:v>26.801233172711328</c:v>
                </c:pt>
                <c:pt idx="10">
                  <c:v>29.556386891637523</c:v>
                </c:pt>
              </c:numCache>
            </c:numRef>
          </c:yVal>
          <c:smooth val="0"/>
          <c:extLst>
            <c:ext xmlns:c15="http://schemas.microsoft.com/office/drawing/2012/chart" uri="{02D57815-91ED-43cb-92C2-25804820EDAC}">
              <c15:datalabelsRange>
                <c15:f>'Pivot table &amp; Charts'!$T$28:$T$38</c15:f>
                <c15:dlblRangeCache>
                  <c:ptCount val="11"/>
                  <c:pt idx="0">
                    <c:v>Campaign 7</c:v>
                  </c:pt>
                  <c:pt idx="1">
                    <c:v>Campaign 9</c:v>
                  </c:pt>
                  <c:pt idx="2">
                    <c:v>Campaign 6</c:v>
                  </c:pt>
                  <c:pt idx="3">
                    <c:v>Campaign 5</c:v>
                  </c:pt>
                  <c:pt idx="4">
                    <c:v>Campaign 10</c:v>
                  </c:pt>
                  <c:pt idx="5">
                    <c:v>Campaign 1</c:v>
                  </c:pt>
                  <c:pt idx="6">
                    <c:v>Campaign 3</c:v>
                  </c:pt>
                  <c:pt idx="7">
                    <c:v>Campaign 4</c:v>
                  </c:pt>
                  <c:pt idx="8">
                    <c:v>Campaign 2</c:v>
                  </c:pt>
                  <c:pt idx="9">
                    <c:v>Campaign 11</c:v>
                  </c:pt>
                  <c:pt idx="10">
                    <c:v>Campaign 8</c:v>
                  </c:pt>
                </c15:dlblRangeCache>
              </c15:datalabelsRange>
            </c:ext>
            <c:ext xmlns:c16="http://schemas.microsoft.com/office/drawing/2014/chart" uri="{C3380CC4-5D6E-409C-BE32-E72D297353CC}">
              <c16:uniqueId val="{0000000B-3922-422D-87F7-CD955DF5034E}"/>
            </c:ext>
          </c:extLst>
        </c:ser>
        <c:dLbls>
          <c:showLegendKey val="0"/>
          <c:showVal val="0"/>
          <c:showCatName val="0"/>
          <c:showSerName val="0"/>
          <c:showPercent val="0"/>
          <c:showBubbleSize val="0"/>
        </c:dLbls>
        <c:axId val="217028591"/>
        <c:axId val="217029551"/>
      </c:scatterChart>
      <c:valAx>
        <c:axId val="217028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029551"/>
        <c:crosses val="autoZero"/>
        <c:crossBetween val="midCat"/>
      </c:valAx>
      <c:valAx>
        <c:axId val="2170295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CTR</a:t>
                </a:r>
                <a:r>
                  <a:rPr lang="en-US" baseline="0"/>
                  <a:t> in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028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Charts'!$D$4:$D$14</c:f>
              <c:strCache>
                <c:ptCount val="11"/>
                <c:pt idx="0">
                  <c:v>Campaign 7</c:v>
                </c:pt>
                <c:pt idx="1">
                  <c:v>Campaign 9</c:v>
                </c:pt>
                <c:pt idx="2">
                  <c:v>Campaign 6</c:v>
                </c:pt>
                <c:pt idx="3">
                  <c:v>Campaign 5</c:v>
                </c:pt>
                <c:pt idx="4">
                  <c:v>Campaign 10</c:v>
                </c:pt>
                <c:pt idx="5">
                  <c:v>Campaign 1</c:v>
                </c:pt>
                <c:pt idx="6">
                  <c:v>Campaign 3</c:v>
                </c:pt>
                <c:pt idx="7">
                  <c:v>Campaign 4</c:v>
                </c:pt>
                <c:pt idx="8">
                  <c:v>Campaign 2</c:v>
                </c:pt>
                <c:pt idx="9">
                  <c:v>Campaign 11</c:v>
                </c:pt>
                <c:pt idx="10">
                  <c:v>Campaign 8</c:v>
                </c:pt>
              </c:strCache>
            </c:strRef>
          </c:cat>
          <c:val>
            <c:numRef>
              <c:f>'Pivot table &amp; Charts'!$E$4:$E$14</c:f>
              <c:numCache>
                <c:formatCode>0.00%</c:formatCode>
                <c:ptCount val="11"/>
                <c:pt idx="0">
                  <c:v>6.6934851244004681E-2</c:v>
                </c:pt>
                <c:pt idx="1">
                  <c:v>7.9433095694993336E-2</c:v>
                </c:pt>
                <c:pt idx="2">
                  <c:v>8.6071250514881251E-2</c:v>
                </c:pt>
                <c:pt idx="3">
                  <c:v>0.10091072016184188</c:v>
                </c:pt>
                <c:pt idx="4">
                  <c:v>0.10875937470304585</c:v>
                </c:pt>
                <c:pt idx="5">
                  <c:v>0.10921752495572445</c:v>
                </c:pt>
                <c:pt idx="6">
                  <c:v>0.1306160765420071</c:v>
                </c:pt>
                <c:pt idx="7">
                  <c:v>0.1654038459795345</c:v>
                </c:pt>
                <c:pt idx="8">
                  <c:v>0.17787890554636451</c:v>
                </c:pt>
                <c:pt idx="9">
                  <c:v>0.26801233172711325</c:v>
                </c:pt>
                <c:pt idx="10">
                  <c:v>0.29556386891637521</c:v>
                </c:pt>
              </c:numCache>
            </c:numRef>
          </c:val>
          <c:extLst>
            <c:ext xmlns:c16="http://schemas.microsoft.com/office/drawing/2014/chart" uri="{C3380CC4-5D6E-409C-BE32-E72D297353CC}">
              <c16:uniqueId val="{00000000-A373-41D0-AF40-4018A9AF3B6D}"/>
            </c:ext>
          </c:extLst>
        </c:ser>
        <c:dLbls>
          <c:dLblPos val="outEnd"/>
          <c:showLegendKey val="0"/>
          <c:showVal val="1"/>
          <c:showCatName val="0"/>
          <c:showSerName val="0"/>
          <c:showPercent val="0"/>
          <c:showBubbleSize val="0"/>
        </c:dLbls>
        <c:gapWidth val="75"/>
        <c:axId val="508565616"/>
        <c:axId val="508503952"/>
      </c:barChart>
      <c:catAx>
        <c:axId val="50856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08503952"/>
        <c:crosses val="autoZero"/>
        <c:auto val="1"/>
        <c:lblAlgn val="ctr"/>
        <c:lblOffset val="100"/>
        <c:noMultiLvlLbl val="0"/>
      </c:catAx>
      <c:valAx>
        <c:axId val="508503952"/>
        <c:scaling>
          <c:orientation val="minMax"/>
        </c:scaling>
        <c:delete val="1"/>
        <c:axPos val="b"/>
        <c:numFmt formatCode="0.00%" sourceLinked="1"/>
        <c:majorTickMark val="none"/>
        <c:minorTickMark val="none"/>
        <c:tickLblPos val="nextTo"/>
        <c:crossAx val="50856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Charts!PivotTable4</c:name>
    <c:fmtId val="7"/>
  </c:pivotSource>
  <c:chart>
    <c:autoTitleDeleted val="1"/>
    <c:pivotFmts>
      <c:pivotFmt>
        <c:idx val="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&amp; Charts'!$B$27</c:f>
              <c:strCache>
                <c:ptCount val="1"/>
                <c:pt idx="0">
                  <c:v>Total</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Charts'!$A$28:$A$38</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Charts'!$B$28:$B$38</c:f>
              <c:numCache>
                <c:formatCode>\$#,##0.00</c:formatCode>
                <c:ptCount val="11"/>
                <c:pt idx="0">
                  <c:v>2.11</c:v>
                </c:pt>
                <c:pt idx="1">
                  <c:v>2.69</c:v>
                </c:pt>
                <c:pt idx="2">
                  <c:v>3.1</c:v>
                </c:pt>
                <c:pt idx="3">
                  <c:v>5.99</c:v>
                </c:pt>
                <c:pt idx="4">
                  <c:v>11.91</c:v>
                </c:pt>
                <c:pt idx="5">
                  <c:v>20.52</c:v>
                </c:pt>
                <c:pt idx="6">
                  <c:v>23.79</c:v>
                </c:pt>
                <c:pt idx="7">
                  <c:v>28.05</c:v>
                </c:pt>
                <c:pt idx="8">
                  <c:v>28.71</c:v>
                </c:pt>
                <c:pt idx="9">
                  <c:v>55.949999999999996</c:v>
                </c:pt>
                <c:pt idx="10">
                  <c:v>69.319999999999993</c:v>
                </c:pt>
              </c:numCache>
            </c:numRef>
          </c:val>
          <c:extLst>
            <c:ext xmlns:c16="http://schemas.microsoft.com/office/drawing/2014/chart" uri="{C3380CC4-5D6E-409C-BE32-E72D297353CC}">
              <c16:uniqueId val="{00000000-D675-4DD8-8230-699BF55FCB86}"/>
            </c:ext>
          </c:extLst>
        </c:ser>
        <c:dLbls>
          <c:dLblPos val="outEnd"/>
          <c:showLegendKey val="0"/>
          <c:showVal val="1"/>
          <c:showCatName val="0"/>
          <c:showSerName val="0"/>
          <c:showPercent val="0"/>
          <c:showBubbleSize val="0"/>
        </c:dLbls>
        <c:gapWidth val="75"/>
        <c:axId val="896023712"/>
        <c:axId val="896024192"/>
      </c:barChart>
      <c:catAx>
        <c:axId val="89602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6024192"/>
        <c:crosses val="autoZero"/>
        <c:auto val="1"/>
        <c:lblAlgn val="ctr"/>
        <c:lblOffset val="100"/>
        <c:noMultiLvlLbl val="0"/>
      </c:catAx>
      <c:valAx>
        <c:axId val="896024192"/>
        <c:scaling>
          <c:orientation val="minMax"/>
        </c:scaling>
        <c:delete val="1"/>
        <c:axPos val="b"/>
        <c:numFmt formatCode="\$#,##0.00" sourceLinked="1"/>
        <c:majorTickMark val="none"/>
        <c:minorTickMark val="none"/>
        <c:tickLblPos val="nextTo"/>
        <c:crossAx val="89602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Charts!PivotTable10</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3.3936651583710509E-2"/>
              <c:y val="-3.9565632589869739E-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Charts'!$H$27</c:f>
              <c:strCache>
                <c:ptCount val="1"/>
                <c:pt idx="0">
                  <c:v>Total</c:v>
                </c:pt>
              </c:strCache>
            </c:strRef>
          </c:tx>
          <c:spPr>
            <a:solidFill>
              <a:schemeClr val="accent1"/>
            </a:solidFill>
            <a:ln>
              <a:noFill/>
            </a:ln>
            <a:effectLst/>
          </c:spPr>
          <c:invertIfNegative val="0"/>
          <c:dLbls>
            <c:dLbl>
              <c:idx val="9"/>
              <c:layout>
                <c:manualLayout>
                  <c:x val="-3.3936651583710509E-2"/>
                  <c:y val="-3.9565632589869739E-1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9BD-49DD-BC5E-EDA44C5BCCC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Charts'!$G$28:$G$38</c:f>
              <c:strCache>
                <c:ptCount val="11"/>
                <c:pt idx="0">
                  <c:v>Campaign 8</c:v>
                </c:pt>
                <c:pt idx="1">
                  <c:v>Campaign 2</c:v>
                </c:pt>
                <c:pt idx="2">
                  <c:v>Campaign 6</c:v>
                </c:pt>
                <c:pt idx="3">
                  <c:v>Campaign 7</c:v>
                </c:pt>
                <c:pt idx="4">
                  <c:v>Campaign 5</c:v>
                </c:pt>
                <c:pt idx="5">
                  <c:v>Campaign 1</c:v>
                </c:pt>
                <c:pt idx="6">
                  <c:v>Campaign 9</c:v>
                </c:pt>
                <c:pt idx="7">
                  <c:v>Campaign 11</c:v>
                </c:pt>
                <c:pt idx="8">
                  <c:v>Campaign 4</c:v>
                </c:pt>
                <c:pt idx="9">
                  <c:v>Campaign 10</c:v>
                </c:pt>
                <c:pt idx="10">
                  <c:v>Campaign 3</c:v>
                </c:pt>
              </c:strCache>
            </c:strRef>
          </c:cat>
          <c:val>
            <c:numRef>
              <c:f>'Pivot table &amp; Charts'!$H$28:$H$38</c:f>
              <c:numCache>
                <c:formatCode>\$#,##0.00</c:formatCode>
                <c:ptCount val="11"/>
                <c:pt idx="0">
                  <c:v>1.0427242699999999</c:v>
                </c:pt>
                <c:pt idx="1">
                  <c:v>1.24230873</c:v>
                </c:pt>
                <c:pt idx="2">
                  <c:v>1.3488614299999999</c:v>
                </c:pt>
                <c:pt idx="3">
                  <c:v>2.1667277899999999</c:v>
                </c:pt>
                <c:pt idx="4">
                  <c:v>3.8510243500000003</c:v>
                </c:pt>
                <c:pt idx="5">
                  <c:v>7.3421097900000003</c:v>
                </c:pt>
                <c:pt idx="6">
                  <c:v>10.75425815</c:v>
                </c:pt>
                <c:pt idx="7">
                  <c:v>14.438605089999999</c:v>
                </c:pt>
                <c:pt idx="8">
                  <c:v>16.512725230000001</c:v>
                </c:pt>
                <c:pt idx="9">
                  <c:v>22.355507249999999</c:v>
                </c:pt>
                <c:pt idx="10">
                  <c:v>23.7644527</c:v>
                </c:pt>
              </c:numCache>
            </c:numRef>
          </c:val>
          <c:extLst>
            <c:ext xmlns:c16="http://schemas.microsoft.com/office/drawing/2014/chart" uri="{C3380CC4-5D6E-409C-BE32-E72D297353CC}">
              <c16:uniqueId val="{00000000-D9BD-49DD-BC5E-EDA44C5BCCC5}"/>
            </c:ext>
          </c:extLst>
        </c:ser>
        <c:dLbls>
          <c:dLblPos val="outEnd"/>
          <c:showLegendKey val="0"/>
          <c:showVal val="1"/>
          <c:showCatName val="0"/>
          <c:showSerName val="0"/>
          <c:showPercent val="0"/>
          <c:showBubbleSize val="0"/>
        </c:dLbls>
        <c:gapWidth val="219"/>
        <c:overlap val="-27"/>
        <c:axId val="1260089328"/>
        <c:axId val="506340560"/>
      </c:barChart>
      <c:catAx>
        <c:axId val="126008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06340560"/>
        <c:crosses val="autoZero"/>
        <c:auto val="1"/>
        <c:lblAlgn val="ctr"/>
        <c:lblOffset val="100"/>
        <c:noMultiLvlLbl val="0"/>
      </c:catAx>
      <c:valAx>
        <c:axId val="506340560"/>
        <c:scaling>
          <c:orientation val="minMax"/>
        </c:scaling>
        <c:delete val="1"/>
        <c:axPos val="l"/>
        <c:numFmt formatCode="\$#,##0.00" sourceLinked="1"/>
        <c:majorTickMark val="none"/>
        <c:minorTickMark val="none"/>
        <c:tickLblPos val="nextTo"/>
        <c:crossAx val="126008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Charts!PivotTable11</c:name>
    <c:fmtId val="3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&amp; Charts'!$I$47</c:f>
              <c:strCache>
                <c:ptCount val="1"/>
                <c:pt idx="0">
                  <c:v>Sum of Clicks</c:v>
                </c:pt>
              </c:strCache>
            </c:strRef>
          </c:tx>
          <c:spPr>
            <a:solidFill>
              <a:schemeClr val="accent1"/>
            </a:solidFill>
            <a:ln>
              <a:noFill/>
            </a:ln>
            <a:effectLst/>
          </c:spPr>
          <c:invertIfNegative val="0"/>
          <c:cat>
            <c:strRef>
              <c:f>'Pivot table &amp; Charts'!$H$48:$H$58</c:f>
              <c:str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strCache>
            </c:strRef>
          </c:cat>
          <c:val>
            <c:numRef>
              <c:f>'Pivot table &amp; Charts'!$I$48:$I$58</c:f>
              <c:numCache>
                <c:formatCode>General</c:formatCode>
                <c:ptCount val="11"/>
                <c:pt idx="0">
                  <c:v>1218</c:v>
                </c:pt>
                <c:pt idx="1">
                  <c:v>121</c:v>
                </c:pt>
                <c:pt idx="2">
                  <c:v>178</c:v>
                </c:pt>
                <c:pt idx="3">
                  <c:v>3743</c:v>
                </c:pt>
                <c:pt idx="4">
                  <c:v>119</c:v>
                </c:pt>
                <c:pt idx="5">
                  <c:v>171</c:v>
                </c:pt>
                <c:pt idx="6">
                  <c:v>648</c:v>
                </c:pt>
                <c:pt idx="7">
                  <c:v>1400</c:v>
                </c:pt>
                <c:pt idx="8">
                  <c:v>1420</c:v>
                </c:pt>
                <c:pt idx="9">
                  <c:v>2765</c:v>
                </c:pt>
                <c:pt idx="10">
                  <c:v>242</c:v>
                </c:pt>
              </c:numCache>
            </c:numRef>
          </c:val>
          <c:extLst>
            <c:ext xmlns:c16="http://schemas.microsoft.com/office/drawing/2014/chart" uri="{C3380CC4-5D6E-409C-BE32-E72D297353CC}">
              <c16:uniqueId val="{00000000-A2D9-4CE9-8A4F-8BDF36F1F1A0}"/>
            </c:ext>
          </c:extLst>
        </c:ser>
        <c:ser>
          <c:idx val="1"/>
          <c:order val="1"/>
          <c:tx>
            <c:strRef>
              <c:f>'Pivot table &amp; Charts'!$J$47</c:f>
              <c:strCache>
                <c:ptCount val="1"/>
                <c:pt idx="0">
                  <c:v>Sum of Unique Clicks</c:v>
                </c:pt>
              </c:strCache>
            </c:strRef>
          </c:tx>
          <c:spPr>
            <a:solidFill>
              <a:schemeClr val="accent2"/>
            </a:solidFill>
            <a:ln>
              <a:noFill/>
            </a:ln>
            <a:effectLst/>
          </c:spPr>
          <c:invertIfNegative val="0"/>
          <c:cat>
            <c:strRef>
              <c:f>'Pivot table &amp; Charts'!$H$48:$H$58</c:f>
              <c:str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strCache>
            </c:strRef>
          </c:cat>
          <c:val>
            <c:numRef>
              <c:f>'Pivot table &amp; Charts'!$J$48:$J$58</c:f>
              <c:numCache>
                <c:formatCode>General</c:formatCode>
                <c:ptCount val="11"/>
                <c:pt idx="0">
                  <c:v>967</c:v>
                </c:pt>
                <c:pt idx="1">
                  <c:v>105</c:v>
                </c:pt>
                <c:pt idx="2">
                  <c:v>156</c:v>
                </c:pt>
                <c:pt idx="3">
                  <c:v>2833</c:v>
                </c:pt>
                <c:pt idx="4">
                  <c:v>109</c:v>
                </c:pt>
                <c:pt idx="5">
                  <c:v>146</c:v>
                </c:pt>
                <c:pt idx="6">
                  <c:v>552</c:v>
                </c:pt>
                <c:pt idx="7">
                  <c:v>1238</c:v>
                </c:pt>
                <c:pt idx="8">
                  <c:v>1146</c:v>
                </c:pt>
                <c:pt idx="9">
                  <c:v>2058</c:v>
                </c:pt>
                <c:pt idx="10">
                  <c:v>194</c:v>
                </c:pt>
              </c:numCache>
            </c:numRef>
          </c:val>
          <c:extLst>
            <c:ext xmlns:c16="http://schemas.microsoft.com/office/drawing/2014/chart" uri="{C3380CC4-5D6E-409C-BE32-E72D297353CC}">
              <c16:uniqueId val="{00000001-A2D9-4CE9-8A4F-8BDF36F1F1A0}"/>
            </c:ext>
          </c:extLst>
        </c:ser>
        <c:ser>
          <c:idx val="2"/>
          <c:order val="2"/>
          <c:tx>
            <c:strRef>
              <c:f>'Pivot table &amp; Charts'!$K$47</c:f>
              <c:strCache>
                <c:ptCount val="1"/>
                <c:pt idx="0">
                  <c:v>Sum of Unique Link Clicks (ULC)</c:v>
                </c:pt>
              </c:strCache>
            </c:strRef>
          </c:tx>
          <c:spPr>
            <a:solidFill>
              <a:schemeClr val="accent3"/>
            </a:solidFill>
            <a:ln>
              <a:noFill/>
            </a:ln>
            <a:effectLst/>
          </c:spPr>
          <c:invertIfNegative val="0"/>
          <c:cat>
            <c:strRef>
              <c:f>'Pivot table &amp; Charts'!$H$48:$H$58</c:f>
              <c:str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strCache>
            </c:strRef>
          </c:cat>
          <c:val>
            <c:numRef>
              <c:f>'Pivot table &amp; Charts'!$K$48:$K$58</c:f>
              <c:numCache>
                <c:formatCode>General</c:formatCode>
                <c:ptCount val="11"/>
                <c:pt idx="0">
                  <c:v>420</c:v>
                </c:pt>
                <c:pt idx="1">
                  <c:v>57</c:v>
                </c:pt>
                <c:pt idx="2">
                  <c:v>126</c:v>
                </c:pt>
                <c:pt idx="3">
                  <c:v>1595</c:v>
                </c:pt>
                <c:pt idx="4">
                  <c:v>44</c:v>
                </c:pt>
                <c:pt idx="5">
                  <c:v>112</c:v>
                </c:pt>
                <c:pt idx="6">
                  <c:v>237</c:v>
                </c:pt>
                <c:pt idx="7">
                  <c:v>987</c:v>
                </c:pt>
                <c:pt idx="8">
                  <c:v>518</c:v>
                </c:pt>
                <c:pt idx="9">
                  <c:v>1073</c:v>
                </c:pt>
                <c:pt idx="10">
                  <c:v>88</c:v>
                </c:pt>
              </c:numCache>
            </c:numRef>
          </c:val>
          <c:extLst>
            <c:ext xmlns:c16="http://schemas.microsoft.com/office/drawing/2014/chart" uri="{C3380CC4-5D6E-409C-BE32-E72D297353CC}">
              <c16:uniqueId val="{00000002-A2D9-4CE9-8A4F-8BDF36F1F1A0}"/>
            </c:ext>
          </c:extLst>
        </c:ser>
        <c:dLbls>
          <c:showLegendKey val="0"/>
          <c:showVal val="0"/>
          <c:showCatName val="0"/>
          <c:showSerName val="0"/>
          <c:showPercent val="0"/>
          <c:showBubbleSize val="0"/>
        </c:dLbls>
        <c:gapWidth val="150"/>
        <c:overlap val="100"/>
        <c:axId val="230599663"/>
        <c:axId val="230600623"/>
      </c:barChart>
      <c:catAx>
        <c:axId val="23059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0600623"/>
        <c:crosses val="autoZero"/>
        <c:auto val="1"/>
        <c:lblAlgn val="ctr"/>
        <c:lblOffset val="100"/>
        <c:noMultiLvlLbl val="0"/>
      </c:catAx>
      <c:valAx>
        <c:axId val="230600623"/>
        <c:scaling>
          <c:orientation val="minMax"/>
        </c:scaling>
        <c:delete val="0"/>
        <c:axPos val="l"/>
        <c:majorGridlines>
          <c:spPr>
            <a:ln w="9525" cap="flat" cmpd="sng" algn="ctr">
              <a:solidFill>
                <a:schemeClr val="bg2">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0599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 Campaign Analysis.xlsx]Pivot table &amp; Charts!PivotTable5</c:name>
    <c:fmtId val="9"/>
  </c:pivotSource>
  <c:chart>
    <c:autoTitleDeleted val="0"/>
    <c:pivotFmts>
      <c:pivotFmt>
        <c:idx val="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5"/>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35761231513492"/>
          <c:y val="3.1234689897155263E-2"/>
          <c:w val="0.72863265310208902"/>
          <c:h val="0.61531575580578679"/>
        </c:manualLayout>
      </c:layout>
      <c:barChart>
        <c:barDir val="col"/>
        <c:grouping val="clustered"/>
        <c:varyColors val="0"/>
        <c:ser>
          <c:idx val="1"/>
          <c:order val="1"/>
          <c:tx>
            <c:strRef>
              <c:f>'Pivot table &amp; Charts'!$C$43</c:f>
              <c:strCache>
                <c:ptCount val="1"/>
                <c:pt idx="0">
                  <c:v>Sum of Amount Spent in INR</c:v>
                </c:pt>
              </c:strCache>
            </c:strRef>
          </c:tx>
          <c:spPr>
            <a:solidFill>
              <a:schemeClr val="accent1">
                <a:lumMod val="20000"/>
                <a:lumOff val="80000"/>
              </a:schemeClr>
            </a:solidFill>
            <a:ln>
              <a:noFill/>
            </a:ln>
            <a:effectLst/>
          </c:spPr>
          <c:invertIfNegative val="0"/>
          <c:cat>
            <c:strRef>
              <c:f>'Pivot table &amp; Charts'!$A$44:$A$54</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Charts'!$C$44:$C$54</c:f>
              <c:numCache>
                <c:formatCode>\$#,##0.00</c:formatCode>
                <c:ptCount val="11"/>
                <c:pt idx="0">
                  <c:v>955.21</c:v>
                </c:pt>
                <c:pt idx="1">
                  <c:v>942.77999999999986</c:v>
                </c:pt>
                <c:pt idx="2">
                  <c:v>1579.02</c:v>
                </c:pt>
                <c:pt idx="3">
                  <c:v>1035.24</c:v>
                </c:pt>
                <c:pt idx="4">
                  <c:v>837.78000000000009</c:v>
                </c:pt>
                <c:pt idx="5">
                  <c:v>2333.33</c:v>
                </c:pt>
                <c:pt idx="6">
                  <c:v>923.96</c:v>
                </c:pt>
                <c:pt idx="7">
                  <c:v>876.26</c:v>
                </c:pt>
                <c:pt idx="8">
                  <c:v>897.68</c:v>
                </c:pt>
                <c:pt idx="9">
                  <c:v>856.67</c:v>
                </c:pt>
                <c:pt idx="10">
                  <c:v>850.68</c:v>
                </c:pt>
              </c:numCache>
            </c:numRef>
          </c:val>
          <c:extLst>
            <c:ext xmlns:c16="http://schemas.microsoft.com/office/drawing/2014/chart" uri="{C3380CC4-5D6E-409C-BE32-E72D297353CC}">
              <c16:uniqueId val="{00000000-2B8F-4A06-93C9-6AD995E73888}"/>
            </c:ext>
          </c:extLst>
        </c:ser>
        <c:dLbls>
          <c:showLegendKey val="0"/>
          <c:showVal val="0"/>
          <c:showCatName val="0"/>
          <c:showSerName val="0"/>
          <c:showPercent val="0"/>
          <c:showBubbleSize val="0"/>
        </c:dLbls>
        <c:gapWidth val="150"/>
        <c:axId val="1153103680"/>
        <c:axId val="1153105120"/>
      </c:barChart>
      <c:lineChart>
        <c:grouping val="standard"/>
        <c:varyColors val="0"/>
        <c:ser>
          <c:idx val="0"/>
          <c:order val="0"/>
          <c:tx>
            <c:strRef>
              <c:f>'Pivot table &amp; Charts'!$B$43</c:f>
              <c:strCache>
                <c:ptCount val="1"/>
                <c:pt idx="0">
                  <c:v>Sum of Cost per Result (CPR)</c:v>
                </c:pt>
              </c:strCache>
            </c:strRef>
          </c:tx>
          <c:spPr>
            <a:ln w="38100" cap="rnd">
              <a:solidFill>
                <a:schemeClr val="accent5"/>
              </a:solidFill>
              <a:round/>
            </a:ln>
            <a:effectLst/>
          </c:spPr>
          <c:marker>
            <c:symbol val="none"/>
          </c:marker>
          <c:cat>
            <c:strRef>
              <c:f>'Pivot table &amp; Charts'!$A$44:$A$54</c:f>
              <c:strCache>
                <c:ptCount val="11"/>
                <c:pt idx="0">
                  <c:v>Campaign 6</c:v>
                </c:pt>
                <c:pt idx="1">
                  <c:v>Campaign 8</c:v>
                </c:pt>
                <c:pt idx="2">
                  <c:v>Campaign 2</c:v>
                </c:pt>
                <c:pt idx="3">
                  <c:v>Campaign 7</c:v>
                </c:pt>
                <c:pt idx="4">
                  <c:v>Campaign 5</c:v>
                </c:pt>
                <c:pt idx="5">
                  <c:v>Campaign 1</c:v>
                </c:pt>
                <c:pt idx="6">
                  <c:v>Campaign 4</c:v>
                </c:pt>
                <c:pt idx="7">
                  <c:v>Campaign 9</c:v>
                </c:pt>
                <c:pt idx="8">
                  <c:v>Campaign 11</c:v>
                </c:pt>
                <c:pt idx="9">
                  <c:v>Campaign 10</c:v>
                </c:pt>
                <c:pt idx="10">
                  <c:v>Campaign 3</c:v>
                </c:pt>
              </c:strCache>
            </c:strRef>
          </c:cat>
          <c:val>
            <c:numRef>
              <c:f>'Pivot table &amp; Charts'!$B$44:$B$54</c:f>
              <c:numCache>
                <c:formatCode>\$#,##0.00</c:formatCode>
                <c:ptCount val="11"/>
                <c:pt idx="0">
                  <c:v>2.11</c:v>
                </c:pt>
                <c:pt idx="1">
                  <c:v>2.69</c:v>
                </c:pt>
                <c:pt idx="2">
                  <c:v>3.1</c:v>
                </c:pt>
                <c:pt idx="3">
                  <c:v>5.99</c:v>
                </c:pt>
                <c:pt idx="4">
                  <c:v>11.91</c:v>
                </c:pt>
                <c:pt idx="5">
                  <c:v>20.52</c:v>
                </c:pt>
                <c:pt idx="6">
                  <c:v>23.79</c:v>
                </c:pt>
                <c:pt idx="7">
                  <c:v>28.05</c:v>
                </c:pt>
                <c:pt idx="8">
                  <c:v>28.71</c:v>
                </c:pt>
                <c:pt idx="9">
                  <c:v>55.949999999999996</c:v>
                </c:pt>
                <c:pt idx="10">
                  <c:v>69.319999999999993</c:v>
                </c:pt>
              </c:numCache>
            </c:numRef>
          </c:val>
          <c:smooth val="0"/>
          <c:extLst>
            <c:ext xmlns:c16="http://schemas.microsoft.com/office/drawing/2014/chart" uri="{C3380CC4-5D6E-409C-BE32-E72D297353CC}">
              <c16:uniqueId val="{00000001-2B8F-4A06-93C9-6AD995E73888}"/>
            </c:ext>
          </c:extLst>
        </c:ser>
        <c:dLbls>
          <c:showLegendKey val="0"/>
          <c:showVal val="0"/>
          <c:showCatName val="0"/>
          <c:showSerName val="0"/>
          <c:showPercent val="0"/>
          <c:showBubbleSize val="0"/>
        </c:dLbls>
        <c:marker val="1"/>
        <c:smooth val="0"/>
        <c:axId val="416833520"/>
        <c:axId val="506339120"/>
      </c:lineChart>
      <c:catAx>
        <c:axId val="115310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53105120"/>
        <c:crosses val="autoZero"/>
        <c:auto val="1"/>
        <c:lblAlgn val="ctr"/>
        <c:lblOffset val="100"/>
        <c:noMultiLvlLbl val="0"/>
      </c:catAx>
      <c:valAx>
        <c:axId val="115310512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53103680"/>
        <c:crosses val="autoZero"/>
        <c:crossBetween val="between"/>
      </c:valAx>
      <c:valAx>
        <c:axId val="50633912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6833520"/>
        <c:crosses val="max"/>
        <c:crossBetween val="between"/>
      </c:valAx>
      <c:catAx>
        <c:axId val="416833520"/>
        <c:scaling>
          <c:orientation val="minMax"/>
        </c:scaling>
        <c:delete val="1"/>
        <c:axPos val="b"/>
        <c:numFmt formatCode="General" sourceLinked="1"/>
        <c:majorTickMark val="out"/>
        <c:minorTickMark val="none"/>
        <c:tickLblPos val="nextTo"/>
        <c:crossAx val="506339120"/>
        <c:crosses val="autoZero"/>
        <c:auto val="1"/>
        <c:lblAlgn val="ctr"/>
        <c:lblOffset val="100"/>
        <c:noMultiLvlLbl val="0"/>
      </c:catAx>
      <c:spPr>
        <a:noFill/>
        <a:ln>
          <a:noFill/>
        </a:ln>
        <a:effectLst/>
      </c:spPr>
    </c:plotArea>
    <c:legend>
      <c:legendPos val="b"/>
      <c:layout>
        <c:manualLayout>
          <c:xMode val="edge"/>
          <c:yMode val="edge"/>
          <c:x val="5.0000033372661158E-2"/>
          <c:y val="0.93815562724130119"/>
          <c:w val="0.89999993325467764"/>
          <c:h val="6.184437275869882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bg2"/>
              </a:solidFill>
              <a:ln w="9525">
                <a:noFill/>
              </a:ln>
              <a:effectLst/>
            </c:spPr>
          </c:marker>
          <c:dLbls>
            <c:dLbl>
              <c:idx val="0"/>
              <c:layout>
                <c:manualLayout>
                  <c:x val="0.22361122047244095"/>
                  <c:y val="-1.3888888888888888E-2"/>
                </c:manualLayout>
              </c:layout>
              <c:tx>
                <c:rich>
                  <a:bodyPr/>
                  <a:lstStyle/>
                  <a:p>
                    <a:fld id="{9276E886-D73E-4AC3-AB80-0CFC31D3D61E}"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layout>
                    <c:manualLayout>
                      <c:w val="0.15293722659667539"/>
                      <c:h val="8.0904418197725286E-2"/>
                    </c:manualLayout>
                  </c15:layout>
                  <c15:dlblFieldTable/>
                  <c15:showDataLabelsRange val="1"/>
                </c:ext>
                <c:ext xmlns:c16="http://schemas.microsoft.com/office/drawing/2014/chart" uri="{C3380CC4-5D6E-409C-BE32-E72D297353CC}">
                  <c16:uniqueId val="{00000000-C7E4-4915-B2C3-27E4B5EF806B}"/>
                </c:ext>
              </c:extLst>
            </c:dLbl>
            <c:dLbl>
              <c:idx val="1"/>
              <c:layout>
                <c:manualLayout>
                  <c:x val="0.2638888888888889"/>
                  <c:y val="-1.8518518518518517E-2"/>
                </c:manualLayout>
              </c:layout>
              <c:tx>
                <c:rich>
                  <a:bodyPr/>
                  <a:lstStyle/>
                  <a:p>
                    <a:fld id="{6B906304-CA8E-4C89-9C21-4C95FB7BA195}"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7E4-4915-B2C3-27E4B5EF806B}"/>
                </c:ext>
              </c:extLst>
            </c:dLbl>
            <c:dLbl>
              <c:idx val="2"/>
              <c:layout>
                <c:manualLayout>
                  <c:x val="-5.8333333333333334E-2"/>
                  <c:y val="-0.60185185185185186"/>
                </c:manualLayout>
              </c:layout>
              <c:tx>
                <c:rich>
                  <a:bodyPr/>
                  <a:lstStyle/>
                  <a:p>
                    <a:fld id="{0C6E5043-DB00-4A92-98DE-8FA9D02C58FB}"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7E4-4915-B2C3-27E4B5EF806B}"/>
                </c:ext>
              </c:extLst>
            </c:dLbl>
            <c:dLbl>
              <c:idx val="3"/>
              <c:layout>
                <c:manualLayout>
                  <c:x val="-0.2"/>
                  <c:y val="1.8518518518518517E-2"/>
                </c:manualLayout>
              </c:layout>
              <c:tx>
                <c:rich>
                  <a:bodyPr/>
                  <a:lstStyle/>
                  <a:p>
                    <a:fld id="{814A1590-B2BF-47D2-AB09-D6276911830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7E4-4915-B2C3-27E4B5EF806B}"/>
                </c:ext>
              </c:extLst>
            </c:dLbl>
            <c:dLbl>
              <c:idx val="4"/>
              <c:layout>
                <c:manualLayout>
                  <c:x val="3.0555555555555582E-2"/>
                  <c:y val="-0.5092592592592593"/>
                </c:manualLayout>
              </c:layout>
              <c:tx>
                <c:rich>
                  <a:bodyPr/>
                  <a:lstStyle/>
                  <a:p>
                    <a:fld id="{C2CF46D6-F8A7-49F0-8921-6E308A6341A2}"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C7E4-4915-B2C3-27E4B5EF806B}"/>
                </c:ext>
              </c:extLst>
            </c:dLbl>
            <c:dLbl>
              <c:idx val="5"/>
              <c:layout>
                <c:manualLayout>
                  <c:x val="8.8888888888888837E-2"/>
                  <c:y val="-0.37500000000000011"/>
                </c:manualLayout>
              </c:layout>
              <c:tx>
                <c:rich>
                  <a:bodyPr/>
                  <a:lstStyle/>
                  <a:p>
                    <a:fld id="{E7B4BDB6-6899-49D9-AE18-0BFE77571A05}"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C7E4-4915-B2C3-27E4B5EF806B}"/>
                </c:ext>
              </c:extLst>
            </c:dLbl>
            <c:dLbl>
              <c:idx val="6"/>
              <c:layout>
                <c:manualLayout>
                  <c:x val="-6.1111111111111109E-2"/>
                  <c:y val="-0.1481479658792651"/>
                </c:manualLayout>
              </c:layout>
              <c:tx>
                <c:rich>
                  <a:bodyPr/>
                  <a:lstStyle/>
                  <a:p>
                    <a:fld id="{53EA1001-D707-4457-9B0D-080B0652A81F}"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layout>
                    <c:manualLayout>
                      <c:w val="0.15849278215223098"/>
                      <c:h val="9.4793307086614167E-2"/>
                    </c:manualLayout>
                  </c15:layout>
                  <c15:dlblFieldTable/>
                  <c15:showDataLabelsRange val="1"/>
                </c:ext>
                <c:ext xmlns:c16="http://schemas.microsoft.com/office/drawing/2014/chart" uri="{C3380CC4-5D6E-409C-BE32-E72D297353CC}">
                  <c16:uniqueId val="{00000006-C7E4-4915-B2C3-27E4B5EF806B}"/>
                </c:ext>
              </c:extLst>
            </c:dLbl>
            <c:dLbl>
              <c:idx val="7"/>
              <c:layout>
                <c:manualLayout>
                  <c:x val="0.1"/>
                  <c:y val="-0.14351851851851852"/>
                </c:manualLayout>
              </c:layout>
              <c:tx>
                <c:rich>
                  <a:bodyPr/>
                  <a:lstStyle/>
                  <a:p>
                    <a:fld id="{19BE6395-C53C-4999-B4AB-4537122A5B13}"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7E4-4915-B2C3-27E4B5EF806B}"/>
                </c:ext>
              </c:extLst>
            </c:dLbl>
            <c:dLbl>
              <c:idx val="8"/>
              <c:layout>
                <c:manualLayout>
                  <c:x val="-7.2222222222222326E-2"/>
                  <c:y val="-0.18055555555555564"/>
                </c:manualLayout>
              </c:layout>
              <c:tx>
                <c:rich>
                  <a:bodyPr/>
                  <a:lstStyle/>
                  <a:p>
                    <a:fld id="{E19652E8-4634-4110-A64B-CB1EEB56CE4B}"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7E4-4915-B2C3-27E4B5EF806B}"/>
                </c:ext>
              </c:extLst>
            </c:dLbl>
            <c:dLbl>
              <c:idx val="9"/>
              <c:layout>
                <c:manualLayout>
                  <c:x val="-5.5555555555555552E-2"/>
                  <c:y val="-0.17592592592592593"/>
                </c:manualLayout>
              </c:layout>
              <c:tx>
                <c:rich>
                  <a:bodyPr/>
                  <a:lstStyle/>
                  <a:p>
                    <a:fld id="{6CA56B25-9837-4EA9-A2A7-CE6238E24CC8}"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C7E4-4915-B2C3-27E4B5EF806B}"/>
                </c:ext>
              </c:extLst>
            </c:dLbl>
            <c:dLbl>
              <c:idx val="10"/>
              <c:layout>
                <c:manualLayout>
                  <c:x val="0.1944444444444445"/>
                  <c:y val="-0.10185185185185194"/>
                </c:manualLayout>
              </c:layout>
              <c:tx>
                <c:rich>
                  <a:bodyPr/>
                  <a:lstStyle/>
                  <a:p>
                    <a:fld id="{FCC665C4-AE74-4605-8183-6331A92FD2E8}" type="CELLRANGE">
                      <a:rPr lang="en-US"/>
                      <a:pPr/>
                      <a:t>[CELLRANGE]</a:t>
                    </a:fld>
                    <a:endParaRPr lang="en-IN"/>
                  </a:p>
                </c:rich>
              </c:tx>
              <c:showLegendKey val="0"/>
              <c:showVal val="1"/>
              <c:showCatName val="1"/>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C7E4-4915-B2C3-27E4B5EF806B}"/>
                </c:ext>
              </c:extLst>
            </c:dLbl>
            <c:spPr>
              <a:no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'Pivot table &amp; Charts'!$P$4:$P$14</c:f>
              <c:numCache>
                <c:formatCode>General</c:formatCode>
                <c:ptCount val="11"/>
                <c:pt idx="0">
                  <c:v>23904</c:v>
                </c:pt>
                <c:pt idx="1">
                  <c:v>3636</c:v>
                </c:pt>
                <c:pt idx="2">
                  <c:v>2555</c:v>
                </c:pt>
                <c:pt idx="3">
                  <c:v>46494</c:v>
                </c:pt>
                <c:pt idx="4">
                  <c:v>3187</c:v>
                </c:pt>
                <c:pt idx="5">
                  <c:v>3307</c:v>
                </c:pt>
                <c:pt idx="6">
                  <c:v>15024</c:v>
                </c:pt>
                <c:pt idx="7">
                  <c:v>31831</c:v>
                </c:pt>
                <c:pt idx="8">
                  <c:v>29668</c:v>
                </c:pt>
                <c:pt idx="9">
                  <c:v>21929</c:v>
                </c:pt>
                <c:pt idx="10">
                  <c:v>7333</c:v>
                </c:pt>
              </c:numCache>
            </c:numRef>
          </c:xVal>
          <c:yVal>
            <c:numRef>
              <c:f>'Pivot table &amp; Charts'!$Q$4:$Q$14</c:f>
              <c:numCache>
                <c:formatCode>General</c:formatCode>
                <c:ptCount val="11"/>
                <c:pt idx="0">
                  <c:v>967</c:v>
                </c:pt>
                <c:pt idx="1">
                  <c:v>105</c:v>
                </c:pt>
                <c:pt idx="2">
                  <c:v>156</c:v>
                </c:pt>
                <c:pt idx="3">
                  <c:v>2833</c:v>
                </c:pt>
                <c:pt idx="4">
                  <c:v>109</c:v>
                </c:pt>
                <c:pt idx="5">
                  <c:v>146</c:v>
                </c:pt>
                <c:pt idx="6">
                  <c:v>552</c:v>
                </c:pt>
                <c:pt idx="7">
                  <c:v>1238</c:v>
                </c:pt>
                <c:pt idx="8">
                  <c:v>1146</c:v>
                </c:pt>
                <c:pt idx="9">
                  <c:v>2058</c:v>
                </c:pt>
                <c:pt idx="10">
                  <c:v>194</c:v>
                </c:pt>
              </c:numCache>
            </c:numRef>
          </c:yVal>
          <c:smooth val="0"/>
          <c:extLst>
            <c:ext xmlns:c15="http://schemas.microsoft.com/office/drawing/2012/chart" uri="{02D57815-91ED-43cb-92C2-25804820EDAC}">
              <c15:datalabelsRange>
                <c15:f>'Pivot table &amp; Charts'!$K$3:$K$13</c15:f>
                <c15:dlblRangeCache>
                  <c:ptCount val="11"/>
                  <c:pt idx="0">
                    <c:v>Campaign 1</c:v>
                  </c:pt>
                  <c:pt idx="1">
                    <c:v>Campaign 10</c:v>
                  </c:pt>
                  <c:pt idx="2">
                    <c:v>Campaign 11</c:v>
                  </c:pt>
                  <c:pt idx="3">
                    <c:v>Campaign 2</c:v>
                  </c:pt>
                  <c:pt idx="4">
                    <c:v>Campaign 3</c:v>
                  </c:pt>
                  <c:pt idx="5">
                    <c:v>Campaign 4</c:v>
                  </c:pt>
                  <c:pt idx="6">
                    <c:v>Campaign 5</c:v>
                  </c:pt>
                  <c:pt idx="7">
                    <c:v>Campaign 6</c:v>
                  </c:pt>
                  <c:pt idx="8">
                    <c:v>Campaign 7</c:v>
                  </c:pt>
                  <c:pt idx="9">
                    <c:v>Campaign 8</c:v>
                  </c:pt>
                  <c:pt idx="10">
                    <c:v>Campaign 9</c:v>
                  </c:pt>
                </c15:dlblRangeCache>
              </c15:datalabelsRange>
            </c:ext>
            <c:ext xmlns:c16="http://schemas.microsoft.com/office/drawing/2014/chart" uri="{C3380CC4-5D6E-409C-BE32-E72D297353CC}">
              <c16:uniqueId val="{0000000B-C7E4-4915-B2C3-27E4B5EF806B}"/>
            </c:ext>
          </c:extLst>
        </c:ser>
        <c:dLbls>
          <c:dLblPos val="t"/>
          <c:showLegendKey val="0"/>
          <c:showVal val="1"/>
          <c:showCatName val="0"/>
          <c:showSerName val="0"/>
          <c:showPercent val="0"/>
          <c:showBubbleSize val="0"/>
        </c:dLbls>
        <c:axId val="155720991"/>
        <c:axId val="155725311"/>
      </c:scatterChart>
      <c:valAx>
        <c:axId val="155720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Reach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5725311"/>
        <c:crosses val="autoZero"/>
        <c:crossBetween val="midCat"/>
      </c:valAx>
      <c:valAx>
        <c:axId val="1557253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Unique Clicks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5720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solidFill>
                  <a:schemeClr val="accent1"/>
                </a:solidFill>
              </a:ln>
              <a:effectLst/>
            </c:spPr>
          </c:marker>
          <c:dLbls>
            <c:dLbl>
              <c:idx val="0"/>
              <c:layout>
                <c:manualLayout>
                  <c:x val="3.9074965034719245E-2"/>
                  <c:y val="0"/>
                </c:manualLayout>
              </c:layout>
              <c:tx>
                <c:rich>
                  <a:bodyPr/>
                  <a:lstStyle/>
                  <a:p>
                    <a:fld id="{FCDFED77-92AF-4009-AFE5-E3CDA288248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741-488E-946D-2E5169F9C7EA}"/>
                </c:ext>
              </c:extLst>
            </c:dLbl>
            <c:dLbl>
              <c:idx val="1"/>
              <c:layout>
                <c:manualLayout>
                  <c:x val="1.9537482517359518E-2"/>
                  <c:y val="0.11066423286682404"/>
                </c:manualLayout>
              </c:layout>
              <c:tx>
                <c:rich>
                  <a:bodyPr/>
                  <a:lstStyle/>
                  <a:p>
                    <a:fld id="{683CA491-B2EB-4243-BBA1-37C6AB684E9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741-488E-946D-2E5169F9C7EA}"/>
                </c:ext>
              </c:extLst>
            </c:dLbl>
            <c:dLbl>
              <c:idx val="2"/>
              <c:layout>
                <c:manualLayout>
                  <c:x val="-0.10047848151784922"/>
                  <c:y val="0.10181109423747796"/>
                </c:manualLayout>
              </c:layout>
              <c:tx>
                <c:rich>
                  <a:bodyPr/>
                  <a:lstStyle/>
                  <a:p>
                    <a:fld id="{9E31EAB9-674A-47B3-A41E-19607F81B1E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741-488E-946D-2E5169F9C7EA}"/>
                </c:ext>
              </c:extLst>
            </c:dLbl>
            <c:dLbl>
              <c:idx val="3"/>
              <c:layout>
                <c:manualLayout>
                  <c:x val="5.0239240758924608E-2"/>
                  <c:y val="1.3279707944018804E-2"/>
                </c:manualLayout>
              </c:layout>
              <c:tx>
                <c:rich>
                  <a:bodyPr/>
                  <a:lstStyle/>
                  <a:p>
                    <a:fld id="{338239A4-66F3-4FB6-B9B9-B10D501DC15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741-488E-946D-2E5169F9C7EA}"/>
                </c:ext>
              </c:extLst>
            </c:dLbl>
            <c:dLbl>
              <c:idx val="4"/>
              <c:layout>
                <c:manualLayout>
                  <c:x val="9.4896343655746479E-2"/>
                  <c:y val="-8.4104816978786356E-2"/>
                </c:manualLayout>
              </c:layout>
              <c:tx>
                <c:rich>
                  <a:bodyPr/>
                  <a:lstStyle/>
                  <a:p>
                    <a:fld id="{1BFA8B42-7B28-492D-AFEA-17D8E06C0DA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C741-488E-946D-2E5169F9C7EA}"/>
                </c:ext>
              </c:extLst>
            </c:dLbl>
            <c:dLbl>
              <c:idx val="5"/>
              <c:layout>
                <c:manualLayout>
                  <c:x val="-7.5358861138386912E-2"/>
                  <c:y val="-7.9678247664113314E-2"/>
                </c:manualLayout>
              </c:layout>
              <c:tx>
                <c:rich>
                  <a:bodyPr/>
                  <a:lstStyle/>
                  <a:p>
                    <a:fld id="{FAA69512-F2B4-4DC6-8196-456A82DC3F8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C741-488E-946D-2E5169F9C7EA}"/>
                </c:ext>
              </c:extLst>
            </c:dLbl>
            <c:dLbl>
              <c:idx val="6"/>
              <c:layout>
                <c:manualLayout>
                  <c:x val="-0.26794261738093123"/>
                  <c:y val="-8.1152833284549157E-17"/>
                </c:manualLayout>
              </c:layout>
              <c:tx>
                <c:rich>
                  <a:bodyPr/>
                  <a:lstStyle/>
                  <a:p>
                    <a:fld id="{EC164A1F-8A48-4E3D-84D9-910EF6AD8BC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741-488E-946D-2E5169F9C7EA}"/>
                </c:ext>
              </c:extLst>
            </c:dLbl>
            <c:dLbl>
              <c:idx val="7"/>
              <c:layout>
                <c:manualLayout>
                  <c:x val="-0.20095696303569846"/>
                  <c:y val="-4.4265693146729622E-3"/>
                </c:manualLayout>
              </c:layout>
              <c:tx>
                <c:rich>
                  <a:bodyPr/>
                  <a:lstStyle/>
                  <a:p>
                    <a:fld id="{04638572-66BA-42C7-8CB9-83490AA3C21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741-488E-946D-2E5169F9C7EA}"/>
                </c:ext>
              </c:extLst>
            </c:dLbl>
            <c:dLbl>
              <c:idx val="8"/>
              <c:layout>
                <c:manualLayout>
                  <c:x val="-3.907496503471914E-2"/>
                  <c:y val="-5.7545401090748585E-2"/>
                </c:manualLayout>
              </c:layout>
              <c:tx>
                <c:rich>
                  <a:bodyPr/>
                  <a:lstStyle/>
                  <a:p>
                    <a:fld id="{2C5EE4DC-BBD3-4843-A98A-9FB175ABE41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741-488E-946D-2E5169F9C7EA}"/>
                </c:ext>
              </c:extLst>
            </c:dLbl>
            <c:dLbl>
              <c:idx val="9"/>
              <c:layout>
                <c:manualLayout>
                  <c:x val="-0.21212123875990394"/>
                  <c:y val="0"/>
                </c:manualLayout>
              </c:layout>
              <c:tx>
                <c:rich>
                  <a:bodyPr/>
                  <a:lstStyle/>
                  <a:p>
                    <a:fld id="{645E1578-9806-4445-BD07-14B28C747E2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C741-488E-946D-2E5169F9C7EA}"/>
                </c:ext>
              </c:extLst>
            </c:dLbl>
            <c:dLbl>
              <c:idx val="10"/>
              <c:layout>
                <c:manualLayout>
                  <c:x val="5.0239240758924608E-2"/>
                  <c:y val="-1.7706277258691887E-2"/>
                </c:manualLayout>
              </c:layout>
              <c:tx>
                <c:rich>
                  <a:bodyPr/>
                  <a:lstStyle/>
                  <a:p>
                    <a:fld id="{06FCC5E2-7D6C-4AD4-8D8F-A0836691A5A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C741-488E-946D-2E5169F9C7EA}"/>
                </c:ext>
              </c:extLst>
            </c:dLbl>
            <c:spPr>
              <a:no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'Pivot table &amp; Charts'!$U$28:$U$38</c:f>
              <c:numCache>
                <c:formatCode>0.00</c:formatCode>
                <c:ptCount val="11"/>
                <c:pt idx="0">
                  <c:v>7.0732353830000001</c:v>
                </c:pt>
                <c:pt idx="1">
                  <c:v>3.6039657139999997</c:v>
                </c:pt>
                <c:pt idx="2">
                  <c:v>2.263661017</c:v>
                </c:pt>
                <c:pt idx="3">
                  <c:v>4.0751694689999995</c:v>
                </c:pt>
                <c:pt idx="4">
                  <c:v>3.289436861</c:v>
                </c:pt>
                <c:pt idx="5">
                  <c:v>8.1522661660000004</c:v>
                </c:pt>
                <c:pt idx="6">
                  <c:v>3.2416989029999996</c:v>
                </c:pt>
                <c:pt idx="7">
                  <c:v>3.6216787349999997</c:v>
                </c:pt>
                <c:pt idx="8">
                  <c:v>4.2464348300000001</c:v>
                </c:pt>
                <c:pt idx="9">
                  <c:v>3.3621250050000002</c:v>
                </c:pt>
                <c:pt idx="10">
                  <c:v>3.8720502730000002</c:v>
                </c:pt>
              </c:numCache>
            </c:numRef>
          </c:xVal>
          <c:yVal>
            <c:numRef>
              <c:f>'Pivot table &amp; Charts'!$V$28:$V$38</c:f>
              <c:numCache>
                <c:formatCode>0.00</c:formatCode>
                <c:ptCount val="11"/>
                <c:pt idx="0">
                  <c:v>6.6934851244004676</c:v>
                </c:pt>
                <c:pt idx="1">
                  <c:v>7.9433095694993341</c:v>
                </c:pt>
                <c:pt idx="2">
                  <c:v>8.6071250514881257</c:v>
                </c:pt>
                <c:pt idx="3">
                  <c:v>10.091072016184189</c:v>
                </c:pt>
                <c:pt idx="4">
                  <c:v>10.875937470304585</c:v>
                </c:pt>
                <c:pt idx="5">
                  <c:v>10.921752495572445</c:v>
                </c:pt>
                <c:pt idx="6">
                  <c:v>13.06160765420071</c:v>
                </c:pt>
                <c:pt idx="7">
                  <c:v>16.540384597953452</c:v>
                </c:pt>
                <c:pt idx="8">
                  <c:v>17.787890554636451</c:v>
                </c:pt>
                <c:pt idx="9">
                  <c:v>26.801233172711328</c:v>
                </c:pt>
                <c:pt idx="10">
                  <c:v>29.556386891637523</c:v>
                </c:pt>
              </c:numCache>
            </c:numRef>
          </c:yVal>
          <c:smooth val="0"/>
          <c:extLst>
            <c:ext xmlns:c15="http://schemas.microsoft.com/office/drawing/2012/chart" uri="{02D57815-91ED-43cb-92C2-25804820EDAC}">
              <c15:datalabelsRange>
                <c15:f>'Pivot table &amp; Charts'!$T$28:$T$38</c15:f>
                <c15:dlblRangeCache>
                  <c:ptCount val="11"/>
                  <c:pt idx="0">
                    <c:v>Campaign 7</c:v>
                  </c:pt>
                  <c:pt idx="1">
                    <c:v>Campaign 9</c:v>
                  </c:pt>
                  <c:pt idx="2">
                    <c:v>Campaign 6</c:v>
                  </c:pt>
                  <c:pt idx="3">
                    <c:v>Campaign 5</c:v>
                  </c:pt>
                  <c:pt idx="4">
                    <c:v>Campaign 10</c:v>
                  </c:pt>
                  <c:pt idx="5">
                    <c:v>Campaign 1</c:v>
                  </c:pt>
                  <c:pt idx="6">
                    <c:v>Campaign 3</c:v>
                  </c:pt>
                  <c:pt idx="7">
                    <c:v>Campaign 4</c:v>
                  </c:pt>
                  <c:pt idx="8">
                    <c:v>Campaign 2</c:v>
                  </c:pt>
                  <c:pt idx="9">
                    <c:v>Campaign 11</c:v>
                  </c:pt>
                  <c:pt idx="10">
                    <c:v>Campaign 8</c:v>
                  </c:pt>
                </c15:dlblRangeCache>
              </c15:datalabelsRange>
            </c:ext>
            <c:ext xmlns:c16="http://schemas.microsoft.com/office/drawing/2014/chart" uri="{C3380CC4-5D6E-409C-BE32-E72D297353CC}">
              <c16:uniqueId val="{0000000B-C741-488E-946D-2E5169F9C7EA}"/>
            </c:ext>
          </c:extLst>
        </c:ser>
        <c:dLbls>
          <c:showLegendKey val="0"/>
          <c:showVal val="0"/>
          <c:showCatName val="0"/>
          <c:showSerName val="0"/>
          <c:showPercent val="0"/>
          <c:showBubbleSize val="0"/>
        </c:dLbls>
        <c:axId val="217028591"/>
        <c:axId val="217029551"/>
      </c:scatterChart>
      <c:valAx>
        <c:axId val="217028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7029551"/>
        <c:crosses val="autoZero"/>
        <c:crossBetween val="midCat"/>
      </c:valAx>
      <c:valAx>
        <c:axId val="2170295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CTR</a:t>
                </a:r>
                <a:r>
                  <a:rPr lang="en-US" baseline="0">
                    <a:solidFill>
                      <a:schemeClr val="bg1"/>
                    </a:solidFill>
                  </a:rPr>
                  <a:t> in %</a:t>
                </a:r>
                <a:endParaRPr lang="en-US">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7028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hyperlink" Target="#Insights!A1"/><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637576</xdr:colOff>
      <xdr:row>25</xdr:row>
      <xdr:rowOff>27850</xdr:rowOff>
    </xdr:from>
    <xdr:to>
      <xdr:col>5</xdr:col>
      <xdr:colOff>220606</xdr:colOff>
      <xdr:row>38</xdr:row>
      <xdr:rowOff>50695</xdr:rowOff>
    </xdr:to>
    <xdr:graphicFrame macro="">
      <xdr:nvGraphicFramePr>
        <xdr:cNvPr id="5" name="Chart 4">
          <a:extLst>
            <a:ext uri="{FF2B5EF4-FFF2-40B4-BE49-F238E27FC236}">
              <a16:creationId xmlns:a16="http://schemas.microsoft.com/office/drawing/2014/main" id="{9771C198-C2F2-1C89-497A-1E25582E5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406116</xdr:colOff>
      <xdr:row>42</xdr:row>
      <xdr:rowOff>111037</xdr:rowOff>
    </xdr:from>
    <xdr:to>
      <xdr:col>5</xdr:col>
      <xdr:colOff>1297661</xdr:colOff>
      <xdr:row>55</xdr:row>
      <xdr:rowOff>367</xdr:rowOff>
    </xdr:to>
    <xdr:graphicFrame macro="">
      <xdr:nvGraphicFramePr>
        <xdr:cNvPr id="8" name="Chart 7">
          <a:extLst>
            <a:ext uri="{FF2B5EF4-FFF2-40B4-BE49-F238E27FC236}">
              <a16:creationId xmlns:a16="http://schemas.microsoft.com/office/drawing/2014/main" id="{CAC19E76-CE5F-D2A1-72FA-A18E50887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791367</xdr:colOff>
      <xdr:row>1</xdr:row>
      <xdr:rowOff>16126</xdr:rowOff>
    </xdr:from>
    <xdr:to>
      <xdr:col>7</xdr:col>
      <xdr:colOff>185477</xdr:colOff>
      <xdr:row>17</xdr:row>
      <xdr:rowOff>96705</xdr:rowOff>
    </xdr:to>
    <xdr:graphicFrame macro="">
      <xdr:nvGraphicFramePr>
        <xdr:cNvPr id="10" name="Chart 9">
          <a:extLst>
            <a:ext uri="{FF2B5EF4-FFF2-40B4-BE49-F238E27FC236}">
              <a16:creationId xmlns:a16="http://schemas.microsoft.com/office/drawing/2014/main" id="{549C33E7-6E6F-1644-1D3F-AC332874B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1034143</xdr:colOff>
      <xdr:row>60</xdr:row>
      <xdr:rowOff>125186</xdr:rowOff>
    </xdr:from>
    <xdr:to>
      <xdr:col>6</xdr:col>
      <xdr:colOff>136072</xdr:colOff>
      <xdr:row>77</xdr:row>
      <xdr:rowOff>92529</xdr:rowOff>
    </xdr:to>
    <xdr:graphicFrame macro="">
      <xdr:nvGraphicFramePr>
        <xdr:cNvPr id="11" name="Chart 10">
          <a:extLst>
            <a:ext uri="{FF2B5EF4-FFF2-40B4-BE49-F238E27FC236}">
              <a16:creationId xmlns:a16="http://schemas.microsoft.com/office/drawing/2014/main" id="{54812CE1-4CF3-6EB2-6E34-16E68D3074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76269</xdr:colOff>
      <xdr:row>0</xdr:row>
      <xdr:rowOff>107461</xdr:rowOff>
    </xdr:from>
    <xdr:to>
      <xdr:col>24</xdr:col>
      <xdr:colOff>404546</xdr:colOff>
      <xdr:row>16</xdr:row>
      <xdr:rowOff>128175</xdr:rowOff>
    </xdr:to>
    <xdr:graphicFrame macro="">
      <xdr:nvGraphicFramePr>
        <xdr:cNvPr id="18" name="Chart 17">
          <a:extLst>
            <a:ext uri="{FF2B5EF4-FFF2-40B4-BE49-F238E27FC236}">
              <a16:creationId xmlns:a16="http://schemas.microsoft.com/office/drawing/2014/main" id="{7BC7618B-31C4-1A9E-1F72-1AD77C935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98740</xdr:colOff>
      <xdr:row>25</xdr:row>
      <xdr:rowOff>64721</xdr:rowOff>
    </xdr:from>
    <xdr:to>
      <xdr:col>13</xdr:col>
      <xdr:colOff>2011241</xdr:colOff>
      <xdr:row>39</xdr:row>
      <xdr:rowOff>103798</xdr:rowOff>
    </xdr:to>
    <xdr:graphicFrame macro="">
      <xdr:nvGraphicFramePr>
        <xdr:cNvPr id="19" name="Chart 18">
          <a:extLst>
            <a:ext uri="{FF2B5EF4-FFF2-40B4-BE49-F238E27FC236}">
              <a16:creationId xmlns:a16="http://schemas.microsoft.com/office/drawing/2014/main" id="{71D32DE5-E15D-C0CA-06E5-C3954879B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3171</xdr:colOff>
      <xdr:row>44</xdr:row>
      <xdr:rowOff>143228</xdr:rowOff>
    </xdr:from>
    <xdr:to>
      <xdr:col>14</xdr:col>
      <xdr:colOff>630789</xdr:colOff>
      <xdr:row>61</xdr:row>
      <xdr:rowOff>104800</xdr:rowOff>
    </xdr:to>
    <xdr:graphicFrame macro="">
      <xdr:nvGraphicFramePr>
        <xdr:cNvPr id="26" name="Chart 25">
          <a:extLst>
            <a:ext uri="{FF2B5EF4-FFF2-40B4-BE49-F238E27FC236}">
              <a16:creationId xmlns:a16="http://schemas.microsoft.com/office/drawing/2014/main" id="{CF410889-B693-92F9-318B-BC2AA9560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387048</xdr:colOff>
      <xdr:row>23</xdr:row>
      <xdr:rowOff>145142</xdr:rowOff>
    </xdr:from>
    <xdr:to>
      <xdr:col>30</xdr:col>
      <xdr:colOff>58964</xdr:colOff>
      <xdr:row>40</xdr:row>
      <xdr:rowOff>117777</xdr:rowOff>
    </xdr:to>
    <xdr:graphicFrame macro="">
      <xdr:nvGraphicFramePr>
        <xdr:cNvPr id="28" name="Chart 27">
          <a:extLst>
            <a:ext uri="{FF2B5EF4-FFF2-40B4-BE49-F238E27FC236}">
              <a16:creationId xmlns:a16="http://schemas.microsoft.com/office/drawing/2014/main" id="{C3EA7E28-B52F-40D6-B0B7-2111527B4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439431</xdr:colOff>
      <xdr:row>6</xdr:row>
      <xdr:rowOff>54429</xdr:rowOff>
    </xdr:from>
    <xdr:to>
      <xdr:col>35</xdr:col>
      <xdr:colOff>117104</xdr:colOff>
      <xdr:row>48</xdr:row>
      <xdr:rowOff>100611</xdr:rowOff>
    </xdr:to>
    <xdr:grpSp>
      <xdr:nvGrpSpPr>
        <xdr:cNvPr id="79" name="Group 78">
          <a:extLst>
            <a:ext uri="{FF2B5EF4-FFF2-40B4-BE49-F238E27FC236}">
              <a16:creationId xmlns:a16="http://schemas.microsoft.com/office/drawing/2014/main" id="{1A012D7D-6F44-D2A4-AB5B-EF0FBEDA4308}"/>
            </a:ext>
          </a:extLst>
        </xdr:cNvPr>
        <xdr:cNvGrpSpPr/>
      </xdr:nvGrpSpPr>
      <xdr:grpSpPr>
        <a:xfrm>
          <a:off x="2889784" y="1040547"/>
          <a:ext cx="18667908" cy="6949005"/>
          <a:chOff x="1253514" y="0"/>
          <a:chExt cx="18420338" cy="7219492"/>
        </a:xfrm>
      </xdr:grpSpPr>
      <xdr:grpSp>
        <xdr:nvGrpSpPr>
          <xdr:cNvPr id="72" name="Group 71">
            <a:extLst>
              <a:ext uri="{FF2B5EF4-FFF2-40B4-BE49-F238E27FC236}">
                <a16:creationId xmlns:a16="http://schemas.microsoft.com/office/drawing/2014/main" id="{98AA7064-4EF8-BFEB-9795-2F587E22157D}"/>
              </a:ext>
            </a:extLst>
          </xdr:cNvPr>
          <xdr:cNvGrpSpPr/>
        </xdr:nvGrpSpPr>
        <xdr:grpSpPr>
          <a:xfrm>
            <a:off x="1253514" y="0"/>
            <a:ext cx="18420338" cy="7219492"/>
            <a:chOff x="1264024" y="0"/>
            <a:chExt cx="18577994" cy="7158182"/>
          </a:xfrm>
        </xdr:grpSpPr>
        <xdr:sp macro="" textlink="">
          <xdr:nvSpPr>
            <xdr:cNvPr id="2" name="Rectangle 1">
              <a:extLst>
                <a:ext uri="{FF2B5EF4-FFF2-40B4-BE49-F238E27FC236}">
                  <a16:creationId xmlns:a16="http://schemas.microsoft.com/office/drawing/2014/main" id="{3762A1C3-13DC-345F-F906-B7D21DF676D1}"/>
                </a:ext>
              </a:extLst>
            </xdr:cNvPr>
            <xdr:cNvSpPr/>
          </xdr:nvSpPr>
          <xdr:spPr>
            <a:xfrm>
              <a:off x="1264024" y="0"/>
              <a:ext cx="18577994" cy="7092757"/>
            </a:xfrm>
            <a:prstGeom prst="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2">
              <a:extLst>
                <a:ext uri="{FF2B5EF4-FFF2-40B4-BE49-F238E27FC236}">
                  <a16:creationId xmlns:a16="http://schemas.microsoft.com/office/drawing/2014/main" id="{4A89A73F-72F1-AE68-CC8D-A3DAB7083569}"/>
                </a:ext>
              </a:extLst>
            </xdr:cNvPr>
            <xdr:cNvSpPr/>
          </xdr:nvSpPr>
          <xdr:spPr>
            <a:xfrm>
              <a:off x="1329634" y="71285"/>
              <a:ext cx="18399816" cy="59132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600" b="1">
                  <a:solidFill>
                    <a:schemeClr val="bg1"/>
                  </a:solidFill>
                  <a:latin typeface="Arial Black" panose="020B0A04020102020204" pitchFamily="34" charset="0"/>
                </a:rPr>
                <a:t>Ad</a:t>
              </a:r>
              <a:r>
                <a:rPr lang="en-IN" sz="2600" b="1" baseline="0">
                  <a:solidFill>
                    <a:schemeClr val="bg1"/>
                  </a:solidFill>
                  <a:latin typeface="Arial Black" panose="020B0A04020102020204" pitchFamily="34" charset="0"/>
                </a:rPr>
                <a:t> Campaign Analysis</a:t>
              </a:r>
              <a:endParaRPr lang="en-IN" sz="2600" b="1">
                <a:solidFill>
                  <a:schemeClr val="bg1"/>
                </a:solidFill>
                <a:latin typeface="Arial Black" panose="020B0A04020102020204" pitchFamily="34" charset="0"/>
              </a:endParaRPr>
            </a:p>
          </xdr:txBody>
        </xdr:sp>
        <xdr:grpSp>
          <xdr:nvGrpSpPr>
            <xdr:cNvPr id="70" name="Group 69">
              <a:extLst>
                <a:ext uri="{FF2B5EF4-FFF2-40B4-BE49-F238E27FC236}">
                  <a16:creationId xmlns:a16="http://schemas.microsoft.com/office/drawing/2014/main" id="{AAA9F551-5D79-CE86-C870-E010C8AD9ECC}"/>
                </a:ext>
              </a:extLst>
            </xdr:cNvPr>
            <xdr:cNvGrpSpPr/>
          </xdr:nvGrpSpPr>
          <xdr:grpSpPr>
            <a:xfrm>
              <a:off x="1331259" y="1704879"/>
              <a:ext cx="18432839" cy="2971030"/>
              <a:chOff x="1326497" y="1678421"/>
              <a:chExt cx="18361401" cy="2926051"/>
            </a:xfrm>
          </xdr:grpSpPr>
          <xdr:grpSp>
            <xdr:nvGrpSpPr>
              <xdr:cNvPr id="8" name="Group 7">
                <a:extLst>
                  <a:ext uri="{FF2B5EF4-FFF2-40B4-BE49-F238E27FC236}">
                    <a16:creationId xmlns:a16="http://schemas.microsoft.com/office/drawing/2014/main" id="{0E6FF2FE-037D-A589-734B-0229C9B0D044}"/>
                  </a:ext>
                </a:extLst>
              </xdr:cNvPr>
              <xdr:cNvGrpSpPr/>
            </xdr:nvGrpSpPr>
            <xdr:grpSpPr>
              <a:xfrm>
                <a:off x="1326497" y="1689966"/>
                <a:ext cx="4536037" cy="2724727"/>
                <a:chOff x="1325216" y="1413564"/>
                <a:chExt cx="4781827" cy="2241827"/>
              </a:xfrm>
            </xdr:grpSpPr>
            <xdr:sp macro="" textlink="">
              <xdr:nvSpPr>
                <xdr:cNvPr id="4" name="Rectangle: Rounded Corners 3">
                  <a:extLst>
                    <a:ext uri="{FF2B5EF4-FFF2-40B4-BE49-F238E27FC236}">
                      <a16:creationId xmlns:a16="http://schemas.microsoft.com/office/drawing/2014/main" id="{F4DD638A-FE6B-6FD0-2414-F5387DBD80CF}"/>
                    </a:ext>
                  </a:extLst>
                </xdr:cNvPr>
                <xdr:cNvSpPr/>
              </xdr:nvSpPr>
              <xdr:spPr>
                <a:xfrm>
                  <a:off x="1325217" y="1413564"/>
                  <a:ext cx="4649304" cy="2153479"/>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6" name="Chart 5">
                  <a:extLst>
                    <a:ext uri="{FF2B5EF4-FFF2-40B4-BE49-F238E27FC236}">
                      <a16:creationId xmlns:a16="http://schemas.microsoft.com/office/drawing/2014/main" id="{1EDD4A42-191A-4176-B531-3222D474ADA5}"/>
                    </a:ext>
                  </a:extLst>
                </xdr:cNvPr>
                <xdr:cNvGraphicFramePr>
                  <a:graphicFrameLocks/>
                </xdr:cNvGraphicFramePr>
              </xdr:nvGraphicFramePr>
              <xdr:xfrm>
                <a:off x="1325216" y="1601304"/>
                <a:ext cx="4781827" cy="205408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TextBox 6">
                  <a:extLst>
                    <a:ext uri="{FF2B5EF4-FFF2-40B4-BE49-F238E27FC236}">
                      <a16:creationId xmlns:a16="http://schemas.microsoft.com/office/drawing/2014/main" id="{951A5BE3-F83F-6AE8-C1E7-5A3EBCCFA72F}"/>
                    </a:ext>
                  </a:extLst>
                </xdr:cNvPr>
                <xdr:cNvSpPr txBox="1"/>
              </xdr:nvSpPr>
              <xdr:spPr>
                <a:xfrm>
                  <a:off x="1435653" y="1424609"/>
                  <a:ext cx="3335130" cy="585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CTR Analysis</a:t>
                  </a:r>
                  <a:endParaRPr lang="en-IN" sz="1700" b="1">
                    <a:solidFill>
                      <a:schemeClr val="bg1"/>
                    </a:solidFill>
                  </a:endParaRPr>
                </a:p>
              </xdr:txBody>
            </xdr:sp>
          </xdr:grpSp>
          <xdr:grpSp>
            <xdr:nvGrpSpPr>
              <xdr:cNvPr id="14" name="Group 13">
                <a:extLst>
                  <a:ext uri="{FF2B5EF4-FFF2-40B4-BE49-F238E27FC236}">
                    <a16:creationId xmlns:a16="http://schemas.microsoft.com/office/drawing/2014/main" id="{DC9E4918-069A-6C99-83E8-020BE1EFDAA7}"/>
                  </a:ext>
                </a:extLst>
              </xdr:cNvPr>
              <xdr:cNvGrpSpPr/>
            </xdr:nvGrpSpPr>
            <xdr:grpSpPr>
              <a:xfrm>
                <a:off x="5815731" y="1713057"/>
                <a:ext cx="4329911" cy="2581131"/>
                <a:chOff x="6101965" y="1414007"/>
                <a:chExt cx="4753773" cy="2175123"/>
              </a:xfrm>
            </xdr:grpSpPr>
            <xdr:grpSp>
              <xdr:nvGrpSpPr>
                <xdr:cNvPr id="9" name="Group 8">
                  <a:extLst>
                    <a:ext uri="{FF2B5EF4-FFF2-40B4-BE49-F238E27FC236}">
                      <a16:creationId xmlns:a16="http://schemas.microsoft.com/office/drawing/2014/main" id="{B2A2548D-F2F9-48E1-BC1B-895EEDF708CF}"/>
                    </a:ext>
                  </a:extLst>
                </xdr:cNvPr>
                <xdr:cNvGrpSpPr/>
              </xdr:nvGrpSpPr>
              <xdr:grpSpPr>
                <a:xfrm>
                  <a:off x="6101965" y="1414007"/>
                  <a:ext cx="4649304" cy="2153479"/>
                  <a:chOff x="1325217" y="1413564"/>
                  <a:chExt cx="4649304" cy="2153479"/>
                </a:xfrm>
              </xdr:grpSpPr>
              <xdr:sp macro="" textlink="">
                <xdr:nvSpPr>
                  <xdr:cNvPr id="10" name="Rectangle: Rounded Corners 9">
                    <a:extLst>
                      <a:ext uri="{FF2B5EF4-FFF2-40B4-BE49-F238E27FC236}">
                        <a16:creationId xmlns:a16="http://schemas.microsoft.com/office/drawing/2014/main" id="{4B643AD9-F65D-FF4A-BE1C-4688FFB07CAB}"/>
                      </a:ext>
                    </a:extLst>
                  </xdr:cNvPr>
                  <xdr:cNvSpPr/>
                </xdr:nvSpPr>
                <xdr:spPr>
                  <a:xfrm>
                    <a:off x="1325217" y="1413564"/>
                    <a:ext cx="4649304" cy="2153479"/>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TextBox 11">
                    <a:extLst>
                      <a:ext uri="{FF2B5EF4-FFF2-40B4-BE49-F238E27FC236}">
                        <a16:creationId xmlns:a16="http://schemas.microsoft.com/office/drawing/2014/main" id="{0E1A5AEF-3D3E-EC65-24B0-7A3FA37BBE22}"/>
                      </a:ext>
                    </a:extLst>
                  </xdr:cNvPr>
                  <xdr:cNvSpPr txBox="1"/>
                </xdr:nvSpPr>
                <xdr:spPr>
                  <a:xfrm>
                    <a:off x="1435653" y="1424609"/>
                    <a:ext cx="3335130" cy="585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CPR Analysis</a:t>
                    </a:r>
                    <a:endParaRPr lang="en-IN" sz="1700" b="1">
                      <a:solidFill>
                        <a:schemeClr val="bg1"/>
                      </a:solidFill>
                    </a:endParaRPr>
                  </a:p>
                </xdr:txBody>
              </xdr:sp>
            </xdr:grpSp>
            <xdr:graphicFrame macro="">
              <xdr:nvGraphicFramePr>
                <xdr:cNvPr id="13" name="Chart 12">
                  <a:extLst>
                    <a:ext uri="{FF2B5EF4-FFF2-40B4-BE49-F238E27FC236}">
                      <a16:creationId xmlns:a16="http://schemas.microsoft.com/office/drawing/2014/main" id="{220A4770-FAF6-417A-8201-483650C80378}"/>
                    </a:ext>
                  </a:extLst>
                </xdr:cNvPr>
                <xdr:cNvGraphicFramePr>
                  <a:graphicFrameLocks/>
                </xdr:cNvGraphicFramePr>
              </xdr:nvGraphicFramePr>
              <xdr:xfrm>
                <a:off x="6228521" y="1590261"/>
                <a:ext cx="4627217" cy="1998869"/>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36" name="Group 35">
                <a:extLst>
                  <a:ext uri="{FF2B5EF4-FFF2-40B4-BE49-F238E27FC236}">
                    <a16:creationId xmlns:a16="http://schemas.microsoft.com/office/drawing/2014/main" id="{129CCA12-E398-DBBE-C9EB-9A5E1AE158A4}"/>
                  </a:ext>
                </a:extLst>
              </xdr:cNvPr>
              <xdr:cNvGrpSpPr/>
            </xdr:nvGrpSpPr>
            <xdr:grpSpPr>
              <a:xfrm>
                <a:off x="10040620" y="1701512"/>
                <a:ext cx="4505982" cy="2602586"/>
                <a:chOff x="10078720" y="1523999"/>
                <a:chExt cx="4490720" cy="2376000"/>
              </a:xfrm>
            </xdr:grpSpPr>
            <xdr:grpSp>
              <xdr:nvGrpSpPr>
                <xdr:cNvPr id="32" name="Group 31">
                  <a:extLst>
                    <a:ext uri="{FF2B5EF4-FFF2-40B4-BE49-F238E27FC236}">
                      <a16:creationId xmlns:a16="http://schemas.microsoft.com/office/drawing/2014/main" id="{2E558290-2657-9172-9D45-107596261541}"/>
                    </a:ext>
                  </a:extLst>
                </xdr:cNvPr>
                <xdr:cNvGrpSpPr/>
              </xdr:nvGrpSpPr>
              <xdr:grpSpPr>
                <a:xfrm>
                  <a:off x="10154920" y="1523999"/>
                  <a:ext cx="4274224" cy="2376000"/>
                  <a:chOff x="1325217" y="1413563"/>
                  <a:chExt cx="4612852" cy="2279701"/>
                </a:xfrm>
              </xdr:grpSpPr>
              <xdr:sp macro="" textlink="">
                <xdr:nvSpPr>
                  <xdr:cNvPr id="34" name="Rectangle: Rounded Corners 33">
                    <a:extLst>
                      <a:ext uri="{FF2B5EF4-FFF2-40B4-BE49-F238E27FC236}">
                        <a16:creationId xmlns:a16="http://schemas.microsoft.com/office/drawing/2014/main" id="{ADF64AAF-1E13-2369-004E-8EE514424BF8}"/>
                      </a:ext>
                    </a:extLst>
                  </xdr:cNvPr>
                  <xdr:cNvSpPr/>
                </xdr:nvSpPr>
                <xdr:spPr>
                  <a:xfrm>
                    <a:off x="1325217" y="1413563"/>
                    <a:ext cx="4612852" cy="2279701"/>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TextBox 34">
                    <a:extLst>
                      <a:ext uri="{FF2B5EF4-FFF2-40B4-BE49-F238E27FC236}">
                        <a16:creationId xmlns:a16="http://schemas.microsoft.com/office/drawing/2014/main" id="{546D6D18-AF2E-03B3-AA3A-3C797F6BD67A}"/>
                      </a:ext>
                    </a:extLst>
                  </xdr:cNvPr>
                  <xdr:cNvSpPr txBox="1"/>
                </xdr:nvSpPr>
                <xdr:spPr>
                  <a:xfrm>
                    <a:off x="1435653" y="1424609"/>
                    <a:ext cx="3335130" cy="585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CPC Analysis</a:t>
                    </a:r>
                    <a:endParaRPr lang="en-IN" sz="1700" b="1">
                      <a:solidFill>
                        <a:schemeClr val="bg1"/>
                      </a:solidFill>
                    </a:endParaRPr>
                  </a:p>
                </xdr:txBody>
              </xdr:sp>
            </xdr:grpSp>
            <xdr:graphicFrame macro="">
              <xdr:nvGraphicFramePr>
                <xdr:cNvPr id="30" name="Chart 29">
                  <a:extLst>
                    <a:ext uri="{FF2B5EF4-FFF2-40B4-BE49-F238E27FC236}">
                      <a16:creationId xmlns:a16="http://schemas.microsoft.com/office/drawing/2014/main" id="{826093E3-079F-42F4-894B-52ECFC59699D}"/>
                    </a:ext>
                  </a:extLst>
                </xdr:cNvPr>
                <xdr:cNvGraphicFramePr>
                  <a:graphicFrameLocks/>
                </xdr:cNvGraphicFramePr>
              </xdr:nvGraphicFramePr>
              <xdr:xfrm>
                <a:off x="10078720" y="1719579"/>
                <a:ext cx="4490720" cy="2059941"/>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40" name="Group 39">
                <a:extLst>
                  <a:ext uri="{FF2B5EF4-FFF2-40B4-BE49-F238E27FC236}">
                    <a16:creationId xmlns:a16="http://schemas.microsoft.com/office/drawing/2014/main" id="{95923503-AD7B-84E0-1D66-5B8FF6A1CE6F}"/>
                  </a:ext>
                </a:extLst>
              </xdr:cNvPr>
              <xdr:cNvGrpSpPr/>
            </xdr:nvGrpSpPr>
            <xdr:grpSpPr>
              <a:xfrm>
                <a:off x="14462486" y="1678421"/>
                <a:ext cx="5225412" cy="2926051"/>
                <a:chOff x="1325217" y="1413564"/>
                <a:chExt cx="4657518" cy="2153479"/>
              </a:xfrm>
            </xdr:grpSpPr>
            <xdr:sp macro="" textlink="">
              <xdr:nvSpPr>
                <xdr:cNvPr id="42" name="Rectangle: Rounded Corners 41">
                  <a:extLst>
                    <a:ext uri="{FF2B5EF4-FFF2-40B4-BE49-F238E27FC236}">
                      <a16:creationId xmlns:a16="http://schemas.microsoft.com/office/drawing/2014/main" id="{7353311F-7306-2819-D8C5-7B9B6445852C}"/>
                    </a:ext>
                  </a:extLst>
                </xdr:cNvPr>
                <xdr:cNvSpPr/>
              </xdr:nvSpPr>
              <xdr:spPr>
                <a:xfrm>
                  <a:off x="1325217" y="1413564"/>
                  <a:ext cx="4649304" cy="2153479"/>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3" name="TextBox 42">
                  <a:extLst>
                    <a:ext uri="{FF2B5EF4-FFF2-40B4-BE49-F238E27FC236}">
                      <a16:creationId xmlns:a16="http://schemas.microsoft.com/office/drawing/2014/main" id="{BDB6D9FF-C36B-7F67-2444-D6B48A8FFEF7}"/>
                    </a:ext>
                  </a:extLst>
                </xdr:cNvPr>
                <xdr:cNvSpPr txBox="1"/>
              </xdr:nvSpPr>
              <xdr:spPr>
                <a:xfrm>
                  <a:off x="1445906" y="1431936"/>
                  <a:ext cx="4536829" cy="264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Clicks Vs Unique Clicks Vs Unique Link Clicks</a:t>
                  </a:r>
                  <a:endParaRPr lang="en-IN" sz="1700" b="1">
                    <a:solidFill>
                      <a:schemeClr val="bg1"/>
                    </a:solidFill>
                  </a:endParaRPr>
                </a:p>
              </xdr:txBody>
            </xdr:sp>
          </xdr:grpSp>
          <xdr:graphicFrame macro="">
            <xdr:nvGraphicFramePr>
              <xdr:cNvPr id="45" name="Chart 44">
                <a:extLst>
                  <a:ext uri="{FF2B5EF4-FFF2-40B4-BE49-F238E27FC236}">
                    <a16:creationId xmlns:a16="http://schemas.microsoft.com/office/drawing/2014/main" id="{72F48E50-4E9A-4B88-9A1C-768FEE158654}"/>
                  </a:ext>
                </a:extLst>
              </xdr:cNvPr>
              <xdr:cNvGraphicFramePr>
                <a:graphicFrameLocks/>
              </xdr:cNvGraphicFramePr>
            </xdr:nvGraphicFramePr>
            <xdr:xfrm>
              <a:off x="14495341" y="1949017"/>
              <a:ext cx="5145209" cy="2655454"/>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71" name="Group 70">
              <a:extLst>
                <a:ext uri="{FF2B5EF4-FFF2-40B4-BE49-F238E27FC236}">
                  <a16:creationId xmlns:a16="http://schemas.microsoft.com/office/drawing/2014/main" id="{C27C82BC-9D8D-7064-5700-26BFB39FCCC8}"/>
                </a:ext>
              </a:extLst>
            </xdr:cNvPr>
            <xdr:cNvGrpSpPr/>
          </xdr:nvGrpSpPr>
          <xdr:grpSpPr>
            <a:xfrm>
              <a:off x="1305790" y="4394969"/>
              <a:ext cx="18414061" cy="2763213"/>
              <a:chOff x="1301028" y="4328824"/>
              <a:chExt cx="18342623" cy="2718233"/>
            </a:xfrm>
          </xdr:grpSpPr>
          <xdr:grpSp>
            <xdr:nvGrpSpPr>
              <xdr:cNvPr id="25" name="Group 24">
                <a:extLst>
                  <a:ext uri="{FF2B5EF4-FFF2-40B4-BE49-F238E27FC236}">
                    <a16:creationId xmlns:a16="http://schemas.microsoft.com/office/drawing/2014/main" id="{5D357BE2-F8BC-304B-24CB-314C3F353438}"/>
                  </a:ext>
                </a:extLst>
              </xdr:cNvPr>
              <xdr:cNvGrpSpPr/>
            </xdr:nvGrpSpPr>
            <xdr:grpSpPr>
              <a:xfrm>
                <a:off x="5819431" y="4328824"/>
                <a:ext cx="4287168" cy="2596090"/>
                <a:chOff x="1317379" y="3734833"/>
                <a:chExt cx="4522483" cy="2631554"/>
              </a:xfrm>
            </xdr:grpSpPr>
            <xdr:grpSp>
              <xdr:nvGrpSpPr>
                <xdr:cNvPr id="16" name="Group 15">
                  <a:extLst>
                    <a:ext uri="{FF2B5EF4-FFF2-40B4-BE49-F238E27FC236}">
                      <a16:creationId xmlns:a16="http://schemas.microsoft.com/office/drawing/2014/main" id="{90E0CC06-30A2-8F9F-64F5-5BDFD751A223}"/>
                    </a:ext>
                  </a:extLst>
                </xdr:cNvPr>
                <xdr:cNvGrpSpPr/>
              </xdr:nvGrpSpPr>
              <xdr:grpSpPr>
                <a:xfrm>
                  <a:off x="1317379" y="3734833"/>
                  <a:ext cx="4522483" cy="2631554"/>
                  <a:chOff x="1325217" y="1413564"/>
                  <a:chExt cx="4649304" cy="2153479"/>
                </a:xfrm>
              </xdr:grpSpPr>
              <xdr:sp macro="" textlink="">
                <xdr:nvSpPr>
                  <xdr:cNvPr id="18" name="Rectangle: Rounded Corners 17">
                    <a:extLst>
                      <a:ext uri="{FF2B5EF4-FFF2-40B4-BE49-F238E27FC236}">
                        <a16:creationId xmlns:a16="http://schemas.microsoft.com/office/drawing/2014/main" id="{24B20CE5-8C3E-DF43-0D1A-7445A64A63F2}"/>
                      </a:ext>
                    </a:extLst>
                  </xdr:cNvPr>
                  <xdr:cNvSpPr/>
                </xdr:nvSpPr>
                <xdr:spPr>
                  <a:xfrm>
                    <a:off x="1325217" y="1413564"/>
                    <a:ext cx="4649304" cy="2153479"/>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9" name="TextBox 18">
                    <a:extLst>
                      <a:ext uri="{FF2B5EF4-FFF2-40B4-BE49-F238E27FC236}">
                        <a16:creationId xmlns:a16="http://schemas.microsoft.com/office/drawing/2014/main" id="{9CE0EBA0-EF2B-1E0F-12F0-AB77FFE472A1}"/>
                      </a:ext>
                    </a:extLst>
                  </xdr:cNvPr>
                  <xdr:cNvSpPr txBox="1"/>
                </xdr:nvSpPr>
                <xdr:spPr>
                  <a:xfrm>
                    <a:off x="1435652" y="1424609"/>
                    <a:ext cx="4191091" cy="585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Amount Spend vs CPR Analysis</a:t>
                    </a:r>
                    <a:endParaRPr lang="en-IN" sz="1700" b="1">
                      <a:solidFill>
                        <a:schemeClr val="bg1"/>
                      </a:solidFill>
                    </a:endParaRPr>
                  </a:p>
                </xdr:txBody>
              </xdr:sp>
            </xdr:grpSp>
            <xdr:graphicFrame macro="">
              <xdr:nvGraphicFramePr>
                <xdr:cNvPr id="20" name="Amount vs Cpr">
                  <a:extLst>
                    <a:ext uri="{FF2B5EF4-FFF2-40B4-BE49-F238E27FC236}">
                      <a16:creationId xmlns:a16="http://schemas.microsoft.com/office/drawing/2014/main" id="{73AEF1FE-87D8-4A82-84AA-701B1BFD59AE}"/>
                    </a:ext>
                  </a:extLst>
                </xdr:cNvPr>
                <xdr:cNvGraphicFramePr>
                  <a:graphicFrameLocks/>
                </xdr:cNvGraphicFramePr>
              </xdr:nvGraphicFramePr>
              <xdr:xfrm>
                <a:off x="1393293" y="4151635"/>
                <a:ext cx="4413440" cy="2120126"/>
              </xdr:xfrm>
              <a:graphic>
                <a:graphicData uri="http://schemas.openxmlformats.org/drawingml/2006/chart">
                  <c:chart xmlns:c="http://schemas.openxmlformats.org/drawingml/2006/chart" xmlns:r="http://schemas.openxmlformats.org/officeDocument/2006/relationships" r:id="rId5"/>
                </a:graphicData>
              </a:graphic>
            </xdr:graphicFrame>
          </xdr:grpSp>
          <mc:AlternateContent xmlns:mc="http://schemas.openxmlformats.org/markup-compatibility/2006">
            <mc:Choice xmlns:a14="http://schemas.microsoft.com/office/drawing/2010/main" Requires="a14">
              <xdr:graphicFrame macro="">
                <xdr:nvGraphicFramePr>
                  <xdr:cNvPr id="27" name="Age 1">
                    <a:extLst>
                      <a:ext uri="{FF2B5EF4-FFF2-40B4-BE49-F238E27FC236}">
                        <a16:creationId xmlns:a16="http://schemas.microsoft.com/office/drawing/2014/main" id="{C6C7297D-BB23-4E5E-A9C4-2716B1215A3C}"/>
                      </a:ext>
                    </a:extLst>
                  </xdr:cNvPr>
                  <xdr:cNvGraphicFramePr/>
                </xdr:nvGraphicFramePr>
                <xdr:xfrm>
                  <a:off x="14503125" y="4674408"/>
                  <a:ext cx="2215515" cy="2240597"/>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6249411" y="5648123"/>
                    <a:ext cx="2234908" cy="22111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8" name="Geography 1">
                    <a:extLst>
                      <a:ext uri="{FF2B5EF4-FFF2-40B4-BE49-F238E27FC236}">
                        <a16:creationId xmlns:a16="http://schemas.microsoft.com/office/drawing/2014/main" id="{68F5ACC3-2AA3-4366-B836-539749301B5E}"/>
                      </a:ext>
                    </a:extLst>
                  </xdr:cNvPr>
                  <xdr:cNvGraphicFramePr/>
                </xdr:nvGraphicFramePr>
                <xdr:xfrm>
                  <a:off x="16753046" y="4670483"/>
                  <a:ext cx="2890605" cy="2244523"/>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18519027" y="5644249"/>
                    <a:ext cx="2915907" cy="22149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8" name="Group 47">
                <a:extLst>
                  <a:ext uri="{FF2B5EF4-FFF2-40B4-BE49-F238E27FC236}">
                    <a16:creationId xmlns:a16="http://schemas.microsoft.com/office/drawing/2014/main" id="{1021F710-9705-CCB9-ED89-77DD81C5F987}"/>
                  </a:ext>
                </a:extLst>
              </xdr:cNvPr>
              <xdr:cNvGrpSpPr/>
            </xdr:nvGrpSpPr>
            <xdr:grpSpPr>
              <a:xfrm>
                <a:off x="10042891" y="4328824"/>
                <a:ext cx="4382581" cy="2643909"/>
                <a:chOff x="5683802" y="3793813"/>
                <a:chExt cx="4367874" cy="2547371"/>
              </a:xfrm>
            </xdr:grpSpPr>
            <xdr:grpSp>
              <xdr:nvGrpSpPr>
                <xdr:cNvPr id="22" name="Group 21">
                  <a:extLst>
                    <a:ext uri="{FF2B5EF4-FFF2-40B4-BE49-F238E27FC236}">
                      <a16:creationId xmlns:a16="http://schemas.microsoft.com/office/drawing/2014/main" id="{5BA9BF0D-831B-4AC7-B645-0941E2211B8F}"/>
                    </a:ext>
                  </a:extLst>
                </xdr:cNvPr>
                <xdr:cNvGrpSpPr/>
              </xdr:nvGrpSpPr>
              <xdr:grpSpPr>
                <a:xfrm>
                  <a:off x="5777999" y="3793813"/>
                  <a:ext cx="4273677" cy="2503041"/>
                  <a:chOff x="1325217" y="1413563"/>
                  <a:chExt cx="4649304" cy="2200649"/>
                </a:xfrm>
              </xdr:grpSpPr>
              <xdr:sp macro="" textlink="">
                <xdr:nvSpPr>
                  <xdr:cNvPr id="23" name="Rectangle: Rounded Corners 22">
                    <a:extLst>
                      <a:ext uri="{FF2B5EF4-FFF2-40B4-BE49-F238E27FC236}">
                        <a16:creationId xmlns:a16="http://schemas.microsoft.com/office/drawing/2014/main" id="{3B8262C9-D414-1DAD-F79B-E1C17D5E0C3A}"/>
                      </a:ext>
                    </a:extLst>
                  </xdr:cNvPr>
                  <xdr:cNvSpPr/>
                </xdr:nvSpPr>
                <xdr:spPr>
                  <a:xfrm>
                    <a:off x="1325217" y="1413563"/>
                    <a:ext cx="4649304" cy="2200649"/>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TextBox 23">
                    <a:extLst>
                      <a:ext uri="{FF2B5EF4-FFF2-40B4-BE49-F238E27FC236}">
                        <a16:creationId xmlns:a16="http://schemas.microsoft.com/office/drawing/2014/main" id="{969B31E6-BC2A-88EA-0509-F6CC561A9638}"/>
                      </a:ext>
                    </a:extLst>
                  </xdr:cNvPr>
                  <xdr:cNvSpPr txBox="1"/>
                </xdr:nvSpPr>
                <xdr:spPr>
                  <a:xfrm>
                    <a:off x="1435652" y="1424609"/>
                    <a:ext cx="4170170" cy="251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Reach / Unique Clicks Analysis</a:t>
                    </a:r>
                    <a:endParaRPr lang="en-IN" sz="1700" b="1">
                      <a:solidFill>
                        <a:schemeClr val="bg1"/>
                      </a:solidFill>
                    </a:endParaRPr>
                  </a:p>
                </xdr:txBody>
              </xdr:sp>
            </xdr:grpSp>
            <xdr:graphicFrame macro="">
              <xdr:nvGraphicFramePr>
                <xdr:cNvPr id="29" name="Chart 28">
                  <a:extLst>
                    <a:ext uri="{FF2B5EF4-FFF2-40B4-BE49-F238E27FC236}">
                      <a16:creationId xmlns:a16="http://schemas.microsoft.com/office/drawing/2014/main" id="{3D97CB16-2C8E-4C9F-A056-9BF1E5D354AF}"/>
                    </a:ext>
                  </a:extLst>
                </xdr:cNvPr>
                <xdr:cNvGraphicFramePr>
                  <a:graphicFrameLocks/>
                </xdr:cNvGraphicFramePr>
              </xdr:nvGraphicFramePr>
              <xdr:xfrm>
                <a:off x="5683802" y="4082499"/>
                <a:ext cx="4357744" cy="2258685"/>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53" name="Group 52">
                <a:extLst>
                  <a:ext uri="{FF2B5EF4-FFF2-40B4-BE49-F238E27FC236}">
                    <a16:creationId xmlns:a16="http://schemas.microsoft.com/office/drawing/2014/main" id="{38E3B841-AB80-2517-E56C-804617517D78}"/>
                  </a:ext>
                </a:extLst>
              </xdr:cNvPr>
              <xdr:cNvGrpSpPr/>
            </xdr:nvGrpSpPr>
            <xdr:grpSpPr>
              <a:xfrm>
                <a:off x="1301028" y="4328825"/>
                <a:ext cx="4568032" cy="2718232"/>
                <a:chOff x="1310408" y="3888441"/>
                <a:chExt cx="4560456" cy="2692468"/>
              </a:xfrm>
            </xdr:grpSpPr>
            <xdr:grpSp>
              <xdr:nvGrpSpPr>
                <xdr:cNvPr id="49" name="Group 48">
                  <a:extLst>
                    <a:ext uri="{FF2B5EF4-FFF2-40B4-BE49-F238E27FC236}">
                      <a16:creationId xmlns:a16="http://schemas.microsoft.com/office/drawing/2014/main" id="{3C49E831-B160-4206-8279-666DAE33B8ED}"/>
                    </a:ext>
                  </a:extLst>
                </xdr:cNvPr>
                <xdr:cNvGrpSpPr/>
              </xdr:nvGrpSpPr>
              <xdr:grpSpPr>
                <a:xfrm>
                  <a:off x="1336005" y="3888441"/>
                  <a:ext cx="4460146" cy="2565902"/>
                  <a:chOff x="1325217" y="1413564"/>
                  <a:chExt cx="4649304" cy="2153479"/>
                </a:xfrm>
              </xdr:grpSpPr>
              <xdr:sp macro="" textlink="">
                <xdr:nvSpPr>
                  <xdr:cNvPr id="50" name="Rectangle: Rounded Corners 49">
                    <a:extLst>
                      <a:ext uri="{FF2B5EF4-FFF2-40B4-BE49-F238E27FC236}">
                        <a16:creationId xmlns:a16="http://schemas.microsoft.com/office/drawing/2014/main" id="{1B411852-04EE-248F-443F-83C527581C75}"/>
                      </a:ext>
                    </a:extLst>
                  </xdr:cNvPr>
                  <xdr:cNvSpPr/>
                </xdr:nvSpPr>
                <xdr:spPr>
                  <a:xfrm>
                    <a:off x="1325217" y="1413564"/>
                    <a:ext cx="4649304" cy="2153479"/>
                  </a:xfrm>
                  <a:prstGeom prst="roundRect">
                    <a:avLst>
                      <a:gd name="adj" fmla="val 6923"/>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2" name="TextBox 51">
                    <a:extLst>
                      <a:ext uri="{FF2B5EF4-FFF2-40B4-BE49-F238E27FC236}">
                        <a16:creationId xmlns:a16="http://schemas.microsoft.com/office/drawing/2014/main" id="{3AE4C751-8DBB-6F6B-2F44-139435B6096A}"/>
                      </a:ext>
                    </a:extLst>
                  </xdr:cNvPr>
                  <xdr:cNvSpPr txBox="1"/>
                </xdr:nvSpPr>
                <xdr:spPr>
                  <a:xfrm>
                    <a:off x="1435653" y="1424609"/>
                    <a:ext cx="3797539" cy="279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700" b="1" baseline="0">
                        <a:solidFill>
                          <a:schemeClr val="bg1"/>
                        </a:solidFill>
                      </a:rPr>
                      <a:t>Frequency Vs CTR </a:t>
                    </a:r>
                    <a:endParaRPr lang="en-IN" sz="1700" b="1">
                      <a:solidFill>
                        <a:schemeClr val="bg1"/>
                      </a:solidFill>
                    </a:endParaRPr>
                  </a:p>
                </xdr:txBody>
              </xdr:sp>
            </xdr:grpSp>
            <xdr:graphicFrame macro="">
              <xdr:nvGraphicFramePr>
                <xdr:cNvPr id="47" name="Freq vs CTR">
                  <a:extLst>
                    <a:ext uri="{FF2B5EF4-FFF2-40B4-BE49-F238E27FC236}">
                      <a16:creationId xmlns:a16="http://schemas.microsoft.com/office/drawing/2014/main" id="{447F5499-4038-4156-B720-FA1304BE9A7B}"/>
                    </a:ext>
                  </a:extLst>
                </xdr:cNvPr>
                <xdr:cNvGraphicFramePr>
                  <a:graphicFrameLocks/>
                </xdr:cNvGraphicFramePr>
              </xdr:nvGraphicFramePr>
              <xdr:xfrm>
                <a:off x="1310408" y="4173681"/>
                <a:ext cx="4560456" cy="2407228"/>
              </xdr:xfrm>
              <a:graphic>
                <a:graphicData uri="http://schemas.openxmlformats.org/drawingml/2006/chart">
                  <c:chart xmlns:c="http://schemas.openxmlformats.org/drawingml/2006/chart" xmlns:r="http://schemas.openxmlformats.org/officeDocument/2006/relationships" r:id="rId7"/>
                </a:graphicData>
              </a:graphic>
            </xdr:graphicFrame>
          </xdr:grpSp>
        </xdr:grpSp>
        <xdr:grpSp>
          <xdr:nvGrpSpPr>
            <xdr:cNvPr id="69" name="Group 68">
              <a:extLst>
                <a:ext uri="{FF2B5EF4-FFF2-40B4-BE49-F238E27FC236}">
                  <a16:creationId xmlns:a16="http://schemas.microsoft.com/office/drawing/2014/main" id="{4A2ABFD6-CA6E-018E-842B-8562759977E2}"/>
                </a:ext>
              </a:extLst>
            </xdr:cNvPr>
            <xdr:cNvGrpSpPr/>
          </xdr:nvGrpSpPr>
          <xdr:grpSpPr>
            <a:xfrm>
              <a:off x="1357747" y="662781"/>
              <a:ext cx="18345726" cy="1053355"/>
              <a:chOff x="1352985" y="654844"/>
              <a:chExt cx="18274288" cy="1034834"/>
            </a:xfrm>
          </xdr:grpSpPr>
          <xdr:grpSp>
            <xdr:nvGrpSpPr>
              <xdr:cNvPr id="68" name="Group 67">
                <a:extLst>
                  <a:ext uri="{FF2B5EF4-FFF2-40B4-BE49-F238E27FC236}">
                    <a16:creationId xmlns:a16="http://schemas.microsoft.com/office/drawing/2014/main" id="{B9D51480-C0AA-5C82-9C66-8B6B9B448123}"/>
                  </a:ext>
                </a:extLst>
              </xdr:cNvPr>
              <xdr:cNvGrpSpPr/>
            </xdr:nvGrpSpPr>
            <xdr:grpSpPr>
              <a:xfrm>
                <a:off x="1352985" y="676925"/>
                <a:ext cx="18274288" cy="1012753"/>
                <a:chOff x="1352985" y="676925"/>
                <a:chExt cx="18274288" cy="1012753"/>
              </a:xfrm>
            </xdr:grpSpPr>
            <xdr:sp macro="" textlink="">
              <xdr:nvSpPr>
                <xdr:cNvPr id="54" name="Rectangle 53">
                  <a:hlinkClick xmlns:r="http://schemas.openxmlformats.org/officeDocument/2006/relationships" r:id="rId8"/>
                  <a:extLst>
                    <a:ext uri="{FF2B5EF4-FFF2-40B4-BE49-F238E27FC236}">
                      <a16:creationId xmlns:a16="http://schemas.microsoft.com/office/drawing/2014/main" id="{72905F0C-91C9-27EA-F895-3251649A342D}"/>
                    </a:ext>
                  </a:extLst>
                </xdr:cNvPr>
                <xdr:cNvSpPr/>
              </xdr:nvSpPr>
              <xdr:spPr>
                <a:xfrm>
                  <a:off x="16625817" y="691537"/>
                  <a:ext cx="3001456" cy="9502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700" b="1">
                      <a:solidFill>
                        <a:schemeClr val="bg1"/>
                      </a:solidFill>
                      <a:latin typeface="Arial Black" panose="020B0A04020102020204" pitchFamily="34" charset="0"/>
                    </a:rPr>
                    <a:t>Click</a:t>
                  </a:r>
                  <a:r>
                    <a:rPr lang="en-IN" sz="1700" b="1" baseline="0">
                      <a:solidFill>
                        <a:schemeClr val="bg1"/>
                      </a:solidFill>
                      <a:latin typeface="Arial Black" panose="020B0A04020102020204" pitchFamily="34" charset="0"/>
                    </a:rPr>
                    <a:t> Here For</a:t>
                  </a:r>
                </a:p>
                <a:p>
                  <a:pPr algn="ctr"/>
                  <a:r>
                    <a:rPr lang="en-IN" sz="2600" b="1">
                      <a:solidFill>
                        <a:schemeClr val="bg1"/>
                      </a:solidFill>
                      <a:latin typeface="Arial Black" panose="020B0A04020102020204" pitchFamily="34" charset="0"/>
                    </a:rPr>
                    <a:t>INSIGHTS</a:t>
                  </a:r>
                </a:p>
              </xdr:txBody>
            </xdr:sp>
            <xdr:sp macro="" textlink="">
              <xdr:nvSpPr>
                <xdr:cNvPr id="56" name="Rectangle: Rounded Corners 55">
                  <a:extLst>
                    <a:ext uri="{FF2B5EF4-FFF2-40B4-BE49-F238E27FC236}">
                      <a16:creationId xmlns:a16="http://schemas.microsoft.com/office/drawing/2014/main" id="{934A9128-13E8-6BE1-E7BE-6E26F5BD7FBB}"/>
                    </a:ext>
                  </a:extLst>
                </xdr:cNvPr>
                <xdr:cNvSpPr/>
              </xdr:nvSpPr>
              <xdr:spPr>
                <a:xfrm>
                  <a:off x="1352985" y="694784"/>
                  <a:ext cx="2463510" cy="977034"/>
                </a:xfrm>
                <a:prstGeom prst="roundRect">
                  <a:avLst>
                    <a:gd name="adj" fmla="val 10714"/>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7" name="Rectangle: Rounded Corners 56">
                  <a:extLst>
                    <a:ext uri="{FF2B5EF4-FFF2-40B4-BE49-F238E27FC236}">
                      <a16:creationId xmlns:a16="http://schemas.microsoft.com/office/drawing/2014/main" id="{39730B0A-FA47-4458-A8B3-68C47275C41A}"/>
                    </a:ext>
                  </a:extLst>
                </xdr:cNvPr>
                <xdr:cNvSpPr/>
              </xdr:nvSpPr>
              <xdr:spPr>
                <a:xfrm>
                  <a:off x="6445492" y="676925"/>
                  <a:ext cx="2463511" cy="1012753"/>
                </a:xfrm>
                <a:prstGeom prst="roundRect">
                  <a:avLst>
                    <a:gd name="adj" fmla="val 10714"/>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8" name="Rectangle: Rounded Corners 57">
                  <a:extLst>
                    <a:ext uri="{FF2B5EF4-FFF2-40B4-BE49-F238E27FC236}">
                      <a16:creationId xmlns:a16="http://schemas.microsoft.com/office/drawing/2014/main" id="{E7BE6F3D-27AD-4765-A692-479345B0C7F3}"/>
                    </a:ext>
                  </a:extLst>
                </xdr:cNvPr>
                <xdr:cNvSpPr/>
              </xdr:nvSpPr>
              <xdr:spPr>
                <a:xfrm>
                  <a:off x="3899238" y="689986"/>
                  <a:ext cx="2463511" cy="986631"/>
                </a:xfrm>
                <a:prstGeom prst="roundRect">
                  <a:avLst>
                    <a:gd name="adj" fmla="val 10714"/>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9" name="Rectangle: Rounded Corners 58">
                  <a:extLst>
                    <a:ext uri="{FF2B5EF4-FFF2-40B4-BE49-F238E27FC236}">
                      <a16:creationId xmlns:a16="http://schemas.microsoft.com/office/drawing/2014/main" id="{43C66BAD-2D1D-4A78-AE64-C2DD0279A763}"/>
                    </a:ext>
                  </a:extLst>
                </xdr:cNvPr>
                <xdr:cNvSpPr/>
              </xdr:nvSpPr>
              <xdr:spPr>
                <a:xfrm>
                  <a:off x="11537999" y="677105"/>
                  <a:ext cx="2458820" cy="1012392"/>
                </a:xfrm>
                <a:prstGeom prst="roundRect">
                  <a:avLst>
                    <a:gd name="adj" fmla="val 10714"/>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0" name="Rectangle: Rounded Corners 59">
                  <a:extLst>
                    <a:ext uri="{FF2B5EF4-FFF2-40B4-BE49-F238E27FC236}">
                      <a16:creationId xmlns:a16="http://schemas.microsoft.com/office/drawing/2014/main" id="{5CAC1A62-EF17-48C5-86E1-460509783522}"/>
                    </a:ext>
                  </a:extLst>
                </xdr:cNvPr>
                <xdr:cNvSpPr/>
              </xdr:nvSpPr>
              <xdr:spPr>
                <a:xfrm>
                  <a:off x="8991746" y="678260"/>
                  <a:ext cx="2463510" cy="1010083"/>
                </a:xfrm>
                <a:prstGeom prst="roundRect">
                  <a:avLst>
                    <a:gd name="adj" fmla="val 10714"/>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1" name="Rectangle: Rounded Corners 60">
                  <a:extLst>
                    <a:ext uri="{FF2B5EF4-FFF2-40B4-BE49-F238E27FC236}">
                      <a16:creationId xmlns:a16="http://schemas.microsoft.com/office/drawing/2014/main" id="{B330E5FF-C50D-4359-ADF6-B642553DCB6A}"/>
                    </a:ext>
                  </a:extLst>
                </xdr:cNvPr>
                <xdr:cNvSpPr/>
              </xdr:nvSpPr>
              <xdr:spPr>
                <a:xfrm>
                  <a:off x="14079562" y="681868"/>
                  <a:ext cx="2463511" cy="972702"/>
                </a:xfrm>
                <a:prstGeom prst="roundRect">
                  <a:avLst>
                    <a:gd name="adj" fmla="val 10714"/>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62" name="TextBox 61">
                <a:extLst>
                  <a:ext uri="{FF2B5EF4-FFF2-40B4-BE49-F238E27FC236}">
                    <a16:creationId xmlns:a16="http://schemas.microsoft.com/office/drawing/2014/main" id="{29C29139-AB27-98C1-781A-66DC24F7EC62}"/>
                  </a:ext>
                </a:extLst>
              </xdr:cNvPr>
              <xdr:cNvSpPr txBox="1"/>
            </xdr:nvSpPr>
            <xdr:spPr>
              <a:xfrm>
                <a:off x="1381126" y="678296"/>
                <a:ext cx="2047516" cy="414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Arial Black" panose="020B0A04020102020204" pitchFamily="34" charset="0"/>
                  </a:rPr>
                  <a:t>Total Reach</a:t>
                </a:r>
              </a:p>
            </xdr:txBody>
          </xdr:sp>
          <xdr:sp macro="" textlink="">
            <xdr:nvSpPr>
              <xdr:cNvPr id="63" name="TextBox 62">
                <a:extLst>
                  <a:ext uri="{FF2B5EF4-FFF2-40B4-BE49-F238E27FC236}">
                    <a16:creationId xmlns:a16="http://schemas.microsoft.com/office/drawing/2014/main" id="{80DE5965-C4AE-4665-B94A-29FF26E47BFA}"/>
                  </a:ext>
                </a:extLst>
              </xdr:cNvPr>
              <xdr:cNvSpPr txBox="1"/>
            </xdr:nvSpPr>
            <xdr:spPr>
              <a:xfrm>
                <a:off x="3914861" y="718127"/>
                <a:ext cx="2300202" cy="414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Arial Black" panose="020B0A04020102020204" pitchFamily="34" charset="0"/>
                  </a:rPr>
                  <a:t>Total Impressions</a:t>
                </a:r>
              </a:p>
            </xdr:txBody>
          </xdr:sp>
          <xdr:sp macro="" textlink="">
            <xdr:nvSpPr>
              <xdr:cNvPr id="64" name="TextBox 63">
                <a:extLst>
                  <a:ext uri="{FF2B5EF4-FFF2-40B4-BE49-F238E27FC236}">
                    <a16:creationId xmlns:a16="http://schemas.microsoft.com/office/drawing/2014/main" id="{F93939F7-9BA3-43FA-A8A8-3519AB863BD3}"/>
                  </a:ext>
                </a:extLst>
              </xdr:cNvPr>
              <xdr:cNvSpPr txBox="1"/>
            </xdr:nvSpPr>
            <xdr:spPr>
              <a:xfrm>
                <a:off x="6475642" y="715818"/>
                <a:ext cx="1549257" cy="414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Arial Black" panose="020B0A04020102020204" pitchFamily="34" charset="0"/>
                  </a:rPr>
                  <a:t>Frequency</a:t>
                </a:r>
              </a:p>
            </xdr:txBody>
          </xdr:sp>
          <xdr:sp macro="" textlink="">
            <xdr:nvSpPr>
              <xdr:cNvPr id="65" name="TextBox 64">
                <a:extLst>
                  <a:ext uri="{FF2B5EF4-FFF2-40B4-BE49-F238E27FC236}">
                    <a16:creationId xmlns:a16="http://schemas.microsoft.com/office/drawing/2014/main" id="{FACA53E1-21F9-4D19-A47D-72498AE9398B}"/>
                  </a:ext>
                </a:extLst>
              </xdr:cNvPr>
              <xdr:cNvSpPr txBox="1"/>
            </xdr:nvSpPr>
            <xdr:spPr>
              <a:xfrm>
                <a:off x="9029496" y="706582"/>
                <a:ext cx="1549257" cy="414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Arial Black" panose="020B0A04020102020204" pitchFamily="34" charset="0"/>
                  </a:rPr>
                  <a:t>Total Clicks</a:t>
                </a:r>
              </a:p>
            </xdr:txBody>
          </xdr:sp>
          <xdr:sp macro="" textlink="">
            <xdr:nvSpPr>
              <xdr:cNvPr id="66" name="TextBox 65">
                <a:extLst>
                  <a:ext uri="{FF2B5EF4-FFF2-40B4-BE49-F238E27FC236}">
                    <a16:creationId xmlns:a16="http://schemas.microsoft.com/office/drawing/2014/main" id="{6BC99B66-1560-4854-BE27-4DEF6635E301}"/>
                  </a:ext>
                </a:extLst>
              </xdr:cNvPr>
              <xdr:cNvSpPr txBox="1"/>
            </xdr:nvSpPr>
            <xdr:spPr>
              <a:xfrm>
                <a:off x="11489532" y="654844"/>
                <a:ext cx="2547938" cy="463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Arial Black" panose="020B0A04020102020204" pitchFamily="34" charset="0"/>
                  </a:rPr>
                  <a:t>Total Unique</a:t>
                </a:r>
                <a:r>
                  <a:rPr lang="en-IN" sz="1600" b="1" baseline="0">
                    <a:solidFill>
                      <a:schemeClr val="bg1"/>
                    </a:solidFill>
                    <a:latin typeface="Arial Black" panose="020B0A04020102020204" pitchFamily="34" charset="0"/>
                  </a:rPr>
                  <a:t> Clicks</a:t>
                </a:r>
                <a:endParaRPr lang="en-IN" sz="1600" b="1">
                  <a:solidFill>
                    <a:schemeClr val="bg1"/>
                  </a:solidFill>
                  <a:latin typeface="Arial Black" panose="020B0A04020102020204" pitchFamily="34" charset="0"/>
                </a:endParaRPr>
              </a:p>
            </xdr:txBody>
          </xdr:sp>
          <xdr:sp macro="" textlink="">
            <xdr:nvSpPr>
              <xdr:cNvPr id="67" name="TextBox 66">
                <a:extLst>
                  <a:ext uri="{FF2B5EF4-FFF2-40B4-BE49-F238E27FC236}">
                    <a16:creationId xmlns:a16="http://schemas.microsoft.com/office/drawing/2014/main" id="{3CA02213-61E6-4BF6-BE78-04F87899A4A0}"/>
                  </a:ext>
                </a:extLst>
              </xdr:cNvPr>
              <xdr:cNvSpPr txBox="1"/>
            </xdr:nvSpPr>
            <xdr:spPr>
              <a:xfrm>
                <a:off x="14043207" y="683491"/>
                <a:ext cx="2482668" cy="414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Arial Black" panose="020B0A04020102020204" pitchFamily="34" charset="0"/>
                  </a:rPr>
                  <a:t>Unique</a:t>
                </a:r>
                <a:r>
                  <a:rPr lang="en-IN" sz="1600" b="1" baseline="0">
                    <a:solidFill>
                      <a:schemeClr val="bg1"/>
                    </a:solidFill>
                    <a:latin typeface="Arial Black" panose="020B0A04020102020204" pitchFamily="34" charset="0"/>
                  </a:rPr>
                  <a:t> Link Clicks</a:t>
                </a:r>
                <a:endParaRPr lang="en-IN" sz="1600" b="1">
                  <a:solidFill>
                    <a:schemeClr val="bg1"/>
                  </a:solidFill>
                  <a:latin typeface="Arial Black" panose="020B0A04020102020204" pitchFamily="34" charset="0"/>
                </a:endParaRPr>
              </a:p>
            </xdr:txBody>
          </xdr:sp>
        </xdr:grpSp>
      </xdr:grpSp>
      <xdr:sp macro="" textlink="'Pivot table &amp; Charts'!R60">
        <xdr:nvSpPr>
          <xdr:cNvPr id="73" name="TextBox 72">
            <a:extLst>
              <a:ext uri="{FF2B5EF4-FFF2-40B4-BE49-F238E27FC236}">
                <a16:creationId xmlns:a16="http://schemas.microsoft.com/office/drawing/2014/main" id="{983CE73E-B797-ACAD-2DEA-7F9A6A52A75D}"/>
              </a:ext>
            </a:extLst>
          </xdr:cNvPr>
          <xdr:cNvSpPr txBox="1"/>
        </xdr:nvSpPr>
        <xdr:spPr>
          <a:xfrm>
            <a:off x="1479910" y="1128081"/>
            <a:ext cx="2171989" cy="473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6D7BBA-AF21-4780-91C2-3D14C206FAB5}" type="TxLink">
              <a:rPr lang="en-US" sz="2600" b="1" i="0" u="none" strike="noStrike">
                <a:solidFill>
                  <a:schemeClr val="bg1"/>
                </a:solidFill>
                <a:latin typeface="Arial"/>
                <a:cs typeface="Arial"/>
              </a:rPr>
              <a:pPr algn="ctr"/>
              <a:t> 1,88,868 </a:t>
            </a:fld>
            <a:endParaRPr lang="en-IN" sz="2600" b="1">
              <a:solidFill>
                <a:schemeClr val="bg1"/>
              </a:solidFill>
            </a:endParaRPr>
          </a:p>
        </xdr:txBody>
      </xdr:sp>
      <xdr:sp macro="" textlink="'Pivot table &amp; Charts'!S60">
        <xdr:nvSpPr>
          <xdr:cNvPr id="74" name="TextBox 73">
            <a:extLst>
              <a:ext uri="{FF2B5EF4-FFF2-40B4-BE49-F238E27FC236}">
                <a16:creationId xmlns:a16="http://schemas.microsoft.com/office/drawing/2014/main" id="{3D2AA6B5-1824-4BC3-80CA-8710CED0A4C4}"/>
              </a:ext>
            </a:extLst>
          </xdr:cNvPr>
          <xdr:cNvSpPr txBox="1"/>
        </xdr:nvSpPr>
        <xdr:spPr>
          <a:xfrm>
            <a:off x="3968259" y="1089807"/>
            <a:ext cx="2165688" cy="47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DE547D-D8E2-4A9A-B336-07CA5847803D}" type="TxLink">
              <a:rPr lang="en-US" sz="2600" b="1" i="0" u="none" strike="noStrike">
                <a:solidFill>
                  <a:schemeClr val="bg1"/>
                </a:solidFill>
                <a:latin typeface="Arial"/>
                <a:ea typeface="+mn-ea"/>
                <a:cs typeface="Arial"/>
              </a:rPr>
              <a:pPr marL="0" indent="0" algn="ctr"/>
              <a:t> 2,89,860 </a:t>
            </a:fld>
            <a:endParaRPr lang="en-IN" sz="2600" b="1" i="0" u="none" strike="noStrike">
              <a:solidFill>
                <a:schemeClr val="bg1"/>
              </a:solidFill>
              <a:latin typeface="Arial"/>
              <a:ea typeface="+mn-ea"/>
              <a:cs typeface="Arial"/>
            </a:endParaRPr>
          </a:p>
        </xdr:txBody>
      </xdr:sp>
      <xdr:sp macro="" textlink="'Pivot table &amp; Charts'!Q60">
        <xdr:nvSpPr>
          <xdr:cNvPr id="75" name="TextBox 74">
            <a:extLst>
              <a:ext uri="{FF2B5EF4-FFF2-40B4-BE49-F238E27FC236}">
                <a16:creationId xmlns:a16="http://schemas.microsoft.com/office/drawing/2014/main" id="{729C194E-35FE-445C-991C-056F3A7E0FFE}"/>
              </a:ext>
            </a:extLst>
          </xdr:cNvPr>
          <xdr:cNvSpPr txBox="1"/>
        </xdr:nvSpPr>
        <xdr:spPr>
          <a:xfrm>
            <a:off x="6516414" y="1064172"/>
            <a:ext cx="2272862" cy="47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68F5CAE-A2BB-435E-82BA-5BE36D789E1D}" type="TxLink">
              <a:rPr lang="en-US" sz="2600" b="1" i="0" u="none" strike="noStrike">
                <a:solidFill>
                  <a:schemeClr val="bg1"/>
                </a:solidFill>
                <a:latin typeface="Arial"/>
                <a:ea typeface="+mn-ea"/>
                <a:cs typeface="Arial"/>
              </a:rPr>
              <a:pPr marL="0" indent="0" algn="ctr"/>
              <a:t> 46.80 </a:t>
            </a:fld>
            <a:endParaRPr lang="en-IN" sz="2600" b="1" i="0" u="none" strike="noStrike">
              <a:solidFill>
                <a:schemeClr val="bg1"/>
              </a:solidFill>
              <a:latin typeface="Arial"/>
              <a:ea typeface="+mn-ea"/>
              <a:cs typeface="Arial"/>
            </a:endParaRPr>
          </a:p>
        </xdr:txBody>
      </xdr:sp>
      <xdr:sp macro="" textlink="'Pivot table &amp; Charts'!T60">
        <xdr:nvSpPr>
          <xdr:cNvPr id="76" name="TextBox 75">
            <a:extLst>
              <a:ext uri="{FF2B5EF4-FFF2-40B4-BE49-F238E27FC236}">
                <a16:creationId xmlns:a16="http://schemas.microsoft.com/office/drawing/2014/main" id="{B2C2E22C-12C0-45D2-98B8-B54BDEE965F1}"/>
              </a:ext>
            </a:extLst>
          </xdr:cNvPr>
          <xdr:cNvSpPr txBox="1"/>
        </xdr:nvSpPr>
        <xdr:spPr>
          <a:xfrm>
            <a:off x="9012620" y="1098331"/>
            <a:ext cx="2325414" cy="47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B3EE33-AFBC-42BC-8EA7-99E837AEB2F8}" type="TxLink">
              <a:rPr lang="en-US" sz="2600" b="1" i="0" u="none" strike="noStrike">
                <a:solidFill>
                  <a:schemeClr val="bg1"/>
                </a:solidFill>
                <a:latin typeface="Arial"/>
                <a:ea typeface="+mn-ea"/>
                <a:cs typeface="Arial"/>
              </a:rPr>
              <a:pPr marL="0" indent="0" algn="ctr"/>
              <a:t> 12,025 </a:t>
            </a:fld>
            <a:endParaRPr lang="en-IN" sz="2600" b="1" i="0" u="none" strike="noStrike">
              <a:solidFill>
                <a:schemeClr val="bg1"/>
              </a:solidFill>
              <a:latin typeface="Arial"/>
              <a:ea typeface="+mn-ea"/>
              <a:cs typeface="Arial"/>
            </a:endParaRPr>
          </a:p>
        </xdr:txBody>
      </xdr:sp>
      <xdr:sp macro="" textlink="'Pivot table &amp; Charts'!U60">
        <xdr:nvSpPr>
          <xdr:cNvPr id="77" name="TextBox 76">
            <a:extLst>
              <a:ext uri="{FF2B5EF4-FFF2-40B4-BE49-F238E27FC236}">
                <a16:creationId xmlns:a16="http://schemas.microsoft.com/office/drawing/2014/main" id="{D1300780-7B60-40BE-9F2F-0B7B2CD1EAF5}"/>
              </a:ext>
            </a:extLst>
          </xdr:cNvPr>
          <xdr:cNvSpPr txBox="1"/>
        </xdr:nvSpPr>
        <xdr:spPr>
          <a:xfrm>
            <a:off x="11490589" y="1079937"/>
            <a:ext cx="2409341" cy="47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A2EF41-7CC0-43B6-A9A9-A5B4AA34810A}" type="TxLink">
              <a:rPr lang="en-US" sz="2600" b="1" i="0" u="none" strike="noStrike">
                <a:solidFill>
                  <a:schemeClr val="bg1"/>
                </a:solidFill>
                <a:latin typeface="Arial"/>
                <a:ea typeface="+mn-ea"/>
                <a:cs typeface="Arial"/>
              </a:rPr>
              <a:pPr marL="0" indent="0" algn="ctr"/>
              <a:t> 9,504 </a:t>
            </a:fld>
            <a:endParaRPr lang="en-IN" sz="2600" b="1" i="0" u="none" strike="noStrike">
              <a:solidFill>
                <a:schemeClr val="bg1"/>
              </a:solidFill>
              <a:latin typeface="Arial"/>
              <a:ea typeface="+mn-ea"/>
              <a:cs typeface="Arial"/>
            </a:endParaRPr>
          </a:p>
        </xdr:txBody>
      </xdr:sp>
      <xdr:sp macro="" textlink="'Pivot table &amp; Charts'!V60">
        <xdr:nvSpPr>
          <xdr:cNvPr id="78" name="TextBox 77">
            <a:extLst>
              <a:ext uri="{FF2B5EF4-FFF2-40B4-BE49-F238E27FC236}">
                <a16:creationId xmlns:a16="http://schemas.microsoft.com/office/drawing/2014/main" id="{E8DE974D-CBB3-4247-86E5-7041215EB96F}"/>
              </a:ext>
            </a:extLst>
          </xdr:cNvPr>
          <xdr:cNvSpPr txBox="1"/>
        </xdr:nvSpPr>
        <xdr:spPr>
          <a:xfrm>
            <a:off x="14060368" y="1087820"/>
            <a:ext cx="2335769" cy="47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34685EB-831A-42BE-B74A-47393916FD47}" type="TxLink">
              <a:rPr lang="en-US" sz="2600" b="1" i="0" u="none" strike="noStrike">
                <a:solidFill>
                  <a:schemeClr val="bg1"/>
                </a:solidFill>
                <a:latin typeface="Arial"/>
                <a:ea typeface="+mn-ea"/>
                <a:cs typeface="Arial"/>
              </a:rPr>
              <a:pPr marL="0" indent="0" algn="ctr"/>
              <a:t> 5,257 </a:t>
            </a:fld>
            <a:endParaRPr lang="en-IN" sz="2600" b="1" i="0" u="none" strike="noStrike">
              <a:solidFill>
                <a:schemeClr val="bg1"/>
              </a:solidFill>
              <a:latin typeface="Arial"/>
              <a:ea typeface="+mn-ea"/>
              <a:cs typeface="Aria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unnam" refreshedDate="45814.490200462962" createdVersion="8" refreshedVersion="8" minRefreshableVersion="3" recordCount="33" xr:uid="{3113510E-8214-4A87-833B-1DB938387FEB}">
  <cacheSource type="worksheet">
    <worksheetSource ref="A1:P34" sheet="Data"/>
  </cacheSource>
  <cacheFields count="16">
    <cacheField name="campaign ID" numFmtId="0">
      <sharedItems count="11">
        <s v="Campaign 1"/>
        <s v="Campaign 2"/>
        <s v="Campaign 3"/>
        <s v="Campaign 4"/>
        <s v="Campaign 5"/>
        <s v="Campaign 6"/>
        <s v="Campaign 7"/>
        <s v="Campaign 8"/>
        <s v="Campaign 9"/>
        <s v="Campaign 10"/>
        <s v="Campaign 11"/>
      </sharedItems>
    </cacheField>
    <cacheField name="Campaign Name" numFmtId="0">
      <sharedItems/>
    </cacheField>
    <cacheField name="Audience" numFmtId="0">
      <sharedItems/>
    </cacheField>
    <cacheField name="Age" numFmtId="0">
      <sharedItems count="6">
        <s v="25-34"/>
        <s v="35-44"/>
        <s v="45-54"/>
        <s v="55-64"/>
        <s v="18-24"/>
        <s v="13-17"/>
      </sharedItems>
    </cacheField>
    <cacheField name="Geography" numFmtId="0">
      <sharedItems count="11">
        <s v="Group 1 (Australia, Canada, United Kingdom, Ghana, Nigeria, Pakistan, United States)"/>
        <s v="Group 2 (Australia, Canada, United Kingdom, Ghana, Niger, Nigeria, Nepal, Pakistan, Thailand, Taiwan)"/>
        <s v="Australia"/>
        <s v="Canada"/>
        <s v="Ghana"/>
        <s v="India"/>
        <s v="Nepal"/>
        <s v="Nigeria"/>
        <s v="UAE"/>
        <s v="UK"/>
        <s v="USA"/>
      </sharedItems>
    </cacheField>
    <cacheField name="Reach" numFmtId="0">
      <sharedItems containsSemiMixedTypes="0" containsString="0" containsNumber="1" containsInteger="1" minValue="91" maxValue="30110"/>
    </cacheField>
    <cacheField name="Impressions" numFmtId="0">
      <sharedItems containsSemiMixedTypes="0" containsString="0" containsNumber="1" containsInteger="1" minValue="103" maxValue="39161"/>
    </cacheField>
    <cacheField name="Frequency" numFmtId="0">
      <sharedItems containsSemiMixedTypes="0" containsString="0" containsNumber="1" minValue="1.042613636" maxValue="3.1690805530000001"/>
    </cacheField>
    <cacheField name="Clicks" numFmtId="0">
      <sharedItems containsSemiMixedTypes="0" containsString="0" containsNumber="1" containsInteger="1" minValue="9" maxValue="2593"/>
    </cacheField>
    <cacheField name="Unique Clicks" numFmtId="0">
      <sharedItems containsSemiMixedTypes="0" containsString="0" containsNumber="1" containsInteger="1" minValue="8" maxValue="1994"/>
    </cacheField>
    <cacheField name="Unique Link Clicks (ULC)" numFmtId="0">
      <sharedItems containsSemiMixedTypes="0" containsString="0" containsNumber="1" containsInteger="1" minValue="3" maxValue="1095"/>
    </cacheField>
    <cacheField name="Click-Through Rate (CTR in %)" numFmtId="2">
      <sharedItems containsSemiMixedTypes="0" containsString="0" containsNumber="1" minValue="1.6688918558077435" maxValue="12.951807228915662"/>
    </cacheField>
    <cacheField name="Unique Click-Through Rate (Unique CTR in %)" numFmtId="2">
      <sharedItems containsSemiMixedTypes="0" containsString="0" containsNumber="1" minValue="2.0265991099999998" maxValue="12.131147540000001"/>
    </cacheField>
    <cacheField name="Amount Spent in INR" numFmtId="164">
      <sharedItems containsSemiMixedTypes="0" containsString="0" containsNumber="1" minValue="47.26" maxValue="1193.94" count="33">
        <n v="1092.24"/>
        <n v="835.46"/>
        <n v="319.38"/>
        <n v="86.25"/>
        <n v="1193.94"/>
        <n v="299.51"/>
        <n v="85.57"/>
        <n v="475.85"/>
        <n v="283.17"/>
        <n v="91.66"/>
        <n v="528.08000000000004"/>
        <n v="294.82"/>
        <n v="101.06"/>
        <n v="378.1"/>
        <n v="282.22000000000003"/>
        <n v="177.46"/>
        <n v="894"/>
        <n v="61.21"/>
        <n v="634.64"/>
        <n v="211.76"/>
        <n v="188.84"/>
        <n v="542.66999999999996"/>
        <n v="282.20999999999998"/>
        <n v="117.9"/>
        <n v="455.49"/>
        <n v="316.14"/>
        <n v="104.63"/>
        <n v="487.52"/>
        <n v="255.57"/>
        <n v="113.58"/>
        <n v="691.28"/>
        <n v="159.13999999999999"/>
        <n v="47.26"/>
      </sharedItems>
    </cacheField>
    <cacheField name="Cost Per Click (CPC)" numFmtId="164">
      <sharedItems containsSemiMixedTypes="0" containsString="0" containsNumber="1" minValue="0.29093766999999998" maxValue="10.18469247"/>
    </cacheField>
    <cacheField name="Cost per Result (CPR)" numFmtId="164">
      <sharedItems containsSemiMixedTypes="0" containsString="0" containsNumber="1" minValue="0.69" maxValue="30.55"/>
    </cacheField>
  </cacheFields>
  <extLst>
    <ext xmlns:x14="http://schemas.microsoft.com/office/spreadsheetml/2009/9/main" uri="{725AE2AE-9491-48be-B2B4-4EB974FC3084}">
      <x14:pivotCacheDefinition pivotCacheId="14293635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s v="SHU_6 (Educators and Principals)"/>
    <s v="Educators and Principals"/>
    <x v="0"/>
    <x v="0"/>
    <n v="11387"/>
    <n v="23283"/>
    <n v="2.0447000970000002"/>
    <n v="487"/>
    <n v="406"/>
    <n v="180"/>
    <n v="2.0916548554739509"/>
    <n v="3.5654693900000001"/>
    <x v="0"/>
    <n v="2.2427900900000002"/>
    <n v="6.07"/>
  </r>
  <r>
    <x v="0"/>
    <s v="SHU_6 (Educators and Principals)"/>
    <s v="Educators and Principals"/>
    <x v="1"/>
    <x v="0"/>
    <n v="8761"/>
    <n v="15683"/>
    <n v="1.7900924549999999"/>
    <n v="484"/>
    <n v="376"/>
    <n v="154"/>
    <n v="3.0861442326085573"/>
    <n v="4.2917475200000004"/>
    <x v="1"/>
    <n v="1.7261653800000001"/>
    <n v="5.43"/>
  </r>
  <r>
    <x v="0"/>
    <s v="SHU_6 (Educators and Principals)"/>
    <s v="Educators and Principals"/>
    <x v="2"/>
    <x v="0"/>
    <n v="2867"/>
    <n v="6283"/>
    <n v="2.191489362"/>
    <n v="198"/>
    <n v="145"/>
    <n v="65"/>
    <n v="3.1513608148973424"/>
    <n v="5.0575514500000001"/>
    <x v="2"/>
    <n v="1.6130377300000001"/>
    <n v="4.91"/>
  </r>
  <r>
    <x v="0"/>
    <s v="SHU_6 (Educators and Principals)"/>
    <s v="Educators and Principals"/>
    <x v="3"/>
    <x v="0"/>
    <n v="889"/>
    <n v="1890"/>
    <n v="2.1259842519999999"/>
    <n v="49"/>
    <n v="40"/>
    <n v="21"/>
    <n v="2.5925925925925926"/>
    <n v="4.4994375700000004"/>
    <x v="3"/>
    <n v="1.76011659"/>
    <n v="4.1100000000000003"/>
  </r>
  <r>
    <x v="1"/>
    <s v="SHU3_ (Students Apart from India and US)"/>
    <s v="Students"/>
    <x v="4"/>
    <x v="1"/>
    <n v="29675"/>
    <n v="39161"/>
    <n v="1.319663016"/>
    <n v="2593"/>
    <n v="1994"/>
    <n v="1095"/>
    <n v="6.6213835193176891"/>
    <n v="6.7194608300000001"/>
    <x v="4"/>
    <n v="0.46044803000000001"/>
    <n v="1.0900000000000001"/>
  </r>
  <r>
    <x v="1"/>
    <s v="SHU3_ (Students Apart from India and US)"/>
    <s v="Students"/>
    <x v="5"/>
    <x v="1"/>
    <n v="14753"/>
    <n v="25705"/>
    <n v="1.742357487"/>
    <n v="969"/>
    <n v="698"/>
    <n v="435"/>
    <n v="3.7696946119432013"/>
    <n v="4.7312411000000001"/>
    <x v="5"/>
    <n v="0.30908815000000001"/>
    <n v="0.69"/>
  </r>
  <r>
    <x v="1"/>
    <s v="SHU3_ (Students Apart from India and US)"/>
    <s v="Students"/>
    <x v="0"/>
    <x v="1"/>
    <n v="2066"/>
    <n v="2447"/>
    <n v="1.184414327"/>
    <n v="181"/>
    <n v="141"/>
    <n v="65"/>
    <n v="7.3968124233755619"/>
    <n v="6.8247821899999987"/>
    <x v="6"/>
    <n v="0.47277255000000001"/>
    <n v="1.32"/>
  </r>
  <r>
    <x v="2"/>
    <s v="SHU_Students(Australia)"/>
    <s v="Students"/>
    <x v="5"/>
    <x v="2"/>
    <n v="2271"/>
    <n v="2616"/>
    <n v="1.151915456"/>
    <n v="61"/>
    <n v="55"/>
    <n v="28"/>
    <n v="2.3318042813455659"/>
    <n v="2.4218405999999999"/>
    <x v="7"/>
    <n v="7.8007930099999996"/>
    <n v="16.989999999999998"/>
  </r>
  <r>
    <x v="2"/>
    <s v="SHU_Students(Australia)"/>
    <s v="Students"/>
    <x v="4"/>
    <x v="2"/>
    <n v="704"/>
    <n v="734"/>
    <n v="1.042613636"/>
    <n v="49"/>
    <n v="46"/>
    <n v="13"/>
    <n v="6.6757493188010901"/>
    <n v="6.5340909099999998"/>
    <x v="8"/>
    <n v="5.7789672200000002"/>
    <n v="21.78"/>
  </r>
  <r>
    <x v="2"/>
    <s v="SHU_Students(Australia)"/>
    <s v="Students"/>
    <x v="0"/>
    <x v="2"/>
    <n v="212"/>
    <n v="222"/>
    <n v="1.0471698110000001"/>
    <n v="9"/>
    <n v="8"/>
    <n v="3"/>
    <n v="4.0540540540540544"/>
    <n v="3.7735849099999994"/>
    <x v="9"/>
    <n v="10.18469247"/>
    <n v="30.55"/>
  </r>
  <r>
    <x v="3"/>
    <s v="SHU_Students (Canada)"/>
    <s v="Students"/>
    <x v="5"/>
    <x v="3"/>
    <n v="2330"/>
    <n v="3146"/>
    <n v="1.3502145919999999"/>
    <n v="101"/>
    <n v="84"/>
    <n v="63"/>
    <n v="3.2104259376986648"/>
    <n v="3.6051502100000001"/>
    <x v="10"/>
    <n v="5.2284878700000004"/>
    <n v="8.3800000000000008"/>
  </r>
  <r>
    <x v="3"/>
    <s v="SHU_Students (Canada)"/>
    <s v="Students"/>
    <x v="4"/>
    <x v="3"/>
    <n v="759"/>
    <n v="878"/>
    <n v="1.1567852439999999"/>
    <n v="52"/>
    <n v="44"/>
    <n v="34"/>
    <n v="5.9225512528473807"/>
    <n v="5.7971014500000004"/>
    <x v="11"/>
    <n v="5.6696015500000003"/>
    <n v="8.67"/>
  </r>
  <r>
    <x v="3"/>
    <s v="SHU_Students (Canada)"/>
    <s v="Students"/>
    <x v="0"/>
    <x v="3"/>
    <n v="218"/>
    <n v="243"/>
    <n v="1.1146788990000001"/>
    <n v="18"/>
    <n v="18"/>
    <n v="15"/>
    <n v="7.4074074074074066"/>
    <n v="8.2568807300000007"/>
    <x v="12"/>
    <n v="5.6146358100000002"/>
    <n v="6.74"/>
  </r>
  <r>
    <x v="4"/>
    <s v="SHU_Students(Ghana)"/>
    <s v="Students"/>
    <x v="4"/>
    <x v="4"/>
    <n v="5952"/>
    <n v="6943"/>
    <n v="1.1664986559999999"/>
    <n v="284"/>
    <n v="238"/>
    <n v="98"/>
    <n v="4.0904508137692641"/>
    <n v="3.9986559100000001"/>
    <x v="13"/>
    <n v="1.33135077"/>
    <n v="3.86"/>
  </r>
  <r>
    <x v="4"/>
    <s v="SHU_Students(Ghana)"/>
    <s v="Students"/>
    <x v="0"/>
    <x v="4"/>
    <n v="3717"/>
    <n v="4620"/>
    <n v="1.2429378529999999"/>
    <n v="184"/>
    <n v="160"/>
    <n v="46"/>
    <n v="3.9826839826839828"/>
    <n v="4.3045466799999996"/>
    <x v="14"/>
    <n v="1.5337844199999999"/>
    <n v="6.14"/>
  </r>
  <r>
    <x v="4"/>
    <s v="SHU_Students(Ghana)"/>
    <s v="Students"/>
    <x v="5"/>
    <x v="4"/>
    <n v="5355"/>
    <n v="8920"/>
    <n v="1.6657329599999999"/>
    <n v="180"/>
    <n v="154"/>
    <n v="93"/>
    <n v="2.0179372197309418"/>
    <n v="2.8758169900000001"/>
    <x v="15"/>
    <n v="0.98588916000000004"/>
    <n v="1.91"/>
  </r>
  <r>
    <x v="5"/>
    <s v="SHU_Students (India)"/>
    <s v="Students"/>
    <x v="4"/>
    <x v="5"/>
    <n v="30110"/>
    <n v="35372"/>
    <n v="1.174759216"/>
    <n v="1308"/>
    <n v="1162"/>
    <n v="934"/>
    <n v="3.6978400995137397"/>
    <n v="3.8591830000000003"/>
    <x v="16"/>
    <n v="0.68348251999999998"/>
    <n v="0.96"/>
  </r>
  <r>
    <x v="5"/>
    <s v="SHU_Students (India)"/>
    <s v="Students"/>
    <x v="0"/>
    <x v="5"/>
    <n v="1721"/>
    <n v="1874"/>
    <n v="1.088901801"/>
    <n v="92"/>
    <n v="76"/>
    <n v="53"/>
    <n v="4.909284951974386"/>
    <n v="4.4160371899999999"/>
    <x v="17"/>
    <n v="0.66537891000000005"/>
    <n v="1.1499999999999999"/>
  </r>
  <r>
    <x v="6"/>
    <s v="SHU_Students(Nepal)"/>
    <s v="Students"/>
    <x v="4"/>
    <x v="6"/>
    <n v="18900"/>
    <n v="36659"/>
    <n v="1.93962963"/>
    <n v="849"/>
    <n v="688"/>
    <n v="306"/>
    <n v="2.3159387872009605"/>
    <n v="3.6402116399999995"/>
    <x v="18"/>
    <n v="0.74751528"/>
    <n v="2.0699999999999998"/>
  </r>
  <r>
    <x v="6"/>
    <s v="SHU_Students(Nepal)"/>
    <s v="Students"/>
    <x v="5"/>
    <x v="6"/>
    <n v="6145"/>
    <n v="19474"/>
    <n v="3.1690805530000001"/>
    <n v="325"/>
    <n v="246"/>
    <n v="129"/>
    <n v="1.6688918558077435"/>
    <n v="4.0032546800000004"/>
    <x v="19"/>
    <n v="0.65156015"/>
    <n v="1.64"/>
  </r>
  <r>
    <x v="6"/>
    <s v="SHU_Students(Nepal)"/>
    <s v="Students"/>
    <x v="0"/>
    <x v="6"/>
    <n v="4623"/>
    <n v="9082"/>
    <n v="1.9645252"/>
    <n v="246"/>
    <n v="212"/>
    <n v="83"/>
    <n v="2.7086544813917639"/>
    <n v="4.5857668199999999"/>
    <x v="20"/>
    <n v="0.76765236000000003"/>
    <n v="2.2799999999999998"/>
  </r>
  <r>
    <x v="7"/>
    <s v="SHU_Students (Nigeria)"/>
    <s v="Students"/>
    <x v="4"/>
    <x v="7"/>
    <n v="11027"/>
    <n v="13820"/>
    <n v="1.253287386"/>
    <n v="1491"/>
    <n v="1132"/>
    <n v="548"/>
    <n v="10.788712011577424"/>
    <n v="10.26571144"/>
    <x v="21"/>
    <n v="0.36396574999999998"/>
    <n v="0.99"/>
  </r>
  <r>
    <x v="7"/>
    <s v="SHU_Students (Nigeria)"/>
    <s v="Students"/>
    <x v="5"/>
    <x v="7"/>
    <n v="8516"/>
    <n v="12372"/>
    <n v="1.452794739"/>
    <n v="970"/>
    <n v="696"/>
    <n v="408"/>
    <n v="7.8402845134173935"/>
    <n v="8.1728511000000008"/>
    <x v="22"/>
    <n v="0.29093766999999998"/>
    <n v="0.69"/>
  </r>
  <r>
    <x v="7"/>
    <s v="SHU_Students (Nigeria)"/>
    <s v="Students"/>
    <x v="0"/>
    <x v="7"/>
    <n v="2386"/>
    <n v="2782"/>
    <n v="1.1659681479999999"/>
    <n v="304"/>
    <n v="230"/>
    <n v="117"/>
    <n v="10.927390366642703"/>
    <n v="9.6395641199999993"/>
    <x v="23"/>
    <n v="0.38782084999999999"/>
    <n v="1.01"/>
  </r>
  <r>
    <x v="8"/>
    <s v="SHU_Students(UAE)"/>
    <s v="Students"/>
    <x v="0"/>
    <x v="8"/>
    <n v="2892"/>
    <n v="3347"/>
    <n v="1.157330567"/>
    <n v="135"/>
    <n v="102"/>
    <n v="41"/>
    <n v="4.0334628025097103"/>
    <n v="3.5269709499999995"/>
    <x v="24"/>
    <n v="3.3739992999999999"/>
    <n v="11.11"/>
  </r>
  <r>
    <x v="8"/>
    <s v="SHU_Students(UAE)"/>
    <s v="Students"/>
    <x v="4"/>
    <x v="8"/>
    <n v="2862"/>
    <n v="3234"/>
    <n v="1.1299790359999999"/>
    <n v="72"/>
    <n v="60"/>
    <n v="27"/>
    <n v="2.2263450834879404"/>
    <n v="2.0964360599999998"/>
    <x v="25"/>
    <n v="4.3908387800000002"/>
    <n v="11.71"/>
  </r>
  <r>
    <x v="8"/>
    <s v="SHU_Students(UAE)"/>
    <s v="Students"/>
    <x v="5"/>
    <x v="8"/>
    <n v="1579"/>
    <n v="2079"/>
    <n v="1.3166561109999999"/>
    <n v="35"/>
    <n v="32"/>
    <n v="20"/>
    <n v="1.6835016835016834"/>
    <n v="2.0265991099999998"/>
    <x v="26"/>
    <n v="2.98942007"/>
    <n v="5.23"/>
  </r>
  <r>
    <x v="9"/>
    <s v="SHU_Students(UK)"/>
    <s v="Students"/>
    <x v="5"/>
    <x v="9"/>
    <n v="2557"/>
    <n v="2941"/>
    <n v="1.1501759869999999"/>
    <n v="69"/>
    <n v="60"/>
    <n v="33"/>
    <n v="2.3461407684461069"/>
    <n v="2.3464998000000001"/>
    <x v="27"/>
    <n v="7.0655072499999996"/>
    <n v="14.77"/>
  </r>
  <r>
    <x v="9"/>
    <s v="SHU_Students(UK)"/>
    <s v="Students"/>
    <x v="4"/>
    <x v="9"/>
    <n v="741"/>
    <n v="785"/>
    <n v="1.059379217"/>
    <n v="39"/>
    <n v="34"/>
    <n v="20"/>
    <n v="4.9681528662420389"/>
    <n v="4.5883940599999997"/>
    <x v="28"/>
    <n v="6.5530769199999996"/>
    <n v="12.78"/>
  </r>
  <r>
    <x v="9"/>
    <s v="SHU_Students(UK)"/>
    <s v="Students"/>
    <x v="0"/>
    <x v="9"/>
    <n v="338"/>
    <n v="365"/>
    <n v="1.0798816570000001"/>
    <n v="13"/>
    <n v="11"/>
    <n v="4"/>
    <n v="3.5616438356164384"/>
    <n v="3.2544378700000003"/>
    <x v="29"/>
    <n v="8.7369230800000004"/>
    <n v="28.4"/>
  </r>
  <r>
    <x v="10"/>
    <s v="SHU_Students (USA)"/>
    <s v="Students"/>
    <x v="5"/>
    <x v="10"/>
    <n v="2159"/>
    <n v="2465"/>
    <n v="1.1417322830000001"/>
    <n v="126"/>
    <n v="111"/>
    <n v="95"/>
    <n v="5.1115618661257605"/>
    <n v="5.1412691099999996"/>
    <x v="30"/>
    <n v="5.4863581899999998"/>
    <n v="7.28"/>
  </r>
  <r>
    <x v="10"/>
    <s v="SHU_Students (USA)"/>
    <s v="Students"/>
    <x v="4"/>
    <x v="10"/>
    <n v="305"/>
    <n v="332"/>
    <n v="1.08852459"/>
    <n v="43"/>
    <n v="37"/>
    <n v="28"/>
    <n v="12.951807228915662"/>
    <n v="12.131147540000001"/>
    <x v="31"/>
    <n v="3.7008425200000001"/>
    <n v="5.68"/>
  </r>
  <r>
    <x v="10"/>
    <s v="SHU_Students (USA)"/>
    <s v="Students"/>
    <x v="0"/>
    <x v="10"/>
    <n v="91"/>
    <n v="103"/>
    <n v="1.1318681319999999"/>
    <n v="9"/>
    <n v="8"/>
    <n v="3"/>
    <n v="8.7378640776699026"/>
    <n v="8.7912087900000007"/>
    <x v="32"/>
    <n v="5.2514043800000003"/>
    <n v="1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F1ED5-AA71-4365-B05A-25E9CF7D2B40}" name="PivotTable1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P46:V58" firstHeaderRow="0" firstDataRow="1" firstDataCol="1"/>
  <pivotFields count="16">
    <pivotField axis="axisRow" showAll="0">
      <items count="12">
        <item x="0"/>
        <item x="9"/>
        <item x="10"/>
        <item x="1"/>
        <item x="2"/>
        <item x="3"/>
        <item x="4"/>
        <item x="5"/>
        <item x="6"/>
        <item x="7"/>
        <item x="8"/>
        <item t="default"/>
      </items>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dataField="1" showAll="0"/>
    <pivotField dataField="1" showAll="0"/>
    <pivotField dataField="1" showAll="0"/>
    <pivotField dataField="1" showAll="0"/>
    <pivotField dataField="1" showAll="0"/>
    <pivotField dataField="1" showAll="0"/>
    <pivotField numFmtId="2" showAll="0"/>
    <pivotField numFmtId="2" showAll="0"/>
    <pivotField numFmtId="164" showAll="0"/>
    <pivotField numFmtId="164" showAll="0"/>
    <pivotField numFmtId="164" showAll="0"/>
  </pivotFields>
  <rowFields count="1">
    <field x="0"/>
  </rowFields>
  <rowItems count="12">
    <i>
      <x/>
    </i>
    <i>
      <x v="1"/>
    </i>
    <i>
      <x v="2"/>
    </i>
    <i>
      <x v="3"/>
    </i>
    <i>
      <x v="4"/>
    </i>
    <i>
      <x v="5"/>
    </i>
    <i>
      <x v="6"/>
    </i>
    <i>
      <x v="7"/>
    </i>
    <i>
      <x v="8"/>
    </i>
    <i>
      <x v="9"/>
    </i>
    <i>
      <x v="10"/>
    </i>
    <i t="grand">
      <x/>
    </i>
  </rowItems>
  <colFields count="1">
    <field x="-2"/>
  </colFields>
  <colItems count="6">
    <i>
      <x/>
    </i>
    <i i="1">
      <x v="1"/>
    </i>
    <i i="2">
      <x v="2"/>
    </i>
    <i i="3">
      <x v="3"/>
    </i>
    <i i="4">
      <x v="4"/>
    </i>
    <i i="5">
      <x v="5"/>
    </i>
  </colItems>
  <dataFields count="6">
    <dataField name="Sum of Frequency" fld="7" baseField="0" baseItem="0" numFmtId="2"/>
    <dataField name="Sum of Reach" fld="5" baseField="0" baseItem="0"/>
    <dataField name="Sum of Impressions" fld="6" baseField="0" baseItem="0"/>
    <dataField name="Sum of Clicks" fld="8" baseField="0" baseItem="0"/>
    <dataField name="Sum of Unique Clicks" fld="9" baseField="0" baseItem="0"/>
    <dataField name="Sum of Unique Link Clicks (ULC)" fld="10"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B507D9-BEC5-4E17-BE27-51C082A56337}" name="PivotTable13"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P28:R39" firstHeaderRow="0" firstDataRow="1" firstDataCol="1"/>
  <pivotFields count="16">
    <pivotField axis="axisRow" showAll="0">
      <items count="12">
        <item x="0"/>
        <item x="9"/>
        <item x="10"/>
        <item x="1"/>
        <item x="2"/>
        <item x="3"/>
        <item x="4"/>
        <item x="5"/>
        <item x="6"/>
        <item x="7"/>
        <item x="8"/>
        <item t="default"/>
      </items>
    </pivotField>
    <pivotField showAll="0"/>
    <pivotField showAll="0"/>
    <pivotField showAll="0">
      <items count="7">
        <item x="5"/>
        <item x="4"/>
        <item x="0"/>
        <item x="1"/>
        <item x="2"/>
        <item x="3"/>
        <item t="default"/>
      </items>
    </pivotField>
    <pivotField showAll="0">
      <items count="12">
        <item x="2"/>
        <item h="1" x="3"/>
        <item h="1" x="4"/>
        <item h="1" x="0"/>
        <item h="1" x="1"/>
        <item h="1" x="5"/>
        <item h="1" x="6"/>
        <item h="1" x="7"/>
        <item h="1" x="8"/>
        <item h="1" x="9"/>
        <item h="1" x="10"/>
        <item t="default"/>
      </items>
    </pivotField>
    <pivotField showAll="0"/>
    <pivotField showAll="0"/>
    <pivotField dataField="1" showAll="0"/>
    <pivotField showAll="0"/>
    <pivotField showAll="0"/>
    <pivotField showAll="0"/>
    <pivotField dataField="1" numFmtId="2" showAll="0"/>
    <pivotField numFmtId="2" showAll="0"/>
    <pivotField numFmtId="164" showAll="0"/>
    <pivotField numFmtId="164" showAll="0"/>
    <pivotField numFmtId="164" showAll="0"/>
  </pivotFields>
  <rowFields count="1">
    <field x="0"/>
  </rowFields>
  <rowItems count="11">
    <i>
      <x/>
    </i>
    <i>
      <x v="1"/>
    </i>
    <i>
      <x v="2"/>
    </i>
    <i>
      <x v="3"/>
    </i>
    <i>
      <x v="4"/>
    </i>
    <i>
      <x v="5"/>
    </i>
    <i>
      <x v="6"/>
    </i>
    <i>
      <x v="7"/>
    </i>
    <i>
      <x v="8"/>
    </i>
    <i>
      <x v="9"/>
    </i>
    <i>
      <x v="10"/>
    </i>
  </rowItems>
  <colFields count="1">
    <field x="-2"/>
  </colFields>
  <colItems count="2">
    <i>
      <x/>
    </i>
    <i i="1">
      <x v="1"/>
    </i>
  </colItems>
  <dataFields count="2">
    <dataField name="Sum of Frequency" fld="7" baseField="0" baseItem="0" numFmtId="2"/>
    <dataField name="Sum of Click-Through Rate (CTR in %)" fld="11" baseField="0"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F90398-8EE6-44ED-8B53-016CBFEBE54C}" name="PivotTable11"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H47:K58" firstHeaderRow="0" firstDataRow="1" firstDataCol="1"/>
  <pivotFields count="16">
    <pivotField axis="axisRow" showAll="0">
      <items count="12">
        <item x="0"/>
        <item x="9"/>
        <item x="10"/>
        <item x="1"/>
        <item x="2"/>
        <item x="3"/>
        <item x="4"/>
        <item x="5"/>
        <item x="6"/>
        <item x="7"/>
        <item x="8"/>
        <item t="default"/>
      </items>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showAll="0"/>
    <pivotField showAll="0"/>
    <pivotField showAll="0"/>
    <pivotField dataField="1" showAll="0"/>
    <pivotField dataField="1" showAll="0"/>
    <pivotField dataField="1" showAll="0"/>
    <pivotField numFmtId="2" showAll="0"/>
    <pivotField numFmtId="2" showAll="0"/>
    <pivotField numFmtId="164" showAll="0"/>
    <pivotField numFmtId="164" showAll="0"/>
    <pivotField numFmtId="164" showAll="0"/>
  </pivotFields>
  <rowFields count="1">
    <field x="0"/>
  </rowFields>
  <rowItems count="11">
    <i>
      <x/>
    </i>
    <i>
      <x v="1"/>
    </i>
    <i>
      <x v="2"/>
    </i>
    <i>
      <x v="3"/>
    </i>
    <i>
      <x v="4"/>
    </i>
    <i>
      <x v="5"/>
    </i>
    <i>
      <x v="6"/>
    </i>
    <i>
      <x v="7"/>
    </i>
    <i>
      <x v="8"/>
    </i>
    <i>
      <x v="9"/>
    </i>
    <i>
      <x v="10"/>
    </i>
  </rowItems>
  <colFields count="1">
    <field x="-2"/>
  </colFields>
  <colItems count="3">
    <i>
      <x/>
    </i>
    <i i="1">
      <x v="1"/>
    </i>
    <i i="2">
      <x v="2"/>
    </i>
  </colItems>
  <dataFields count="3">
    <dataField name="Sum of Clicks" fld="8" baseField="0" baseItem="0"/>
    <dataField name="Sum of Unique Clicks" fld="9" baseField="0" baseItem="0"/>
    <dataField name="Sum of Unique Link Clicks (ULC)" fld="10" baseField="0" baseItem="0"/>
  </dataFields>
  <chartFormats count="6">
    <chartFormat chart="36" format="0"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1"/>
          </reference>
        </references>
      </pivotArea>
    </chartFormat>
    <chartFormat chart="36" format="2" series="1">
      <pivotArea type="data" outline="0" fieldPosition="0">
        <references count="1">
          <reference field="4294967294" count="1" selected="0">
            <x v="2"/>
          </reference>
        </references>
      </pivotArea>
    </chartFormat>
    <chartFormat chart="38" format="6" series="1">
      <pivotArea type="data" outline="0" fieldPosition="0">
        <references count="1">
          <reference field="4294967294" count="1" selected="0">
            <x v="0"/>
          </reference>
        </references>
      </pivotArea>
    </chartFormat>
    <chartFormat chart="38" format="7" series="1">
      <pivotArea type="data" outline="0" fieldPosition="0">
        <references count="1">
          <reference field="4294967294" count="1" selected="0">
            <x v="1"/>
          </reference>
        </references>
      </pivotArea>
    </chartFormat>
    <chartFormat chart="38"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B03CA4-F37E-4EFC-9BAA-800E628E914E}" name="PivotTable10"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G27:H38" firstHeaderRow="1" firstDataRow="1" firstDataCol="1"/>
  <pivotFields count="16">
    <pivotField axis="axisRow" showAll="0" sortType="ascending">
      <items count="12">
        <item x="0"/>
        <item x="9"/>
        <item x="1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showAll="0"/>
    <pivotField showAll="0"/>
    <pivotField showAll="0"/>
    <pivotField showAll="0"/>
    <pivotField showAll="0"/>
    <pivotField showAll="0"/>
    <pivotField numFmtId="2" showAll="0"/>
    <pivotField numFmtId="2" showAll="0"/>
    <pivotField numFmtId="164" showAll="0"/>
    <pivotField dataField="1" numFmtId="164" showAll="0"/>
    <pivotField numFmtId="164" showAll="0"/>
  </pivotFields>
  <rowFields count="1">
    <field x="0"/>
  </rowFields>
  <rowItems count="11">
    <i>
      <x v="9"/>
    </i>
    <i>
      <x v="3"/>
    </i>
    <i>
      <x v="7"/>
    </i>
    <i>
      <x v="8"/>
    </i>
    <i>
      <x v="6"/>
    </i>
    <i>
      <x/>
    </i>
    <i>
      <x v="10"/>
    </i>
    <i>
      <x v="2"/>
    </i>
    <i>
      <x v="5"/>
    </i>
    <i>
      <x v="1"/>
    </i>
    <i>
      <x v="4"/>
    </i>
  </rowItems>
  <colItems count="1">
    <i/>
  </colItems>
  <dataFields count="1">
    <dataField name="Sum of Cost Per Click (CPC)" fld="14" baseField="0" baseItem="0" numFmtId="164"/>
  </dataFields>
  <chartFormats count="3">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5D42B0-E4AC-4E6A-A2C7-519E6080AC34}"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K2:M14" firstHeaderRow="0" firstDataRow="1" firstDataCol="1"/>
  <pivotFields count="16">
    <pivotField axis="axisRow" showAll="0">
      <items count="12">
        <item x="0"/>
        <item x="9"/>
        <item x="10"/>
        <item x="1"/>
        <item x="2"/>
        <item x="3"/>
        <item x="4"/>
        <item x="5"/>
        <item x="6"/>
        <item x="7"/>
        <item x="8"/>
        <item t="default"/>
      </items>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dataField="1" showAll="0"/>
    <pivotField showAll="0"/>
    <pivotField showAll="0"/>
    <pivotField showAll="0"/>
    <pivotField dataField="1" showAll="0"/>
    <pivotField showAll="0"/>
    <pivotField numFmtId="2" showAll="0"/>
    <pivotField numFmtId="2" showAll="0"/>
    <pivotField numFmtId="164" showAll="0"/>
    <pivotField numFmtId="164" showAll="0"/>
    <pivotField numFmtId="164"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Reach" fld="5" baseField="0" baseItem="0"/>
    <dataField name="Sum of Unique Click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F39A31-1523-4396-8F35-3513F9841B64}" name="PivotTable6"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65:C76" firstHeaderRow="0" firstDataRow="1" firstDataCol="1"/>
  <pivotFields count="16">
    <pivotField axis="axisRow" showAll="0" sortType="ascending">
      <items count="12">
        <item x="0"/>
        <item x="9"/>
        <item x="1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showAll="0"/>
    <pivotField showAll="0"/>
    <pivotField showAll="0"/>
    <pivotField showAll="0"/>
    <pivotField showAll="0"/>
    <pivotField showAll="0"/>
    <pivotField numFmtId="2" showAll="0"/>
    <pivotField numFmtId="2" showAll="0"/>
    <pivotField dataField="1" numFmtId="164" showAll="0"/>
    <pivotField numFmtId="164" showAll="0"/>
    <pivotField dataField="1" numFmtId="164" showAll="0"/>
  </pivotFields>
  <rowFields count="1">
    <field x="0"/>
  </rowFields>
  <rowItems count="11">
    <i>
      <x v="7"/>
    </i>
    <i>
      <x v="9"/>
    </i>
    <i>
      <x v="3"/>
    </i>
    <i>
      <x v="8"/>
    </i>
    <i>
      <x v="6"/>
    </i>
    <i>
      <x/>
    </i>
    <i>
      <x v="5"/>
    </i>
    <i>
      <x v="10"/>
    </i>
    <i>
      <x v="2"/>
    </i>
    <i>
      <x v="1"/>
    </i>
    <i>
      <x v="4"/>
    </i>
  </rowItems>
  <colFields count="1">
    <field x="-2"/>
  </colFields>
  <colItems count="2">
    <i>
      <x/>
    </i>
    <i i="1">
      <x v="1"/>
    </i>
  </colItems>
  <dataFields count="2">
    <dataField name="Sum of Cost per Result (CPR)" fld="15" baseField="0" baseItem="0" numFmtId="164"/>
    <dataField name="Sum of Amount Spent in INR" fld="13" baseField="0" baseItem="0" numFmtId="164"/>
  </dataFields>
  <chartFormats count="5">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8BCF15-DB83-4B51-9DCE-54DD692C69D1}" name="PivotTable5"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43:C54" firstHeaderRow="0" firstDataRow="1" firstDataCol="1"/>
  <pivotFields count="16">
    <pivotField axis="axisRow" showAll="0" sortType="ascending">
      <items count="12">
        <item x="0"/>
        <item x="9"/>
        <item x="1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showAll="0"/>
    <pivotField showAll="0"/>
    <pivotField showAll="0"/>
    <pivotField showAll="0"/>
    <pivotField showAll="0"/>
    <pivotField showAll="0"/>
    <pivotField numFmtId="2" showAll="0"/>
    <pivotField numFmtId="2" showAll="0"/>
    <pivotField dataField="1" numFmtId="164" showAll="0"/>
    <pivotField numFmtId="164" showAll="0"/>
    <pivotField dataField="1" numFmtId="164" showAll="0"/>
  </pivotFields>
  <rowFields count="1">
    <field x="0"/>
  </rowFields>
  <rowItems count="11">
    <i>
      <x v="7"/>
    </i>
    <i>
      <x v="9"/>
    </i>
    <i>
      <x v="3"/>
    </i>
    <i>
      <x v="8"/>
    </i>
    <i>
      <x v="6"/>
    </i>
    <i>
      <x/>
    </i>
    <i>
      <x v="5"/>
    </i>
    <i>
      <x v="10"/>
    </i>
    <i>
      <x v="2"/>
    </i>
    <i>
      <x v="1"/>
    </i>
    <i>
      <x v="4"/>
    </i>
  </rowItems>
  <colFields count="1">
    <field x="-2"/>
  </colFields>
  <colItems count="2">
    <i>
      <x/>
    </i>
    <i i="1">
      <x v="1"/>
    </i>
  </colItems>
  <dataFields count="2">
    <dataField name="Sum of Cost per Result (CPR)" fld="15" baseField="0" baseItem="0" numFmtId="164"/>
    <dataField name="Sum of Amount Spent in INR" fld="13" baseField="0" baseItem="0" numFmtId="164"/>
  </dataFields>
  <chartFormats count="5">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E553E0-2630-49FC-82D1-C608C36A895E}" name="PivotTable4"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7:B38" firstHeaderRow="1" firstDataRow="1" firstDataCol="1"/>
  <pivotFields count="16">
    <pivotField axis="axisRow" showAll="0" sortType="ascending">
      <items count="12">
        <item x="0"/>
        <item x="9"/>
        <item x="1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showAll="0"/>
    <pivotField showAll="0"/>
    <pivotField showAll="0"/>
    <pivotField showAll="0"/>
    <pivotField showAll="0"/>
    <pivotField showAll="0"/>
    <pivotField numFmtId="2" showAll="0"/>
    <pivotField numFmtId="2" showAll="0"/>
    <pivotField numFmtId="164" showAll="0"/>
    <pivotField numFmtId="164" showAll="0"/>
    <pivotField dataField="1" numFmtId="164" showAll="0"/>
  </pivotFields>
  <rowFields count="1">
    <field x="0"/>
  </rowFields>
  <rowItems count="11">
    <i>
      <x v="7"/>
    </i>
    <i>
      <x v="9"/>
    </i>
    <i>
      <x v="3"/>
    </i>
    <i>
      <x v="8"/>
    </i>
    <i>
      <x v="6"/>
    </i>
    <i>
      <x/>
    </i>
    <i>
      <x v="5"/>
    </i>
    <i>
      <x v="10"/>
    </i>
    <i>
      <x v="2"/>
    </i>
    <i>
      <x v="1"/>
    </i>
    <i>
      <x v="4"/>
    </i>
  </rowItems>
  <colItems count="1">
    <i/>
  </colItems>
  <dataFields count="1">
    <dataField name="Sum of Cost per Result (CPR)" fld="15" baseField="0" baseItem="0" numFmtId="164"/>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D12A36-FB1B-44C6-BED4-731623B64123}" name="PivotTable3"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4" firstHeaderRow="1" firstDataRow="1" firstDataCol="1"/>
  <pivotFields count="16">
    <pivotField axis="axisRow" showAll="0" sortType="ascending">
      <items count="12">
        <item x="0"/>
        <item x="9"/>
        <item x="1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4"/>
        <item x="0"/>
        <item x="1"/>
        <item x="2"/>
        <item x="3"/>
        <item t="default"/>
      </items>
    </pivotField>
    <pivotField showAll="0">
      <items count="12">
        <item x="2"/>
        <item x="3"/>
        <item x="4"/>
        <item x="0"/>
        <item x="1"/>
        <item x="5"/>
        <item x="6"/>
        <item x="7"/>
        <item x="8"/>
        <item x="9"/>
        <item x="10"/>
        <item t="default"/>
      </items>
    </pivotField>
    <pivotField showAll="0"/>
    <pivotField showAll="0"/>
    <pivotField showAll="0"/>
    <pivotField showAll="0"/>
    <pivotField showAll="0"/>
    <pivotField showAll="0"/>
    <pivotField dataField="1" numFmtId="2" showAll="0"/>
    <pivotField numFmtId="2" showAll="0"/>
    <pivotField numFmtId="164" showAll="0"/>
    <pivotField numFmtId="164" showAll="0"/>
    <pivotField numFmtId="164" showAll="0"/>
  </pivotFields>
  <rowFields count="1">
    <field x="0"/>
  </rowFields>
  <rowItems count="11">
    <i>
      <x v="8"/>
    </i>
    <i>
      <x v="10"/>
    </i>
    <i>
      <x v="7"/>
    </i>
    <i>
      <x v="6"/>
    </i>
    <i>
      <x v="1"/>
    </i>
    <i>
      <x/>
    </i>
    <i>
      <x v="4"/>
    </i>
    <i>
      <x v="5"/>
    </i>
    <i>
      <x v="3"/>
    </i>
    <i>
      <x v="2"/>
    </i>
    <i>
      <x v="9"/>
    </i>
  </rowItems>
  <colItems count="1">
    <i/>
  </colItems>
  <dataFields count="1">
    <dataField name="Sum of Click-Through Rate (CTR in %)" fld="11"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432F4158-58C0-4AA7-B371-138FC7B33C4B}" sourceName="Age">
  <pivotTables>
    <pivotTable tabId="2" name="PivotTable10"/>
    <pivotTable tabId="2" name="PivotTable11"/>
    <pivotTable tabId="2" name="PivotTable3"/>
    <pivotTable tabId="2" name="PivotTable4"/>
    <pivotTable tabId="2" name="PivotTable5"/>
    <pivotTable tabId="2" name="PivotTable6"/>
    <pivotTable tabId="2" name="PivotTable14"/>
  </pivotTables>
  <data>
    <tabular pivotCacheId="1429363569">
      <items count="6">
        <i x="5" s="1"/>
        <i x="4" s="1"/>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B883C94-0E21-4AFD-8E14-5EB2957C5E72}" sourceName="Geography">
  <pivotTables>
    <pivotTable tabId="2" name="PivotTable10"/>
    <pivotTable tabId="2" name="PivotTable11"/>
    <pivotTable tabId="2" name="PivotTable3"/>
    <pivotTable tabId="2" name="PivotTable4"/>
    <pivotTable tabId="2" name="PivotTable5"/>
    <pivotTable tabId="2" name="PivotTable6"/>
    <pivotTable tabId="2" name="PivotTable14"/>
  </pivotTables>
  <data>
    <tabular pivotCacheId="1429363569">
      <items count="11">
        <i x="2" s="1"/>
        <i x="3" s="1"/>
        <i x="4" s="1"/>
        <i x="0" s="1"/>
        <i x="1" s="1"/>
        <i x="5" s="1"/>
        <i x="6" s="1"/>
        <i x="7" s="1"/>
        <i x="8" s="1"/>
        <i x="9"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1D5E2B30-8026-4C1A-BF4A-EB000B0E0D11}" cache="Slicer_Age" caption="Age" style="Slicer Style 1" rowHeight="234000"/>
  <slicer name="Geography 1" xr10:uid="{FACE29E9-1C4D-4891-BC86-695FF4233CEF}" cache="Slicer_Geography" caption="Geography" columnCount="2" style="Slicer Style 1"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DE363-200A-4533-A740-60A15AD28E36}">
  <dimension ref="A2:V76"/>
  <sheetViews>
    <sheetView topLeftCell="M34" zoomScale="77" zoomScaleNormal="32" workbookViewId="0">
      <selection activeCell="R54" sqref="R54"/>
    </sheetView>
  </sheetViews>
  <sheetFormatPr defaultRowHeight="13.2" x14ac:dyDescent="0.25"/>
  <cols>
    <col min="1" max="1" width="14.5546875" bestFit="1" customWidth="1"/>
    <col min="2" max="2" width="28" bestFit="1" customWidth="1"/>
    <col min="3" max="3" width="27.6640625" bestFit="1" customWidth="1"/>
    <col min="4" max="6" width="26.6640625" bestFit="1" customWidth="1"/>
    <col min="7" max="8" width="14.5546875" bestFit="1" customWidth="1"/>
    <col min="9" max="9" width="13.5546875" bestFit="1" customWidth="1"/>
    <col min="10" max="10" width="20.77734375" bestFit="1" customWidth="1"/>
    <col min="11" max="11" width="31.109375" bestFit="1" customWidth="1"/>
    <col min="12" max="12" width="16.5546875" bestFit="1" customWidth="1"/>
    <col min="13" max="13" width="24.6640625" bestFit="1" customWidth="1"/>
    <col min="14" max="14" width="37.109375" bestFit="1" customWidth="1"/>
    <col min="15" max="15" width="16" bestFit="1" customWidth="1"/>
    <col min="16" max="16" width="14.5546875" bestFit="1" customWidth="1"/>
    <col min="17" max="17" width="18" bestFit="1" customWidth="1"/>
    <col min="18" max="18" width="14" bestFit="1" customWidth="1"/>
    <col min="19" max="19" width="19.109375" bestFit="1" customWidth="1"/>
    <col min="20" max="20" width="13.5546875" bestFit="1" customWidth="1"/>
    <col min="21" max="21" width="20.77734375" bestFit="1" customWidth="1"/>
    <col min="22" max="22" width="31.109375" bestFit="1" customWidth="1"/>
  </cols>
  <sheetData>
    <row r="2" spans="1:22" x14ac:dyDescent="0.25">
      <c r="K2" s="4" t="s">
        <v>58</v>
      </c>
      <c r="L2" t="s">
        <v>65</v>
      </c>
      <c r="M2" t="s">
        <v>60</v>
      </c>
    </row>
    <row r="3" spans="1:22" x14ac:dyDescent="0.25">
      <c r="A3" s="4" t="s">
        <v>58</v>
      </c>
      <c r="B3" t="s">
        <v>67</v>
      </c>
      <c r="K3" s="5" t="s">
        <v>17</v>
      </c>
      <c r="L3" s="6">
        <v>23904</v>
      </c>
      <c r="M3" s="6">
        <v>967</v>
      </c>
    </row>
    <row r="4" spans="1:22" x14ac:dyDescent="0.25">
      <c r="A4" s="5" t="s">
        <v>43</v>
      </c>
      <c r="B4" s="8">
        <v>6.6934851244004676</v>
      </c>
      <c r="D4" t="str">
        <f>A4</f>
        <v>Campaign 7</v>
      </c>
      <c r="E4" s="10">
        <f>B4 / 100</f>
        <v>6.6934851244004681E-2</v>
      </c>
      <c r="K4" s="5" t="s">
        <v>52</v>
      </c>
      <c r="L4" s="6">
        <v>3636</v>
      </c>
      <c r="M4" s="6">
        <v>105</v>
      </c>
      <c r="O4" t="str" cm="1">
        <f t="array" ref="O4:O14">K3:K13</f>
        <v>Campaign 1</v>
      </c>
      <c r="P4" cm="1">
        <f t="array" ref="P4:P14">L3:L13</f>
        <v>23904</v>
      </c>
      <c r="Q4" cm="1">
        <f t="array" ref="Q4:Q14">M3:M13</f>
        <v>967</v>
      </c>
      <c r="V4" s="10"/>
    </row>
    <row r="5" spans="1:22" x14ac:dyDescent="0.25">
      <c r="A5" s="5" t="s">
        <v>49</v>
      </c>
      <c r="B5" s="8">
        <v>7.9433095694993341</v>
      </c>
      <c r="D5" t="str">
        <f t="shared" ref="D5:D14" si="0">A5</f>
        <v>Campaign 9</v>
      </c>
      <c r="E5" s="10">
        <f t="shared" ref="E5:E14" si="1">B5 / 100</f>
        <v>7.9433095694993336E-2</v>
      </c>
      <c r="K5" s="5" t="s">
        <v>55</v>
      </c>
      <c r="L5" s="6">
        <v>2555</v>
      </c>
      <c r="M5" s="6">
        <v>156</v>
      </c>
      <c r="O5" t="str">
        <v>Campaign 10</v>
      </c>
      <c r="P5">
        <v>3636</v>
      </c>
      <c r="Q5">
        <v>105</v>
      </c>
      <c r="V5" s="10"/>
    </row>
    <row r="6" spans="1:22" x14ac:dyDescent="0.25">
      <c r="A6" s="5" t="s">
        <v>40</v>
      </c>
      <c r="B6" s="8">
        <v>8.6071250514881257</v>
      </c>
      <c r="D6" t="str">
        <f t="shared" si="0"/>
        <v>Campaign 6</v>
      </c>
      <c r="E6" s="10">
        <f t="shared" si="1"/>
        <v>8.6071250514881251E-2</v>
      </c>
      <c r="K6" s="5" t="s">
        <v>25</v>
      </c>
      <c r="L6" s="6">
        <v>46494</v>
      </c>
      <c r="M6" s="6">
        <v>2833</v>
      </c>
      <c r="O6" t="str">
        <v>Campaign 11</v>
      </c>
      <c r="P6">
        <v>2555</v>
      </c>
      <c r="Q6">
        <v>156</v>
      </c>
      <c r="V6" s="10"/>
    </row>
    <row r="7" spans="1:22" x14ac:dyDescent="0.25">
      <c r="A7" s="5" t="s">
        <v>37</v>
      </c>
      <c r="B7" s="8">
        <v>10.091072016184189</v>
      </c>
      <c r="D7" t="str">
        <f t="shared" si="0"/>
        <v>Campaign 5</v>
      </c>
      <c r="E7" s="10">
        <f t="shared" si="1"/>
        <v>0.10091072016184188</v>
      </c>
      <c r="K7" s="5" t="s">
        <v>31</v>
      </c>
      <c r="L7" s="6">
        <v>3187</v>
      </c>
      <c r="M7" s="6">
        <v>109</v>
      </c>
      <c r="O7" t="str">
        <v>Campaign 2</v>
      </c>
      <c r="P7">
        <v>46494</v>
      </c>
      <c r="Q7">
        <v>2833</v>
      </c>
      <c r="V7" s="10"/>
    </row>
    <row r="8" spans="1:22" x14ac:dyDescent="0.25">
      <c r="A8" s="5" t="s">
        <v>52</v>
      </c>
      <c r="B8" s="8">
        <v>10.875937470304585</v>
      </c>
      <c r="D8" t="str">
        <f t="shared" si="0"/>
        <v>Campaign 10</v>
      </c>
      <c r="E8" s="10">
        <f t="shared" si="1"/>
        <v>0.10875937470304585</v>
      </c>
      <c r="K8" s="5" t="s">
        <v>34</v>
      </c>
      <c r="L8" s="6">
        <v>3307</v>
      </c>
      <c r="M8" s="6">
        <v>146</v>
      </c>
      <c r="O8" t="str">
        <v>Campaign 3</v>
      </c>
      <c r="P8">
        <v>3187</v>
      </c>
      <c r="Q8">
        <v>109</v>
      </c>
      <c r="V8" s="10"/>
    </row>
    <row r="9" spans="1:22" x14ac:dyDescent="0.25">
      <c r="A9" s="5" t="s">
        <v>17</v>
      </c>
      <c r="B9" s="8">
        <v>10.921752495572445</v>
      </c>
      <c r="D9" t="str">
        <f t="shared" si="0"/>
        <v>Campaign 1</v>
      </c>
      <c r="E9" s="10">
        <f t="shared" si="1"/>
        <v>0.10921752495572445</v>
      </c>
      <c r="K9" s="5" t="s">
        <v>37</v>
      </c>
      <c r="L9" s="6">
        <v>15024</v>
      </c>
      <c r="M9" s="6">
        <v>552</v>
      </c>
      <c r="O9" t="str">
        <v>Campaign 4</v>
      </c>
      <c r="P9">
        <v>3307</v>
      </c>
      <c r="Q9">
        <v>146</v>
      </c>
      <c r="V9" s="10"/>
    </row>
    <row r="10" spans="1:22" x14ac:dyDescent="0.25">
      <c r="A10" s="5" t="s">
        <v>31</v>
      </c>
      <c r="B10" s="8">
        <v>13.06160765420071</v>
      </c>
      <c r="D10" t="str">
        <f t="shared" si="0"/>
        <v>Campaign 3</v>
      </c>
      <c r="E10" s="10">
        <f t="shared" si="1"/>
        <v>0.1306160765420071</v>
      </c>
      <c r="K10" s="5" t="s">
        <v>40</v>
      </c>
      <c r="L10" s="6">
        <v>31831</v>
      </c>
      <c r="M10" s="6">
        <v>1238</v>
      </c>
      <c r="O10" t="str">
        <v>Campaign 5</v>
      </c>
      <c r="P10">
        <v>15024</v>
      </c>
      <c r="Q10">
        <v>552</v>
      </c>
      <c r="V10" s="10"/>
    </row>
    <row r="11" spans="1:22" x14ac:dyDescent="0.25">
      <c r="A11" s="5" t="s">
        <v>34</v>
      </c>
      <c r="B11" s="8">
        <v>16.540384597953452</v>
      </c>
      <c r="D11" t="str">
        <f t="shared" si="0"/>
        <v>Campaign 4</v>
      </c>
      <c r="E11" s="10">
        <f t="shared" si="1"/>
        <v>0.1654038459795345</v>
      </c>
      <c r="K11" s="5" t="s">
        <v>43</v>
      </c>
      <c r="L11" s="6">
        <v>29668</v>
      </c>
      <c r="M11" s="6">
        <v>1146</v>
      </c>
      <c r="O11" t="str">
        <v>Campaign 6</v>
      </c>
      <c r="P11">
        <v>31831</v>
      </c>
      <c r="Q11">
        <v>1238</v>
      </c>
      <c r="V11" s="10"/>
    </row>
    <row r="12" spans="1:22" x14ac:dyDescent="0.25">
      <c r="A12" s="5" t="s">
        <v>25</v>
      </c>
      <c r="B12" s="8">
        <v>17.787890554636451</v>
      </c>
      <c r="D12" t="str">
        <f t="shared" si="0"/>
        <v>Campaign 2</v>
      </c>
      <c r="E12" s="10">
        <f t="shared" si="1"/>
        <v>0.17787890554636451</v>
      </c>
      <c r="K12" s="5" t="s">
        <v>46</v>
      </c>
      <c r="L12" s="6">
        <v>21929</v>
      </c>
      <c r="M12" s="6">
        <v>2058</v>
      </c>
      <c r="O12" t="str">
        <v>Campaign 7</v>
      </c>
      <c r="P12">
        <v>29668</v>
      </c>
      <c r="Q12">
        <v>1146</v>
      </c>
      <c r="V12" s="10"/>
    </row>
    <row r="13" spans="1:22" x14ac:dyDescent="0.25">
      <c r="A13" s="5" t="s">
        <v>55</v>
      </c>
      <c r="B13" s="8">
        <v>26.801233172711328</v>
      </c>
      <c r="D13" t="str">
        <f t="shared" si="0"/>
        <v>Campaign 11</v>
      </c>
      <c r="E13" s="10">
        <f t="shared" si="1"/>
        <v>0.26801233172711325</v>
      </c>
      <c r="K13" s="5" t="s">
        <v>49</v>
      </c>
      <c r="L13" s="6">
        <v>7333</v>
      </c>
      <c r="M13" s="6">
        <v>194</v>
      </c>
      <c r="O13" t="str">
        <v>Campaign 8</v>
      </c>
      <c r="P13">
        <v>21929</v>
      </c>
      <c r="Q13">
        <v>2058</v>
      </c>
      <c r="V13" s="10"/>
    </row>
    <row r="14" spans="1:22" x14ac:dyDescent="0.25">
      <c r="A14" s="5" t="s">
        <v>46</v>
      </c>
      <c r="B14" s="8">
        <v>29.556386891637523</v>
      </c>
      <c r="D14" t="str">
        <f t="shared" si="0"/>
        <v>Campaign 8</v>
      </c>
      <c r="E14" s="10">
        <f t="shared" si="1"/>
        <v>0.29556386891637521</v>
      </c>
      <c r="K14" s="5" t="s">
        <v>59</v>
      </c>
      <c r="L14" s="6">
        <v>188868</v>
      </c>
      <c r="M14" s="6">
        <v>9504</v>
      </c>
      <c r="O14" t="str">
        <v>Campaign 9</v>
      </c>
      <c r="P14">
        <v>7333</v>
      </c>
      <c r="Q14">
        <v>194</v>
      </c>
      <c r="V14" s="10"/>
    </row>
    <row r="15" spans="1:22" x14ac:dyDescent="0.25">
      <c r="E15" s="9"/>
    </row>
    <row r="27" spans="1:22" x14ac:dyDescent="0.25">
      <c r="A27" s="4" t="s">
        <v>58</v>
      </c>
      <c r="B27" t="s">
        <v>63</v>
      </c>
      <c r="G27" s="4" t="s">
        <v>58</v>
      </c>
      <c r="H27" t="s">
        <v>64</v>
      </c>
    </row>
    <row r="28" spans="1:22" x14ac:dyDescent="0.25">
      <c r="A28" s="5" t="s">
        <v>40</v>
      </c>
      <c r="B28" s="7">
        <v>2.11</v>
      </c>
      <c r="G28" s="5" t="s">
        <v>46</v>
      </c>
      <c r="H28" s="7">
        <v>1.0427242699999999</v>
      </c>
      <c r="P28" s="4" t="s">
        <v>58</v>
      </c>
      <c r="Q28" t="s">
        <v>69</v>
      </c>
      <c r="R28" t="s">
        <v>67</v>
      </c>
      <c r="T28" t="str" cm="1">
        <f t="array" ref="T28:V38">_xlfn._xlws.SORT(P29:R39,3,1)</f>
        <v>Campaign 7</v>
      </c>
      <c r="U28" s="8">
        <v>7.0732353830000001</v>
      </c>
      <c r="V28" s="8">
        <v>6.6934851244004676</v>
      </c>
    </row>
    <row r="29" spans="1:22" x14ac:dyDescent="0.25">
      <c r="A29" s="5" t="s">
        <v>46</v>
      </c>
      <c r="B29" s="7">
        <v>2.69</v>
      </c>
      <c r="G29" s="5" t="s">
        <v>25</v>
      </c>
      <c r="H29" s="7">
        <v>1.24230873</v>
      </c>
      <c r="P29" s="5" t="s">
        <v>17</v>
      </c>
      <c r="Q29" s="8">
        <v>8.1522661660000004</v>
      </c>
      <c r="R29" s="8">
        <v>10.921752495572445</v>
      </c>
      <c r="T29" t="str">
        <v>Campaign 9</v>
      </c>
      <c r="U29" s="8">
        <v>3.6039657139999997</v>
      </c>
      <c r="V29" s="8">
        <v>7.9433095694993341</v>
      </c>
    </row>
    <row r="30" spans="1:22" x14ac:dyDescent="0.25">
      <c r="A30" s="5" t="s">
        <v>25</v>
      </c>
      <c r="B30" s="7">
        <v>3.1</v>
      </c>
      <c r="G30" s="5" t="s">
        <v>40</v>
      </c>
      <c r="H30" s="7">
        <v>1.3488614299999999</v>
      </c>
      <c r="P30" s="5" t="s">
        <v>52</v>
      </c>
      <c r="Q30" s="8">
        <v>3.289436861</v>
      </c>
      <c r="R30" s="8">
        <v>10.875937470304585</v>
      </c>
      <c r="T30" t="str">
        <v>Campaign 6</v>
      </c>
      <c r="U30" s="8">
        <v>2.263661017</v>
      </c>
      <c r="V30" s="8">
        <v>8.6071250514881257</v>
      </c>
    </row>
    <row r="31" spans="1:22" x14ac:dyDescent="0.25">
      <c r="A31" s="5" t="s">
        <v>43</v>
      </c>
      <c r="B31" s="7">
        <v>5.99</v>
      </c>
      <c r="G31" s="5" t="s">
        <v>43</v>
      </c>
      <c r="H31" s="7">
        <v>2.1667277899999999</v>
      </c>
      <c r="P31" s="5" t="s">
        <v>55</v>
      </c>
      <c r="Q31" s="8">
        <v>3.3621250050000002</v>
      </c>
      <c r="R31" s="8">
        <v>26.801233172711328</v>
      </c>
      <c r="T31" t="str">
        <v>Campaign 5</v>
      </c>
      <c r="U31" s="8">
        <v>4.0751694689999995</v>
      </c>
      <c r="V31" s="8">
        <v>10.091072016184189</v>
      </c>
    </row>
    <row r="32" spans="1:22" x14ac:dyDescent="0.25">
      <c r="A32" s="5" t="s">
        <v>37</v>
      </c>
      <c r="B32" s="7">
        <v>11.91</v>
      </c>
      <c r="G32" s="5" t="s">
        <v>37</v>
      </c>
      <c r="H32" s="7">
        <v>3.8510243500000003</v>
      </c>
      <c r="P32" s="5" t="s">
        <v>25</v>
      </c>
      <c r="Q32" s="8">
        <v>4.2464348300000001</v>
      </c>
      <c r="R32" s="8">
        <v>17.787890554636451</v>
      </c>
      <c r="T32" t="str">
        <v>Campaign 10</v>
      </c>
      <c r="U32" s="8">
        <v>3.289436861</v>
      </c>
      <c r="V32" s="8">
        <v>10.875937470304585</v>
      </c>
    </row>
    <row r="33" spans="1:22" x14ac:dyDescent="0.25">
      <c r="A33" s="5" t="s">
        <v>17</v>
      </c>
      <c r="B33" s="7">
        <v>20.52</v>
      </c>
      <c r="G33" s="5" t="s">
        <v>17</v>
      </c>
      <c r="H33" s="7">
        <v>7.3421097900000003</v>
      </c>
      <c r="P33" s="5" t="s">
        <v>31</v>
      </c>
      <c r="Q33" s="8">
        <v>3.2416989029999996</v>
      </c>
      <c r="R33" s="8">
        <v>13.06160765420071</v>
      </c>
      <c r="T33" t="str">
        <v>Campaign 1</v>
      </c>
      <c r="U33" s="8">
        <v>8.1522661660000004</v>
      </c>
      <c r="V33" s="8">
        <v>10.921752495572445</v>
      </c>
    </row>
    <row r="34" spans="1:22" x14ac:dyDescent="0.25">
      <c r="A34" s="5" t="s">
        <v>34</v>
      </c>
      <c r="B34" s="7">
        <v>23.79</v>
      </c>
      <c r="G34" s="5" t="s">
        <v>49</v>
      </c>
      <c r="H34" s="7">
        <v>10.75425815</v>
      </c>
      <c r="P34" s="5" t="s">
        <v>34</v>
      </c>
      <c r="Q34" s="8">
        <v>3.6216787349999997</v>
      </c>
      <c r="R34" s="8">
        <v>16.540384597953452</v>
      </c>
      <c r="T34" t="str">
        <v>Campaign 3</v>
      </c>
      <c r="U34" s="8">
        <v>3.2416989029999996</v>
      </c>
      <c r="V34" s="8">
        <v>13.06160765420071</v>
      </c>
    </row>
    <row r="35" spans="1:22" x14ac:dyDescent="0.25">
      <c r="A35" s="5" t="s">
        <v>49</v>
      </c>
      <c r="B35" s="7">
        <v>28.05</v>
      </c>
      <c r="G35" s="5" t="s">
        <v>55</v>
      </c>
      <c r="H35" s="7">
        <v>14.438605089999999</v>
      </c>
      <c r="P35" s="5" t="s">
        <v>37</v>
      </c>
      <c r="Q35" s="8">
        <v>4.0751694689999995</v>
      </c>
      <c r="R35" s="8">
        <v>10.091072016184189</v>
      </c>
      <c r="T35" t="str">
        <v>Campaign 4</v>
      </c>
      <c r="U35" s="8">
        <v>3.6216787349999997</v>
      </c>
      <c r="V35" s="8">
        <v>16.540384597953452</v>
      </c>
    </row>
    <row r="36" spans="1:22" x14ac:dyDescent="0.25">
      <c r="A36" s="5" t="s">
        <v>55</v>
      </c>
      <c r="B36" s="7">
        <v>28.71</v>
      </c>
      <c r="G36" s="5" t="s">
        <v>34</v>
      </c>
      <c r="H36" s="7">
        <v>16.512725230000001</v>
      </c>
      <c r="P36" s="5" t="s">
        <v>40</v>
      </c>
      <c r="Q36" s="8">
        <v>2.263661017</v>
      </c>
      <c r="R36" s="8">
        <v>8.6071250514881257</v>
      </c>
      <c r="T36" t="str">
        <v>Campaign 2</v>
      </c>
      <c r="U36" s="8">
        <v>4.2464348300000001</v>
      </c>
      <c r="V36" s="8">
        <v>17.787890554636451</v>
      </c>
    </row>
    <row r="37" spans="1:22" x14ac:dyDescent="0.25">
      <c r="A37" s="5" t="s">
        <v>52</v>
      </c>
      <c r="B37" s="7">
        <v>55.949999999999996</v>
      </c>
      <c r="G37" s="5" t="s">
        <v>52</v>
      </c>
      <c r="H37" s="7">
        <v>22.355507249999999</v>
      </c>
      <c r="P37" s="5" t="s">
        <v>43</v>
      </c>
      <c r="Q37" s="8">
        <v>7.0732353830000001</v>
      </c>
      <c r="R37" s="8">
        <v>6.6934851244004676</v>
      </c>
      <c r="T37" t="str">
        <v>Campaign 11</v>
      </c>
      <c r="U37" s="8">
        <v>3.3621250050000002</v>
      </c>
      <c r="V37" s="8">
        <v>26.801233172711328</v>
      </c>
    </row>
    <row r="38" spans="1:22" x14ac:dyDescent="0.25">
      <c r="A38" s="5" t="s">
        <v>31</v>
      </c>
      <c r="B38" s="7">
        <v>69.319999999999993</v>
      </c>
      <c r="G38" s="5" t="s">
        <v>31</v>
      </c>
      <c r="H38" s="7">
        <v>23.7644527</v>
      </c>
      <c r="P38" s="5" t="s">
        <v>46</v>
      </c>
      <c r="Q38" s="8">
        <v>3.8720502730000002</v>
      </c>
      <c r="R38" s="8">
        <v>29.556386891637523</v>
      </c>
      <c r="T38" t="str">
        <v>Campaign 8</v>
      </c>
      <c r="U38" s="8">
        <v>3.8720502730000002</v>
      </c>
      <c r="V38" s="8">
        <v>29.556386891637523</v>
      </c>
    </row>
    <row r="39" spans="1:22" x14ac:dyDescent="0.25">
      <c r="P39" s="5" t="s">
        <v>49</v>
      </c>
      <c r="Q39" s="8">
        <v>3.6039657139999997</v>
      </c>
      <c r="R39" s="8">
        <v>7.9433095694993341</v>
      </c>
    </row>
    <row r="43" spans="1:22" x14ac:dyDescent="0.25">
      <c r="A43" s="4" t="s">
        <v>58</v>
      </c>
      <c r="B43" t="s">
        <v>63</v>
      </c>
      <c r="C43" t="s">
        <v>62</v>
      </c>
    </row>
    <row r="44" spans="1:22" x14ac:dyDescent="0.25">
      <c r="A44" s="5" t="s">
        <v>40</v>
      </c>
      <c r="B44" s="7">
        <v>2.11</v>
      </c>
      <c r="C44" s="7">
        <v>955.21</v>
      </c>
    </row>
    <row r="45" spans="1:22" x14ac:dyDescent="0.25">
      <c r="A45" s="5" t="s">
        <v>46</v>
      </c>
      <c r="B45" s="7">
        <v>2.69</v>
      </c>
      <c r="C45" s="7">
        <v>942.77999999999986</v>
      </c>
    </row>
    <row r="46" spans="1:22" x14ac:dyDescent="0.25">
      <c r="A46" s="5" t="s">
        <v>25</v>
      </c>
      <c r="B46" s="7">
        <v>3.1</v>
      </c>
      <c r="C46" s="7">
        <v>1579.02</v>
      </c>
      <c r="P46" s="4" t="s">
        <v>58</v>
      </c>
      <c r="Q46" t="s">
        <v>69</v>
      </c>
      <c r="R46" t="s">
        <v>65</v>
      </c>
      <c r="S46" t="s">
        <v>66</v>
      </c>
      <c r="T46" t="s">
        <v>61</v>
      </c>
      <c r="U46" t="s">
        <v>60</v>
      </c>
      <c r="V46" t="s">
        <v>68</v>
      </c>
    </row>
    <row r="47" spans="1:22" x14ac:dyDescent="0.25">
      <c r="A47" s="5" t="s">
        <v>43</v>
      </c>
      <c r="B47" s="7">
        <v>5.99</v>
      </c>
      <c r="C47" s="7">
        <v>1035.24</v>
      </c>
      <c r="H47" s="4" t="s">
        <v>58</v>
      </c>
      <c r="I47" t="s">
        <v>61</v>
      </c>
      <c r="J47" t="s">
        <v>60</v>
      </c>
      <c r="K47" t="s">
        <v>68</v>
      </c>
      <c r="P47" s="5" t="s">
        <v>17</v>
      </c>
      <c r="Q47" s="8">
        <v>8.1522661660000004</v>
      </c>
      <c r="R47" s="8">
        <v>23904</v>
      </c>
      <c r="S47" s="8">
        <v>47139</v>
      </c>
      <c r="T47" s="8">
        <v>1218</v>
      </c>
      <c r="U47" s="8">
        <v>967</v>
      </c>
      <c r="V47" s="8">
        <v>420</v>
      </c>
    </row>
    <row r="48" spans="1:22" x14ac:dyDescent="0.25">
      <c r="A48" s="5" t="s">
        <v>37</v>
      </c>
      <c r="B48" s="7">
        <v>11.91</v>
      </c>
      <c r="C48" s="7">
        <v>837.78000000000009</v>
      </c>
      <c r="H48" s="5" t="s">
        <v>17</v>
      </c>
      <c r="I48" s="6">
        <v>1218</v>
      </c>
      <c r="J48" s="6">
        <v>967</v>
      </c>
      <c r="K48" s="6">
        <v>420</v>
      </c>
      <c r="P48" s="5" t="s">
        <v>52</v>
      </c>
      <c r="Q48" s="8">
        <v>3.289436861</v>
      </c>
      <c r="R48" s="8">
        <v>3636</v>
      </c>
      <c r="S48" s="8">
        <v>4091</v>
      </c>
      <c r="T48" s="8">
        <v>121</v>
      </c>
      <c r="U48" s="8">
        <v>105</v>
      </c>
      <c r="V48" s="8">
        <v>57</v>
      </c>
    </row>
    <row r="49" spans="1:22" x14ac:dyDescent="0.25">
      <c r="A49" s="5" t="s">
        <v>17</v>
      </c>
      <c r="B49" s="7">
        <v>20.52</v>
      </c>
      <c r="C49" s="7">
        <v>2333.33</v>
      </c>
      <c r="H49" s="5" t="s">
        <v>52</v>
      </c>
      <c r="I49" s="6">
        <v>121</v>
      </c>
      <c r="J49" s="6">
        <v>105</v>
      </c>
      <c r="K49" s="6">
        <v>57</v>
      </c>
      <c r="P49" s="5" t="s">
        <v>55</v>
      </c>
      <c r="Q49" s="8">
        <v>3.3621250050000002</v>
      </c>
      <c r="R49" s="8">
        <v>2555</v>
      </c>
      <c r="S49" s="8">
        <v>2900</v>
      </c>
      <c r="T49" s="8">
        <v>178</v>
      </c>
      <c r="U49" s="8">
        <v>156</v>
      </c>
      <c r="V49" s="8">
        <v>126</v>
      </c>
    </row>
    <row r="50" spans="1:22" x14ac:dyDescent="0.25">
      <c r="A50" s="5" t="s">
        <v>34</v>
      </c>
      <c r="B50" s="7">
        <v>23.79</v>
      </c>
      <c r="C50" s="7">
        <v>923.96</v>
      </c>
      <c r="H50" s="5" t="s">
        <v>55</v>
      </c>
      <c r="I50" s="6">
        <v>178</v>
      </c>
      <c r="J50" s="6">
        <v>156</v>
      </c>
      <c r="K50" s="6">
        <v>126</v>
      </c>
      <c r="P50" s="5" t="s">
        <v>25</v>
      </c>
      <c r="Q50" s="8">
        <v>4.2464348300000001</v>
      </c>
      <c r="R50" s="8">
        <v>46494</v>
      </c>
      <c r="S50" s="8">
        <v>67313</v>
      </c>
      <c r="T50" s="8">
        <v>3743</v>
      </c>
      <c r="U50" s="8">
        <v>2833</v>
      </c>
      <c r="V50" s="8">
        <v>1595</v>
      </c>
    </row>
    <row r="51" spans="1:22" x14ac:dyDescent="0.25">
      <c r="A51" s="5" t="s">
        <v>49</v>
      </c>
      <c r="B51" s="7">
        <v>28.05</v>
      </c>
      <c r="C51" s="7">
        <v>876.26</v>
      </c>
      <c r="H51" s="5" t="s">
        <v>25</v>
      </c>
      <c r="I51" s="6">
        <v>3743</v>
      </c>
      <c r="J51" s="6">
        <v>2833</v>
      </c>
      <c r="K51" s="6">
        <v>1595</v>
      </c>
      <c r="P51" s="5" t="s">
        <v>31</v>
      </c>
      <c r="Q51" s="8">
        <v>3.2416989029999996</v>
      </c>
      <c r="R51" s="8">
        <v>3187</v>
      </c>
      <c r="S51" s="8">
        <v>3572</v>
      </c>
      <c r="T51" s="8">
        <v>119</v>
      </c>
      <c r="U51" s="8">
        <v>109</v>
      </c>
      <c r="V51" s="8">
        <v>44</v>
      </c>
    </row>
    <row r="52" spans="1:22" x14ac:dyDescent="0.25">
      <c r="A52" s="5" t="s">
        <v>55</v>
      </c>
      <c r="B52" s="7">
        <v>28.71</v>
      </c>
      <c r="C52" s="7">
        <v>897.68</v>
      </c>
      <c r="H52" s="5" t="s">
        <v>31</v>
      </c>
      <c r="I52" s="6">
        <v>119</v>
      </c>
      <c r="J52" s="6">
        <v>109</v>
      </c>
      <c r="K52" s="6">
        <v>44</v>
      </c>
      <c r="P52" s="5" t="s">
        <v>34</v>
      </c>
      <c r="Q52" s="8">
        <v>3.6216787349999997</v>
      </c>
      <c r="R52" s="8">
        <v>3307</v>
      </c>
      <c r="S52" s="8">
        <v>4267</v>
      </c>
      <c r="T52" s="8">
        <v>171</v>
      </c>
      <c r="U52" s="8">
        <v>146</v>
      </c>
      <c r="V52" s="8">
        <v>112</v>
      </c>
    </row>
    <row r="53" spans="1:22" x14ac:dyDescent="0.25">
      <c r="A53" s="5" t="s">
        <v>52</v>
      </c>
      <c r="B53" s="7">
        <v>55.949999999999996</v>
      </c>
      <c r="C53" s="7">
        <v>856.67</v>
      </c>
      <c r="H53" s="5" t="s">
        <v>34</v>
      </c>
      <c r="I53" s="6">
        <v>171</v>
      </c>
      <c r="J53" s="6">
        <v>146</v>
      </c>
      <c r="K53" s="6">
        <v>112</v>
      </c>
      <c r="P53" s="5" t="s">
        <v>37</v>
      </c>
      <c r="Q53" s="8">
        <v>4.0751694689999995</v>
      </c>
      <c r="R53" s="8">
        <v>15024</v>
      </c>
      <c r="S53" s="8">
        <v>20483</v>
      </c>
      <c r="T53" s="8">
        <v>648</v>
      </c>
      <c r="U53" s="8">
        <v>552</v>
      </c>
      <c r="V53" s="8">
        <v>237</v>
      </c>
    </row>
    <row r="54" spans="1:22" x14ac:dyDescent="0.25">
      <c r="A54" s="5" t="s">
        <v>31</v>
      </c>
      <c r="B54" s="7">
        <v>69.319999999999993</v>
      </c>
      <c r="C54" s="7">
        <v>850.68</v>
      </c>
      <c r="H54" s="5" t="s">
        <v>37</v>
      </c>
      <c r="I54" s="6">
        <v>648</v>
      </c>
      <c r="J54" s="6">
        <v>552</v>
      </c>
      <c r="K54" s="6">
        <v>237</v>
      </c>
      <c r="P54" s="5" t="s">
        <v>40</v>
      </c>
      <c r="Q54" s="8">
        <v>2.263661017</v>
      </c>
      <c r="R54" s="8">
        <v>31831</v>
      </c>
      <c r="S54" s="8">
        <v>37246</v>
      </c>
      <c r="T54" s="8">
        <v>1400</v>
      </c>
      <c r="U54" s="8">
        <v>1238</v>
      </c>
      <c r="V54" s="8">
        <v>987</v>
      </c>
    </row>
    <row r="55" spans="1:22" x14ac:dyDescent="0.25">
      <c r="H55" s="5" t="s">
        <v>40</v>
      </c>
      <c r="I55" s="6">
        <v>1400</v>
      </c>
      <c r="J55" s="6">
        <v>1238</v>
      </c>
      <c r="K55" s="6">
        <v>987</v>
      </c>
      <c r="P55" s="5" t="s">
        <v>43</v>
      </c>
      <c r="Q55" s="8">
        <v>7.0732353830000001</v>
      </c>
      <c r="R55" s="8">
        <v>29668</v>
      </c>
      <c r="S55" s="8">
        <v>65215</v>
      </c>
      <c r="T55" s="8">
        <v>1420</v>
      </c>
      <c r="U55" s="8">
        <v>1146</v>
      </c>
      <c r="V55" s="8">
        <v>518</v>
      </c>
    </row>
    <row r="56" spans="1:22" x14ac:dyDescent="0.25">
      <c r="H56" s="5" t="s">
        <v>43</v>
      </c>
      <c r="I56" s="6">
        <v>1420</v>
      </c>
      <c r="J56" s="6">
        <v>1146</v>
      </c>
      <c r="K56" s="6">
        <v>518</v>
      </c>
      <c r="P56" s="5" t="s">
        <v>46</v>
      </c>
      <c r="Q56" s="8">
        <v>3.8720502730000002</v>
      </c>
      <c r="R56" s="8">
        <v>21929</v>
      </c>
      <c r="S56" s="8">
        <v>28974</v>
      </c>
      <c r="T56" s="8">
        <v>2765</v>
      </c>
      <c r="U56" s="8">
        <v>2058</v>
      </c>
      <c r="V56" s="8">
        <v>1073</v>
      </c>
    </row>
    <row r="57" spans="1:22" x14ac:dyDescent="0.25">
      <c r="H57" s="5" t="s">
        <v>46</v>
      </c>
      <c r="I57" s="6">
        <v>2765</v>
      </c>
      <c r="J57" s="6">
        <v>2058</v>
      </c>
      <c r="K57" s="6">
        <v>1073</v>
      </c>
      <c r="P57" s="5" t="s">
        <v>49</v>
      </c>
      <c r="Q57" s="8">
        <v>3.6039657139999997</v>
      </c>
      <c r="R57" s="8">
        <v>7333</v>
      </c>
      <c r="S57" s="8">
        <v>8660</v>
      </c>
      <c r="T57" s="8">
        <v>242</v>
      </c>
      <c r="U57" s="8">
        <v>194</v>
      </c>
      <c r="V57" s="8">
        <v>88</v>
      </c>
    </row>
    <row r="58" spans="1:22" x14ac:dyDescent="0.25">
      <c r="H58" s="5" t="s">
        <v>49</v>
      </c>
      <c r="I58" s="6">
        <v>242</v>
      </c>
      <c r="J58" s="6">
        <v>194</v>
      </c>
      <c r="K58" s="6">
        <v>88</v>
      </c>
      <c r="P58" s="5" t="s">
        <v>59</v>
      </c>
      <c r="Q58" s="8">
        <v>46.801722355999999</v>
      </c>
      <c r="R58" s="8">
        <v>188868</v>
      </c>
      <c r="S58" s="8">
        <v>289860</v>
      </c>
      <c r="T58" s="8">
        <v>12025</v>
      </c>
      <c r="U58" s="8">
        <v>9504</v>
      </c>
      <c r="V58" s="8">
        <v>5257</v>
      </c>
    </row>
    <row r="60" spans="1:22" x14ac:dyDescent="0.25">
      <c r="Q60" s="13">
        <f>Q58</f>
        <v>46.801722355999999</v>
      </c>
      <c r="R60" s="12">
        <f>R58</f>
        <v>188868</v>
      </c>
      <c r="S60" s="12">
        <f>S58</f>
        <v>289860</v>
      </c>
      <c r="T60" s="12">
        <f>T58</f>
        <v>12025</v>
      </c>
      <c r="U60" s="12">
        <f>U58</f>
        <v>9504</v>
      </c>
      <c r="V60" s="12">
        <f>V58</f>
        <v>5257</v>
      </c>
    </row>
    <row r="61" spans="1:22" x14ac:dyDescent="0.25">
      <c r="V61" s="8"/>
    </row>
    <row r="65" spans="1:3" x14ac:dyDescent="0.25">
      <c r="A65" s="4" t="s">
        <v>58</v>
      </c>
      <c r="B65" t="s">
        <v>63</v>
      </c>
      <c r="C65" t="s">
        <v>62</v>
      </c>
    </row>
    <row r="66" spans="1:3" x14ac:dyDescent="0.25">
      <c r="A66" s="5" t="s">
        <v>40</v>
      </c>
      <c r="B66" s="7">
        <v>2.11</v>
      </c>
      <c r="C66" s="7">
        <v>955.21</v>
      </c>
    </row>
    <row r="67" spans="1:3" x14ac:dyDescent="0.25">
      <c r="A67" s="5" t="s">
        <v>46</v>
      </c>
      <c r="B67" s="7">
        <v>2.69</v>
      </c>
      <c r="C67" s="7">
        <v>942.77999999999986</v>
      </c>
    </row>
    <row r="68" spans="1:3" x14ac:dyDescent="0.25">
      <c r="A68" s="5" t="s">
        <v>25</v>
      </c>
      <c r="B68" s="7">
        <v>3.1</v>
      </c>
      <c r="C68" s="7">
        <v>1579.02</v>
      </c>
    </row>
    <row r="69" spans="1:3" x14ac:dyDescent="0.25">
      <c r="A69" s="5" t="s">
        <v>43</v>
      </c>
      <c r="B69" s="7">
        <v>5.99</v>
      </c>
      <c r="C69" s="7">
        <v>1035.24</v>
      </c>
    </row>
    <row r="70" spans="1:3" x14ac:dyDescent="0.25">
      <c r="A70" s="5" t="s">
        <v>37</v>
      </c>
      <c r="B70" s="7">
        <v>11.91</v>
      </c>
      <c r="C70" s="7">
        <v>837.78000000000009</v>
      </c>
    </row>
    <row r="71" spans="1:3" x14ac:dyDescent="0.25">
      <c r="A71" s="5" t="s">
        <v>17</v>
      </c>
      <c r="B71" s="7">
        <v>20.52</v>
      </c>
      <c r="C71" s="7">
        <v>2333.33</v>
      </c>
    </row>
    <row r="72" spans="1:3" x14ac:dyDescent="0.25">
      <c r="A72" s="5" t="s">
        <v>34</v>
      </c>
      <c r="B72" s="7">
        <v>23.79</v>
      </c>
      <c r="C72" s="7">
        <v>923.96</v>
      </c>
    </row>
    <row r="73" spans="1:3" x14ac:dyDescent="0.25">
      <c r="A73" s="5" t="s">
        <v>49</v>
      </c>
      <c r="B73" s="7">
        <v>28.05</v>
      </c>
      <c r="C73" s="7">
        <v>876.26</v>
      </c>
    </row>
    <row r="74" spans="1:3" x14ac:dyDescent="0.25">
      <c r="A74" s="5" t="s">
        <v>55</v>
      </c>
      <c r="B74" s="7">
        <v>28.71</v>
      </c>
      <c r="C74" s="7">
        <v>897.68</v>
      </c>
    </row>
    <row r="75" spans="1:3" x14ac:dyDescent="0.25">
      <c r="A75" s="5" t="s">
        <v>52</v>
      </c>
      <c r="B75" s="7">
        <v>55.949999999999996</v>
      </c>
      <c r="C75" s="7">
        <v>856.67</v>
      </c>
    </row>
    <row r="76" spans="1:3" x14ac:dyDescent="0.25">
      <c r="A76" s="5" t="s">
        <v>31</v>
      </c>
      <c r="B76" s="7">
        <v>69.319999999999993</v>
      </c>
      <c r="C76" s="7">
        <v>850.68</v>
      </c>
    </row>
  </sheetData>
  <phoneticPr fontId="4" type="noConversion"/>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C02F-F46A-4475-ABC7-007184359B45}">
  <dimension ref="A1"/>
  <sheetViews>
    <sheetView showGridLines="0" topLeftCell="F19" zoomScale="102" zoomScaleNormal="220" workbookViewId="0">
      <selection activeCell="N49" sqref="N49"/>
    </sheetView>
  </sheetViews>
  <sheetFormatPr defaultRowHeight="13.2" x14ac:dyDescent="0.25"/>
  <cols>
    <col min="1" max="16384" width="8.8867187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34"/>
  <sheetViews>
    <sheetView tabSelected="1" zoomScale="63" workbookViewId="0">
      <selection activeCell="J40" sqref="J40"/>
    </sheetView>
  </sheetViews>
  <sheetFormatPr defaultColWidth="12.6640625" defaultRowHeight="15.75" customHeight="1" x14ac:dyDescent="0.25"/>
  <sheetData>
    <row r="1" spans="1:18" x14ac:dyDescent="0.25">
      <c r="A1" s="1" t="s">
        <v>0</v>
      </c>
      <c r="B1" s="1" t="s">
        <v>1</v>
      </c>
      <c r="C1" s="1" t="s">
        <v>2</v>
      </c>
      <c r="D1" s="1" t="s">
        <v>3</v>
      </c>
      <c r="E1" s="1" t="s">
        <v>4</v>
      </c>
      <c r="F1" s="1" t="s">
        <v>5</v>
      </c>
      <c r="G1" s="1" t="s">
        <v>6</v>
      </c>
      <c r="H1" s="1" t="s">
        <v>7</v>
      </c>
      <c r="I1" s="1" t="s">
        <v>8</v>
      </c>
      <c r="J1" s="1" t="s">
        <v>9</v>
      </c>
      <c r="K1" s="1" t="s">
        <v>10</v>
      </c>
      <c r="L1" s="2" t="s">
        <v>11</v>
      </c>
      <c r="M1" s="2" t="s">
        <v>12</v>
      </c>
      <c r="N1" s="1" t="s">
        <v>13</v>
      </c>
      <c r="O1" s="1" t="s">
        <v>14</v>
      </c>
      <c r="P1" s="1" t="s">
        <v>15</v>
      </c>
      <c r="Q1" s="1" t="s">
        <v>16</v>
      </c>
      <c r="R1" s="1" t="s">
        <v>16</v>
      </c>
    </row>
    <row r="2" spans="1:18" x14ac:dyDescent="0.25">
      <c r="A2" s="1" t="s">
        <v>17</v>
      </c>
      <c r="B2" s="1" t="s">
        <v>18</v>
      </c>
      <c r="C2" s="1" t="s">
        <v>19</v>
      </c>
      <c r="D2" s="1" t="s">
        <v>20</v>
      </c>
      <c r="E2" s="1" t="s">
        <v>21</v>
      </c>
      <c r="F2" s="1">
        <v>11387</v>
      </c>
      <c r="G2" s="1">
        <v>23283</v>
      </c>
      <c r="H2" s="1">
        <v>2.0447000970000002</v>
      </c>
      <c r="I2" s="1">
        <v>487</v>
      </c>
      <c r="J2" s="1">
        <v>406</v>
      </c>
      <c r="K2" s="1">
        <v>180</v>
      </c>
      <c r="L2" s="2">
        <v>2.0916548554739509</v>
      </c>
      <c r="M2" s="2">
        <v>3.5654693900000001</v>
      </c>
      <c r="N2" s="3">
        <v>1092.24</v>
      </c>
      <c r="O2" s="3">
        <v>2.2427900900000002</v>
      </c>
      <c r="P2" s="3">
        <v>6.07</v>
      </c>
    </row>
    <row r="3" spans="1:18" x14ac:dyDescent="0.25">
      <c r="A3" s="1" t="s">
        <v>17</v>
      </c>
      <c r="B3" s="1" t="s">
        <v>18</v>
      </c>
      <c r="C3" s="1" t="s">
        <v>19</v>
      </c>
      <c r="D3" s="1" t="s">
        <v>22</v>
      </c>
      <c r="E3" s="1" t="s">
        <v>21</v>
      </c>
      <c r="F3" s="1">
        <v>8761</v>
      </c>
      <c r="G3" s="1">
        <v>15683</v>
      </c>
      <c r="H3" s="1">
        <v>1.7900924549999999</v>
      </c>
      <c r="I3" s="1">
        <v>484</v>
      </c>
      <c r="J3" s="1">
        <v>376</v>
      </c>
      <c r="K3" s="1">
        <v>154</v>
      </c>
      <c r="L3" s="2">
        <v>3.0861442326085573</v>
      </c>
      <c r="M3" s="2">
        <v>4.2917475200000004</v>
      </c>
      <c r="N3" s="3">
        <v>835.46</v>
      </c>
      <c r="O3" s="3">
        <v>1.7261653800000001</v>
      </c>
      <c r="P3" s="3">
        <v>5.43</v>
      </c>
    </row>
    <row r="4" spans="1:18" x14ac:dyDescent="0.25">
      <c r="A4" s="1" t="s">
        <v>17</v>
      </c>
      <c r="B4" s="1" t="s">
        <v>18</v>
      </c>
      <c r="C4" s="1" t="s">
        <v>19</v>
      </c>
      <c r="D4" s="1" t="s">
        <v>23</v>
      </c>
      <c r="E4" s="1" t="s">
        <v>21</v>
      </c>
      <c r="F4" s="1">
        <v>2867</v>
      </c>
      <c r="G4" s="1">
        <v>6283</v>
      </c>
      <c r="H4" s="1">
        <v>2.191489362</v>
      </c>
      <c r="I4" s="1">
        <v>198</v>
      </c>
      <c r="J4" s="1">
        <v>145</v>
      </c>
      <c r="K4" s="1">
        <v>65</v>
      </c>
      <c r="L4" s="2">
        <v>3.1513608148973424</v>
      </c>
      <c r="M4" s="2">
        <v>5.0575514500000001</v>
      </c>
      <c r="N4" s="3">
        <v>319.38</v>
      </c>
      <c r="O4" s="3">
        <v>1.6130377300000001</v>
      </c>
      <c r="P4" s="3">
        <v>4.91</v>
      </c>
    </row>
    <row r="5" spans="1:18" x14ac:dyDescent="0.25">
      <c r="A5" s="1" t="s">
        <v>17</v>
      </c>
      <c r="B5" s="1" t="s">
        <v>18</v>
      </c>
      <c r="C5" s="1" t="s">
        <v>19</v>
      </c>
      <c r="D5" s="1" t="s">
        <v>24</v>
      </c>
      <c r="E5" s="1" t="s">
        <v>21</v>
      </c>
      <c r="F5" s="1">
        <v>889</v>
      </c>
      <c r="G5" s="1">
        <v>1890</v>
      </c>
      <c r="H5" s="1">
        <v>2.1259842519999999</v>
      </c>
      <c r="I5" s="1">
        <v>49</v>
      </c>
      <c r="J5" s="1">
        <v>40</v>
      </c>
      <c r="K5" s="1">
        <v>21</v>
      </c>
      <c r="L5" s="2">
        <v>2.5925925925925926</v>
      </c>
      <c r="M5" s="2">
        <v>4.4994375700000004</v>
      </c>
      <c r="N5" s="3">
        <v>86.25</v>
      </c>
      <c r="O5" s="3">
        <v>1.76011659</v>
      </c>
      <c r="P5" s="3">
        <v>4.1100000000000003</v>
      </c>
    </row>
    <row r="6" spans="1:18" x14ac:dyDescent="0.25">
      <c r="A6" s="1" t="s">
        <v>25</v>
      </c>
      <c r="B6" s="1" t="s">
        <v>26</v>
      </c>
      <c r="C6" s="1" t="s">
        <v>27</v>
      </c>
      <c r="D6" s="1" t="s">
        <v>28</v>
      </c>
      <c r="E6" s="1" t="s">
        <v>29</v>
      </c>
      <c r="F6" s="1">
        <v>29675</v>
      </c>
      <c r="G6" s="1">
        <v>39161</v>
      </c>
      <c r="H6" s="1">
        <v>1.319663016</v>
      </c>
      <c r="I6" s="1">
        <v>2593</v>
      </c>
      <c r="J6" s="1">
        <v>1994</v>
      </c>
      <c r="K6" s="1">
        <v>1095</v>
      </c>
      <c r="L6" s="2">
        <v>6.6213835193176891</v>
      </c>
      <c r="M6" s="2">
        <v>6.7194608300000001</v>
      </c>
      <c r="N6" s="3">
        <v>1193.94</v>
      </c>
      <c r="O6" s="3">
        <v>0.46044803000000001</v>
      </c>
      <c r="P6" s="3">
        <v>1.0900000000000001</v>
      </c>
    </row>
    <row r="7" spans="1:18" x14ac:dyDescent="0.25">
      <c r="A7" s="1" t="s">
        <v>25</v>
      </c>
      <c r="B7" s="1" t="s">
        <v>26</v>
      </c>
      <c r="C7" s="1" t="s">
        <v>27</v>
      </c>
      <c r="D7" s="1" t="s">
        <v>30</v>
      </c>
      <c r="E7" s="1" t="s">
        <v>29</v>
      </c>
      <c r="F7" s="1">
        <v>14753</v>
      </c>
      <c r="G7" s="1">
        <v>25705</v>
      </c>
      <c r="H7" s="1">
        <v>1.742357487</v>
      </c>
      <c r="I7" s="1">
        <v>969</v>
      </c>
      <c r="J7" s="1">
        <v>698</v>
      </c>
      <c r="K7" s="1">
        <v>435</v>
      </c>
      <c r="L7" s="2">
        <v>3.7696946119432013</v>
      </c>
      <c r="M7" s="2">
        <v>4.7312411000000001</v>
      </c>
      <c r="N7" s="3">
        <v>299.51</v>
      </c>
      <c r="O7" s="3">
        <v>0.30908815000000001</v>
      </c>
      <c r="P7" s="3">
        <v>0.69</v>
      </c>
    </row>
    <row r="8" spans="1:18" x14ac:dyDescent="0.25">
      <c r="A8" s="1" t="s">
        <v>25</v>
      </c>
      <c r="B8" s="1" t="s">
        <v>26</v>
      </c>
      <c r="C8" s="1" t="s">
        <v>27</v>
      </c>
      <c r="D8" s="1" t="s">
        <v>20</v>
      </c>
      <c r="E8" s="1" t="s">
        <v>29</v>
      </c>
      <c r="F8" s="1">
        <v>2066</v>
      </c>
      <c r="G8" s="1">
        <v>2447</v>
      </c>
      <c r="H8" s="1">
        <v>1.184414327</v>
      </c>
      <c r="I8" s="1">
        <v>181</v>
      </c>
      <c r="J8" s="1">
        <v>141</v>
      </c>
      <c r="K8" s="1">
        <v>65</v>
      </c>
      <c r="L8" s="2">
        <v>7.3968124233755619</v>
      </c>
      <c r="M8" s="2">
        <v>6.8247821899999987</v>
      </c>
      <c r="N8" s="3">
        <v>85.57</v>
      </c>
      <c r="O8" s="3">
        <v>0.47277255000000001</v>
      </c>
      <c r="P8" s="3">
        <v>1.32</v>
      </c>
    </row>
    <row r="9" spans="1:18" x14ac:dyDescent="0.25">
      <c r="A9" s="1" t="s">
        <v>31</v>
      </c>
      <c r="B9" s="1" t="s">
        <v>32</v>
      </c>
      <c r="C9" s="1" t="s">
        <v>27</v>
      </c>
      <c r="D9" s="1" t="s">
        <v>30</v>
      </c>
      <c r="E9" s="1" t="s">
        <v>33</v>
      </c>
      <c r="F9" s="1">
        <v>2271</v>
      </c>
      <c r="G9" s="1">
        <v>2616</v>
      </c>
      <c r="H9" s="1">
        <v>1.151915456</v>
      </c>
      <c r="I9" s="1">
        <v>61</v>
      </c>
      <c r="J9" s="1">
        <v>55</v>
      </c>
      <c r="K9" s="1">
        <v>28</v>
      </c>
      <c r="L9" s="2">
        <v>2.3318042813455659</v>
      </c>
      <c r="M9" s="2">
        <v>2.4218405999999999</v>
      </c>
      <c r="N9" s="3">
        <v>475.85</v>
      </c>
      <c r="O9" s="3">
        <v>7.8007930099999996</v>
      </c>
      <c r="P9" s="3">
        <v>16.989999999999998</v>
      </c>
    </row>
    <row r="10" spans="1:18" x14ac:dyDescent="0.25">
      <c r="A10" s="1" t="s">
        <v>31</v>
      </c>
      <c r="B10" s="1" t="s">
        <v>32</v>
      </c>
      <c r="C10" s="1" t="s">
        <v>27</v>
      </c>
      <c r="D10" s="1" t="s">
        <v>28</v>
      </c>
      <c r="E10" s="1" t="s">
        <v>33</v>
      </c>
      <c r="F10" s="1">
        <v>704</v>
      </c>
      <c r="G10" s="1">
        <v>734</v>
      </c>
      <c r="H10" s="1">
        <v>1.042613636</v>
      </c>
      <c r="I10" s="1">
        <v>49</v>
      </c>
      <c r="J10" s="1">
        <v>46</v>
      </c>
      <c r="K10" s="1">
        <v>13</v>
      </c>
      <c r="L10" s="2">
        <v>6.6757493188010901</v>
      </c>
      <c r="M10" s="2">
        <v>6.5340909099999998</v>
      </c>
      <c r="N10" s="3">
        <v>283.17</v>
      </c>
      <c r="O10" s="3">
        <v>5.7789672200000002</v>
      </c>
      <c r="P10" s="3">
        <v>21.78</v>
      </c>
    </row>
    <row r="11" spans="1:18" x14ac:dyDescent="0.25">
      <c r="A11" s="1" t="s">
        <v>31</v>
      </c>
      <c r="B11" s="1" t="s">
        <v>32</v>
      </c>
      <c r="C11" s="1" t="s">
        <v>27</v>
      </c>
      <c r="D11" s="1" t="s">
        <v>20</v>
      </c>
      <c r="E11" s="1" t="s">
        <v>33</v>
      </c>
      <c r="F11" s="1">
        <v>212</v>
      </c>
      <c r="G11" s="1">
        <v>222</v>
      </c>
      <c r="H11" s="1">
        <v>1.0471698110000001</v>
      </c>
      <c r="I11" s="1">
        <v>9</v>
      </c>
      <c r="J11" s="1">
        <v>8</v>
      </c>
      <c r="K11" s="1">
        <v>3</v>
      </c>
      <c r="L11" s="2">
        <v>4.0540540540540544</v>
      </c>
      <c r="M11" s="2">
        <v>3.7735849099999994</v>
      </c>
      <c r="N11" s="3">
        <v>91.66</v>
      </c>
      <c r="O11" s="3">
        <v>10.18469247</v>
      </c>
      <c r="P11" s="3">
        <v>30.55</v>
      </c>
    </row>
    <row r="12" spans="1:18" x14ac:dyDescent="0.25">
      <c r="A12" s="1" t="s">
        <v>34</v>
      </c>
      <c r="B12" s="1" t="s">
        <v>35</v>
      </c>
      <c r="C12" s="1" t="s">
        <v>27</v>
      </c>
      <c r="D12" s="1" t="s">
        <v>30</v>
      </c>
      <c r="E12" s="1" t="s">
        <v>36</v>
      </c>
      <c r="F12" s="1">
        <v>2330</v>
      </c>
      <c r="G12" s="1">
        <v>3146</v>
      </c>
      <c r="H12" s="1">
        <v>1.3502145919999999</v>
      </c>
      <c r="I12" s="1">
        <v>101</v>
      </c>
      <c r="J12" s="1">
        <v>84</v>
      </c>
      <c r="K12" s="1">
        <v>63</v>
      </c>
      <c r="L12" s="2">
        <v>3.2104259376986648</v>
      </c>
      <c r="M12" s="2">
        <v>3.6051502100000001</v>
      </c>
      <c r="N12" s="3">
        <v>528.08000000000004</v>
      </c>
      <c r="O12" s="3">
        <v>5.2284878700000004</v>
      </c>
      <c r="P12" s="3">
        <v>8.3800000000000008</v>
      </c>
    </row>
    <row r="13" spans="1:18" x14ac:dyDescent="0.25">
      <c r="A13" s="1" t="s">
        <v>34</v>
      </c>
      <c r="B13" s="1" t="s">
        <v>35</v>
      </c>
      <c r="C13" s="1" t="s">
        <v>27</v>
      </c>
      <c r="D13" s="1" t="s">
        <v>28</v>
      </c>
      <c r="E13" s="1" t="s">
        <v>36</v>
      </c>
      <c r="F13" s="1">
        <v>759</v>
      </c>
      <c r="G13" s="1">
        <v>878</v>
      </c>
      <c r="H13" s="1">
        <v>1.1567852439999999</v>
      </c>
      <c r="I13" s="1">
        <v>52</v>
      </c>
      <c r="J13" s="1">
        <v>44</v>
      </c>
      <c r="K13" s="1">
        <v>34</v>
      </c>
      <c r="L13" s="2">
        <v>5.9225512528473807</v>
      </c>
      <c r="M13" s="2">
        <v>5.7971014500000004</v>
      </c>
      <c r="N13" s="3">
        <v>294.82</v>
      </c>
      <c r="O13" s="3">
        <v>5.6696015500000003</v>
      </c>
      <c r="P13" s="3">
        <v>8.67</v>
      </c>
    </row>
    <row r="14" spans="1:18" x14ac:dyDescent="0.25">
      <c r="A14" s="1" t="s">
        <v>34</v>
      </c>
      <c r="B14" s="1" t="s">
        <v>35</v>
      </c>
      <c r="C14" s="1" t="s">
        <v>27</v>
      </c>
      <c r="D14" s="1" t="s">
        <v>20</v>
      </c>
      <c r="E14" s="1" t="s">
        <v>36</v>
      </c>
      <c r="F14" s="1">
        <v>218</v>
      </c>
      <c r="G14" s="1">
        <v>243</v>
      </c>
      <c r="H14" s="1">
        <v>1.1146788990000001</v>
      </c>
      <c r="I14" s="1">
        <v>18</v>
      </c>
      <c r="J14" s="1">
        <v>18</v>
      </c>
      <c r="K14" s="1">
        <v>15</v>
      </c>
      <c r="L14" s="2">
        <v>7.4074074074074066</v>
      </c>
      <c r="M14" s="2">
        <v>8.2568807300000007</v>
      </c>
      <c r="N14" s="3">
        <v>101.06</v>
      </c>
      <c r="O14" s="3">
        <v>5.6146358100000002</v>
      </c>
      <c r="P14" s="3">
        <v>6.74</v>
      </c>
    </row>
    <row r="15" spans="1:18" x14ac:dyDescent="0.25">
      <c r="A15" s="1" t="s">
        <v>37</v>
      </c>
      <c r="B15" s="1" t="s">
        <v>38</v>
      </c>
      <c r="C15" s="1" t="s">
        <v>27</v>
      </c>
      <c r="D15" s="1" t="s">
        <v>28</v>
      </c>
      <c r="E15" s="1" t="s">
        <v>39</v>
      </c>
      <c r="F15" s="1">
        <v>5952</v>
      </c>
      <c r="G15" s="1">
        <v>6943</v>
      </c>
      <c r="H15" s="1">
        <v>1.1664986559999999</v>
      </c>
      <c r="I15" s="1">
        <v>284</v>
      </c>
      <c r="J15" s="1">
        <v>238</v>
      </c>
      <c r="K15" s="1">
        <v>98</v>
      </c>
      <c r="L15" s="2">
        <v>4.0904508137692641</v>
      </c>
      <c r="M15" s="2">
        <v>3.9986559100000001</v>
      </c>
      <c r="N15" s="3">
        <v>378.1</v>
      </c>
      <c r="O15" s="3">
        <v>1.33135077</v>
      </c>
      <c r="P15" s="3">
        <v>3.86</v>
      </c>
    </row>
    <row r="16" spans="1:18" x14ac:dyDescent="0.25">
      <c r="A16" s="1" t="s">
        <v>37</v>
      </c>
      <c r="B16" s="1" t="s">
        <v>38</v>
      </c>
      <c r="C16" s="1" t="s">
        <v>27</v>
      </c>
      <c r="D16" s="1" t="s">
        <v>20</v>
      </c>
      <c r="E16" s="1" t="s">
        <v>39</v>
      </c>
      <c r="F16" s="1">
        <v>3717</v>
      </c>
      <c r="G16" s="1">
        <v>4620</v>
      </c>
      <c r="H16" s="1">
        <v>1.2429378529999999</v>
      </c>
      <c r="I16" s="1">
        <v>184</v>
      </c>
      <c r="J16" s="1">
        <v>160</v>
      </c>
      <c r="K16" s="1">
        <v>46</v>
      </c>
      <c r="L16" s="2">
        <v>3.9826839826839828</v>
      </c>
      <c r="M16" s="2">
        <v>4.3045466799999996</v>
      </c>
      <c r="N16" s="3">
        <v>282.22000000000003</v>
      </c>
      <c r="O16" s="3">
        <v>1.5337844199999999</v>
      </c>
      <c r="P16" s="3">
        <v>6.14</v>
      </c>
    </row>
    <row r="17" spans="1:16" x14ac:dyDescent="0.25">
      <c r="A17" s="1" t="s">
        <v>37</v>
      </c>
      <c r="B17" s="1" t="s">
        <v>38</v>
      </c>
      <c r="C17" s="1" t="s">
        <v>27</v>
      </c>
      <c r="D17" s="1" t="s">
        <v>30</v>
      </c>
      <c r="E17" s="1" t="s">
        <v>39</v>
      </c>
      <c r="F17" s="1">
        <v>5355</v>
      </c>
      <c r="G17" s="1">
        <v>8920</v>
      </c>
      <c r="H17" s="1">
        <v>1.6657329599999999</v>
      </c>
      <c r="I17" s="1">
        <v>180</v>
      </c>
      <c r="J17" s="1">
        <v>154</v>
      </c>
      <c r="K17" s="1">
        <v>93</v>
      </c>
      <c r="L17" s="2">
        <v>2.0179372197309418</v>
      </c>
      <c r="M17" s="2">
        <v>2.8758169900000001</v>
      </c>
      <c r="N17" s="3">
        <v>177.46</v>
      </c>
      <c r="O17" s="3">
        <v>0.98588916000000004</v>
      </c>
      <c r="P17" s="3">
        <v>1.91</v>
      </c>
    </row>
    <row r="18" spans="1:16" x14ac:dyDescent="0.25">
      <c r="A18" s="1" t="s">
        <v>40</v>
      </c>
      <c r="B18" s="1" t="s">
        <v>41</v>
      </c>
      <c r="C18" s="1" t="s">
        <v>27</v>
      </c>
      <c r="D18" s="1" t="s">
        <v>28</v>
      </c>
      <c r="E18" s="1" t="s">
        <v>42</v>
      </c>
      <c r="F18" s="1">
        <v>30110</v>
      </c>
      <c r="G18" s="1">
        <v>35372</v>
      </c>
      <c r="H18" s="1">
        <v>1.174759216</v>
      </c>
      <c r="I18" s="1">
        <v>1308</v>
      </c>
      <c r="J18" s="1">
        <v>1162</v>
      </c>
      <c r="K18" s="1">
        <v>934</v>
      </c>
      <c r="L18" s="2">
        <v>3.6978400995137397</v>
      </c>
      <c r="M18" s="2">
        <v>3.8591830000000003</v>
      </c>
      <c r="N18" s="3">
        <v>894</v>
      </c>
      <c r="O18" s="3">
        <v>0.68348251999999998</v>
      </c>
      <c r="P18" s="3">
        <v>0.96</v>
      </c>
    </row>
    <row r="19" spans="1:16" x14ac:dyDescent="0.25">
      <c r="A19" s="1" t="s">
        <v>40</v>
      </c>
      <c r="B19" s="1" t="s">
        <v>41</v>
      </c>
      <c r="C19" s="1" t="s">
        <v>27</v>
      </c>
      <c r="D19" s="1" t="s">
        <v>20</v>
      </c>
      <c r="E19" s="1" t="s">
        <v>42</v>
      </c>
      <c r="F19" s="1">
        <v>1721</v>
      </c>
      <c r="G19" s="1">
        <v>1874</v>
      </c>
      <c r="H19" s="1">
        <v>1.088901801</v>
      </c>
      <c r="I19" s="1">
        <v>92</v>
      </c>
      <c r="J19" s="1">
        <v>76</v>
      </c>
      <c r="K19" s="1">
        <v>53</v>
      </c>
      <c r="L19" s="2">
        <v>4.909284951974386</v>
      </c>
      <c r="M19" s="2">
        <v>4.4160371899999999</v>
      </c>
      <c r="N19" s="3">
        <v>61.21</v>
      </c>
      <c r="O19" s="3">
        <v>0.66537891000000005</v>
      </c>
      <c r="P19" s="3">
        <v>1.1499999999999999</v>
      </c>
    </row>
    <row r="20" spans="1:16" x14ac:dyDescent="0.25">
      <c r="A20" s="1" t="s">
        <v>43</v>
      </c>
      <c r="B20" s="1" t="s">
        <v>44</v>
      </c>
      <c r="C20" s="1" t="s">
        <v>27</v>
      </c>
      <c r="D20" s="1" t="s">
        <v>28</v>
      </c>
      <c r="E20" s="1" t="s">
        <v>45</v>
      </c>
      <c r="F20" s="1">
        <v>18900</v>
      </c>
      <c r="G20" s="1">
        <v>36659</v>
      </c>
      <c r="H20" s="1">
        <v>1.93962963</v>
      </c>
      <c r="I20" s="1">
        <v>849</v>
      </c>
      <c r="J20" s="1">
        <v>688</v>
      </c>
      <c r="K20" s="1">
        <v>306</v>
      </c>
      <c r="L20" s="2">
        <v>2.3159387872009605</v>
      </c>
      <c r="M20" s="2">
        <v>3.6402116399999995</v>
      </c>
      <c r="N20" s="3">
        <v>634.64</v>
      </c>
      <c r="O20" s="3">
        <v>0.74751528</v>
      </c>
      <c r="P20" s="3">
        <v>2.0699999999999998</v>
      </c>
    </row>
    <row r="21" spans="1:16" x14ac:dyDescent="0.25">
      <c r="A21" s="1" t="s">
        <v>43</v>
      </c>
      <c r="B21" s="1" t="s">
        <v>44</v>
      </c>
      <c r="C21" s="1" t="s">
        <v>27</v>
      </c>
      <c r="D21" s="1" t="s">
        <v>30</v>
      </c>
      <c r="E21" s="1" t="s">
        <v>45</v>
      </c>
      <c r="F21" s="1">
        <v>6145</v>
      </c>
      <c r="G21" s="1">
        <v>19474</v>
      </c>
      <c r="H21" s="1">
        <v>3.1690805530000001</v>
      </c>
      <c r="I21" s="1">
        <v>325</v>
      </c>
      <c r="J21" s="1">
        <v>246</v>
      </c>
      <c r="K21" s="1">
        <v>129</v>
      </c>
      <c r="L21" s="2">
        <v>1.6688918558077435</v>
      </c>
      <c r="M21" s="2">
        <v>4.0032546800000004</v>
      </c>
      <c r="N21" s="3">
        <v>211.76</v>
      </c>
      <c r="O21" s="3">
        <v>0.65156015</v>
      </c>
      <c r="P21" s="3">
        <v>1.64</v>
      </c>
    </row>
    <row r="22" spans="1:16" x14ac:dyDescent="0.25">
      <c r="A22" s="1" t="s">
        <v>43</v>
      </c>
      <c r="B22" s="1" t="s">
        <v>44</v>
      </c>
      <c r="C22" s="1" t="s">
        <v>27</v>
      </c>
      <c r="D22" s="1" t="s">
        <v>20</v>
      </c>
      <c r="E22" s="1" t="s">
        <v>45</v>
      </c>
      <c r="F22" s="1">
        <v>4623</v>
      </c>
      <c r="G22" s="1">
        <v>9082</v>
      </c>
      <c r="H22" s="1">
        <v>1.9645252</v>
      </c>
      <c r="I22" s="1">
        <v>246</v>
      </c>
      <c r="J22" s="1">
        <v>212</v>
      </c>
      <c r="K22" s="1">
        <v>83</v>
      </c>
      <c r="L22" s="2">
        <v>2.7086544813917639</v>
      </c>
      <c r="M22" s="2">
        <v>4.5857668199999999</v>
      </c>
      <c r="N22" s="3">
        <v>188.84</v>
      </c>
      <c r="O22" s="3">
        <v>0.76765236000000003</v>
      </c>
      <c r="P22" s="3">
        <v>2.2799999999999998</v>
      </c>
    </row>
    <row r="23" spans="1:16" x14ac:dyDescent="0.25">
      <c r="A23" s="1" t="s">
        <v>46</v>
      </c>
      <c r="B23" s="1" t="s">
        <v>47</v>
      </c>
      <c r="C23" s="1" t="s">
        <v>27</v>
      </c>
      <c r="D23" s="1" t="s">
        <v>28</v>
      </c>
      <c r="E23" s="1" t="s">
        <v>48</v>
      </c>
      <c r="F23" s="1">
        <v>11027</v>
      </c>
      <c r="G23" s="1">
        <v>13820</v>
      </c>
      <c r="H23" s="1">
        <v>1.253287386</v>
      </c>
      <c r="I23" s="1">
        <v>1491</v>
      </c>
      <c r="J23" s="1">
        <v>1132</v>
      </c>
      <c r="K23" s="1">
        <v>548</v>
      </c>
      <c r="L23" s="2">
        <v>10.788712011577424</v>
      </c>
      <c r="M23" s="2">
        <v>10.26571144</v>
      </c>
      <c r="N23" s="3">
        <v>542.66999999999996</v>
      </c>
      <c r="O23" s="3">
        <v>0.36396574999999998</v>
      </c>
      <c r="P23" s="3">
        <v>0.99</v>
      </c>
    </row>
    <row r="24" spans="1:16" x14ac:dyDescent="0.25">
      <c r="A24" s="1" t="s">
        <v>46</v>
      </c>
      <c r="B24" s="1" t="s">
        <v>47</v>
      </c>
      <c r="C24" s="1" t="s">
        <v>27</v>
      </c>
      <c r="D24" s="1" t="s">
        <v>30</v>
      </c>
      <c r="E24" s="1" t="s">
        <v>48</v>
      </c>
      <c r="F24" s="1">
        <v>8516</v>
      </c>
      <c r="G24" s="1">
        <v>12372</v>
      </c>
      <c r="H24" s="1">
        <v>1.452794739</v>
      </c>
      <c r="I24" s="1">
        <v>970</v>
      </c>
      <c r="J24" s="1">
        <v>696</v>
      </c>
      <c r="K24" s="1">
        <v>408</v>
      </c>
      <c r="L24" s="2">
        <v>7.8402845134173935</v>
      </c>
      <c r="M24" s="2">
        <v>8.1728511000000008</v>
      </c>
      <c r="N24" s="3">
        <v>282.20999999999998</v>
      </c>
      <c r="O24" s="3">
        <v>0.29093766999999998</v>
      </c>
      <c r="P24" s="3">
        <v>0.69</v>
      </c>
    </row>
    <row r="25" spans="1:16" x14ac:dyDescent="0.25">
      <c r="A25" s="1" t="s">
        <v>46</v>
      </c>
      <c r="B25" s="1" t="s">
        <v>47</v>
      </c>
      <c r="C25" s="1" t="s">
        <v>27</v>
      </c>
      <c r="D25" s="1" t="s">
        <v>20</v>
      </c>
      <c r="E25" s="1" t="s">
        <v>48</v>
      </c>
      <c r="F25" s="1">
        <v>2386</v>
      </c>
      <c r="G25" s="1">
        <v>2782</v>
      </c>
      <c r="H25" s="1">
        <v>1.1659681479999999</v>
      </c>
      <c r="I25" s="1">
        <v>304</v>
      </c>
      <c r="J25" s="1">
        <v>230</v>
      </c>
      <c r="K25" s="1">
        <v>117</v>
      </c>
      <c r="L25" s="2">
        <v>10.927390366642703</v>
      </c>
      <c r="M25" s="2">
        <v>9.6395641199999993</v>
      </c>
      <c r="N25" s="3">
        <v>117.9</v>
      </c>
      <c r="O25" s="3">
        <v>0.38782084999999999</v>
      </c>
      <c r="P25" s="3">
        <v>1.01</v>
      </c>
    </row>
    <row r="26" spans="1:16" x14ac:dyDescent="0.25">
      <c r="A26" s="1" t="s">
        <v>49</v>
      </c>
      <c r="B26" s="1" t="s">
        <v>50</v>
      </c>
      <c r="C26" s="1" t="s">
        <v>27</v>
      </c>
      <c r="D26" s="1" t="s">
        <v>20</v>
      </c>
      <c r="E26" s="1" t="s">
        <v>51</v>
      </c>
      <c r="F26" s="1">
        <v>2892</v>
      </c>
      <c r="G26" s="1">
        <v>3347</v>
      </c>
      <c r="H26" s="1">
        <v>1.157330567</v>
      </c>
      <c r="I26" s="1">
        <v>135</v>
      </c>
      <c r="J26" s="1">
        <v>102</v>
      </c>
      <c r="K26" s="1">
        <v>41</v>
      </c>
      <c r="L26" s="2">
        <v>4.0334628025097103</v>
      </c>
      <c r="M26" s="2">
        <v>3.5269709499999995</v>
      </c>
      <c r="N26" s="3">
        <v>455.49</v>
      </c>
      <c r="O26" s="3">
        <v>3.3739992999999999</v>
      </c>
      <c r="P26" s="3">
        <v>11.11</v>
      </c>
    </row>
    <row r="27" spans="1:16" x14ac:dyDescent="0.25">
      <c r="A27" s="1" t="s">
        <v>49</v>
      </c>
      <c r="B27" s="1" t="s">
        <v>50</v>
      </c>
      <c r="C27" s="1" t="s">
        <v>27</v>
      </c>
      <c r="D27" s="1" t="s">
        <v>28</v>
      </c>
      <c r="E27" s="1" t="s">
        <v>51</v>
      </c>
      <c r="F27" s="1">
        <v>2862</v>
      </c>
      <c r="G27" s="1">
        <v>3234</v>
      </c>
      <c r="H27" s="1">
        <v>1.1299790359999999</v>
      </c>
      <c r="I27" s="1">
        <v>72</v>
      </c>
      <c r="J27" s="1">
        <v>60</v>
      </c>
      <c r="K27" s="1">
        <v>27</v>
      </c>
      <c r="L27" s="2">
        <v>2.2263450834879404</v>
      </c>
      <c r="M27" s="2">
        <v>2.0964360599999998</v>
      </c>
      <c r="N27" s="3">
        <v>316.14</v>
      </c>
      <c r="O27" s="3">
        <v>4.3908387800000002</v>
      </c>
      <c r="P27" s="3">
        <v>11.71</v>
      </c>
    </row>
    <row r="28" spans="1:16" x14ac:dyDescent="0.25">
      <c r="A28" s="1" t="s">
        <v>49</v>
      </c>
      <c r="B28" s="1" t="s">
        <v>50</v>
      </c>
      <c r="C28" s="1" t="s">
        <v>27</v>
      </c>
      <c r="D28" s="1" t="s">
        <v>30</v>
      </c>
      <c r="E28" s="1" t="s">
        <v>51</v>
      </c>
      <c r="F28" s="1">
        <v>1579</v>
      </c>
      <c r="G28" s="1">
        <v>2079</v>
      </c>
      <c r="H28" s="1">
        <v>1.3166561109999999</v>
      </c>
      <c r="I28" s="1">
        <v>35</v>
      </c>
      <c r="J28" s="1">
        <v>32</v>
      </c>
      <c r="K28" s="1">
        <v>20</v>
      </c>
      <c r="L28" s="2">
        <v>1.6835016835016834</v>
      </c>
      <c r="M28" s="2">
        <v>2.0265991099999998</v>
      </c>
      <c r="N28" s="3">
        <v>104.63</v>
      </c>
      <c r="O28" s="3">
        <v>2.98942007</v>
      </c>
      <c r="P28" s="3">
        <v>5.23</v>
      </c>
    </row>
    <row r="29" spans="1:16" x14ac:dyDescent="0.25">
      <c r="A29" s="1" t="s">
        <v>52</v>
      </c>
      <c r="B29" s="1" t="s">
        <v>53</v>
      </c>
      <c r="C29" s="1" t="s">
        <v>27</v>
      </c>
      <c r="D29" s="1" t="s">
        <v>30</v>
      </c>
      <c r="E29" s="1" t="s">
        <v>54</v>
      </c>
      <c r="F29" s="1">
        <v>2557</v>
      </c>
      <c r="G29" s="1">
        <v>2941</v>
      </c>
      <c r="H29" s="1">
        <v>1.1501759869999999</v>
      </c>
      <c r="I29" s="1">
        <v>69</v>
      </c>
      <c r="J29" s="1">
        <v>60</v>
      </c>
      <c r="K29" s="1">
        <v>33</v>
      </c>
      <c r="L29" s="2">
        <v>2.3461407684461069</v>
      </c>
      <c r="M29" s="2">
        <v>2.3464998000000001</v>
      </c>
      <c r="N29" s="3">
        <v>487.52</v>
      </c>
      <c r="O29" s="3">
        <v>7.0655072499999996</v>
      </c>
      <c r="P29" s="3">
        <v>14.77</v>
      </c>
    </row>
    <row r="30" spans="1:16" x14ac:dyDescent="0.25">
      <c r="A30" s="1" t="s">
        <v>52</v>
      </c>
      <c r="B30" s="1" t="s">
        <v>53</v>
      </c>
      <c r="C30" s="1" t="s">
        <v>27</v>
      </c>
      <c r="D30" s="1" t="s">
        <v>28</v>
      </c>
      <c r="E30" s="1" t="s">
        <v>54</v>
      </c>
      <c r="F30" s="1">
        <v>741</v>
      </c>
      <c r="G30" s="1">
        <v>785</v>
      </c>
      <c r="H30" s="1">
        <v>1.059379217</v>
      </c>
      <c r="I30" s="1">
        <v>39</v>
      </c>
      <c r="J30" s="1">
        <v>34</v>
      </c>
      <c r="K30" s="1">
        <v>20</v>
      </c>
      <c r="L30" s="2">
        <v>4.9681528662420389</v>
      </c>
      <c r="M30" s="2">
        <v>4.5883940599999997</v>
      </c>
      <c r="N30" s="3">
        <v>255.57</v>
      </c>
      <c r="O30" s="3">
        <v>6.5530769199999996</v>
      </c>
      <c r="P30" s="3">
        <v>12.78</v>
      </c>
    </row>
    <row r="31" spans="1:16" x14ac:dyDescent="0.25">
      <c r="A31" s="1" t="s">
        <v>52</v>
      </c>
      <c r="B31" s="1" t="s">
        <v>53</v>
      </c>
      <c r="C31" s="1" t="s">
        <v>27</v>
      </c>
      <c r="D31" s="1" t="s">
        <v>20</v>
      </c>
      <c r="E31" s="1" t="s">
        <v>54</v>
      </c>
      <c r="F31" s="1">
        <v>338</v>
      </c>
      <c r="G31" s="1">
        <v>365</v>
      </c>
      <c r="H31" s="1">
        <v>1.0798816570000001</v>
      </c>
      <c r="I31" s="1">
        <v>13</v>
      </c>
      <c r="J31" s="1">
        <v>11</v>
      </c>
      <c r="K31" s="1">
        <v>4</v>
      </c>
      <c r="L31" s="2">
        <v>3.5616438356164384</v>
      </c>
      <c r="M31" s="2">
        <v>3.2544378700000003</v>
      </c>
      <c r="N31" s="3">
        <v>113.58</v>
      </c>
      <c r="O31" s="3">
        <v>8.7369230800000004</v>
      </c>
      <c r="P31" s="3">
        <v>28.4</v>
      </c>
    </row>
    <row r="32" spans="1:16" x14ac:dyDescent="0.25">
      <c r="A32" s="1" t="s">
        <v>55</v>
      </c>
      <c r="B32" s="1" t="s">
        <v>56</v>
      </c>
      <c r="C32" s="1" t="s">
        <v>27</v>
      </c>
      <c r="D32" s="1" t="s">
        <v>30</v>
      </c>
      <c r="E32" s="1" t="s">
        <v>57</v>
      </c>
      <c r="F32" s="1">
        <v>2159</v>
      </c>
      <c r="G32" s="1">
        <v>2465</v>
      </c>
      <c r="H32" s="1">
        <v>1.1417322830000001</v>
      </c>
      <c r="I32" s="1">
        <v>126</v>
      </c>
      <c r="J32" s="1">
        <v>111</v>
      </c>
      <c r="K32" s="1">
        <v>95</v>
      </c>
      <c r="L32" s="2">
        <v>5.1115618661257605</v>
      </c>
      <c r="M32" s="2">
        <v>5.1412691099999996</v>
      </c>
      <c r="N32" s="3">
        <v>691.28</v>
      </c>
      <c r="O32" s="3">
        <v>5.4863581899999998</v>
      </c>
      <c r="P32" s="3">
        <v>7.28</v>
      </c>
    </row>
    <row r="33" spans="1:16" x14ac:dyDescent="0.25">
      <c r="A33" s="1" t="s">
        <v>55</v>
      </c>
      <c r="B33" s="1" t="s">
        <v>56</v>
      </c>
      <c r="C33" s="1" t="s">
        <v>27</v>
      </c>
      <c r="D33" s="1" t="s">
        <v>28</v>
      </c>
      <c r="E33" s="1" t="s">
        <v>57</v>
      </c>
      <c r="F33" s="1">
        <v>305</v>
      </c>
      <c r="G33" s="1">
        <v>332</v>
      </c>
      <c r="H33" s="1">
        <v>1.08852459</v>
      </c>
      <c r="I33" s="1">
        <v>43</v>
      </c>
      <c r="J33" s="1">
        <v>37</v>
      </c>
      <c r="K33" s="1">
        <v>28</v>
      </c>
      <c r="L33" s="2">
        <v>12.951807228915662</v>
      </c>
      <c r="M33" s="2">
        <v>12.131147540000001</v>
      </c>
      <c r="N33" s="3">
        <v>159.13999999999999</v>
      </c>
      <c r="O33" s="3">
        <v>3.7008425200000001</v>
      </c>
      <c r="P33" s="3">
        <v>5.68</v>
      </c>
    </row>
    <row r="34" spans="1:16" x14ac:dyDescent="0.25">
      <c r="A34" s="1" t="s">
        <v>55</v>
      </c>
      <c r="B34" s="1" t="s">
        <v>56</v>
      </c>
      <c r="C34" s="1" t="s">
        <v>27</v>
      </c>
      <c r="D34" s="1" t="s">
        <v>20</v>
      </c>
      <c r="E34" s="1" t="s">
        <v>57</v>
      </c>
      <c r="F34" s="1">
        <v>91</v>
      </c>
      <c r="G34" s="1">
        <v>103</v>
      </c>
      <c r="H34" s="1">
        <v>1.1318681319999999</v>
      </c>
      <c r="I34" s="1">
        <v>9</v>
      </c>
      <c r="J34" s="1">
        <v>8</v>
      </c>
      <c r="K34" s="1">
        <v>3</v>
      </c>
      <c r="L34" s="2">
        <v>8.7378640776699026</v>
      </c>
      <c r="M34" s="2">
        <v>8.7912087900000007</v>
      </c>
      <c r="N34" s="3">
        <v>47.26</v>
      </c>
      <c r="O34" s="3">
        <v>5.2514043800000003</v>
      </c>
      <c r="P34" s="3">
        <v>15.75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435A-F889-44E4-8182-CBF9A64DFA3D}">
  <dimension ref="B2:Q25"/>
  <sheetViews>
    <sheetView showGridLines="0" zoomScale="93" zoomScaleNormal="93" workbookViewId="0">
      <selection activeCell="S5" sqref="S5"/>
    </sheetView>
  </sheetViews>
  <sheetFormatPr defaultRowHeight="13.2" x14ac:dyDescent="0.25"/>
  <cols>
    <col min="3" max="3" width="12.21875" customWidth="1"/>
    <col min="4" max="4" width="11.6640625" customWidth="1"/>
    <col min="5" max="5" width="13.109375" customWidth="1"/>
    <col min="6" max="6" width="12" customWidth="1"/>
    <col min="7" max="7" width="22.21875" customWidth="1"/>
    <col min="9" max="9" width="14.6640625" customWidth="1"/>
    <col min="10" max="10" width="15.33203125" customWidth="1"/>
    <col min="11" max="11" width="11.44140625" customWidth="1"/>
    <col min="12" max="12" width="16.109375" customWidth="1"/>
  </cols>
  <sheetData>
    <row r="2" spans="2:17" x14ac:dyDescent="0.25">
      <c r="B2" s="22" t="s">
        <v>76</v>
      </c>
      <c r="C2" s="22"/>
      <c r="D2" s="22"/>
      <c r="E2" s="22"/>
      <c r="F2" s="22"/>
      <c r="G2" s="16"/>
      <c r="H2" s="16"/>
    </row>
    <row r="3" spans="2:17" x14ac:dyDescent="0.25">
      <c r="B3" s="22"/>
      <c r="C3" s="22"/>
      <c r="D3" s="22"/>
      <c r="E3" s="22"/>
      <c r="F3" s="22"/>
      <c r="G3" s="16"/>
      <c r="H3" s="16"/>
    </row>
    <row r="5" spans="2:17" x14ac:dyDescent="0.25">
      <c r="B5" s="21"/>
      <c r="C5" s="23" t="s">
        <v>85</v>
      </c>
      <c r="D5" s="23"/>
      <c r="E5" s="23"/>
      <c r="J5" s="23" t="s">
        <v>97</v>
      </c>
      <c r="K5" s="23"/>
      <c r="L5" s="23"/>
    </row>
    <row r="6" spans="2:17" ht="13.8" thickBot="1" x14ac:dyDescent="0.3">
      <c r="C6" s="24"/>
      <c r="D6" s="24"/>
      <c r="E6" s="24"/>
      <c r="J6" s="24"/>
      <c r="K6" s="24"/>
      <c r="L6" s="24"/>
    </row>
    <row r="9" spans="2:17" ht="26.4" customHeight="1" x14ac:dyDescent="0.25">
      <c r="C9" s="25" t="s">
        <v>70</v>
      </c>
      <c r="D9" s="25" t="s">
        <v>94</v>
      </c>
      <c r="E9" s="25" t="s">
        <v>95</v>
      </c>
      <c r="F9" s="25" t="s">
        <v>96</v>
      </c>
      <c r="J9" s="31" t="s">
        <v>98</v>
      </c>
      <c r="K9" s="31"/>
      <c r="L9" s="31"/>
      <c r="M9" s="31"/>
      <c r="N9" s="31"/>
      <c r="O9" s="31"/>
      <c r="P9" s="31"/>
    </row>
    <row r="10" spans="2:17" ht="17.399999999999999" x14ac:dyDescent="0.25">
      <c r="C10" s="26" t="s">
        <v>72</v>
      </c>
      <c r="D10" s="17" t="s">
        <v>86</v>
      </c>
      <c r="E10" s="17" t="s">
        <v>87</v>
      </c>
      <c r="F10" s="27" t="s">
        <v>88</v>
      </c>
      <c r="J10" s="14" t="s">
        <v>99</v>
      </c>
      <c r="K10" s="14"/>
      <c r="L10" s="14"/>
      <c r="M10" s="14"/>
      <c r="N10" s="14"/>
      <c r="O10" s="14"/>
      <c r="P10" s="14"/>
      <c r="Q10" s="14"/>
    </row>
    <row r="11" spans="2:17" ht="17.399999999999999" x14ac:dyDescent="0.25">
      <c r="C11" s="26" t="s">
        <v>73</v>
      </c>
      <c r="D11" s="17" t="s">
        <v>89</v>
      </c>
      <c r="E11" s="17" t="s">
        <v>90</v>
      </c>
      <c r="F11" s="27" t="s">
        <v>91</v>
      </c>
    </row>
    <row r="12" spans="2:17" ht="17.399999999999999" x14ac:dyDescent="0.3">
      <c r="C12" s="26" t="s">
        <v>74</v>
      </c>
      <c r="D12" s="17" t="s">
        <v>89</v>
      </c>
      <c r="E12" s="17" t="s">
        <v>92</v>
      </c>
      <c r="F12" s="27" t="s">
        <v>93</v>
      </c>
      <c r="J12" s="32" t="s">
        <v>100</v>
      </c>
      <c r="K12" s="32"/>
      <c r="L12" s="32"/>
      <c r="M12" s="32"/>
      <c r="N12" s="32"/>
      <c r="O12" s="32"/>
    </row>
    <row r="14" spans="2:17" ht="13.2" customHeight="1" x14ac:dyDescent="0.25">
      <c r="C14" s="23" t="s">
        <v>84</v>
      </c>
      <c r="D14" s="23"/>
      <c r="E14" s="23"/>
      <c r="J14" s="33" t="s">
        <v>101</v>
      </c>
      <c r="K14" s="29"/>
      <c r="L14" s="29"/>
    </row>
    <row r="15" spans="2:17" ht="13.2" customHeight="1" thickBot="1" x14ac:dyDescent="0.3">
      <c r="C15" s="24"/>
      <c r="D15" s="24"/>
      <c r="E15" s="24"/>
      <c r="J15" s="30"/>
      <c r="K15" s="30"/>
      <c r="L15" s="30"/>
    </row>
    <row r="17" spans="3:16" x14ac:dyDescent="0.25">
      <c r="C17" s="25" t="s">
        <v>71</v>
      </c>
      <c r="D17" s="25" t="s">
        <v>72</v>
      </c>
      <c r="E17" s="25" t="s">
        <v>73</v>
      </c>
      <c r="F17" s="25" t="s">
        <v>74</v>
      </c>
      <c r="G17" s="25" t="s">
        <v>75</v>
      </c>
      <c r="J17" s="21" t="s">
        <v>102</v>
      </c>
      <c r="K17" s="21"/>
      <c r="L17" s="21"/>
      <c r="M17" s="21"/>
      <c r="N17" s="21"/>
      <c r="O17" s="21"/>
      <c r="P17" s="21"/>
    </row>
    <row r="18" spans="3:16" x14ac:dyDescent="0.25">
      <c r="C18" s="26" t="s">
        <v>46</v>
      </c>
      <c r="D18" s="18">
        <v>0.29559999999999997</v>
      </c>
      <c r="E18" s="19">
        <v>1.04</v>
      </c>
      <c r="F18" s="19">
        <v>2.69</v>
      </c>
      <c r="G18" s="20" t="s">
        <v>77</v>
      </c>
    </row>
    <row r="19" spans="3:16" x14ac:dyDescent="0.25">
      <c r="C19" s="26" t="s">
        <v>25</v>
      </c>
      <c r="D19" s="18">
        <v>0.1779</v>
      </c>
      <c r="E19" s="19">
        <v>1.28</v>
      </c>
      <c r="F19" s="19">
        <v>3.1</v>
      </c>
      <c r="G19" s="20" t="s">
        <v>78</v>
      </c>
      <c r="J19" s="15" t="s">
        <v>105</v>
      </c>
    </row>
    <row r="20" spans="3:16" x14ac:dyDescent="0.25">
      <c r="C20" s="26" t="s">
        <v>37</v>
      </c>
      <c r="D20" s="18">
        <v>0.1009</v>
      </c>
      <c r="E20" s="19">
        <v>3.85</v>
      </c>
      <c r="F20" s="19">
        <v>11.91</v>
      </c>
      <c r="G20" s="20" t="s">
        <v>79</v>
      </c>
    </row>
    <row r="21" spans="3:16" x14ac:dyDescent="0.25">
      <c r="C21" s="26" t="s">
        <v>31</v>
      </c>
      <c r="D21" s="18">
        <v>0.13059999999999999</v>
      </c>
      <c r="E21" s="19">
        <v>23.76</v>
      </c>
      <c r="F21" s="19">
        <v>69.319999999999993</v>
      </c>
      <c r="G21" s="28" t="s">
        <v>80</v>
      </c>
      <c r="J21" s="15" t="s">
        <v>103</v>
      </c>
    </row>
    <row r="22" spans="3:16" x14ac:dyDescent="0.25">
      <c r="C22" s="26" t="s">
        <v>52</v>
      </c>
      <c r="D22" s="18">
        <v>0.10879999999999999</v>
      </c>
      <c r="E22" s="19">
        <v>22.36</v>
      </c>
      <c r="F22" s="19">
        <v>55.95</v>
      </c>
      <c r="G22" s="28" t="s">
        <v>81</v>
      </c>
    </row>
    <row r="23" spans="3:16" x14ac:dyDescent="0.25">
      <c r="C23" s="26" t="s">
        <v>49</v>
      </c>
      <c r="D23" s="18">
        <v>7.9399999999999998E-2</v>
      </c>
      <c r="E23" s="19">
        <v>10.75</v>
      </c>
      <c r="F23" s="19">
        <v>28.05</v>
      </c>
      <c r="G23" s="28" t="s">
        <v>82</v>
      </c>
      <c r="J23" s="15" t="s">
        <v>104</v>
      </c>
    </row>
    <row r="24" spans="3:16" ht="42.6" customHeight="1" x14ac:dyDescent="0.25">
      <c r="C24" s="26" t="s">
        <v>43</v>
      </c>
      <c r="D24" s="18">
        <v>6.6900000000000001E-2</v>
      </c>
      <c r="E24" s="19">
        <v>2.17</v>
      </c>
      <c r="F24" s="19">
        <v>5.99</v>
      </c>
      <c r="G24" s="20" t="s">
        <v>83</v>
      </c>
    </row>
    <row r="25" spans="3:16" x14ac:dyDescent="0.25">
      <c r="J25" s="15" t="s">
        <v>106</v>
      </c>
    </row>
  </sheetData>
  <mergeCells count="8">
    <mergeCell ref="J12:O12"/>
    <mergeCell ref="J14:L15"/>
    <mergeCell ref="B2:F3"/>
    <mergeCell ref="C14:E15"/>
    <mergeCell ref="C5:E6"/>
    <mergeCell ref="J5:L6"/>
    <mergeCell ref="J9:P9"/>
    <mergeCell ref="J10:Q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 &amp; Charts</vt:lpstr>
      <vt:lpstr>Dashbord</vt:lpstr>
      <vt:lpstr>Data</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unnam</dc:creator>
  <cp:lastModifiedBy>lokesh unnam</cp:lastModifiedBy>
  <dcterms:created xsi:type="dcterms:W3CDTF">2025-06-07T11:44:04Z</dcterms:created>
  <dcterms:modified xsi:type="dcterms:W3CDTF">2025-06-07T11:44:04Z</dcterms:modified>
</cp:coreProperties>
</file>