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CF5DA51F-DF62-4C9F-AC83-4EB0D24C5304}" xr6:coauthVersionLast="45" xr6:coauthVersionMax="45" xr10:uidLastSave="{00000000-0000-0000-0000-000000000000}"/>
  <bookViews>
    <workbookView xWindow="-23093" yWindow="2123" windowWidth="17461" windowHeight="11850" activeTab="2" xr2:uid="{00000000-000D-0000-FFFF-FFFF00000000}"/>
  </bookViews>
  <sheets>
    <sheet name="Parameters" sheetId="1" r:id="rId1"/>
    <sheet name="Experiment Type" sheetId="4" r:id="rId2"/>
    <sheet name="Wells" sheetId="2" r:id="rId3"/>
    <sheet name="Targ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1" i="2"/>
  <c r="C12" i="2"/>
  <c r="C13" i="2"/>
  <c r="C11" i="2"/>
  <c r="D9" i="2"/>
  <c r="D10" i="2"/>
  <c r="D8" i="2"/>
  <c r="C9" i="2"/>
  <c r="C10" i="2"/>
  <c r="C8" i="2"/>
  <c r="D6" i="2"/>
  <c r="D7" i="2"/>
  <c r="D5" i="2"/>
  <c r="C6" i="2"/>
  <c r="C7" i="2"/>
  <c r="C5" i="2"/>
  <c r="D3" i="2"/>
  <c r="D4" i="2"/>
  <c r="C3" i="2"/>
  <c r="C4" i="2"/>
  <c r="D2" i="2"/>
  <c r="C2" i="2"/>
  <c r="B3" i="2"/>
  <c r="B4" i="2"/>
  <c r="B2" i="2"/>
</calcChain>
</file>

<file path=xl/sharedStrings.xml><?xml version="1.0" encoding="utf-8"?>
<sst xmlns="http://schemas.openxmlformats.org/spreadsheetml/2006/main" count="105" uniqueCount="55">
  <si>
    <t>Name</t>
  </si>
  <si>
    <t>Volume of Donor Well (ml)</t>
  </si>
  <si>
    <t>Volume of Acceptor Well (ml)</t>
  </si>
  <si>
    <t>Assay Run Time (s)</t>
  </si>
  <si>
    <t>MZ Precision</t>
  </si>
  <si>
    <t>Active Surface Area of Membrane (cm^2)</t>
  </si>
  <si>
    <t>Experiment</t>
  </si>
  <si>
    <t>Type</t>
  </si>
  <si>
    <t>Types include: PAMPA, Integrate, Ratio</t>
  </si>
  <si>
    <t>PAMPA</t>
  </si>
  <si>
    <t>General Parameters</t>
  </si>
  <si>
    <t>PAMPA Parameters</t>
  </si>
  <si>
    <t>Minor Peak Detection Threshold</t>
  </si>
  <si>
    <t>Peak Bound Detection Sensitivity</t>
  </si>
  <si>
    <t>The first well mentioned in an Integrate experiment serves as the reference well for the whole experiment.</t>
  </si>
  <si>
    <t>Reference Well (Required for Integrate)</t>
  </si>
  <si>
    <t>If you don't have a reference well for a PAMPA or Ratio experiment, leave it blank and the first Well 1 found will be used instead.</t>
  </si>
  <si>
    <t>You only need to mention the reference well for an experiment once, although copying it onto every line is fine as well.</t>
  </si>
  <si>
    <t>Well A (Donor)</t>
  </si>
  <si>
    <t>Well B (Acceptor)</t>
  </si>
  <si>
    <t>Begin Bound Detection Below Fractional Height</t>
  </si>
  <si>
    <t>Maximum Number of Peaks to Report Per Target</t>
  </si>
  <si>
    <t>_R</t>
  </si>
  <si>
    <t>_D</t>
  </si>
  <si>
    <t>_A</t>
  </si>
  <si>
    <t>.mzML</t>
  </si>
  <si>
    <t>Maximum Expected Peak Width (as fraction of run time)</t>
  </si>
  <si>
    <t>Savitzky-Golay Smoothing Window</t>
  </si>
  <si>
    <t>Savitzky-Golay Smoothing Order</t>
  </si>
  <si>
    <t>Well A Offset (seconds) (Use this for Integrate too)</t>
  </si>
  <si>
    <t>Well B Offset (seconds)</t>
  </si>
  <si>
    <t>Mass [M]</t>
  </si>
  <si>
    <t>Retention Time Window</t>
  </si>
  <si>
    <t>85 130</t>
  </si>
  <si>
    <t>Integration Bounds Override [peak Rt(s),left bound Rt(s),right bound Rt(s)] [peak Rt(s),left bound Rt(s),right bound Rt(s)] …</t>
  </si>
  <si>
    <t>P1</t>
  </si>
  <si>
    <t>P2</t>
  </si>
  <si>
    <t>P3</t>
  </si>
  <si>
    <t>R1</t>
  </si>
  <si>
    <t>I1</t>
  </si>
  <si>
    <t>Ratio</t>
  </si>
  <si>
    <t>Integrate</t>
  </si>
  <si>
    <t>R1_O1.mzML</t>
  </si>
  <si>
    <t>R1_W1.mzml</t>
  </si>
  <si>
    <t>R1_O2.mzML</t>
  </si>
  <si>
    <t>R1_O3.mzML</t>
  </si>
  <si>
    <t>R1_W2.mzml</t>
  </si>
  <si>
    <t>R1_W3.mzml</t>
  </si>
  <si>
    <t>I1_R.mzML</t>
  </si>
  <si>
    <t>I1_1.mzML</t>
  </si>
  <si>
    <t>I1_2.mzML</t>
  </si>
  <si>
    <t>I1_3.mzML</t>
  </si>
  <si>
    <t>Standard</t>
  </si>
  <si>
    <t>Target 1</t>
  </si>
  <si>
    <t>Target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</si>
</sst>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0" sqref="B10"/>
    </sheetView>
  </sheetViews>
  <sheetFormatPr defaultRowHeight="15" x14ac:dyDescent="0.25"/>
  <cols>
    <col min="1" max="1" width="51" bestFit="1" customWidth="1"/>
  </cols>
  <sheetData>
    <row r="1" spans="1:2" x14ac:dyDescent="0.25">
      <c r="A1" t="s">
        <v>10</v>
      </c>
    </row>
    <row r="2" spans="1:2" x14ac:dyDescent="0.25">
      <c r="A2" t="s">
        <v>4</v>
      </c>
      <c r="B2">
        <v>0.02</v>
      </c>
    </row>
    <row r="3" spans="1:2" x14ac:dyDescent="0.25">
      <c r="A3" t="s">
        <v>12</v>
      </c>
      <c r="B3">
        <v>1E-3</v>
      </c>
    </row>
    <row r="4" spans="1:2" x14ac:dyDescent="0.25">
      <c r="A4" t="s">
        <v>13</v>
      </c>
      <c r="B4">
        <v>50</v>
      </c>
    </row>
    <row r="5" spans="1:2" x14ac:dyDescent="0.25">
      <c r="A5" t="s">
        <v>20</v>
      </c>
      <c r="B5">
        <v>0.8</v>
      </c>
    </row>
    <row r="6" spans="1:2" x14ac:dyDescent="0.25">
      <c r="A6" t="s">
        <v>21</v>
      </c>
      <c r="B6">
        <v>8</v>
      </c>
    </row>
    <row r="7" spans="1:2" x14ac:dyDescent="0.25">
      <c r="A7" t="s">
        <v>26</v>
      </c>
      <c r="B7">
        <v>0.3</v>
      </c>
    </row>
    <row r="8" spans="1:2" x14ac:dyDescent="0.25">
      <c r="A8" t="s">
        <v>27</v>
      </c>
      <c r="B8">
        <v>13</v>
      </c>
    </row>
    <row r="9" spans="1:2" x14ac:dyDescent="0.25">
      <c r="A9" t="s">
        <v>28</v>
      </c>
      <c r="B9">
        <v>3</v>
      </c>
    </row>
    <row r="10" spans="1:2" x14ac:dyDescent="0.25">
      <c r="A10" t="s">
        <v>32</v>
      </c>
      <c r="B10" t="s">
        <v>33</v>
      </c>
    </row>
    <row r="13" spans="1:2" x14ac:dyDescent="0.25">
      <c r="A13" t="s">
        <v>11</v>
      </c>
    </row>
    <row r="14" spans="1:2" x14ac:dyDescent="0.25">
      <c r="A14" t="s">
        <v>1</v>
      </c>
      <c r="B14">
        <v>0.15</v>
      </c>
    </row>
    <row r="15" spans="1:2" x14ac:dyDescent="0.25">
      <c r="A15" t="s">
        <v>2</v>
      </c>
      <c r="B15">
        <v>0.3</v>
      </c>
    </row>
    <row r="16" spans="1:2" x14ac:dyDescent="0.25">
      <c r="A16" t="s">
        <v>5</v>
      </c>
      <c r="B16">
        <v>0.24</v>
      </c>
    </row>
    <row r="17" spans="1:2" x14ac:dyDescent="0.25">
      <c r="A17" t="s">
        <v>3</v>
      </c>
      <c r="B17">
        <v>49560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AF5E-FBD5-4AC7-800B-55D09E34DAD9}">
  <dimension ref="A1:D6"/>
  <sheetViews>
    <sheetView workbookViewId="0">
      <selection activeCell="B7" sqref="B7"/>
    </sheetView>
  </sheetViews>
  <sheetFormatPr defaultRowHeight="15" x14ac:dyDescent="0.25"/>
  <cols>
    <col min="1" max="1" width="10.28515625" bestFit="1" customWidth="1"/>
  </cols>
  <sheetData>
    <row r="1" spans="1:4" x14ac:dyDescent="0.25">
      <c r="A1" t="s">
        <v>6</v>
      </c>
      <c r="B1" t="s">
        <v>7</v>
      </c>
      <c r="D1" t="s">
        <v>8</v>
      </c>
    </row>
    <row r="2" spans="1:4" x14ac:dyDescent="0.25">
      <c r="A2" t="s">
        <v>35</v>
      </c>
      <c r="B2" t="s">
        <v>9</v>
      </c>
    </row>
    <row r="3" spans="1:4" x14ac:dyDescent="0.25">
      <c r="A3" t="s">
        <v>36</v>
      </c>
      <c r="B3" t="s">
        <v>9</v>
      </c>
    </row>
    <row r="4" spans="1:4" x14ac:dyDescent="0.25">
      <c r="A4" t="s">
        <v>37</v>
      </c>
      <c r="B4" t="s">
        <v>9</v>
      </c>
    </row>
    <row r="5" spans="1:4" x14ac:dyDescent="0.25">
      <c r="A5" t="s">
        <v>38</v>
      </c>
      <c r="B5" t="s">
        <v>40</v>
      </c>
    </row>
    <row r="6" spans="1:4" x14ac:dyDescent="0.25">
      <c r="A6" t="s">
        <v>39</v>
      </c>
      <c r="B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26.42578125" bestFit="1" customWidth="1"/>
    <col min="3" max="4" width="16.140625" bestFit="1" customWidth="1"/>
    <col min="5" max="5" width="19.28515625" customWidth="1"/>
    <col min="6" max="6" width="19.42578125" customWidth="1"/>
  </cols>
  <sheetData>
    <row r="1" spans="1:9" x14ac:dyDescent="0.25">
      <c r="A1" t="s">
        <v>6</v>
      </c>
      <c r="B1" t="s">
        <v>15</v>
      </c>
      <c r="C1" t="s">
        <v>18</v>
      </c>
      <c r="D1" t="s">
        <v>19</v>
      </c>
      <c r="E1" t="s">
        <v>29</v>
      </c>
      <c r="F1" t="s">
        <v>30</v>
      </c>
    </row>
    <row r="2" spans="1:9" x14ac:dyDescent="0.25">
      <c r="A2" t="s">
        <v>35</v>
      </c>
      <c r="B2" t="str">
        <f t="shared" ref="B2:B4" si="0">_xlfn.CONCAT(A2,$G$8,$I$8)</f>
        <v>P1_R.mzML</v>
      </c>
      <c r="C2" t="str">
        <f t="shared" ref="C2:C4" si="1">_xlfn.CONCAT(A2,$G$9,$H$8,$I$8)</f>
        <v>P1_D1.mzML</v>
      </c>
      <c r="D2" t="str">
        <f t="shared" ref="D2:D4" si="2">_xlfn.CONCAT(A2,$G$10,$H$8,$I$8)</f>
        <v>P1_A1.mzML</v>
      </c>
      <c r="G2" t="s">
        <v>17</v>
      </c>
    </row>
    <row r="3" spans="1:9" x14ac:dyDescent="0.25">
      <c r="A3" t="s">
        <v>36</v>
      </c>
      <c r="B3" t="str">
        <f t="shared" si="0"/>
        <v>P2_R.mzML</v>
      </c>
      <c r="C3" t="str">
        <f t="shared" si="1"/>
        <v>P2_D1.mzML</v>
      </c>
      <c r="D3" t="str">
        <f t="shared" si="2"/>
        <v>P2_A1.mzML</v>
      </c>
    </row>
    <row r="4" spans="1:9" x14ac:dyDescent="0.25">
      <c r="A4" t="s">
        <v>37</v>
      </c>
      <c r="B4" t="str">
        <f t="shared" si="0"/>
        <v>P3_R.mzML</v>
      </c>
      <c r="C4" t="str">
        <f t="shared" si="1"/>
        <v>P3_D1.mzML</v>
      </c>
      <c r="D4" t="str">
        <f t="shared" si="2"/>
        <v>P3_A1.mzML</v>
      </c>
      <c r="G4" t="s">
        <v>16</v>
      </c>
    </row>
    <row r="5" spans="1:9" x14ac:dyDescent="0.25">
      <c r="A5" t="s">
        <v>35</v>
      </c>
      <c r="C5" t="str">
        <f t="shared" ref="C5:C7" si="3">_xlfn.CONCAT(A5,$G$9,$H$9,$I$8)</f>
        <v>P1_D2.mzML</v>
      </c>
      <c r="D5" t="str">
        <f t="shared" ref="D5:D7" si="4">_xlfn.CONCAT(A5,$G$10,$H$9,$I$8)</f>
        <v>P1_A2.mzML</v>
      </c>
    </row>
    <row r="6" spans="1:9" x14ac:dyDescent="0.25">
      <c r="A6" t="s">
        <v>36</v>
      </c>
      <c r="C6" t="str">
        <f t="shared" si="3"/>
        <v>P2_D2.mzML</v>
      </c>
      <c r="D6" t="str">
        <f t="shared" si="4"/>
        <v>P2_A2.mzML</v>
      </c>
      <c r="G6" t="s">
        <v>14</v>
      </c>
    </row>
    <row r="7" spans="1:9" x14ac:dyDescent="0.25">
      <c r="A7" t="s">
        <v>37</v>
      </c>
      <c r="C7" t="str">
        <f t="shared" si="3"/>
        <v>P3_D2.mzML</v>
      </c>
      <c r="D7" t="str">
        <f t="shared" si="4"/>
        <v>P3_A2.mzML</v>
      </c>
    </row>
    <row r="8" spans="1:9" x14ac:dyDescent="0.25">
      <c r="A8" t="s">
        <v>35</v>
      </c>
      <c r="C8" t="str">
        <f t="shared" ref="C8:C10" si="5">_xlfn.CONCAT(A8,$G$9,$H$10,$I$8)</f>
        <v>P1_D3.mzML</v>
      </c>
      <c r="D8" t="str">
        <f t="shared" ref="D8:D10" si="6">_xlfn.CONCAT(A8,$G$10,$H$10,$I$8)</f>
        <v>P1_A3.mzML</v>
      </c>
      <c r="G8" t="s">
        <v>22</v>
      </c>
      <c r="H8">
        <v>1</v>
      </c>
      <c r="I8" t="s">
        <v>25</v>
      </c>
    </row>
    <row r="9" spans="1:9" x14ac:dyDescent="0.25">
      <c r="A9" t="s">
        <v>36</v>
      </c>
      <c r="C9" t="str">
        <f t="shared" si="5"/>
        <v>P2_D3.mzML</v>
      </c>
      <c r="D9" t="str">
        <f t="shared" si="6"/>
        <v>P2_A3.mzML</v>
      </c>
      <c r="G9" t="s">
        <v>23</v>
      </c>
      <c r="H9">
        <v>2</v>
      </c>
    </row>
    <row r="10" spans="1:9" x14ac:dyDescent="0.25">
      <c r="A10" t="s">
        <v>37</v>
      </c>
      <c r="C10" t="str">
        <f t="shared" si="5"/>
        <v>P3_D3.mzML</v>
      </c>
      <c r="D10" t="str">
        <f t="shared" si="6"/>
        <v>P3_A3.mzML</v>
      </c>
      <c r="G10" t="s">
        <v>24</v>
      </c>
      <c r="H10">
        <v>3</v>
      </c>
    </row>
    <row r="11" spans="1:9" x14ac:dyDescent="0.25">
      <c r="A11" t="s">
        <v>35</v>
      </c>
      <c r="C11" t="str">
        <f t="shared" ref="C11:C13" si="7">_xlfn.CONCAT(A11,$G$9,$H$11,$I$8)</f>
        <v>P1_D4.mzML</v>
      </c>
      <c r="D11" t="str">
        <f t="shared" ref="D11:D13" si="8">_xlfn.CONCAT(A11,$G$10,$H$11,$I$8)</f>
        <v>P1_A4.mzML</v>
      </c>
      <c r="H11">
        <v>4</v>
      </c>
    </row>
    <row r="12" spans="1:9" x14ac:dyDescent="0.25">
      <c r="A12" t="s">
        <v>36</v>
      </c>
      <c r="C12" t="str">
        <f t="shared" si="7"/>
        <v>P2_D4.mzML</v>
      </c>
      <c r="D12" t="str">
        <f t="shared" si="8"/>
        <v>P2_A4.mzML</v>
      </c>
    </row>
    <row r="13" spans="1:9" x14ac:dyDescent="0.25">
      <c r="A13" t="s">
        <v>37</v>
      </c>
      <c r="C13" t="str">
        <f t="shared" si="7"/>
        <v>P3_D4.mzML</v>
      </c>
      <c r="D13" t="str">
        <f t="shared" si="8"/>
        <v>P3_A4.mzML</v>
      </c>
    </row>
    <row r="14" spans="1:9" x14ac:dyDescent="0.25">
      <c r="A14" t="s">
        <v>38</v>
      </c>
      <c r="C14" t="s">
        <v>42</v>
      </c>
      <c r="D14" t="s">
        <v>43</v>
      </c>
    </row>
    <row r="15" spans="1:9" x14ac:dyDescent="0.25">
      <c r="A15" t="s">
        <v>38</v>
      </c>
      <c r="C15" t="s">
        <v>44</v>
      </c>
      <c r="D15" t="s">
        <v>46</v>
      </c>
    </row>
    <row r="16" spans="1:9" x14ac:dyDescent="0.25">
      <c r="A16" t="s">
        <v>38</v>
      </c>
      <c r="C16" t="s">
        <v>45</v>
      </c>
      <c r="D16" t="s">
        <v>47</v>
      </c>
    </row>
    <row r="17" spans="1:2" x14ac:dyDescent="0.25">
      <c r="A17" t="s">
        <v>39</v>
      </c>
      <c r="B17" t="s">
        <v>48</v>
      </c>
    </row>
    <row r="18" spans="1:2" x14ac:dyDescent="0.25">
      <c r="A18" t="s">
        <v>39</v>
      </c>
      <c r="B18" t="s">
        <v>49</v>
      </c>
    </row>
    <row r="19" spans="1:2" x14ac:dyDescent="0.25">
      <c r="A19" t="s">
        <v>39</v>
      </c>
      <c r="B19" t="s">
        <v>50</v>
      </c>
    </row>
    <row r="20" spans="1:2" x14ac:dyDescent="0.25">
      <c r="A20" t="s">
        <v>39</v>
      </c>
      <c r="B2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28515625" bestFit="1" customWidth="1"/>
    <col min="4" max="4" width="92.28515625" bestFit="1" customWidth="1"/>
    <col min="5" max="5" width="9.5703125" bestFit="1" customWidth="1"/>
  </cols>
  <sheetData>
    <row r="1" spans="1:5" x14ac:dyDescent="0.25">
      <c r="A1" t="s">
        <v>6</v>
      </c>
      <c r="B1" t="s">
        <v>0</v>
      </c>
      <c r="C1" t="s">
        <v>31</v>
      </c>
      <c r="D1" t="s">
        <v>34</v>
      </c>
    </row>
    <row r="2" spans="1:5" x14ac:dyDescent="0.25">
      <c r="A2" t="s">
        <v>35</v>
      </c>
      <c r="B2" t="s">
        <v>53</v>
      </c>
      <c r="C2">
        <v>710.47</v>
      </c>
      <c r="E2" s="1"/>
    </row>
    <row r="3" spans="1:5" x14ac:dyDescent="0.25">
      <c r="A3" t="s">
        <v>36</v>
      </c>
      <c r="B3" t="s">
        <v>53</v>
      </c>
      <c r="C3">
        <v>696.46</v>
      </c>
    </row>
    <row r="4" spans="1:5" x14ac:dyDescent="0.25">
      <c r="A4" t="s">
        <v>37</v>
      </c>
      <c r="B4" t="s">
        <v>53</v>
      </c>
      <c r="C4">
        <v>807.53</v>
      </c>
    </row>
    <row r="5" spans="1:5" x14ac:dyDescent="0.25">
      <c r="A5" t="s">
        <v>38</v>
      </c>
      <c r="B5" t="s">
        <v>53</v>
      </c>
      <c r="C5">
        <v>793.51</v>
      </c>
    </row>
    <row r="6" spans="1:5" x14ac:dyDescent="0.25">
      <c r="A6" t="s">
        <v>39</v>
      </c>
      <c r="B6" t="s">
        <v>53</v>
      </c>
      <c r="C6">
        <v>796.45</v>
      </c>
    </row>
    <row r="7" spans="1:5" x14ac:dyDescent="0.25">
      <c r="A7" t="s">
        <v>35</v>
      </c>
      <c r="B7" t="s">
        <v>54</v>
      </c>
      <c r="C7">
        <v>754.49</v>
      </c>
    </row>
    <row r="8" spans="1:5" x14ac:dyDescent="0.25">
      <c r="A8" t="s">
        <v>36</v>
      </c>
      <c r="B8" t="s">
        <v>54</v>
      </c>
      <c r="C8">
        <v>754.49</v>
      </c>
    </row>
    <row r="9" spans="1:5" x14ac:dyDescent="0.25">
      <c r="A9" t="s">
        <v>37</v>
      </c>
      <c r="B9" t="s">
        <v>54</v>
      </c>
      <c r="C9">
        <v>754.49</v>
      </c>
    </row>
    <row r="10" spans="1:5" x14ac:dyDescent="0.25">
      <c r="A10" t="s">
        <v>38</v>
      </c>
      <c r="B10" t="s">
        <v>54</v>
      </c>
      <c r="C10">
        <v>754.49</v>
      </c>
    </row>
    <row r="11" spans="1:5" x14ac:dyDescent="0.25">
      <c r="A11" t="s">
        <v>39</v>
      </c>
      <c r="B11" t="s">
        <v>54</v>
      </c>
      <c r="C11">
        <v>754.49</v>
      </c>
    </row>
    <row r="12" spans="1:5" x14ac:dyDescent="0.25">
      <c r="A12" t="s">
        <v>35</v>
      </c>
      <c r="B12" t="s">
        <v>52</v>
      </c>
      <c r="C12">
        <v>236.09</v>
      </c>
    </row>
    <row r="13" spans="1:5" x14ac:dyDescent="0.25">
      <c r="A13" t="s">
        <v>36</v>
      </c>
      <c r="B13" t="s">
        <v>52</v>
      </c>
      <c r="C13">
        <v>236.09</v>
      </c>
    </row>
    <row r="14" spans="1:5" x14ac:dyDescent="0.25">
      <c r="A14" t="s">
        <v>37</v>
      </c>
      <c r="B14" t="s">
        <v>52</v>
      </c>
      <c r="C14">
        <v>236.09</v>
      </c>
    </row>
    <row r="15" spans="1:5" x14ac:dyDescent="0.25">
      <c r="A15" t="s">
        <v>38</v>
      </c>
      <c r="B15" t="s">
        <v>52</v>
      </c>
      <c r="C15">
        <v>236.09</v>
      </c>
    </row>
    <row r="16" spans="1:5" x14ac:dyDescent="0.25">
      <c r="A16" t="s">
        <v>39</v>
      </c>
      <c r="B16" t="s">
        <v>52</v>
      </c>
      <c r="C16">
        <v>236.09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Experiment Type</vt:lpstr>
      <vt:lpstr>Wells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2020-07-09T06:01:44Z</dcterms:modified>
</cp:coreProperties>
</file>