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871D874-5F0E-418E-A6B9-4A99326561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_xlnm._FilterDatabase" localSheetId="0" hidden="1">Feuil1!$A$1:$N$42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2" i="1"/>
</calcChain>
</file>

<file path=xl/sharedStrings.xml><?xml version="1.0" encoding="utf-8"?>
<sst xmlns="http://schemas.openxmlformats.org/spreadsheetml/2006/main" count="388" uniqueCount="208">
  <si>
    <t>Area</t>
  </si>
  <si>
    <t>Ocean</t>
  </si>
  <si>
    <t>Method of abundance estimation</t>
  </si>
  <si>
    <t>Corrected/uncorrected est.</t>
  </si>
  <si>
    <t>NEA</t>
  </si>
  <si>
    <t>Atlantic</t>
  </si>
  <si>
    <t>Name</t>
  </si>
  <si>
    <t>SCANS III</t>
  </si>
  <si>
    <t>Surface (km2)</t>
  </si>
  <si>
    <t>used</t>
  </si>
  <si>
    <t>Observe</t>
  </si>
  <si>
    <t>Reference</t>
  </si>
  <si>
    <t>Hammond et al 2017</t>
  </si>
  <si>
    <t>Rogan et al 2018</t>
  </si>
  <si>
    <t>corrected only</t>
  </si>
  <si>
    <t>corrected</t>
  </si>
  <si>
    <t>Ireland</t>
  </si>
  <si>
    <t>Season</t>
  </si>
  <si>
    <t>Year</t>
  </si>
  <si>
    <t>Summer</t>
  </si>
  <si>
    <t>chosen</t>
  </si>
  <si>
    <t>yes</t>
  </si>
  <si>
    <t>T-NASS</t>
  </si>
  <si>
    <t>North</t>
  </si>
  <si>
    <t>Platform</t>
  </si>
  <si>
    <t>plane + ship</t>
  </si>
  <si>
    <t>plane</t>
  </si>
  <si>
    <t>ship</t>
  </si>
  <si>
    <t>Pike et al 2020</t>
  </si>
  <si>
    <t>723271 / 1172462 with extension</t>
  </si>
  <si>
    <t>Pike et al 2019</t>
  </si>
  <si>
    <t>both</t>
  </si>
  <si>
    <t>Antilles</t>
  </si>
  <si>
    <t>REMMOA</t>
  </si>
  <si>
    <t>Guyane</t>
  </si>
  <si>
    <t>Automne</t>
  </si>
  <si>
    <t>Van Canneyt et al 2019</t>
  </si>
  <si>
    <t>Comments</t>
  </si>
  <si>
    <t>Gulf of Mexico</t>
  </si>
  <si>
    <t>Mullin &amp; Fulling 2004</t>
  </si>
  <si>
    <t>Spring</t>
  </si>
  <si>
    <t>1996-2001</t>
  </si>
  <si>
    <t>"stratified line-transect method" (distance program)</t>
  </si>
  <si>
    <t>no</t>
  </si>
  <si>
    <t>MRDS (distance program)</t>
  </si>
  <si>
    <t>"conventional distance sampling" (aerial) / MRDS (ship) (R distance package)</t>
  </si>
  <si>
    <t>MRDS (distance program) + model-based</t>
  </si>
  <si>
    <t>Design-based "stratified line transect method" (distance program) / MRDS</t>
  </si>
  <si>
    <t>conventional distance sampling  (distance program)</t>
  </si>
  <si>
    <t>NEFSC</t>
  </si>
  <si>
    <t>Gulf of Maine</t>
  </si>
  <si>
    <t xml:space="preserve">Usable </t>
  </si>
  <si>
    <t>Mullin 2004</t>
  </si>
  <si>
    <t>2003-2004</t>
  </si>
  <si>
    <t>Garrison et al 2020</t>
  </si>
  <si>
    <t>GoMMAPPS</t>
  </si>
  <si>
    <t>Summer &amp; spring</t>
  </si>
  <si>
    <t>2017-2018</t>
  </si>
  <si>
    <t>Missing the surfaces for the moment</t>
  </si>
  <si>
    <t>Roberts et al 2016</t>
  </si>
  <si>
    <t>1992-2014</t>
  </si>
  <si>
    <t>US EC + Gulf of Mexico</t>
  </si>
  <si>
    <t>Habitat-based</t>
  </si>
  <si>
    <t>Indian</t>
  </si>
  <si>
    <t>Afsal et al 2008</t>
  </si>
  <si>
    <t>2003-2007</t>
  </si>
  <si>
    <t>SPSS &amp; Primer used for statistical analysis</t>
  </si>
  <si>
    <t>only one observer, unkown method of abundance est</t>
  </si>
  <si>
    <t>Around India</t>
  </si>
  <si>
    <t>Around Madagascar</t>
  </si>
  <si>
    <t xml:space="preserve">Distance program /MRDS </t>
  </si>
  <si>
    <t>Laran et al 2017</t>
  </si>
  <si>
    <t xml:space="preserve">corrected only for the density, not the abundance </t>
  </si>
  <si>
    <t>2009-2010</t>
  </si>
  <si>
    <t>Ballance &amp; Pitman 1998</t>
  </si>
  <si>
    <t>March-July</t>
  </si>
  <si>
    <t>December-April</t>
  </si>
  <si>
    <t>North Indian ocean</t>
  </si>
  <si>
    <t xml:space="preserve">Distance program </t>
  </si>
  <si>
    <t>Not conventional distance sampling</t>
  </si>
  <si>
    <t>Mediterranean</t>
  </si>
  <si>
    <t>ASI</t>
  </si>
  <si>
    <t>MCDS (distance program) + model-based</t>
  </si>
  <si>
    <t>Panigada et al 2021</t>
  </si>
  <si>
    <t>All Med</t>
  </si>
  <si>
    <t>Wmed</t>
  </si>
  <si>
    <t>Winter &amp; Summer</t>
  </si>
  <si>
    <t>SAMM</t>
  </si>
  <si>
    <t>design-based (Distance program)</t>
  </si>
  <si>
    <t xml:space="preserve">no </t>
  </si>
  <si>
    <t>Panigada et al 2017</t>
  </si>
  <si>
    <t>Around Italy</t>
  </si>
  <si>
    <t>2010-2014</t>
  </si>
  <si>
    <t>design-based (Distance program) / MCDS / model-based</t>
  </si>
  <si>
    <t>Pacific</t>
  </si>
  <si>
    <t>Alaska</t>
  </si>
  <si>
    <t>Clarke et al 2020</t>
  </si>
  <si>
    <t>ASAMM</t>
  </si>
  <si>
    <t>only relative abundance</t>
  </si>
  <si>
    <t>Rone et al 2017</t>
  </si>
  <si>
    <t>2009, 2013, 2015</t>
  </si>
  <si>
    <t>145664 (2009), 164953 (2013), 252111 (2015)</t>
  </si>
  <si>
    <t>ASI wider surface</t>
  </si>
  <si>
    <t>CDS/MCDS (mrds R package)</t>
  </si>
  <si>
    <t>MRDS (package R mrds)</t>
  </si>
  <si>
    <t xml:space="preserve">yes for 2015 </t>
  </si>
  <si>
    <t>species grouping</t>
  </si>
  <si>
    <t xml:space="preserve">species grouping, too small ? </t>
  </si>
  <si>
    <t xml:space="preserve">too small ? </t>
  </si>
  <si>
    <t>British Columbia</t>
  </si>
  <si>
    <t>Williams &amp; Thomas 2007</t>
  </si>
  <si>
    <t>2004-2005</t>
  </si>
  <si>
    <t>CDS</t>
  </si>
  <si>
    <t>only relative abundances</t>
  </si>
  <si>
    <t>Best et al 2015</t>
  </si>
  <si>
    <t>CDS + model-based</t>
  </si>
  <si>
    <t>2006 to 2008</t>
  </si>
  <si>
    <t>California Current</t>
  </si>
  <si>
    <t>Silber et al 1994</t>
  </si>
  <si>
    <t>Baja California</t>
  </si>
  <si>
    <t>1986-1989</t>
  </si>
  <si>
    <t xml:space="preserve">No abundance </t>
  </si>
  <si>
    <t>Wade &amp; Gerodette 1993</t>
  </si>
  <si>
    <t>1986-1990</t>
  </si>
  <si>
    <t>"line-transect method"</t>
  </si>
  <si>
    <t xml:space="preserve">too old ? </t>
  </si>
  <si>
    <t>1991, 1993, 1996, 2001, 2005</t>
  </si>
  <si>
    <t>Summer &amp; fall</t>
  </si>
  <si>
    <t>"line-transect method with multiple covariates"</t>
  </si>
  <si>
    <t>Barlow 2010</t>
  </si>
  <si>
    <t>Barlow &amp; Forney 2007</t>
  </si>
  <si>
    <t>1986-2008</t>
  </si>
  <si>
    <t>Columbia</t>
  </si>
  <si>
    <t>Palacios et al 2012</t>
  </si>
  <si>
    <t xml:space="preserve">Encounter rates only </t>
  </si>
  <si>
    <t>platforms of opportunity, no real abundance estimate</t>
  </si>
  <si>
    <t>Andriolo et al 2010</t>
  </si>
  <si>
    <t>1998-2001</t>
  </si>
  <si>
    <t>Winter &amp; spring</t>
  </si>
  <si>
    <t>East Brazil</t>
  </si>
  <si>
    <t>No abundance estimates</t>
  </si>
  <si>
    <t xml:space="preserve">No abundance estimates </t>
  </si>
  <si>
    <t>Gannier 2000</t>
  </si>
  <si>
    <t xml:space="preserve">no distance sampling </t>
  </si>
  <si>
    <t>Society Islands</t>
  </si>
  <si>
    <t>1996-1999</t>
  </si>
  <si>
    <t>Laran et al 2012</t>
  </si>
  <si>
    <t>"line-transect method" + MCDS (Distance program)</t>
  </si>
  <si>
    <t>Laran et al 2016</t>
  </si>
  <si>
    <t>2014-2015</t>
  </si>
  <si>
    <t>CDS + DSM</t>
  </si>
  <si>
    <t>Japan</t>
  </si>
  <si>
    <t>Kanaji et al 2017</t>
  </si>
  <si>
    <t>1983-2006</t>
  </si>
  <si>
    <t>DSM</t>
  </si>
  <si>
    <t xml:space="preserve">Not the same surface covered each year, plus no surface mentioned </t>
  </si>
  <si>
    <t>Kanaji et al 2018</t>
  </si>
  <si>
    <t>1992, 2006, 2007, 2014, 2015</t>
  </si>
  <si>
    <t>Southern Ocean</t>
  </si>
  <si>
    <t>Gill et al 2015</t>
  </si>
  <si>
    <t>South Australia</t>
  </si>
  <si>
    <t>2002-2013</t>
  </si>
  <si>
    <t xml:space="preserve">no abundance estimates </t>
  </si>
  <si>
    <t>no abundance estimates + too small</t>
  </si>
  <si>
    <t>Bilgmann et al 2018</t>
  </si>
  <si>
    <t>CDS / MCDS (Distance program)</t>
  </si>
  <si>
    <t>July-August</t>
  </si>
  <si>
    <t>too small</t>
  </si>
  <si>
    <t>African W coast - Gabon</t>
  </si>
  <si>
    <t>De Boer 2010</t>
  </si>
  <si>
    <t>May-July</t>
  </si>
  <si>
    <t>only one observer</t>
  </si>
  <si>
    <t>No abundance estimates , only relative abundances</t>
  </si>
  <si>
    <t>South Africa</t>
  </si>
  <si>
    <t>1955-1975</t>
  </si>
  <si>
    <t>Findlay et al 2016</t>
  </si>
  <si>
    <t xml:space="preserve">Not strict distance sampling, no absolute abundance estimates </t>
  </si>
  <si>
    <t>Too old and more recent survey available</t>
  </si>
  <si>
    <t>extension : sometimes only one observer</t>
  </si>
  <si>
    <t>Antilles &amp; Guyanne</t>
  </si>
  <si>
    <t>Abundances est only for Tt and Sotalia</t>
  </si>
  <si>
    <t>Sept-Oct</t>
  </si>
  <si>
    <t>Mannocci et al 2013</t>
  </si>
  <si>
    <t>design-based + geostatistics</t>
  </si>
  <si>
    <t>Hawai</t>
  </si>
  <si>
    <t>Barlow 2006</t>
  </si>
  <si>
    <t>1986-2002</t>
  </si>
  <si>
    <t xml:space="preserve">estimation of the detection function with multiple covariates </t>
  </si>
  <si>
    <t>Bradford et al 2021</t>
  </si>
  <si>
    <t>2002, 2010, 2017</t>
  </si>
  <si>
    <t>HICEAS</t>
  </si>
  <si>
    <t>corrected/uncorrected</t>
  </si>
  <si>
    <t>abundance was not corrected for beaked whales…</t>
  </si>
  <si>
    <t>there is a more recont one</t>
  </si>
  <si>
    <t xml:space="preserve">Only surveys adhering to requirements of distance sampling method + &gt;= 2 observers (OK), no surfaces available + no distinction between shelf and slope </t>
  </si>
  <si>
    <t>too small + there is a more recent one</t>
  </si>
  <si>
    <t>Wallis &amp; Futuna</t>
  </si>
  <si>
    <t>No distinction between shelf/slope - mean of 2005 and 2008 surveys used</t>
  </si>
  <si>
    <t>New Caledonia</t>
  </si>
  <si>
    <t>French Polynesia</t>
  </si>
  <si>
    <t>too old</t>
  </si>
  <si>
    <t>Surface given by author, but only estimates for delphinids, so baleen whales and deep divers excluded event if probably in the area…</t>
  </si>
  <si>
    <t>New York Bight</t>
  </si>
  <si>
    <t>Monthly</t>
  </si>
  <si>
    <t>2017-2020</t>
  </si>
  <si>
    <t>Zoidis et al 2021</t>
  </si>
  <si>
    <t xml:space="preserve">Only large whales + super small </t>
  </si>
  <si>
    <t>Palka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</si>
</sst>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2" xfId="0" applyBorder="1"/>
    <xf numFmtId="0" fontId="0" fillId="2" borderId="2" xfId="0" applyFill="1" applyBorder="1"/>
    <xf numFmtId="0" fontId="0" fillId="3" borderId="0" xfId="0" applyFill="1" applyBorder="1"/>
    <xf numFmtId="0" fontId="1" fillId="4" borderId="1" xfId="0" applyFont="1" applyFill="1" applyBorder="1"/>
    <xf numFmtId="0" fontId="1" fillId="4" borderId="0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2"/>
  <sheetViews>
    <sheetView tabSelected="1" workbookViewId="0">
      <pane xSplit="11900" topLeftCell="J1" activePane="topRight"/>
      <selection activeCell="G7" sqref="G7"/>
      <selection pane="topRight" activeCell="K8" sqref="K8:L8"/>
    </sheetView>
  </sheetViews>
  <sheetFormatPr baseColWidth="10" defaultColWidth="8.7265625" defaultRowHeight="14.5" x14ac:dyDescent="0.35"/>
  <cols>
    <col min="1" max="1" width="14.453125" bestFit="1" customWidth="1"/>
    <col min="2" max="2" width="21.08984375" bestFit="1" customWidth="1"/>
    <col min="3" max="3" width="10.90625" bestFit="1" customWidth="1"/>
    <col min="4" max="4" width="8.26953125" customWidth="1"/>
    <col min="5" max="5" width="9.1796875" customWidth="1"/>
    <col min="6" max="6" width="21.36328125" customWidth="1"/>
    <col min="7" max="7" width="19.26953125" customWidth="1"/>
    <col min="8" max="8" width="12.54296875" customWidth="1"/>
    <col min="9" max="9" width="66.6328125" bestFit="1" customWidth="1"/>
    <col min="10" max="10" width="20" customWidth="1"/>
    <col min="11" max="11" width="24.08984375" customWidth="1"/>
    <col min="13" max="13" width="11.1796875" bestFit="1" customWidth="1"/>
    <col min="14" max="14" width="81.81640625" bestFit="1" customWidth="1"/>
  </cols>
  <sheetData>
    <row r="1" spans="1:14" s="15" customFormat="1" ht="15" thickBot="1" x14ac:dyDescent="0.4">
      <c r="A1" s="16" t="s">
        <v>1</v>
      </c>
      <c r="B1" s="15" t="s">
        <v>0</v>
      </c>
      <c r="C1" s="15" t="s">
        <v>6</v>
      </c>
      <c r="D1" s="15" t="s">
        <v>17</v>
      </c>
      <c r="E1" s="15" t="s">
        <v>18</v>
      </c>
      <c r="F1" s="15" t="s">
        <v>11</v>
      </c>
      <c r="G1" s="15" t="s">
        <v>8</v>
      </c>
      <c r="H1" s="15" t="s">
        <v>24</v>
      </c>
      <c r="I1" s="15" t="s">
        <v>2</v>
      </c>
      <c r="J1" s="15" t="s">
        <v>3</v>
      </c>
      <c r="K1" s="15" t="s">
        <v>51</v>
      </c>
      <c r="L1" s="15" t="s">
        <v>20</v>
      </c>
      <c r="M1" s="15" t="s">
        <v>9</v>
      </c>
      <c r="N1" s="15" t="s">
        <v>37</v>
      </c>
    </row>
    <row r="2" spans="1:14" x14ac:dyDescent="0.35">
      <c r="A2" s="18" t="s">
        <v>5</v>
      </c>
      <c r="B2" t="s">
        <v>4</v>
      </c>
      <c r="C2" t="s">
        <v>7</v>
      </c>
      <c r="D2" t="s">
        <v>19</v>
      </c>
      <c r="E2">
        <v>2016</v>
      </c>
      <c r="F2" t="s">
        <v>12</v>
      </c>
      <c r="G2">
        <f>12015+26668+35180+118471+81297+48590+34870+12322+15122+18634+13979+35099+32505+31404+56469+69386+60198+63655+49746+64464+40383+65417+60046+38306+159669+144352+68759+111115+59340</f>
        <v>1627461</v>
      </c>
      <c r="H2" t="s">
        <v>25</v>
      </c>
      <c r="I2" t="s">
        <v>45</v>
      </c>
      <c r="J2" t="s">
        <v>14</v>
      </c>
      <c r="K2" s="1" t="s">
        <v>21</v>
      </c>
      <c r="L2" s="1" t="s">
        <v>21</v>
      </c>
      <c r="M2" t="s">
        <v>15</v>
      </c>
    </row>
    <row r="3" spans="1:14" x14ac:dyDescent="0.35">
      <c r="A3" s="18"/>
      <c r="B3" t="s">
        <v>16</v>
      </c>
      <c r="C3" t="s">
        <v>10</v>
      </c>
      <c r="D3" t="s">
        <v>19</v>
      </c>
      <c r="E3">
        <v>2017</v>
      </c>
      <c r="F3" t="s">
        <v>13</v>
      </c>
      <c r="H3" t="s">
        <v>26</v>
      </c>
      <c r="I3" t="s">
        <v>46</v>
      </c>
      <c r="J3" t="s">
        <v>31</v>
      </c>
      <c r="K3" s="2" t="s">
        <v>43</v>
      </c>
      <c r="L3" s="1" t="s">
        <v>21</v>
      </c>
      <c r="M3" t="s">
        <v>15</v>
      </c>
      <c r="N3" t="s">
        <v>58</v>
      </c>
    </row>
    <row r="4" spans="1:14" hidden="1" x14ac:dyDescent="0.35">
      <c r="A4" s="18"/>
      <c r="B4" t="s">
        <v>23</v>
      </c>
      <c r="C4" t="s">
        <v>22</v>
      </c>
      <c r="D4" t="s">
        <v>19</v>
      </c>
      <c r="E4">
        <v>2007</v>
      </c>
      <c r="F4" t="s">
        <v>28</v>
      </c>
      <c r="G4" t="s">
        <v>29</v>
      </c>
      <c r="H4" t="s">
        <v>27</v>
      </c>
      <c r="I4" t="s">
        <v>47</v>
      </c>
      <c r="J4" t="s">
        <v>14</v>
      </c>
      <c r="K4" s="2" t="s">
        <v>43</v>
      </c>
      <c r="L4" s="2" t="s">
        <v>43</v>
      </c>
      <c r="N4" t="s">
        <v>178</v>
      </c>
    </row>
    <row r="5" spans="1:14" x14ac:dyDescent="0.35">
      <c r="A5" s="18"/>
      <c r="B5" t="s">
        <v>23</v>
      </c>
      <c r="C5" t="s">
        <v>22</v>
      </c>
      <c r="D5" t="s">
        <v>19</v>
      </c>
      <c r="E5">
        <v>2015</v>
      </c>
      <c r="F5" t="s">
        <v>30</v>
      </c>
      <c r="G5">
        <v>2790710</v>
      </c>
      <c r="H5" t="s">
        <v>27</v>
      </c>
      <c r="I5" t="s">
        <v>47</v>
      </c>
      <c r="J5" t="s">
        <v>31</v>
      </c>
      <c r="K5" s="1" t="s">
        <v>21</v>
      </c>
      <c r="L5" s="1" t="s">
        <v>21</v>
      </c>
      <c r="M5" t="s">
        <v>15</v>
      </c>
    </row>
    <row r="6" spans="1:14" x14ac:dyDescent="0.35">
      <c r="A6" s="18"/>
      <c r="B6" t="s">
        <v>32</v>
      </c>
      <c r="C6" t="s">
        <v>33</v>
      </c>
      <c r="D6" t="s">
        <v>35</v>
      </c>
      <c r="E6">
        <v>2017</v>
      </c>
      <c r="F6" t="s">
        <v>36</v>
      </c>
      <c r="G6">
        <v>163010</v>
      </c>
      <c r="H6" t="s">
        <v>26</v>
      </c>
      <c r="I6" t="s">
        <v>48</v>
      </c>
      <c r="K6" s="1" t="s">
        <v>21</v>
      </c>
      <c r="L6" s="1" t="s">
        <v>21</v>
      </c>
      <c r="N6" t="s">
        <v>107</v>
      </c>
    </row>
    <row r="7" spans="1:14" x14ac:dyDescent="0.35">
      <c r="A7" s="18"/>
      <c r="B7" t="s">
        <v>34</v>
      </c>
      <c r="C7" t="s">
        <v>33</v>
      </c>
      <c r="D7" t="s">
        <v>35</v>
      </c>
      <c r="E7">
        <v>2017</v>
      </c>
      <c r="F7" t="s">
        <v>36</v>
      </c>
      <c r="G7">
        <v>110594</v>
      </c>
      <c r="H7" t="s">
        <v>26</v>
      </c>
      <c r="I7" t="s">
        <v>48</v>
      </c>
      <c r="K7" s="1" t="s">
        <v>21</v>
      </c>
      <c r="L7" s="1" t="s">
        <v>21</v>
      </c>
      <c r="N7" t="s">
        <v>107</v>
      </c>
    </row>
    <row r="8" spans="1:14" x14ac:dyDescent="0.35">
      <c r="A8" s="18"/>
      <c r="B8" t="s">
        <v>179</v>
      </c>
      <c r="C8" t="s">
        <v>33</v>
      </c>
      <c r="D8" t="s">
        <v>181</v>
      </c>
      <c r="E8">
        <v>2008</v>
      </c>
      <c r="F8" t="s">
        <v>182</v>
      </c>
      <c r="G8">
        <f>163010+110594</f>
        <v>273604</v>
      </c>
      <c r="H8" t="s">
        <v>26</v>
      </c>
      <c r="I8" t="s">
        <v>183</v>
      </c>
      <c r="K8" s="2" t="s">
        <v>43</v>
      </c>
      <c r="L8" s="2" t="s">
        <v>43</v>
      </c>
      <c r="N8" t="s">
        <v>180</v>
      </c>
    </row>
    <row r="9" spans="1:14" hidden="1" x14ac:dyDescent="0.35">
      <c r="A9" s="18"/>
      <c r="B9" t="s">
        <v>38</v>
      </c>
      <c r="C9" t="s">
        <v>55</v>
      </c>
      <c r="D9" t="s">
        <v>40</v>
      </c>
      <c r="E9" t="s">
        <v>41</v>
      </c>
      <c r="F9" t="s">
        <v>39</v>
      </c>
      <c r="G9">
        <v>380432</v>
      </c>
      <c r="H9" t="s">
        <v>27</v>
      </c>
      <c r="I9" t="s">
        <v>42</v>
      </c>
      <c r="J9" t="s">
        <v>14</v>
      </c>
      <c r="K9" s="1" t="s">
        <v>21</v>
      </c>
      <c r="L9" s="2" t="s">
        <v>43</v>
      </c>
      <c r="N9" t="s">
        <v>177</v>
      </c>
    </row>
    <row r="10" spans="1:14" hidden="1" x14ac:dyDescent="0.35">
      <c r="A10" s="18"/>
      <c r="B10" t="s">
        <v>38</v>
      </c>
      <c r="C10" t="s">
        <v>55</v>
      </c>
      <c r="D10" t="s">
        <v>56</v>
      </c>
      <c r="E10" t="s">
        <v>53</v>
      </c>
      <c r="F10" t="s">
        <v>52</v>
      </c>
      <c r="G10">
        <v>380432</v>
      </c>
      <c r="H10" t="s">
        <v>27</v>
      </c>
      <c r="I10" t="s">
        <v>42</v>
      </c>
      <c r="J10" t="s">
        <v>14</v>
      </c>
      <c r="K10" s="1" t="s">
        <v>21</v>
      </c>
      <c r="L10" s="2" t="s">
        <v>43</v>
      </c>
      <c r="N10" t="s">
        <v>177</v>
      </c>
    </row>
    <row r="11" spans="1:14" x14ac:dyDescent="0.35">
      <c r="A11" s="18"/>
      <c r="B11" t="s">
        <v>38</v>
      </c>
      <c r="C11" t="s">
        <v>55</v>
      </c>
      <c r="D11" t="s">
        <v>19</v>
      </c>
      <c r="E11" t="s">
        <v>57</v>
      </c>
      <c r="F11" t="s">
        <v>54</v>
      </c>
      <c r="G11">
        <v>380432</v>
      </c>
      <c r="H11" t="s">
        <v>27</v>
      </c>
      <c r="I11" t="s">
        <v>104</v>
      </c>
      <c r="J11" t="s">
        <v>14</v>
      </c>
      <c r="K11" s="1" t="s">
        <v>21</v>
      </c>
      <c r="L11" s="1" t="s">
        <v>21</v>
      </c>
      <c r="M11" t="s">
        <v>191</v>
      </c>
      <c r="N11" t="s">
        <v>192</v>
      </c>
    </row>
    <row r="12" spans="1:14" ht="15" thickBot="1" x14ac:dyDescent="0.4">
      <c r="A12" s="18"/>
      <c r="B12" t="s">
        <v>50</v>
      </c>
      <c r="C12" t="s">
        <v>49</v>
      </c>
      <c r="D12" t="s">
        <v>19</v>
      </c>
      <c r="E12">
        <v>2011</v>
      </c>
      <c r="F12" t="s">
        <v>207</v>
      </c>
      <c r="G12">
        <v>451985</v>
      </c>
      <c r="H12" t="s">
        <v>25</v>
      </c>
      <c r="I12" t="s">
        <v>44</v>
      </c>
      <c r="J12" t="s">
        <v>14</v>
      </c>
      <c r="K12" s="1" t="s">
        <v>21</v>
      </c>
      <c r="L12" s="1" t="s">
        <v>21</v>
      </c>
      <c r="M12" t="s">
        <v>15</v>
      </c>
    </row>
    <row r="13" spans="1:14" ht="15" hidden="1" thickBot="1" x14ac:dyDescent="0.4">
      <c r="A13" s="18"/>
      <c r="B13" t="s">
        <v>202</v>
      </c>
      <c r="D13" t="s">
        <v>203</v>
      </c>
      <c r="E13" t="s">
        <v>204</v>
      </c>
      <c r="F13" t="s">
        <v>205</v>
      </c>
      <c r="G13">
        <v>43449</v>
      </c>
      <c r="K13" s="14" t="s">
        <v>43</v>
      </c>
      <c r="L13" s="2" t="s">
        <v>43</v>
      </c>
      <c r="N13" t="s">
        <v>206</v>
      </c>
    </row>
    <row r="14" spans="1:14" s="5" customFormat="1" ht="15" hidden="1" thickBot="1" x14ac:dyDescent="0.4">
      <c r="A14" s="18"/>
      <c r="B14" s="5" t="s">
        <v>61</v>
      </c>
      <c r="E14" s="5" t="s">
        <v>60</v>
      </c>
      <c r="F14" s="5" t="s">
        <v>59</v>
      </c>
      <c r="H14" s="5" t="s">
        <v>25</v>
      </c>
      <c r="I14" s="5" t="s">
        <v>62</v>
      </c>
      <c r="K14" s="4" t="s">
        <v>21</v>
      </c>
      <c r="L14" s="2" t="s">
        <v>43</v>
      </c>
      <c r="N14" s="5" t="s">
        <v>194</v>
      </c>
    </row>
    <row r="15" spans="1:14" s="5" customFormat="1" ht="15" hidden="1" thickBot="1" x14ac:dyDescent="0.4">
      <c r="A15" s="18"/>
      <c r="B15" s="5" t="s">
        <v>139</v>
      </c>
      <c r="D15" s="5" t="s">
        <v>138</v>
      </c>
      <c r="E15" s="5" t="s">
        <v>137</v>
      </c>
      <c r="F15" s="3" t="s">
        <v>136</v>
      </c>
      <c r="H15" s="5" t="s">
        <v>27</v>
      </c>
      <c r="I15" s="5" t="s">
        <v>141</v>
      </c>
      <c r="K15" s="14" t="s">
        <v>43</v>
      </c>
      <c r="L15" s="2" t="s">
        <v>43</v>
      </c>
      <c r="N15" s="5" t="s">
        <v>140</v>
      </c>
    </row>
    <row r="16" spans="1:14" s="5" customFormat="1" ht="15" hidden="1" thickBot="1" x14ac:dyDescent="0.4">
      <c r="A16" s="19"/>
      <c r="B16" s="3" t="s">
        <v>168</v>
      </c>
      <c r="D16" s="3" t="s">
        <v>170</v>
      </c>
      <c r="E16" s="5">
        <v>2009</v>
      </c>
      <c r="F16" s="3" t="s">
        <v>169</v>
      </c>
      <c r="H16" s="3" t="s">
        <v>27</v>
      </c>
      <c r="I16" s="3" t="s">
        <v>172</v>
      </c>
      <c r="K16" s="14" t="s">
        <v>43</v>
      </c>
      <c r="L16" s="14" t="s">
        <v>43</v>
      </c>
      <c r="M16" s="7"/>
      <c r="N16" s="7" t="s">
        <v>171</v>
      </c>
    </row>
    <row r="17" spans="1:14" s="11" customFormat="1" x14ac:dyDescent="0.35">
      <c r="A17" s="17" t="s">
        <v>80</v>
      </c>
      <c r="B17" s="10" t="s">
        <v>84</v>
      </c>
      <c r="C17" s="12" t="s">
        <v>81</v>
      </c>
      <c r="D17" s="10" t="s">
        <v>19</v>
      </c>
      <c r="E17" s="12">
        <v>2018</v>
      </c>
      <c r="F17" s="12" t="s">
        <v>83</v>
      </c>
      <c r="G17" s="12">
        <v>1869029</v>
      </c>
      <c r="H17" s="10" t="s">
        <v>26</v>
      </c>
      <c r="I17" s="10" t="s">
        <v>82</v>
      </c>
      <c r="J17" s="12" t="s">
        <v>14</v>
      </c>
      <c r="K17" s="13" t="s">
        <v>21</v>
      </c>
      <c r="L17" s="13" t="s">
        <v>21</v>
      </c>
      <c r="M17" t="s">
        <v>15</v>
      </c>
      <c r="N17" s="5"/>
    </row>
    <row r="18" spans="1:14" hidden="1" x14ac:dyDescent="0.35">
      <c r="A18" s="18"/>
      <c r="B18" s="3" t="s">
        <v>85</v>
      </c>
      <c r="C18" t="s">
        <v>87</v>
      </c>
      <c r="D18" s="3" t="s">
        <v>86</v>
      </c>
      <c r="F18" s="3" t="s">
        <v>71</v>
      </c>
      <c r="G18">
        <v>181378</v>
      </c>
      <c r="H18" s="3" t="s">
        <v>26</v>
      </c>
      <c r="I18" s="3" t="s">
        <v>88</v>
      </c>
      <c r="J18" t="s">
        <v>14</v>
      </c>
      <c r="K18" s="4" t="s">
        <v>21</v>
      </c>
      <c r="L18" s="2" t="s">
        <v>89</v>
      </c>
      <c r="N18" s="3" t="s">
        <v>102</v>
      </c>
    </row>
    <row r="19" spans="1:14" s="7" customFormat="1" ht="15" hidden="1" thickBot="1" x14ac:dyDescent="0.4">
      <c r="A19" s="19"/>
      <c r="B19" s="6" t="s">
        <v>91</v>
      </c>
      <c r="D19" s="6" t="s">
        <v>86</v>
      </c>
      <c r="E19" s="7" t="s">
        <v>92</v>
      </c>
      <c r="F19" s="6" t="s">
        <v>90</v>
      </c>
      <c r="G19" s="7">
        <v>444600</v>
      </c>
      <c r="H19" s="6" t="s">
        <v>26</v>
      </c>
      <c r="I19" s="6" t="s">
        <v>93</v>
      </c>
      <c r="K19" s="8" t="s">
        <v>21</v>
      </c>
      <c r="L19" s="9" t="s">
        <v>89</v>
      </c>
      <c r="N19" s="7" t="s">
        <v>102</v>
      </c>
    </row>
    <row r="20" spans="1:14" s="5" customFormat="1" hidden="1" x14ac:dyDescent="0.35">
      <c r="A20" s="18" t="s">
        <v>63</v>
      </c>
      <c r="B20" s="3" t="s">
        <v>77</v>
      </c>
      <c r="D20" s="3" t="s">
        <v>75</v>
      </c>
      <c r="E20" s="5">
        <v>1995</v>
      </c>
      <c r="F20" s="3" t="s">
        <v>74</v>
      </c>
      <c r="H20" s="3" t="s">
        <v>27</v>
      </c>
      <c r="I20" s="3" t="s">
        <v>78</v>
      </c>
      <c r="K20" s="2" t="s">
        <v>43</v>
      </c>
      <c r="L20" s="2" t="s">
        <v>43</v>
      </c>
      <c r="N20" s="5" t="s">
        <v>79</v>
      </c>
    </row>
    <row r="21" spans="1:14" hidden="1" x14ac:dyDescent="0.35">
      <c r="A21" s="18"/>
      <c r="B21" s="3" t="s">
        <v>68</v>
      </c>
      <c r="E21" s="3" t="s">
        <v>65</v>
      </c>
      <c r="F21" s="3" t="s">
        <v>64</v>
      </c>
      <c r="H21" s="3" t="s">
        <v>27</v>
      </c>
      <c r="I21" s="3" t="s">
        <v>66</v>
      </c>
      <c r="K21" s="2" t="s">
        <v>43</v>
      </c>
      <c r="L21" s="2" t="s">
        <v>43</v>
      </c>
      <c r="N21" t="s">
        <v>67</v>
      </c>
    </row>
    <row r="22" spans="1:14" s="5" customFormat="1" x14ac:dyDescent="0.35">
      <c r="A22" s="18"/>
      <c r="B22" s="3" t="s">
        <v>69</v>
      </c>
      <c r="C22" s="5" t="s">
        <v>33</v>
      </c>
      <c r="D22" s="5" t="s">
        <v>76</v>
      </c>
      <c r="E22" s="3" t="s">
        <v>73</v>
      </c>
      <c r="F22" s="3" t="s">
        <v>71</v>
      </c>
      <c r="G22" s="3">
        <v>1417309</v>
      </c>
      <c r="H22" s="3" t="s">
        <v>26</v>
      </c>
      <c r="I22" s="3" t="s">
        <v>70</v>
      </c>
      <c r="J22" s="5" t="s">
        <v>72</v>
      </c>
      <c r="K22" s="4" t="s">
        <v>21</v>
      </c>
      <c r="L22" s="4" t="s">
        <v>21</v>
      </c>
      <c r="N22" s="5" t="s">
        <v>106</v>
      </c>
    </row>
    <row r="23" spans="1:14" s="7" customFormat="1" ht="15" hidden="1" thickBot="1" x14ac:dyDescent="0.4">
      <c r="A23" s="19"/>
      <c r="B23" s="6" t="s">
        <v>173</v>
      </c>
      <c r="E23" s="7" t="s">
        <v>174</v>
      </c>
      <c r="F23" s="6" t="s">
        <v>175</v>
      </c>
      <c r="G23" s="6"/>
      <c r="H23" s="6" t="s">
        <v>26</v>
      </c>
      <c r="I23" s="6" t="s">
        <v>176</v>
      </c>
      <c r="K23" s="9" t="s">
        <v>43</v>
      </c>
      <c r="L23" s="9" t="s">
        <v>43</v>
      </c>
      <c r="N23" s="7" t="s">
        <v>200</v>
      </c>
    </row>
    <row r="24" spans="1:14" hidden="1" x14ac:dyDescent="0.35">
      <c r="A24" s="18" t="s">
        <v>94</v>
      </c>
      <c r="B24" s="3" t="s">
        <v>95</v>
      </c>
      <c r="C24" s="3" t="s">
        <v>97</v>
      </c>
      <c r="D24" s="3" t="s">
        <v>19</v>
      </c>
      <c r="E24">
        <v>2019</v>
      </c>
      <c r="F24" s="3" t="s">
        <v>96</v>
      </c>
      <c r="H24" s="3" t="s">
        <v>26</v>
      </c>
      <c r="I24" s="3" t="s">
        <v>98</v>
      </c>
      <c r="K24" s="14" t="s">
        <v>43</v>
      </c>
      <c r="L24" s="14" t="s">
        <v>43</v>
      </c>
      <c r="N24" s="3" t="s">
        <v>113</v>
      </c>
    </row>
    <row r="25" spans="1:14" hidden="1" x14ac:dyDescent="0.35">
      <c r="A25" s="18"/>
      <c r="B25" s="3" t="s">
        <v>95</v>
      </c>
      <c r="E25" t="s">
        <v>100</v>
      </c>
      <c r="F25" s="3" t="s">
        <v>99</v>
      </c>
      <c r="G25" s="3" t="s">
        <v>101</v>
      </c>
      <c r="H25" s="3" t="s">
        <v>27</v>
      </c>
      <c r="I25" s="3" t="s">
        <v>103</v>
      </c>
      <c r="K25" s="4" t="s">
        <v>105</v>
      </c>
      <c r="N25" t="s">
        <v>108</v>
      </c>
    </row>
    <row r="26" spans="1:14" hidden="1" x14ac:dyDescent="0.35">
      <c r="A26" s="18"/>
      <c r="B26" s="3" t="s">
        <v>109</v>
      </c>
      <c r="D26" t="s">
        <v>19</v>
      </c>
      <c r="E26" t="s">
        <v>111</v>
      </c>
      <c r="F26" s="3" t="s">
        <v>110</v>
      </c>
      <c r="G26">
        <v>83547</v>
      </c>
      <c r="H26" t="s">
        <v>27</v>
      </c>
      <c r="I26" s="3" t="s">
        <v>112</v>
      </c>
      <c r="K26" s="4" t="s">
        <v>21</v>
      </c>
      <c r="L26" s="14" t="s">
        <v>43</v>
      </c>
      <c r="N26" t="s">
        <v>195</v>
      </c>
    </row>
    <row r="27" spans="1:14" hidden="1" x14ac:dyDescent="0.35">
      <c r="A27" s="18"/>
      <c r="B27" s="3" t="s">
        <v>109</v>
      </c>
      <c r="D27" t="s">
        <v>19</v>
      </c>
      <c r="E27" t="s">
        <v>116</v>
      </c>
      <c r="F27" s="3" t="s">
        <v>114</v>
      </c>
      <c r="G27">
        <v>83547</v>
      </c>
      <c r="H27" t="s">
        <v>27</v>
      </c>
      <c r="I27" s="3" t="s">
        <v>115</v>
      </c>
      <c r="K27" s="4" t="s">
        <v>21</v>
      </c>
      <c r="N27" t="s">
        <v>108</v>
      </c>
    </row>
    <row r="28" spans="1:14" hidden="1" x14ac:dyDescent="0.35">
      <c r="A28" s="18"/>
      <c r="B28" s="3" t="s">
        <v>119</v>
      </c>
      <c r="D28" t="s">
        <v>40</v>
      </c>
      <c r="E28" t="s">
        <v>120</v>
      </c>
      <c r="F28" s="3" t="s">
        <v>118</v>
      </c>
      <c r="H28" t="s">
        <v>25</v>
      </c>
      <c r="I28" s="3" t="s">
        <v>121</v>
      </c>
      <c r="K28" s="14" t="s">
        <v>43</v>
      </c>
      <c r="L28" s="14" t="s">
        <v>43</v>
      </c>
    </row>
    <row r="29" spans="1:14" hidden="1" x14ac:dyDescent="0.35">
      <c r="A29" s="18"/>
      <c r="B29" s="3" t="s">
        <v>117</v>
      </c>
      <c r="E29" t="s">
        <v>123</v>
      </c>
      <c r="F29" s="3" t="s">
        <v>122</v>
      </c>
      <c r="G29">
        <v>19148000</v>
      </c>
      <c r="H29" t="s">
        <v>27</v>
      </c>
      <c r="I29" s="3" t="s">
        <v>124</v>
      </c>
      <c r="K29" s="4" t="s">
        <v>21</v>
      </c>
      <c r="L29" s="14" t="s">
        <v>43</v>
      </c>
      <c r="N29" t="s">
        <v>125</v>
      </c>
    </row>
    <row r="30" spans="1:14" hidden="1" x14ac:dyDescent="0.35">
      <c r="A30" s="18"/>
      <c r="B30" s="3" t="s">
        <v>117</v>
      </c>
      <c r="D30" t="s">
        <v>127</v>
      </c>
      <c r="E30" t="s">
        <v>126</v>
      </c>
      <c r="F30" s="3" t="s">
        <v>130</v>
      </c>
      <c r="G30">
        <v>1141800</v>
      </c>
      <c r="H30" t="s">
        <v>27</v>
      </c>
      <c r="I30" s="3" t="s">
        <v>128</v>
      </c>
      <c r="K30" s="4" t="s">
        <v>21</v>
      </c>
      <c r="L30" s="14" t="s">
        <v>43</v>
      </c>
    </row>
    <row r="31" spans="1:14" x14ac:dyDescent="0.35">
      <c r="A31" s="18"/>
      <c r="B31" s="3" t="s">
        <v>117</v>
      </c>
      <c r="D31" t="s">
        <v>127</v>
      </c>
      <c r="E31">
        <v>2008</v>
      </c>
      <c r="F31" s="3" t="s">
        <v>129</v>
      </c>
      <c r="G31">
        <v>1141807</v>
      </c>
      <c r="H31" t="s">
        <v>27</v>
      </c>
      <c r="I31" s="3" t="s">
        <v>128</v>
      </c>
      <c r="K31" s="4" t="s">
        <v>21</v>
      </c>
      <c r="L31" s="4" t="s">
        <v>21</v>
      </c>
      <c r="N31" t="s">
        <v>197</v>
      </c>
    </row>
    <row r="32" spans="1:14" s="5" customFormat="1" hidden="1" x14ac:dyDescent="0.35">
      <c r="A32" s="18"/>
      <c r="B32" s="3" t="s">
        <v>132</v>
      </c>
      <c r="E32" s="5" t="s">
        <v>131</v>
      </c>
      <c r="F32" s="3" t="s">
        <v>133</v>
      </c>
      <c r="H32" s="5" t="s">
        <v>27</v>
      </c>
      <c r="I32" s="3" t="s">
        <v>134</v>
      </c>
      <c r="K32" s="14" t="s">
        <v>43</v>
      </c>
      <c r="L32" s="14" t="s">
        <v>43</v>
      </c>
      <c r="N32" s="5" t="s">
        <v>135</v>
      </c>
    </row>
    <row r="33" spans="1:14" s="5" customFormat="1" hidden="1" x14ac:dyDescent="0.35">
      <c r="A33" s="18"/>
      <c r="B33" s="3" t="s">
        <v>184</v>
      </c>
      <c r="C33" s="5" t="s">
        <v>190</v>
      </c>
      <c r="D33" s="3"/>
      <c r="E33" s="5" t="s">
        <v>186</v>
      </c>
      <c r="F33" s="3" t="s">
        <v>185</v>
      </c>
      <c r="G33" s="5">
        <v>2447635</v>
      </c>
      <c r="H33" s="3" t="s">
        <v>27</v>
      </c>
      <c r="I33" s="3" t="s">
        <v>187</v>
      </c>
      <c r="K33" s="4" t="s">
        <v>21</v>
      </c>
      <c r="L33" s="14" t="s">
        <v>43</v>
      </c>
      <c r="N33" s="3" t="s">
        <v>193</v>
      </c>
    </row>
    <row r="34" spans="1:14" s="5" customFormat="1" x14ac:dyDescent="0.35">
      <c r="A34" s="18"/>
      <c r="B34" s="3" t="s">
        <v>184</v>
      </c>
      <c r="C34" s="5" t="s">
        <v>190</v>
      </c>
      <c r="D34" s="3"/>
      <c r="E34" s="3" t="s">
        <v>189</v>
      </c>
      <c r="F34" s="3" t="s">
        <v>188</v>
      </c>
      <c r="G34" s="5">
        <v>2447635</v>
      </c>
      <c r="H34" s="3" t="s">
        <v>27</v>
      </c>
      <c r="I34" s="3" t="s">
        <v>128</v>
      </c>
      <c r="K34" s="4" t="s">
        <v>21</v>
      </c>
      <c r="L34" s="4" t="s">
        <v>21</v>
      </c>
    </row>
    <row r="35" spans="1:14" hidden="1" x14ac:dyDescent="0.35">
      <c r="A35" s="18"/>
      <c r="B35" s="3" t="s">
        <v>144</v>
      </c>
      <c r="E35" s="3" t="s">
        <v>145</v>
      </c>
      <c r="F35" s="3" t="s">
        <v>142</v>
      </c>
      <c r="H35" s="3" t="s">
        <v>27</v>
      </c>
      <c r="I35" s="3" t="s">
        <v>143</v>
      </c>
      <c r="K35" s="14" t="s">
        <v>43</v>
      </c>
      <c r="L35" s="14" t="s">
        <v>43</v>
      </c>
      <c r="N35" s="3" t="s">
        <v>143</v>
      </c>
    </row>
    <row r="36" spans="1:14" x14ac:dyDescent="0.35">
      <c r="A36" s="18"/>
      <c r="B36" s="3" t="s">
        <v>199</v>
      </c>
      <c r="C36" t="s">
        <v>33</v>
      </c>
      <c r="D36" t="s">
        <v>19</v>
      </c>
      <c r="E36">
        <v>2011</v>
      </c>
      <c r="F36" s="3" t="s">
        <v>146</v>
      </c>
      <c r="G36">
        <v>1803762</v>
      </c>
      <c r="H36" s="3" t="s">
        <v>26</v>
      </c>
      <c r="I36" s="3" t="s">
        <v>147</v>
      </c>
      <c r="K36" s="4" t="s">
        <v>21</v>
      </c>
      <c r="L36" s="4" t="s">
        <v>21</v>
      </c>
      <c r="N36" t="s">
        <v>106</v>
      </c>
    </row>
    <row r="37" spans="1:14" x14ac:dyDescent="0.35">
      <c r="A37" s="18"/>
      <c r="B37" s="3" t="s">
        <v>198</v>
      </c>
      <c r="C37" t="s">
        <v>33</v>
      </c>
      <c r="D37" t="s">
        <v>19</v>
      </c>
      <c r="E37" t="s">
        <v>149</v>
      </c>
      <c r="F37" s="3" t="s">
        <v>148</v>
      </c>
      <c r="G37">
        <v>542300</v>
      </c>
      <c r="H37" s="3" t="s">
        <v>26</v>
      </c>
      <c r="I37" s="3" t="s">
        <v>150</v>
      </c>
      <c r="J37" s="3" t="s">
        <v>31</v>
      </c>
      <c r="K37" s="4" t="s">
        <v>21</v>
      </c>
      <c r="L37" s="4" t="s">
        <v>21</v>
      </c>
      <c r="N37" t="s">
        <v>106</v>
      </c>
    </row>
    <row r="38" spans="1:14" x14ac:dyDescent="0.35">
      <c r="A38" s="18"/>
      <c r="B38" s="3" t="s">
        <v>196</v>
      </c>
      <c r="C38" t="s">
        <v>33</v>
      </c>
      <c r="D38" t="s">
        <v>19</v>
      </c>
      <c r="E38" t="s">
        <v>149</v>
      </c>
      <c r="F38" s="3" t="s">
        <v>148</v>
      </c>
      <c r="G38">
        <v>233600</v>
      </c>
      <c r="H38" s="3"/>
      <c r="I38" s="3"/>
      <c r="J38" s="3"/>
      <c r="K38" s="4" t="s">
        <v>21</v>
      </c>
      <c r="L38" s="4" t="s">
        <v>21</v>
      </c>
      <c r="N38" t="s">
        <v>106</v>
      </c>
    </row>
    <row r="39" spans="1:14" hidden="1" x14ac:dyDescent="0.35">
      <c r="A39" s="18"/>
      <c r="B39" s="3" t="s">
        <v>151</v>
      </c>
      <c r="E39" t="s">
        <v>153</v>
      </c>
      <c r="F39" s="3" t="s">
        <v>152</v>
      </c>
      <c r="H39" s="3" t="s">
        <v>27</v>
      </c>
      <c r="I39" s="3" t="s">
        <v>154</v>
      </c>
      <c r="K39" s="14" t="s">
        <v>43</v>
      </c>
      <c r="L39" s="14" t="s">
        <v>43</v>
      </c>
      <c r="N39" t="s">
        <v>155</v>
      </c>
    </row>
    <row r="40" spans="1:14" s="7" customFormat="1" ht="15" hidden="1" thickBot="1" x14ac:dyDescent="0.4">
      <c r="A40" s="19"/>
      <c r="B40" s="6" t="s">
        <v>151</v>
      </c>
      <c r="D40" s="7" t="s">
        <v>19</v>
      </c>
      <c r="E40" s="7" t="s">
        <v>157</v>
      </c>
      <c r="F40" s="6" t="s">
        <v>156</v>
      </c>
      <c r="G40" s="7">
        <v>1992994</v>
      </c>
      <c r="H40" s="6" t="s">
        <v>27</v>
      </c>
      <c r="I40" s="6" t="s">
        <v>128</v>
      </c>
      <c r="K40" s="9" t="s">
        <v>43</v>
      </c>
      <c r="L40" s="9" t="s">
        <v>43</v>
      </c>
      <c r="N40" s="7" t="s">
        <v>201</v>
      </c>
    </row>
    <row r="41" spans="1:14" s="5" customFormat="1" hidden="1" x14ac:dyDescent="0.35">
      <c r="A41" s="17" t="s">
        <v>158</v>
      </c>
      <c r="B41" s="3" t="s">
        <v>160</v>
      </c>
      <c r="E41" s="3" t="s">
        <v>161</v>
      </c>
      <c r="F41" s="3" t="s">
        <v>159</v>
      </c>
      <c r="G41" s="5">
        <v>63000</v>
      </c>
      <c r="H41" s="3" t="s">
        <v>26</v>
      </c>
      <c r="I41" s="3" t="s">
        <v>162</v>
      </c>
      <c r="K41" s="14" t="s">
        <v>43</v>
      </c>
      <c r="L41" s="14" t="s">
        <v>43</v>
      </c>
      <c r="N41" s="3" t="s">
        <v>163</v>
      </c>
    </row>
    <row r="42" spans="1:14" s="7" customFormat="1" ht="15" hidden="1" thickBot="1" x14ac:dyDescent="0.4">
      <c r="A42" s="19"/>
      <c r="B42" s="6" t="s">
        <v>160</v>
      </c>
      <c r="D42" s="7" t="s">
        <v>166</v>
      </c>
      <c r="E42" s="7">
        <v>2013</v>
      </c>
      <c r="F42" s="6" t="s">
        <v>164</v>
      </c>
      <c r="G42" s="7">
        <v>29822</v>
      </c>
      <c r="H42" s="6" t="s">
        <v>26</v>
      </c>
      <c r="I42" s="6" t="s">
        <v>165</v>
      </c>
      <c r="K42" s="9" t="s">
        <v>43</v>
      </c>
      <c r="L42" s="9" t="s">
        <v>43</v>
      </c>
      <c r="N42" s="6" t="s">
        <v>167</v>
      </c>
    </row>
  </sheetData>
  <autoFilter ref="A1:N42" xr:uid="{00000000-0001-0000-0000-000000000000}">
    <filterColumn colId="11">
      <filters>
        <filter val="yes"/>
      </filters>
    </filterColumn>
  </autoFilter>
  <mergeCells count="5">
    <mergeCell ref="A17:A19"/>
    <mergeCell ref="A24:A40"/>
    <mergeCell ref="A41:A42"/>
    <mergeCell ref="A2:A16"/>
    <mergeCell ref="A20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2023-03-04T16:03:20Z</dcterms:modified>
</cp:coreProperties>
</file>