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ilbe01\Desktop\PhD_2020-2023\Model\data\diets_pred\"/>
    </mc:Choice>
  </mc:AlternateContent>
  <xr:revisionPtr revIDLastSave="0" documentId="13_ncr:1_{03EB10CB-C244-4A0E-85DB-9FE5AA23284A}" xr6:coauthVersionLast="36" xr6:coauthVersionMax="36" xr10:uidLastSave="{00000000-0000-0000-0000-000000000000}"/>
  <bookViews>
    <workbookView xWindow="0" yWindow="0" windowWidth="20490" windowHeight="7550" tabRatio="782" activeTab="3" xr2:uid="{810326DC-1345-46F3-BB96-D391EF34A30F}"/>
  </bookViews>
  <sheets>
    <sheet name="NEA_Santos1999" sheetId="1" r:id="rId1"/>
    <sheet name="NEA_Santos2002" sheetId="3" r:id="rId2"/>
    <sheet name="NEA_Spitz2011" sheetId="2" r:id="rId3"/>
    <sheet name="Canary_Fernandez2009" sheetId="7" r:id="rId4"/>
    <sheet name="Med_Garibaldi2014" sheetId="4" r:id="rId5"/>
    <sheet name="Greece_Roberts2003" sheetId="5" r:id="rId6"/>
    <sheet name="Hawai_Clarke1998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" i="7"/>
  <c r="B5" i="4" l="1"/>
  <c r="H2" i="1" l="1"/>
  <c r="H3" i="1"/>
  <c r="H4" i="1"/>
  <c r="H5" i="1"/>
  <c r="H6" i="1"/>
  <c r="H7" i="1"/>
</calcChain>
</file>

<file path=xl/sharedStrings.xml><?xml version="1.0" encoding="utf-8"?>
<sst xmlns="http://schemas.openxmlformats.org/spreadsheetml/2006/main" count="231" uniqueCount="134">
  <si>
    <t>Species</t>
  </si>
  <si>
    <t>Family</t>
  </si>
  <si>
    <t>Octopoteuthidae</t>
  </si>
  <si>
    <t>Taningia danae</t>
  </si>
  <si>
    <t>Gonatus sp.</t>
  </si>
  <si>
    <t>Gonatidae</t>
  </si>
  <si>
    <t>Lepidoteuthidae</t>
  </si>
  <si>
    <t>Lepidoteuthis grimaldii</t>
  </si>
  <si>
    <t>Architeuthidae</t>
  </si>
  <si>
    <t>Architeuthis sp.</t>
  </si>
  <si>
    <t>Histioteuthis bonellii</t>
  </si>
  <si>
    <t>Histioteuthidae</t>
  </si>
  <si>
    <t>Histioteuthis sp.</t>
  </si>
  <si>
    <t xml:space="preserve">Chiroteuthis sp. </t>
  </si>
  <si>
    <t>Chiroteuthidae</t>
  </si>
  <si>
    <t>Teuthowenia megalops</t>
  </si>
  <si>
    <t>Cranchiidae</t>
  </si>
  <si>
    <t>Todarodes sagitattus</t>
  </si>
  <si>
    <t>Ommastrephidae</t>
  </si>
  <si>
    <t>Haliphron atlanticus</t>
  </si>
  <si>
    <t>Alloposidae</t>
  </si>
  <si>
    <t>Octopod und.</t>
  </si>
  <si>
    <t>Cephalopod und.</t>
  </si>
  <si>
    <t>Gadidae</t>
  </si>
  <si>
    <t>Pollachius virens</t>
  </si>
  <si>
    <t>Lophidae</t>
  </si>
  <si>
    <t>Lophius sp.</t>
  </si>
  <si>
    <t>%N_Spitz2011</t>
  </si>
  <si>
    <t>%W_Spitz2011</t>
  </si>
  <si>
    <t>Ancistrocheiridae</t>
  </si>
  <si>
    <t>%N_95CI_min_Spitz2011</t>
  </si>
  <si>
    <t>%N_95CI_max_Spitz2011</t>
  </si>
  <si>
    <t>%W_95CI_min_Spitz2011</t>
  </si>
  <si>
    <t>%W_95CI_max_Spitz2011</t>
  </si>
  <si>
    <t>Ancistrocheirus lesueuri</t>
  </si>
  <si>
    <t>Octopoteuthis sp.</t>
  </si>
  <si>
    <t>’’Giant’’ Octopoteuthis</t>
  </si>
  <si>
    <t>Ancistroteuthis lichtensteini</t>
  </si>
  <si>
    <t>Onychoteuthidae</t>
  </si>
  <si>
    <t>Moroteuthis/Onykia</t>
  </si>
  <si>
    <t>Cycloteuthis akimushkini</t>
  </si>
  <si>
    <t>Cycloteuthidae</t>
  </si>
  <si>
    <t>Gonatus steenstrupi</t>
  </si>
  <si>
    <t>Pholidoteuthis bochmai</t>
  </si>
  <si>
    <t>Pholidoteuthidae</t>
  </si>
  <si>
    <t>Architeuthis dux</t>
  </si>
  <si>
    <t>Histioteuthis arcturiii</t>
  </si>
  <si>
    <t>Histioteuthis meleagroteuthis</t>
  </si>
  <si>
    <t>Histioteuthis reversa</t>
  </si>
  <si>
    <t>Chiroteuthis veranii</t>
  </si>
  <si>
    <t>Chiroteuthis sp.1</t>
  </si>
  <si>
    <t>Mastigoteuthis A (Imbert)</t>
  </si>
  <si>
    <t>Mastigoteuthidae</t>
  </si>
  <si>
    <t>Galiteuthis armata</t>
  </si>
  <si>
    <t>Taonius pavo</t>
  </si>
  <si>
    <t>Megalocranchia sp. 1</t>
  </si>
  <si>
    <t>Megalocranchia sp. 2</t>
  </si>
  <si>
    <t>Vampyroteuthis infernalis</t>
  </si>
  <si>
    <t>Vampyroteuthidae</t>
  </si>
  <si>
    <t>Mean_2002</t>
  </si>
  <si>
    <t>%W_Terneuzen_2002</t>
  </si>
  <si>
    <t>%W_Tory_2002</t>
  </si>
  <si>
    <t>%W_Wassenaar_2002</t>
  </si>
  <si>
    <t>%W_Ameland_2002</t>
  </si>
  <si>
    <t>%W_Betty_2002</t>
  </si>
  <si>
    <t>Loligo forbesi</t>
  </si>
  <si>
    <t>Eledone cirrhosa</t>
  </si>
  <si>
    <t>Mean_1999</t>
  </si>
  <si>
    <t>%W_Orkney_1999</t>
  </si>
  <si>
    <t>%W_Nairn_1999</t>
  </si>
  <si>
    <t>%W_Cruden_1999</t>
  </si>
  <si>
    <t>%W_Danish_1999</t>
  </si>
  <si>
    <t>%W_Romo_1999</t>
  </si>
  <si>
    <t>Todarodes sagittattus</t>
  </si>
  <si>
    <t>W</t>
  </si>
  <si>
    <t>%W</t>
  </si>
  <si>
    <t>Histioteuthis bonnellii</t>
  </si>
  <si>
    <t>Octopoteuthis sp</t>
  </si>
  <si>
    <t>Onychoteuthis banksii</t>
  </si>
  <si>
    <t>Octopoteuthis sicula</t>
  </si>
  <si>
    <t>Chiroteuthis veranyi veranyi</t>
  </si>
  <si>
    <t>95.05</t>
  </si>
  <si>
    <t>1.34</t>
  </si>
  <si>
    <t>0.41</t>
  </si>
  <si>
    <t>0.22</t>
  </si>
  <si>
    <t>2.34</t>
  </si>
  <si>
    <t>0.5</t>
  </si>
  <si>
    <t>0.11</t>
  </si>
  <si>
    <t>Architeuthis</t>
  </si>
  <si>
    <t>Ommastrephes bartrami</t>
  </si>
  <si>
    <t>Onychoteuthis sp.</t>
  </si>
  <si>
    <t>Moroteuthis</t>
  </si>
  <si>
    <t>Discoteuthis laciniosa</t>
  </si>
  <si>
    <t>Gonatus berryi</t>
  </si>
  <si>
    <t>Octopoteuthis rugosa</t>
  </si>
  <si>
    <t>Chiroteuthis picteti</t>
  </si>
  <si>
    <t>Mastigoteuthis famelica</t>
  </si>
  <si>
    <t>Ancistrocheirus alessandrini</t>
  </si>
  <si>
    <t>Histioteuthis hoylei</t>
  </si>
  <si>
    <t>Liocranchia sp</t>
  </si>
  <si>
    <t>Megalocranchia fisheri</t>
  </si>
  <si>
    <t>35.64</t>
  </si>
  <si>
    <t>21.38</t>
  </si>
  <si>
    <t>0.56</t>
  </si>
  <si>
    <t>0.86</t>
  </si>
  <si>
    <t>3.93</t>
  </si>
  <si>
    <t>0.09</t>
  </si>
  <si>
    <t>0.61</t>
  </si>
  <si>
    <t>0.83</t>
  </si>
  <si>
    <t>11.89</t>
  </si>
  <si>
    <t>0.02</t>
  </si>
  <si>
    <t>0.4</t>
  </si>
  <si>
    <t>0.27</t>
  </si>
  <si>
    <t>11.74</t>
  </si>
  <si>
    <t>0.04</t>
  </si>
  <si>
    <t>9.64</t>
  </si>
  <si>
    <t>Pholidoteuthis boschmai</t>
  </si>
  <si>
    <t>Octopoteuthis neilseni</t>
  </si>
  <si>
    <t>%W1</t>
  </si>
  <si>
    <t>%W2</t>
  </si>
  <si>
    <t>%W3</t>
  </si>
  <si>
    <t>%W4</t>
  </si>
  <si>
    <t>%W5</t>
  </si>
  <si>
    <t>%W_mean</t>
  </si>
  <si>
    <t>Gonatus sp</t>
  </si>
  <si>
    <t>Architeuthis sp</t>
  </si>
  <si>
    <t>Teuthowenia sp</t>
  </si>
  <si>
    <t>Megalocranchia sp. ?</t>
  </si>
  <si>
    <t>Mastigoteuthis sp</t>
  </si>
  <si>
    <t>Histioteuthis Type A</t>
  </si>
  <si>
    <t>Chiroteuthis Type II</t>
  </si>
  <si>
    <t>Moroteuthis sp</t>
  </si>
  <si>
    <t>Cycloteuthis sirventi</t>
  </si>
  <si>
    <t>Discoteuthis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</si>
</sst>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F5D20-C13E-4CB3-84B4-E8AD77E37F66}">
  <dimension ref="A1:H7"/>
  <sheetViews>
    <sheetView workbookViewId="0">
      <selection activeCell="C27" sqref="C27"/>
    </sheetView>
  </sheetViews>
  <sheetFormatPr baseColWidth="10" defaultRowHeight="14.5" x14ac:dyDescent="0.35"/>
  <cols>
    <col min="1" max="1" width="23.26953125" bestFit="1" customWidth="1"/>
    <col min="2" max="2" width="16.26953125" bestFit="1" customWidth="1"/>
    <col min="3" max="3" width="16.1796875" bestFit="1" customWidth="1"/>
    <col min="4" max="4" width="14.6328125" bestFit="1" customWidth="1"/>
    <col min="5" max="5" width="16.26953125" bestFit="1" customWidth="1"/>
    <col min="6" max="6" width="15.90625" bestFit="1" customWidth="1"/>
    <col min="7" max="7" width="15" bestFit="1" customWidth="1"/>
  </cols>
  <sheetData>
    <row r="1" spans="1:8" x14ac:dyDescent="0.35">
      <c r="A1" t="s">
        <v>0</v>
      </c>
      <c r="B1" t="s">
        <v>1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67</v>
      </c>
    </row>
    <row r="2" spans="1:8" x14ac:dyDescent="0.35">
      <c r="A2" t="s">
        <v>4</v>
      </c>
      <c r="B2" t="s">
        <v>5</v>
      </c>
      <c r="C2">
        <v>99.02</v>
      </c>
      <c r="D2">
        <v>95.15</v>
      </c>
      <c r="E2">
        <v>93.37</v>
      </c>
      <c r="F2">
        <v>99.8</v>
      </c>
      <c r="G2">
        <v>96.8</v>
      </c>
      <c r="H2">
        <f t="shared" ref="H2:H7" si="0">(C2+E2+D2+F2+G2)/5</f>
        <v>96.828000000000003</v>
      </c>
    </row>
    <row r="3" spans="1:8" x14ac:dyDescent="0.35">
      <c r="A3" t="s">
        <v>10</v>
      </c>
      <c r="B3" t="s">
        <v>11</v>
      </c>
      <c r="C3">
        <v>0.13</v>
      </c>
      <c r="D3">
        <v>3.06</v>
      </c>
      <c r="E3">
        <v>0.36</v>
      </c>
      <c r="G3">
        <v>0.13</v>
      </c>
      <c r="H3">
        <f t="shared" si="0"/>
        <v>0.73599999999999999</v>
      </c>
    </row>
    <row r="4" spans="1:8" x14ac:dyDescent="0.35">
      <c r="A4" t="s">
        <v>73</v>
      </c>
      <c r="B4" t="s">
        <v>18</v>
      </c>
      <c r="E4">
        <v>1.04</v>
      </c>
      <c r="H4">
        <f t="shared" si="0"/>
        <v>0.20800000000000002</v>
      </c>
    </row>
    <row r="5" spans="1:8" x14ac:dyDescent="0.35">
      <c r="A5" t="s">
        <v>19</v>
      </c>
      <c r="B5" t="s">
        <v>20</v>
      </c>
      <c r="C5">
        <v>0.77</v>
      </c>
      <c r="D5">
        <v>1.48</v>
      </c>
      <c r="E5">
        <v>2.5499999999999998</v>
      </c>
      <c r="H5">
        <f t="shared" si="0"/>
        <v>0.96</v>
      </c>
    </row>
    <row r="6" spans="1:8" x14ac:dyDescent="0.35">
      <c r="A6" t="s">
        <v>65</v>
      </c>
      <c r="E6">
        <v>0.02</v>
      </c>
      <c r="H6">
        <f t="shared" si="0"/>
        <v>4.0000000000000001E-3</v>
      </c>
    </row>
    <row r="7" spans="1:8" x14ac:dyDescent="0.35">
      <c r="A7" t="s">
        <v>66</v>
      </c>
      <c r="E7">
        <v>0.04</v>
      </c>
      <c r="H7">
        <f t="shared" si="0"/>
        <v>8.0000000000000002E-3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FD930-6D22-4002-AE77-0F625118B80D}">
  <dimension ref="A1:H15"/>
  <sheetViews>
    <sheetView workbookViewId="0">
      <selection activeCell="D13" sqref="D13"/>
    </sheetView>
  </sheetViews>
  <sheetFormatPr baseColWidth="10" defaultRowHeight="14.5" x14ac:dyDescent="0.35"/>
  <cols>
    <col min="1" max="1" width="21" bestFit="1" customWidth="1"/>
    <col min="2" max="2" width="15.81640625" bestFit="1" customWidth="1"/>
  </cols>
  <sheetData>
    <row r="1" spans="1:8" x14ac:dyDescent="0.35">
      <c r="A1" t="s">
        <v>0</v>
      </c>
      <c r="B1" t="s">
        <v>1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59</v>
      </c>
    </row>
    <row r="2" spans="1:8" x14ac:dyDescent="0.35">
      <c r="A2" t="s">
        <v>3</v>
      </c>
      <c r="B2" t="s">
        <v>2</v>
      </c>
      <c r="G2">
        <v>79</v>
      </c>
      <c r="H2">
        <v>15.8</v>
      </c>
    </row>
    <row r="3" spans="1:8" x14ac:dyDescent="0.35">
      <c r="A3" t="s">
        <v>4</v>
      </c>
      <c r="B3" t="s">
        <v>5</v>
      </c>
      <c r="C3">
        <v>100</v>
      </c>
      <c r="D3">
        <v>0.7</v>
      </c>
      <c r="E3">
        <v>91.8</v>
      </c>
      <c r="F3">
        <v>99.6</v>
      </c>
      <c r="G3">
        <v>13.9</v>
      </c>
      <c r="H3">
        <v>61.2</v>
      </c>
    </row>
    <row r="4" spans="1:8" x14ac:dyDescent="0.35">
      <c r="A4" t="s">
        <v>7</v>
      </c>
      <c r="B4" t="s">
        <v>6</v>
      </c>
      <c r="D4">
        <v>1.4</v>
      </c>
      <c r="H4">
        <v>0.27999999999999997</v>
      </c>
    </row>
    <row r="5" spans="1:8" x14ac:dyDescent="0.35">
      <c r="A5" t="s">
        <v>9</v>
      </c>
      <c r="B5" t="s">
        <v>8</v>
      </c>
      <c r="D5">
        <v>17.2</v>
      </c>
      <c r="H5">
        <v>3.44</v>
      </c>
    </row>
    <row r="6" spans="1:8" x14ac:dyDescent="0.35">
      <c r="A6" t="s">
        <v>10</v>
      </c>
      <c r="B6" t="s">
        <v>11</v>
      </c>
      <c r="D6">
        <v>7</v>
      </c>
      <c r="E6">
        <v>1.7</v>
      </c>
      <c r="H6">
        <v>1.7399999999999998</v>
      </c>
    </row>
    <row r="7" spans="1:8" x14ac:dyDescent="0.35">
      <c r="A7" t="s">
        <v>12</v>
      </c>
      <c r="B7" t="s">
        <v>11</v>
      </c>
      <c r="G7">
        <v>0.7</v>
      </c>
      <c r="H7">
        <v>0.13999999999999999</v>
      </c>
    </row>
    <row r="8" spans="1:8" x14ac:dyDescent="0.35">
      <c r="A8" t="s">
        <v>13</v>
      </c>
      <c r="B8" t="s">
        <v>14</v>
      </c>
      <c r="D8">
        <v>0</v>
      </c>
      <c r="G8">
        <v>0.3</v>
      </c>
      <c r="H8">
        <v>0.06</v>
      </c>
    </row>
    <row r="9" spans="1:8" x14ac:dyDescent="0.35">
      <c r="A9" t="s">
        <v>15</v>
      </c>
      <c r="B9" t="s">
        <v>16</v>
      </c>
      <c r="D9">
        <v>0.3</v>
      </c>
      <c r="E9">
        <v>1.1000000000000001</v>
      </c>
      <c r="G9">
        <v>3.4</v>
      </c>
      <c r="H9">
        <v>0.96</v>
      </c>
    </row>
    <row r="10" spans="1:8" x14ac:dyDescent="0.35">
      <c r="A10" t="s">
        <v>73</v>
      </c>
      <c r="B10" t="s">
        <v>18</v>
      </c>
      <c r="F10">
        <v>0.2</v>
      </c>
      <c r="H10">
        <v>0.04</v>
      </c>
    </row>
    <row r="11" spans="1:8" x14ac:dyDescent="0.35">
      <c r="A11" t="s">
        <v>19</v>
      </c>
      <c r="B11" t="s">
        <v>20</v>
      </c>
      <c r="D11">
        <v>73.400000000000006</v>
      </c>
      <c r="H11">
        <v>14.680000000000001</v>
      </c>
    </row>
    <row r="12" spans="1:8" x14ac:dyDescent="0.35">
      <c r="A12" t="s">
        <v>21</v>
      </c>
      <c r="H12">
        <v>0</v>
      </c>
    </row>
    <row r="13" spans="1:8" x14ac:dyDescent="0.35">
      <c r="A13" t="s">
        <v>22</v>
      </c>
      <c r="H13">
        <v>0</v>
      </c>
    </row>
    <row r="14" spans="1:8" x14ac:dyDescent="0.35">
      <c r="A14" t="s">
        <v>24</v>
      </c>
      <c r="B14" t="s">
        <v>23</v>
      </c>
      <c r="E14">
        <v>5.4</v>
      </c>
      <c r="H14">
        <v>1.08</v>
      </c>
    </row>
    <row r="15" spans="1:8" x14ac:dyDescent="0.35">
      <c r="A15" t="s">
        <v>26</v>
      </c>
      <c r="B15" t="s">
        <v>25</v>
      </c>
      <c r="F15">
        <v>0.2</v>
      </c>
      <c r="H15">
        <v>0.04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1A74B-A2CE-41E0-8B97-691838BCEB95}">
  <dimension ref="A1:H27"/>
  <sheetViews>
    <sheetView workbookViewId="0">
      <selection activeCell="A27" sqref="A27:B27"/>
    </sheetView>
  </sheetViews>
  <sheetFormatPr baseColWidth="10" defaultRowHeight="14.5" x14ac:dyDescent="0.35"/>
  <cols>
    <col min="1" max="1" width="28" bestFit="1" customWidth="1"/>
    <col min="2" max="2" width="17.81640625" bestFit="1" customWidth="1"/>
    <col min="3" max="3" width="13.26953125" bestFit="1" customWidth="1"/>
    <col min="4" max="4" width="22.7265625" bestFit="1" customWidth="1"/>
    <col min="5" max="5" width="23" bestFit="1" customWidth="1"/>
    <col min="6" max="6" width="13.7265625" bestFit="1" customWidth="1"/>
    <col min="7" max="7" width="22.7265625" bestFit="1" customWidth="1"/>
    <col min="8" max="8" width="23" bestFit="1" customWidth="1"/>
  </cols>
  <sheetData>
    <row r="1" spans="1:8" x14ac:dyDescent="0.35">
      <c r="A1" t="s">
        <v>0</v>
      </c>
      <c r="B1" t="s">
        <v>1</v>
      </c>
      <c r="C1" t="s">
        <v>27</v>
      </c>
      <c r="D1" t="s">
        <v>30</v>
      </c>
      <c r="E1" t="s">
        <v>31</v>
      </c>
      <c r="F1" t="s">
        <v>28</v>
      </c>
      <c r="G1" t="s">
        <v>32</v>
      </c>
      <c r="H1" t="s">
        <v>33</v>
      </c>
    </row>
    <row r="2" spans="1:8" x14ac:dyDescent="0.35">
      <c r="A2" t="s">
        <v>34</v>
      </c>
      <c r="B2" t="s">
        <v>29</v>
      </c>
      <c r="C2">
        <v>0.6</v>
      </c>
      <c r="D2">
        <v>0.1</v>
      </c>
      <c r="E2">
        <v>1.6</v>
      </c>
      <c r="F2">
        <v>0.4</v>
      </c>
      <c r="G2">
        <v>0.1</v>
      </c>
      <c r="H2">
        <v>0.9</v>
      </c>
    </row>
    <row r="3" spans="1:8" x14ac:dyDescent="0.35">
      <c r="A3" t="s">
        <v>35</v>
      </c>
      <c r="B3" t="s">
        <v>2</v>
      </c>
      <c r="C3">
        <v>1.4</v>
      </c>
      <c r="D3">
        <v>0.8</v>
      </c>
      <c r="E3">
        <v>2</v>
      </c>
      <c r="F3">
        <v>0.7</v>
      </c>
      <c r="G3">
        <v>0.3</v>
      </c>
      <c r="H3">
        <v>1</v>
      </c>
    </row>
    <row r="4" spans="1:8" x14ac:dyDescent="0.35">
      <c r="A4" t="s">
        <v>36</v>
      </c>
      <c r="B4" t="s">
        <v>2</v>
      </c>
      <c r="C4">
        <v>0.1</v>
      </c>
      <c r="D4">
        <v>0</v>
      </c>
      <c r="E4">
        <v>0.2</v>
      </c>
      <c r="F4">
        <v>0.2</v>
      </c>
      <c r="G4">
        <v>0</v>
      </c>
      <c r="H4">
        <v>0.3</v>
      </c>
    </row>
    <row r="5" spans="1:8" x14ac:dyDescent="0.35">
      <c r="A5" t="s">
        <v>3</v>
      </c>
      <c r="B5" t="s">
        <v>2</v>
      </c>
      <c r="C5">
        <v>0.3</v>
      </c>
      <c r="D5">
        <v>0.1</v>
      </c>
      <c r="E5">
        <v>0.7</v>
      </c>
      <c r="F5">
        <v>5.4</v>
      </c>
      <c r="G5">
        <v>3.8</v>
      </c>
      <c r="H5">
        <v>8.1</v>
      </c>
    </row>
    <row r="6" spans="1:8" x14ac:dyDescent="0.35">
      <c r="A6" t="s">
        <v>37</v>
      </c>
      <c r="B6" t="s">
        <v>38</v>
      </c>
      <c r="C6">
        <v>0.4</v>
      </c>
      <c r="D6">
        <v>0.1</v>
      </c>
      <c r="E6">
        <v>0.9</v>
      </c>
      <c r="F6">
        <v>0.2</v>
      </c>
      <c r="G6">
        <v>0.1</v>
      </c>
      <c r="H6">
        <v>0.5</v>
      </c>
    </row>
    <row r="7" spans="1:8" x14ac:dyDescent="0.35">
      <c r="A7" t="s">
        <v>39</v>
      </c>
      <c r="B7" t="s">
        <v>38</v>
      </c>
      <c r="C7">
        <v>0.1</v>
      </c>
      <c r="D7">
        <v>0</v>
      </c>
      <c r="E7">
        <v>0.1</v>
      </c>
      <c r="F7">
        <v>0.1</v>
      </c>
      <c r="G7">
        <v>0</v>
      </c>
      <c r="H7">
        <v>0.1</v>
      </c>
    </row>
    <row r="8" spans="1:8" x14ac:dyDescent="0.35">
      <c r="A8" t="s">
        <v>40</v>
      </c>
      <c r="B8" s="1" t="s">
        <v>41</v>
      </c>
      <c r="C8">
        <v>0.2</v>
      </c>
      <c r="D8">
        <v>0</v>
      </c>
      <c r="E8">
        <v>0.3</v>
      </c>
      <c r="F8">
        <v>0.3</v>
      </c>
      <c r="G8">
        <v>0</v>
      </c>
      <c r="H8">
        <v>0.5</v>
      </c>
    </row>
    <row r="9" spans="1:8" x14ac:dyDescent="0.35">
      <c r="A9" t="s">
        <v>42</v>
      </c>
      <c r="B9" t="s">
        <v>5</v>
      </c>
      <c r="C9">
        <v>9.4</v>
      </c>
      <c r="D9">
        <v>0</v>
      </c>
      <c r="E9">
        <v>28</v>
      </c>
      <c r="F9">
        <v>2.1</v>
      </c>
      <c r="G9">
        <v>0</v>
      </c>
      <c r="H9">
        <v>6.2</v>
      </c>
    </row>
    <row r="10" spans="1:8" x14ac:dyDescent="0.35">
      <c r="A10" t="s">
        <v>7</v>
      </c>
      <c r="B10" t="s">
        <v>6</v>
      </c>
      <c r="C10">
        <v>0.7</v>
      </c>
      <c r="D10">
        <v>0.1</v>
      </c>
      <c r="E10">
        <v>1.2</v>
      </c>
      <c r="F10">
        <v>3.3</v>
      </c>
      <c r="G10">
        <v>0.6</v>
      </c>
      <c r="H10">
        <v>5.2</v>
      </c>
    </row>
    <row r="11" spans="1:8" x14ac:dyDescent="0.35">
      <c r="A11" t="s">
        <v>43</v>
      </c>
      <c r="B11" t="s">
        <v>44</v>
      </c>
      <c r="C11">
        <v>0.1</v>
      </c>
      <c r="D11">
        <v>0</v>
      </c>
      <c r="E11">
        <v>0.2</v>
      </c>
      <c r="F11">
        <v>0.3</v>
      </c>
      <c r="G11">
        <v>0.1</v>
      </c>
      <c r="H11">
        <v>0.5</v>
      </c>
    </row>
    <row r="12" spans="1:8" x14ac:dyDescent="0.35">
      <c r="A12" t="s">
        <v>45</v>
      </c>
      <c r="B12" t="s">
        <v>8</v>
      </c>
      <c r="C12">
        <v>0.3</v>
      </c>
      <c r="D12">
        <v>0.2</v>
      </c>
      <c r="E12">
        <v>0.3</v>
      </c>
      <c r="F12">
        <v>6.9</v>
      </c>
      <c r="G12">
        <v>0.9</v>
      </c>
      <c r="H12">
        <v>16.2</v>
      </c>
    </row>
    <row r="13" spans="1:8" x14ac:dyDescent="0.35">
      <c r="A13" t="s">
        <v>10</v>
      </c>
      <c r="B13" t="s">
        <v>11</v>
      </c>
      <c r="C13">
        <v>48.5</v>
      </c>
      <c r="D13">
        <v>42.3</v>
      </c>
      <c r="E13">
        <v>51.7</v>
      </c>
      <c r="F13">
        <v>48.1</v>
      </c>
      <c r="G13">
        <v>39.700000000000003</v>
      </c>
      <c r="H13">
        <v>63.5</v>
      </c>
    </row>
    <row r="14" spans="1:8" x14ac:dyDescent="0.35">
      <c r="A14" t="s">
        <v>46</v>
      </c>
      <c r="B14" t="s">
        <v>11</v>
      </c>
      <c r="C14">
        <v>22.6</v>
      </c>
      <c r="D14">
        <v>0.1</v>
      </c>
      <c r="E14">
        <v>36.4</v>
      </c>
      <c r="F14">
        <v>11.2</v>
      </c>
      <c r="G14">
        <v>0</v>
      </c>
      <c r="H14">
        <v>18.600000000000001</v>
      </c>
    </row>
    <row r="15" spans="1:8" x14ac:dyDescent="0.35">
      <c r="A15" t="s">
        <v>47</v>
      </c>
      <c r="B15" t="s">
        <v>11</v>
      </c>
      <c r="C15">
        <v>0.1</v>
      </c>
      <c r="D15">
        <v>0</v>
      </c>
      <c r="E15">
        <v>0.2</v>
      </c>
      <c r="F15">
        <v>0</v>
      </c>
      <c r="G15">
        <v>0</v>
      </c>
      <c r="H15">
        <v>0.1</v>
      </c>
    </row>
    <row r="16" spans="1:8" x14ac:dyDescent="0.35">
      <c r="A16" t="s">
        <v>48</v>
      </c>
      <c r="B16" t="s">
        <v>11</v>
      </c>
      <c r="C16">
        <v>4.7</v>
      </c>
      <c r="D16">
        <v>4</v>
      </c>
      <c r="E16">
        <v>6.1</v>
      </c>
      <c r="F16">
        <v>0.4</v>
      </c>
      <c r="G16">
        <v>0.3</v>
      </c>
      <c r="H16">
        <v>0.5</v>
      </c>
    </row>
    <row r="17" spans="1:8" ht="15.5" customHeight="1" x14ac:dyDescent="0.35">
      <c r="A17" t="s">
        <v>17</v>
      </c>
      <c r="B17" t="s">
        <v>18</v>
      </c>
      <c r="C17">
        <v>0.6</v>
      </c>
      <c r="D17">
        <v>0.4</v>
      </c>
      <c r="E17">
        <v>0.7</v>
      </c>
      <c r="F17">
        <v>0.4</v>
      </c>
      <c r="G17">
        <v>0.3</v>
      </c>
      <c r="H17">
        <v>0.5</v>
      </c>
    </row>
    <row r="18" spans="1:8" x14ac:dyDescent="0.35">
      <c r="A18" t="s">
        <v>49</v>
      </c>
      <c r="B18" t="s">
        <v>14</v>
      </c>
      <c r="C18">
        <v>0.2</v>
      </c>
      <c r="D18">
        <v>0</v>
      </c>
      <c r="E18">
        <v>0.3</v>
      </c>
      <c r="F18">
        <v>0</v>
      </c>
      <c r="G18">
        <v>0</v>
      </c>
      <c r="H18">
        <v>0.1</v>
      </c>
    </row>
    <row r="19" spans="1:8" x14ac:dyDescent="0.35">
      <c r="A19" t="s">
        <v>50</v>
      </c>
      <c r="B19" t="s">
        <v>14</v>
      </c>
      <c r="C19">
        <v>0.3</v>
      </c>
      <c r="D19">
        <v>0.1</v>
      </c>
      <c r="E19">
        <v>0.5</v>
      </c>
      <c r="F19">
        <v>0</v>
      </c>
      <c r="G19">
        <v>0</v>
      </c>
      <c r="H19">
        <v>0.1</v>
      </c>
    </row>
    <row r="20" spans="1:8" x14ac:dyDescent="0.35">
      <c r="A20" t="s">
        <v>51</v>
      </c>
      <c r="B20" t="s">
        <v>52</v>
      </c>
      <c r="C20">
        <v>0.3</v>
      </c>
      <c r="D20">
        <v>0</v>
      </c>
      <c r="E20">
        <v>0.8</v>
      </c>
      <c r="F20">
        <v>0.1</v>
      </c>
      <c r="G20">
        <v>0</v>
      </c>
      <c r="H20">
        <v>0.2</v>
      </c>
    </row>
    <row r="21" spans="1:8" x14ac:dyDescent="0.35">
      <c r="A21" t="s">
        <v>15</v>
      </c>
      <c r="B21" t="s">
        <v>16</v>
      </c>
      <c r="C21">
        <v>2.2999999999999998</v>
      </c>
      <c r="D21">
        <v>0.3</v>
      </c>
      <c r="E21">
        <v>5.7</v>
      </c>
      <c r="F21">
        <v>0.3</v>
      </c>
      <c r="G21">
        <v>0.1</v>
      </c>
      <c r="H21">
        <v>0.8</v>
      </c>
    </row>
    <row r="22" spans="1:8" x14ac:dyDescent="0.35">
      <c r="A22" t="s">
        <v>53</v>
      </c>
      <c r="B22" t="s">
        <v>16</v>
      </c>
      <c r="C22">
        <v>4</v>
      </c>
      <c r="D22">
        <v>1.2</v>
      </c>
      <c r="E22">
        <v>8.1</v>
      </c>
      <c r="F22">
        <v>0.9</v>
      </c>
      <c r="G22">
        <v>0.2</v>
      </c>
      <c r="H22">
        <v>1.8</v>
      </c>
    </row>
    <row r="23" spans="1:8" x14ac:dyDescent="0.35">
      <c r="A23" t="s">
        <v>54</v>
      </c>
      <c r="B23" t="s">
        <v>16</v>
      </c>
      <c r="C23">
        <v>0.5</v>
      </c>
      <c r="D23">
        <v>0</v>
      </c>
      <c r="E23">
        <v>0.9</v>
      </c>
      <c r="F23">
        <v>0.1</v>
      </c>
      <c r="G23">
        <v>0</v>
      </c>
      <c r="H23">
        <v>0.1</v>
      </c>
    </row>
    <row r="24" spans="1:8" x14ac:dyDescent="0.35">
      <c r="A24" t="s">
        <v>55</v>
      </c>
      <c r="B24" t="s">
        <v>16</v>
      </c>
      <c r="C24">
        <v>0.6</v>
      </c>
      <c r="D24">
        <v>0.3</v>
      </c>
      <c r="E24">
        <v>0.7</v>
      </c>
      <c r="F24">
        <v>0.2</v>
      </c>
      <c r="G24">
        <v>0.1</v>
      </c>
      <c r="H24">
        <v>0.3</v>
      </c>
    </row>
    <row r="25" spans="1:8" x14ac:dyDescent="0.35">
      <c r="A25" t="s">
        <v>56</v>
      </c>
      <c r="B25" t="s">
        <v>16</v>
      </c>
      <c r="C25">
        <v>0.1</v>
      </c>
      <c r="D25">
        <v>0</v>
      </c>
      <c r="E25">
        <v>0.1</v>
      </c>
      <c r="F25">
        <v>0.1</v>
      </c>
      <c r="G25">
        <v>0</v>
      </c>
      <c r="H25">
        <v>0.1</v>
      </c>
    </row>
    <row r="26" spans="1:8" x14ac:dyDescent="0.35">
      <c r="A26" t="s">
        <v>57</v>
      </c>
      <c r="B26" t="s">
        <v>58</v>
      </c>
      <c r="C26">
        <v>0.3</v>
      </c>
      <c r="D26">
        <v>0</v>
      </c>
      <c r="E26">
        <v>0.8</v>
      </c>
      <c r="F26">
        <v>0.3</v>
      </c>
      <c r="G26">
        <v>0</v>
      </c>
      <c r="H26">
        <v>0.8</v>
      </c>
    </row>
    <row r="27" spans="1:8" x14ac:dyDescent="0.35">
      <c r="A27" t="s">
        <v>19</v>
      </c>
      <c r="B27" t="s">
        <v>20</v>
      </c>
      <c r="C27">
        <v>1.5</v>
      </c>
      <c r="D27">
        <v>1.4</v>
      </c>
      <c r="E27">
        <v>1.6</v>
      </c>
      <c r="F27">
        <v>18.2</v>
      </c>
      <c r="G27">
        <v>12.6</v>
      </c>
      <c r="H27">
        <v>25.5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29F86-6401-431E-AEBF-11421F075B0A}">
  <dimension ref="A1:H27"/>
  <sheetViews>
    <sheetView tabSelected="1" workbookViewId="0">
      <selection activeCell="H11" sqref="H11"/>
    </sheetView>
  </sheetViews>
  <sheetFormatPr baseColWidth="10" defaultRowHeight="14.5" x14ac:dyDescent="0.35"/>
  <cols>
    <col min="1" max="1" width="26.7265625" bestFit="1" customWidth="1"/>
    <col min="2" max="2" width="17" bestFit="1" customWidth="1"/>
  </cols>
  <sheetData>
    <row r="1" spans="1:8" x14ac:dyDescent="0.35">
      <c r="A1" t="s">
        <v>0</v>
      </c>
      <c r="B1" t="s">
        <v>1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</row>
    <row r="2" spans="1:8" x14ac:dyDescent="0.35">
      <c r="A2" t="s">
        <v>17</v>
      </c>
      <c r="B2" t="s">
        <v>18</v>
      </c>
      <c r="C2">
        <v>0.75</v>
      </c>
      <c r="G2">
        <v>9.99</v>
      </c>
      <c r="H2">
        <f>(C2+D2+E2+F2+G2)/5</f>
        <v>2.1480000000000001</v>
      </c>
    </row>
    <row r="3" spans="1:8" x14ac:dyDescent="0.35">
      <c r="A3" t="s">
        <v>124</v>
      </c>
      <c r="B3" t="s">
        <v>5</v>
      </c>
      <c r="F3">
        <v>0.56000000000000005</v>
      </c>
      <c r="G3">
        <v>0.05</v>
      </c>
      <c r="H3">
        <f t="shared" ref="H3:H27" si="0">(C3+D3+E3+F3+G3)/5</f>
        <v>0.12200000000000003</v>
      </c>
    </row>
    <row r="4" spans="1:8" x14ac:dyDescent="0.35">
      <c r="A4" t="s">
        <v>125</v>
      </c>
      <c r="B4" t="s">
        <v>8</v>
      </c>
      <c r="E4">
        <v>2.75</v>
      </c>
      <c r="F4">
        <v>2.96</v>
      </c>
      <c r="G4">
        <v>1.41</v>
      </c>
      <c r="H4">
        <f t="shared" si="0"/>
        <v>1.4239999999999999</v>
      </c>
    </row>
    <row r="5" spans="1:8" x14ac:dyDescent="0.35">
      <c r="A5" t="s">
        <v>57</v>
      </c>
      <c r="B5" t="s">
        <v>58</v>
      </c>
      <c r="F5">
        <v>0.08</v>
      </c>
      <c r="H5">
        <f t="shared" si="0"/>
        <v>1.6E-2</v>
      </c>
    </row>
    <row r="6" spans="1:8" x14ac:dyDescent="0.35">
      <c r="A6" t="s">
        <v>34</v>
      </c>
      <c r="B6" t="s">
        <v>29</v>
      </c>
      <c r="F6">
        <v>0.69</v>
      </c>
      <c r="G6">
        <v>0.19</v>
      </c>
      <c r="H6">
        <f t="shared" si="0"/>
        <v>0.17599999999999999</v>
      </c>
    </row>
    <row r="7" spans="1:8" x14ac:dyDescent="0.35">
      <c r="A7" t="s">
        <v>126</v>
      </c>
      <c r="B7" t="s">
        <v>16</v>
      </c>
      <c r="C7">
        <v>1.26</v>
      </c>
      <c r="F7">
        <v>1.39</v>
      </c>
      <c r="G7">
        <v>0.53</v>
      </c>
      <c r="H7">
        <f t="shared" si="0"/>
        <v>0.6359999999999999</v>
      </c>
    </row>
    <row r="8" spans="1:8" x14ac:dyDescent="0.35">
      <c r="A8" t="s">
        <v>55</v>
      </c>
      <c r="B8" t="s">
        <v>16</v>
      </c>
      <c r="E8">
        <v>1.89</v>
      </c>
      <c r="G8">
        <v>1.07</v>
      </c>
      <c r="H8">
        <f t="shared" si="0"/>
        <v>0.59199999999999997</v>
      </c>
    </row>
    <row r="9" spans="1:8" x14ac:dyDescent="0.35">
      <c r="A9" t="s">
        <v>127</v>
      </c>
      <c r="B9" t="s">
        <v>16</v>
      </c>
      <c r="C9">
        <v>1.44</v>
      </c>
      <c r="E9">
        <v>2.04</v>
      </c>
      <c r="H9">
        <f t="shared" si="0"/>
        <v>0.69599999999999995</v>
      </c>
    </row>
    <row r="10" spans="1:8" x14ac:dyDescent="0.35">
      <c r="A10" t="s">
        <v>53</v>
      </c>
      <c r="B10" t="s">
        <v>16</v>
      </c>
      <c r="C10">
        <v>8.6300000000000008</v>
      </c>
      <c r="E10">
        <v>0.68</v>
      </c>
      <c r="F10">
        <v>13.13</v>
      </c>
      <c r="G10">
        <v>5.67</v>
      </c>
      <c r="H10">
        <f t="shared" si="0"/>
        <v>5.6219999999999999</v>
      </c>
    </row>
    <row r="11" spans="1:8" x14ac:dyDescent="0.35">
      <c r="A11" t="s">
        <v>54</v>
      </c>
      <c r="B11" t="s">
        <v>16</v>
      </c>
      <c r="D11">
        <v>100</v>
      </c>
      <c r="F11">
        <v>0.5</v>
      </c>
      <c r="G11">
        <v>0.37</v>
      </c>
      <c r="H11">
        <f t="shared" si="0"/>
        <v>20.173999999999999</v>
      </c>
    </row>
    <row r="12" spans="1:8" x14ac:dyDescent="0.35">
      <c r="B12" t="s">
        <v>16</v>
      </c>
      <c r="F12">
        <v>2.39</v>
      </c>
      <c r="H12">
        <f t="shared" si="0"/>
        <v>0.47800000000000004</v>
      </c>
    </row>
    <row r="13" spans="1:8" x14ac:dyDescent="0.35">
      <c r="A13" t="s">
        <v>128</v>
      </c>
      <c r="B13" t="s">
        <v>52</v>
      </c>
      <c r="F13">
        <v>0.84</v>
      </c>
      <c r="G13">
        <v>0.14000000000000001</v>
      </c>
      <c r="H13">
        <f t="shared" si="0"/>
        <v>0.19600000000000001</v>
      </c>
    </row>
    <row r="14" spans="1:8" x14ac:dyDescent="0.35">
      <c r="A14" t="s">
        <v>10</v>
      </c>
      <c r="B14" t="s">
        <v>11</v>
      </c>
      <c r="C14">
        <v>11.04</v>
      </c>
      <c r="F14">
        <v>0.84</v>
      </c>
      <c r="G14">
        <v>0.14000000000000001</v>
      </c>
      <c r="H14">
        <f t="shared" si="0"/>
        <v>2.4039999999999999</v>
      </c>
    </row>
    <row r="15" spans="1:8" x14ac:dyDescent="0.35">
      <c r="A15" t="s">
        <v>47</v>
      </c>
      <c r="B15" t="s">
        <v>11</v>
      </c>
      <c r="C15">
        <v>2.57</v>
      </c>
      <c r="F15">
        <v>0.33</v>
      </c>
      <c r="G15">
        <v>0.82</v>
      </c>
      <c r="H15">
        <f t="shared" si="0"/>
        <v>0.74399999999999999</v>
      </c>
    </row>
    <row r="16" spans="1:8" x14ac:dyDescent="0.35">
      <c r="A16" t="s">
        <v>129</v>
      </c>
      <c r="B16" t="s">
        <v>11</v>
      </c>
      <c r="C16">
        <v>67.010000000000005</v>
      </c>
      <c r="E16">
        <v>60.74</v>
      </c>
      <c r="F16">
        <v>63.16</v>
      </c>
      <c r="G16">
        <v>68.06</v>
      </c>
      <c r="H16">
        <f t="shared" si="0"/>
        <v>51.794000000000004</v>
      </c>
    </row>
    <row r="17" spans="1:8" x14ac:dyDescent="0.35">
      <c r="A17" t="s">
        <v>48</v>
      </c>
      <c r="B17" t="s">
        <v>11</v>
      </c>
      <c r="C17">
        <v>0.23</v>
      </c>
      <c r="F17">
        <v>0.25</v>
      </c>
      <c r="G17">
        <v>0.15</v>
      </c>
      <c r="H17">
        <f t="shared" si="0"/>
        <v>0.126</v>
      </c>
    </row>
    <row r="18" spans="1:8" x14ac:dyDescent="0.35">
      <c r="A18" t="s">
        <v>116</v>
      </c>
      <c r="B18" t="s">
        <v>44</v>
      </c>
      <c r="F18">
        <v>3.9</v>
      </c>
      <c r="G18">
        <v>2.54</v>
      </c>
      <c r="H18">
        <f t="shared" si="0"/>
        <v>1.2879999999999998</v>
      </c>
    </row>
    <row r="19" spans="1:8" x14ac:dyDescent="0.35">
      <c r="A19" t="s">
        <v>49</v>
      </c>
      <c r="B19" t="s">
        <v>14</v>
      </c>
      <c r="C19">
        <v>0.87</v>
      </c>
      <c r="E19">
        <v>0.2</v>
      </c>
      <c r="F19">
        <v>1.54</v>
      </c>
      <c r="G19">
        <v>0.34</v>
      </c>
      <c r="H19">
        <f t="shared" si="0"/>
        <v>0.59000000000000008</v>
      </c>
    </row>
    <row r="20" spans="1:8" x14ac:dyDescent="0.35">
      <c r="A20" t="s">
        <v>130</v>
      </c>
      <c r="B20" t="s">
        <v>14</v>
      </c>
      <c r="F20">
        <v>0.26</v>
      </c>
      <c r="G20">
        <v>0.32</v>
      </c>
      <c r="H20">
        <f t="shared" si="0"/>
        <v>0.11600000000000002</v>
      </c>
    </row>
    <row r="21" spans="1:8" x14ac:dyDescent="0.35">
      <c r="A21" t="s">
        <v>131</v>
      </c>
      <c r="B21" t="s">
        <v>38</v>
      </c>
      <c r="C21">
        <v>2.4300000000000002</v>
      </c>
      <c r="F21">
        <v>4.47</v>
      </c>
      <c r="G21">
        <v>0.15</v>
      </c>
      <c r="H21">
        <f t="shared" si="0"/>
        <v>1.4100000000000001</v>
      </c>
    </row>
    <row r="22" spans="1:8" x14ac:dyDescent="0.35">
      <c r="A22" t="s">
        <v>132</v>
      </c>
      <c r="B22" s="1" t="s">
        <v>41</v>
      </c>
      <c r="G22">
        <v>0.56000000000000005</v>
      </c>
      <c r="H22">
        <f t="shared" si="0"/>
        <v>0.11200000000000002</v>
      </c>
    </row>
    <row r="23" spans="1:8" x14ac:dyDescent="0.35">
      <c r="A23" t="s">
        <v>133</v>
      </c>
      <c r="B23" s="1" t="s">
        <v>41</v>
      </c>
      <c r="H23">
        <f t="shared" si="0"/>
        <v>0</v>
      </c>
    </row>
    <row r="24" spans="1:8" x14ac:dyDescent="0.35">
      <c r="A24" t="s">
        <v>7</v>
      </c>
      <c r="B24" t="s">
        <v>6</v>
      </c>
      <c r="C24">
        <v>3.77</v>
      </c>
      <c r="E24">
        <v>12.08</v>
      </c>
      <c r="F24">
        <v>2.17</v>
      </c>
      <c r="G24">
        <v>4.0999999999999996</v>
      </c>
      <c r="H24">
        <f t="shared" si="0"/>
        <v>4.4239999999999995</v>
      </c>
    </row>
    <row r="25" spans="1:8" x14ac:dyDescent="0.35">
      <c r="A25" t="s">
        <v>35</v>
      </c>
      <c r="B25" t="s">
        <v>2</v>
      </c>
      <c r="F25">
        <v>1.33</v>
      </c>
      <c r="G25">
        <v>1.07</v>
      </c>
      <c r="H25">
        <f t="shared" si="0"/>
        <v>0.48000000000000009</v>
      </c>
    </row>
    <row r="26" spans="1:8" x14ac:dyDescent="0.35">
      <c r="A26" t="s">
        <v>3</v>
      </c>
      <c r="B26" t="s">
        <v>2</v>
      </c>
      <c r="H26">
        <f t="shared" si="0"/>
        <v>0</v>
      </c>
    </row>
    <row r="27" spans="1:8" x14ac:dyDescent="0.35">
      <c r="A27" t="s">
        <v>19</v>
      </c>
      <c r="B27" t="s">
        <v>20</v>
      </c>
      <c r="E27">
        <v>3.22</v>
      </c>
      <c r="F27">
        <v>0.04</v>
      </c>
      <c r="G27">
        <v>0.02</v>
      </c>
      <c r="H27">
        <f t="shared" si="0"/>
        <v>0.65600000000000003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0E4AA-4AE4-428C-A580-8CA83B436C76}">
  <dimension ref="A1:C5"/>
  <sheetViews>
    <sheetView workbookViewId="0">
      <selection activeCell="J30" sqref="J30"/>
    </sheetView>
  </sheetViews>
  <sheetFormatPr baseColWidth="10" defaultRowHeight="14.5" x14ac:dyDescent="0.35"/>
  <cols>
    <col min="1" max="1" width="20" bestFit="1" customWidth="1"/>
  </cols>
  <sheetData>
    <row r="1" spans="1:3" x14ac:dyDescent="0.35">
      <c r="A1" t="s">
        <v>0</v>
      </c>
      <c r="B1" t="s">
        <v>74</v>
      </c>
      <c r="C1" t="s">
        <v>75</v>
      </c>
    </row>
    <row r="2" spans="1:3" x14ac:dyDescent="0.35">
      <c r="A2" t="s">
        <v>76</v>
      </c>
      <c r="B2">
        <v>607273.4</v>
      </c>
      <c r="C2">
        <v>0.99877158706707647</v>
      </c>
    </row>
    <row r="3" spans="1:3" x14ac:dyDescent="0.35">
      <c r="A3" t="s">
        <v>53</v>
      </c>
      <c r="B3">
        <v>252.3</v>
      </c>
      <c r="C3">
        <v>4.1495325073850328E-4</v>
      </c>
    </row>
    <row r="4" spans="1:3" x14ac:dyDescent="0.35">
      <c r="A4" t="s">
        <v>77</v>
      </c>
      <c r="B4" s="2">
        <v>494.6</v>
      </c>
      <c r="C4">
        <v>8.1345968218495338E-4</v>
      </c>
    </row>
    <row r="5" spans="1:3" x14ac:dyDescent="0.35">
      <c r="B5">
        <f>B2+B3+B4</f>
        <v>608020.30000000005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C87ED-3363-4611-AADA-1D3C2A77B859}">
  <dimension ref="A1:B8"/>
  <sheetViews>
    <sheetView workbookViewId="0">
      <selection activeCell="I32" sqref="I32"/>
    </sheetView>
  </sheetViews>
  <sheetFormatPr baseColWidth="10" defaultRowHeight="14.5" x14ac:dyDescent="0.35"/>
  <cols>
    <col min="1" max="1" width="25.36328125" bestFit="1" customWidth="1"/>
  </cols>
  <sheetData>
    <row r="1" spans="1:2" x14ac:dyDescent="0.35">
      <c r="A1" t="s">
        <v>0</v>
      </c>
      <c r="B1" t="s">
        <v>75</v>
      </c>
    </row>
    <row r="2" spans="1:2" x14ac:dyDescent="0.35">
      <c r="A2" t="s">
        <v>76</v>
      </c>
      <c r="B2" t="s">
        <v>81</v>
      </c>
    </row>
    <row r="3" spans="1:2" x14ac:dyDescent="0.35">
      <c r="A3" t="s">
        <v>48</v>
      </c>
      <c r="B3" t="s">
        <v>82</v>
      </c>
    </row>
    <row r="4" spans="1:2" x14ac:dyDescent="0.35">
      <c r="A4" t="s">
        <v>78</v>
      </c>
      <c r="B4" t="s">
        <v>83</v>
      </c>
    </row>
    <row r="5" spans="1:2" x14ac:dyDescent="0.35">
      <c r="A5" t="s">
        <v>37</v>
      </c>
      <c r="B5" t="s">
        <v>84</v>
      </c>
    </row>
    <row r="6" spans="1:2" x14ac:dyDescent="0.35">
      <c r="A6" t="s">
        <v>79</v>
      </c>
      <c r="B6" t="s">
        <v>85</v>
      </c>
    </row>
    <row r="7" spans="1:2" x14ac:dyDescent="0.35">
      <c r="A7" t="s">
        <v>34</v>
      </c>
      <c r="B7" t="s">
        <v>86</v>
      </c>
    </row>
    <row r="8" spans="1:2" x14ac:dyDescent="0.35">
      <c r="A8" t="s">
        <v>80</v>
      </c>
      <c r="B8" t="s">
        <v>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397BE-DD75-4DCA-B768-258D90D1804A}">
  <dimension ref="A1:B21"/>
  <sheetViews>
    <sheetView workbookViewId="0">
      <selection activeCell="A6" sqref="A6"/>
    </sheetView>
  </sheetViews>
  <sheetFormatPr baseColWidth="10" defaultRowHeight="14.5" x14ac:dyDescent="0.35"/>
  <cols>
    <col min="1" max="1" width="24.90625" bestFit="1" customWidth="1"/>
  </cols>
  <sheetData>
    <row r="1" spans="1:2" x14ac:dyDescent="0.35">
      <c r="A1" t="s">
        <v>0</v>
      </c>
      <c r="B1" t="s">
        <v>75</v>
      </c>
    </row>
    <row r="2" spans="1:2" x14ac:dyDescent="0.35">
      <c r="A2" t="s">
        <v>88</v>
      </c>
      <c r="B2" t="s">
        <v>101</v>
      </c>
    </row>
    <row r="3" spans="1:2" x14ac:dyDescent="0.35">
      <c r="A3" t="s">
        <v>89</v>
      </c>
      <c r="B3" t="s">
        <v>102</v>
      </c>
    </row>
    <row r="4" spans="1:2" x14ac:dyDescent="0.35">
      <c r="A4" t="s">
        <v>90</v>
      </c>
      <c r="B4" t="s">
        <v>103</v>
      </c>
    </row>
    <row r="5" spans="1:2" x14ac:dyDescent="0.35">
      <c r="A5" t="s">
        <v>91</v>
      </c>
    </row>
    <row r="6" spans="1:2" x14ac:dyDescent="0.35">
      <c r="A6" t="s">
        <v>116</v>
      </c>
      <c r="B6" t="s">
        <v>104</v>
      </c>
    </row>
    <row r="7" spans="1:2" x14ac:dyDescent="0.35">
      <c r="A7" t="s">
        <v>40</v>
      </c>
      <c r="B7" t="s">
        <v>105</v>
      </c>
    </row>
    <row r="8" spans="1:2" x14ac:dyDescent="0.35">
      <c r="A8" t="s">
        <v>92</v>
      </c>
      <c r="B8" t="s">
        <v>106</v>
      </c>
    </row>
    <row r="9" spans="1:2" x14ac:dyDescent="0.35">
      <c r="A9" t="s">
        <v>93</v>
      </c>
      <c r="B9" t="s">
        <v>107</v>
      </c>
    </row>
    <row r="10" spans="1:2" x14ac:dyDescent="0.35">
      <c r="A10" t="s">
        <v>94</v>
      </c>
      <c r="B10" t="s">
        <v>108</v>
      </c>
    </row>
    <row r="11" spans="1:2" x14ac:dyDescent="0.35">
      <c r="A11" t="s">
        <v>117</v>
      </c>
      <c r="B11" t="s">
        <v>87</v>
      </c>
    </row>
    <row r="12" spans="1:2" x14ac:dyDescent="0.35">
      <c r="A12" t="s">
        <v>3</v>
      </c>
      <c r="B12" t="s">
        <v>109</v>
      </c>
    </row>
    <row r="13" spans="1:2" x14ac:dyDescent="0.35">
      <c r="A13" t="s">
        <v>7</v>
      </c>
      <c r="B13">
        <v>2</v>
      </c>
    </row>
    <row r="14" spans="1:2" x14ac:dyDescent="0.35">
      <c r="A14" t="s">
        <v>95</v>
      </c>
      <c r="B14" t="s">
        <v>110</v>
      </c>
    </row>
    <row r="15" spans="1:2" x14ac:dyDescent="0.35">
      <c r="A15" t="s">
        <v>96</v>
      </c>
      <c r="B15" t="s">
        <v>111</v>
      </c>
    </row>
    <row r="16" spans="1:2" x14ac:dyDescent="0.35">
      <c r="A16" t="s">
        <v>97</v>
      </c>
      <c r="B16" t="s">
        <v>112</v>
      </c>
    </row>
    <row r="17" spans="1:2" x14ac:dyDescent="0.35">
      <c r="A17" t="s">
        <v>98</v>
      </c>
      <c r="B17" t="s">
        <v>113</v>
      </c>
    </row>
    <row r="18" spans="1:2" x14ac:dyDescent="0.35">
      <c r="A18" t="s">
        <v>99</v>
      </c>
      <c r="B18">
        <v>0</v>
      </c>
    </row>
    <row r="19" spans="1:2" x14ac:dyDescent="0.35">
      <c r="A19" t="s">
        <v>54</v>
      </c>
      <c r="B19" t="s">
        <v>114</v>
      </c>
    </row>
    <row r="20" spans="1:2" x14ac:dyDescent="0.35">
      <c r="A20" t="s">
        <v>100</v>
      </c>
      <c r="B20" t="s">
        <v>115</v>
      </c>
    </row>
    <row r="21" spans="1:2" x14ac:dyDescent="0.35">
      <c r="A21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NEA_Santos1999</vt:lpstr>
      <vt:lpstr>NEA_Santos2002</vt:lpstr>
      <vt:lpstr>NEA_Spitz2011</vt:lpstr>
      <vt:lpstr>Canary_Fernandez2009</vt:lpstr>
      <vt:lpstr>Med_Garibaldi2014</vt:lpstr>
      <vt:lpstr>Greece_Roberts2003</vt:lpstr>
      <vt:lpstr>Hawai_Clarke1998</vt:lpstr>
    </vt:vector>
  </TitlesOfParts>
  <Company>La Rochelle Université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Lola Gilbert</dc:creator>
  <cp:lastModifiedBy>lgilbe01</cp:lastModifiedBy>
  <dcterms:created xsi:type="dcterms:W3CDTF">2021-01-08T10:35:10Z</dcterms:created>
  <dcterms:modified xsi:type="dcterms:W3CDTF">2021-06-02T14:26:02Z</dcterms:modified>
</cp:coreProperties>
</file>