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Model\data\diets_pred\"/>
    </mc:Choice>
  </mc:AlternateContent>
  <xr:revisionPtr revIDLastSave="0" documentId="13_ncr:1_{7BA258AD-1C16-4873-A9BD-842A5CEA3BAC}" xr6:coauthVersionLast="36" xr6:coauthVersionMax="36" xr10:uidLastSave="{00000000-0000-0000-0000-000000000000}"/>
  <bookViews>
    <workbookView xWindow="0" yWindow="0" windowWidth="20490" windowHeight="7550" firstSheet="2" activeTab="6" xr2:uid="{5D5697AB-7E3C-404F-B265-62FDF24DCE3B}"/>
  </bookViews>
  <sheets>
    <sheet name="B_Spitz2011" sheetId="1" r:id="rId1"/>
    <sheet name="Med_Spain_Blanco2000" sheetId="3" r:id="rId2"/>
    <sheet name="Canaries_Santos2007" sheetId="2" r:id="rId3"/>
    <sheet name="Galicia_Scotland_Santos2001" sheetId="5" r:id="rId4"/>
    <sheet name="WMed_Blanco2000" sheetId="6" r:id="rId5"/>
    <sheet name="NPacific_West2017" sheetId="4" r:id="rId6"/>
    <sheet name="SouthAfrica_Sekiguchi1992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2" i="6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2" i="5"/>
  <c r="G3" i="3" l="1"/>
  <c r="G4" i="3"/>
  <c r="G5" i="3"/>
  <c r="G6" i="3"/>
  <c r="G7" i="3"/>
  <c r="G8" i="3"/>
  <c r="G9" i="3"/>
  <c r="G10" i="3"/>
  <c r="G11" i="3"/>
  <c r="G2" i="3"/>
</calcChain>
</file>

<file path=xl/sharedStrings.xml><?xml version="1.0" encoding="utf-8"?>
<sst xmlns="http://schemas.openxmlformats.org/spreadsheetml/2006/main" count="414" uniqueCount="175">
  <si>
    <t>Species</t>
  </si>
  <si>
    <t>Family</t>
  </si>
  <si>
    <t>%N</t>
  </si>
  <si>
    <t>%N_95CI_min</t>
  </si>
  <si>
    <t>%N_95CI_max</t>
  </si>
  <si>
    <t>%W</t>
  </si>
  <si>
    <t>%W_95CI_min</t>
  </si>
  <si>
    <t>%W_95CI_max</t>
  </si>
  <si>
    <t>Chtenopteryx sicula</t>
  </si>
  <si>
    <t>Chtenopterygidae</t>
  </si>
  <si>
    <t>Ancistrocheirus lesueuri</t>
  </si>
  <si>
    <t>Ancistrocheiridae</t>
  </si>
  <si>
    <t>Octopoteuthidae</t>
  </si>
  <si>
    <t>Taningia danae</t>
  </si>
  <si>
    <t>Ancistroteuthis lichtensteini</t>
  </si>
  <si>
    <t>Onychoteuthidae</t>
  </si>
  <si>
    <t>Cycloteuthidae</t>
  </si>
  <si>
    <t>Gonatus steenstrupi</t>
  </si>
  <si>
    <t>Gonatidae</t>
  </si>
  <si>
    <t>Lepidoteuthis grimaldii</t>
  </si>
  <si>
    <t>Lepidoteuthidae</t>
  </si>
  <si>
    <t>Pholidoteuthis bochmai</t>
  </si>
  <si>
    <t>Pholidoteuthidae</t>
  </si>
  <si>
    <t>Histioteuthis bonellii</t>
  </si>
  <si>
    <t>Histioteuthidae</t>
  </si>
  <si>
    <t>Histioteuthis meleagroteuthis</t>
  </si>
  <si>
    <t>Histioteuthis reversa</t>
  </si>
  <si>
    <t>Brachioteuthis riisei</t>
  </si>
  <si>
    <t>Brachioteuthidae</t>
  </si>
  <si>
    <t>Todarodes sagitattus</t>
  </si>
  <si>
    <t>Ommastrephidae</t>
  </si>
  <si>
    <t>Chiroteuthis veranii</t>
  </si>
  <si>
    <t>Chiroteuthidae</t>
  </si>
  <si>
    <t>Mastigoteuthis A (Imbert)</t>
  </si>
  <si>
    <t>Mastigoteuthidae</t>
  </si>
  <si>
    <t>Mastigoteuthis schmidti</t>
  </si>
  <si>
    <t>Teuthowenia megalops</t>
  </si>
  <si>
    <t>Cranchiidae</t>
  </si>
  <si>
    <t>Galiteuthis armata</t>
  </si>
  <si>
    <t>Taonius pavo</t>
  </si>
  <si>
    <t>Megalocranchia sp. 1</t>
  </si>
  <si>
    <t>Vampyroteuthis infernalis</t>
  </si>
  <si>
    <t>Vampyroteuthidae</t>
  </si>
  <si>
    <t>Haliphron atlanticus</t>
  </si>
  <si>
    <t>Alloposidae</t>
  </si>
  <si>
    <t>Chauliodus sloani</t>
  </si>
  <si>
    <t>Stomiidae</t>
  </si>
  <si>
    <t>Myctophidae</t>
  </si>
  <si>
    <t>Micromesistius poutassou</t>
  </si>
  <si>
    <t>Gadidae</t>
  </si>
  <si>
    <t>Salps</t>
  </si>
  <si>
    <t xml:space="preserve">Species </t>
  </si>
  <si>
    <t>Octopoteuthis sicula</t>
  </si>
  <si>
    <t>Moroteuthis sp.</t>
  </si>
  <si>
    <t>Cycloteuthis sirventi</t>
  </si>
  <si>
    <t>Discoteuthis sp.</t>
  </si>
  <si>
    <t>Histioteuthis type A</t>
  </si>
  <si>
    <t>Chiroteuthis sp. (Type 2)</t>
  </si>
  <si>
    <t>Megalocranchia sp.</t>
  </si>
  <si>
    <t>Cirroteuthidae</t>
  </si>
  <si>
    <t>Cirroteuthidae und.</t>
  </si>
  <si>
    <t>Cephalopods und.</t>
  </si>
  <si>
    <t>Decapoda und.</t>
  </si>
  <si>
    <t>Gnathophausiidae</t>
  </si>
  <si>
    <t>Gnathophausiidae und.</t>
  </si>
  <si>
    <t>Pasiphaeidae</t>
  </si>
  <si>
    <t>Pasiphaeidae und.</t>
  </si>
  <si>
    <t>Crustacean und.</t>
  </si>
  <si>
    <t>Fish und.</t>
  </si>
  <si>
    <t>%N_Male</t>
  </si>
  <si>
    <t>%N_Female</t>
  </si>
  <si>
    <t>%W_Male</t>
  </si>
  <si>
    <t>%W_Female</t>
  </si>
  <si>
    <t>Enoploteuthidae</t>
  </si>
  <si>
    <t>Ancistrocheirus lesueurii</t>
  </si>
  <si>
    <t>Heteroteuthis dispar</t>
  </si>
  <si>
    <t>Sepiolidae</t>
  </si>
  <si>
    <t>Enoploteuthis sp. cf. E. chuni</t>
  </si>
  <si>
    <t>Octopoteuthis deletron</t>
  </si>
  <si>
    <t>Onykia robusta</t>
  </si>
  <si>
    <t>Onykia sp.</t>
  </si>
  <si>
    <t>Onychoteuthis borealijaponica</t>
  </si>
  <si>
    <t>Onychoteuthis sp.</t>
  </si>
  <si>
    <t>Gonatus californiensis</t>
  </si>
  <si>
    <t>Gonatus berryi</t>
  </si>
  <si>
    <t>Gonatus onyx</t>
  </si>
  <si>
    <t>Gonatus pyros</t>
  </si>
  <si>
    <t>Gonatus pyros (large form)</t>
  </si>
  <si>
    <t>Gonatus sp. cf. G. madokai</t>
  </si>
  <si>
    <t>Eogonatus tinro</t>
  </si>
  <si>
    <t>Gonatopsis sp. A</t>
  </si>
  <si>
    <t>Gonatopsis borealis (southern form)</t>
  </si>
  <si>
    <t>Berryteuthis anonychus</t>
  </si>
  <si>
    <t>Stigmatoteuthis dofleini</t>
  </si>
  <si>
    <t>Histioteuthis hoylei</t>
  </si>
  <si>
    <t>Histioteuthis heteropsis</t>
  </si>
  <si>
    <t>Histioteuthis oceani</t>
  </si>
  <si>
    <t>Histioteuthis sp. cf. H. corona</t>
  </si>
  <si>
    <t>Histioteuthis sp.</t>
  </si>
  <si>
    <t>Sthenoteuthis oualaniensis</t>
  </si>
  <si>
    <t>Dosidicus gigas</t>
  </si>
  <si>
    <t>Nototodarus hawaiiensis</t>
  </si>
  <si>
    <t>Pholidoteuthis massayae</t>
  </si>
  <si>
    <t>Chiroteuthis calyx</t>
  </si>
  <si>
    <t>Grimalditeuthis bomplandii</t>
  </si>
  <si>
    <t>Mastigotragus pyrodes</t>
  </si>
  <si>
    <t>Magnoteuthis microlucens</t>
  </si>
  <si>
    <t>Taonius borealis</t>
  </si>
  <si>
    <t>Taonius belone</t>
  </si>
  <si>
    <t>Galiteuthis phyllura</t>
  </si>
  <si>
    <t>Galiteuthis sp. cf. G. pacifica</t>
  </si>
  <si>
    <t>Galiteuthis sp.</t>
  </si>
  <si>
    <t>Liocranchia reinhardtii</t>
  </si>
  <si>
    <t>Megalocranchia fisheri</t>
  </si>
  <si>
    <t>Cranchia scabra</t>
  </si>
  <si>
    <t>Leachia sp.</t>
  </si>
  <si>
    <t>unidentifiable cranchiid beaks</t>
  </si>
  <si>
    <t>unidentifiable oegopsid beaks</t>
  </si>
  <si>
    <t>Opisthoteuthis californiana</t>
  </si>
  <si>
    <t>Opisthoteuthidae</t>
  </si>
  <si>
    <t>Japatella sp.</t>
  </si>
  <si>
    <t>Bolitaeneidae</t>
  </si>
  <si>
    <t>TOTAL CEPHALOPODS</t>
  </si>
  <si>
    <t>&lt;0,1</t>
  </si>
  <si>
    <t>Eptatretus sp.</t>
  </si>
  <si>
    <t>Myxinidae</t>
  </si>
  <si>
    <t>Alepocephalus sp.</t>
  </si>
  <si>
    <t>Alepocephalidae</t>
  </si>
  <si>
    <t>Borostomias sp.</t>
  </si>
  <si>
    <t>Ceratoscopelas warmingii</t>
  </si>
  <si>
    <t>Albatrossia pectoralis</t>
  </si>
  <si>
    <t>Macrouridae</t>
  </si>
  <si>
    <t>TOTAL FISH</t>
  </si>
  <si>
    <t>Notostomus japonicus</t>
  </si>
  <si>
    <t>Oplophoridae</t>
  </si>
  <si>
    <t>Systellapsis sp.</t>
  </si>
  <si>
    <t>Pasiphaea sp.</t>
  </si>
  <si>
    <t>Pasiphaea sp. cf P. tarda</t>
  </si>
  <si>
    <t>unidentifiable deep sea shrimp</t>
  </si>
  <si>
    <t>TOTAL CRUSTACEANS</t>
  </si>
  <si>
    <t>%O</t>
  </si>
  <si>
    <t>%W_mean</t>
  </si>
  <si>
    <t>%W_Lanzada</t>
  </si>
  <si>
    <t>%W_Portonovo</t>
  </si>
  <si>
    <t>%W_Scotland</t>
  </si>
  <si>
    <t>Gonatus sp</t>
  </si>
  <si>
    <t>Histioteuthis corona</t>
  </si>
  <si>
    <t>Histioteuthis arcturi</t>
  </si>
  <si>
    <t>Bathyteuthis abyssicola</t>
  </si>
  <si>
    <t>Bathyteuthidae</t>
  </si>
  <si>
    <t>Mastigoteuthis sp. (Type 2)</t>
  </si>
  <si>
    <t>Teuthowenia sp. (Type 2)</t>
  </si>
  <si>
    <t>Stauroteuthis syrtensis</t>
  </si>
  <si>
    <t>Stauroteuthidae</t>
  </si>
  <si>
    <t>Japetella diaphana</t>
  </si>
  <si>
    <t>Bolitaenidae</t>
  </si>
  <si>
    <t>Mean_Galicia</t>
  </si>
  <si>
    <t>Mean_all</t>
  </si>
  <si>
    <t>Todarodes sagittatus</t>
  </si>
  <si>
    <t>%N_male</t>
  </si>
  <si>
    <t>%N_female</t>
  </si>
  <si>
    <t>%W_male</t>
  </si>
  <si>
    <t>%W_female</t>
  </si>
  <si>
    <t>Histioteuthis bonnellii</t>
  </si>
  <si>
    <t>Chiroteuthis veranyi</t>
  </si>
  <si>
    <t>Ancistroteuthis lichtensteinii</t>
  </si>
  <si>
    <t>Teuthowenia sp</t>
  </si>
  <si>
    <t>Pholidoteuthis boschmai</t>
  </si>
  <si>
    <t>Octopoteuthis sp</t>
  </si>
  <si>
    <t>Ommastrephes bartramii</t>
  </si>
  <si>
    <t>Moroteuthis knipovitchi</t>
  </si>
  <si>
    <t>Moroteuthis robsoni</t>
  </si>
  <si>
    <t>Moroteuthis sp</t>
  </si>
  <si>
    <t>Onychoteuthis banksi</t>
  </si>
  <si>
    <t>Cephalopod 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</si>
</sst>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2C90-F998-4C66-9312-CA883DE983CE}">
  <dimension ref="A1:H17"/>
  <sheetViews>
    <sheetView zoomScaleNormal="100" workbookViewId="0">
      <selection activeCell="A13" sqref="A13:B13"/>
    </sheetView>
  </sheetViews>
  <sheetFormatPr baseColWidth="10" defaultRowHeight="14.5" x14ac:dyDescent="0.35"/>
  <cols>
    <col min="1" max="1" width="28" bestFit="1" customWidth="1"/>
    <col min="2" max="2" width="17.81640625" bestFit="1" customWidth="1"/>
    <col min="4" max="4" width="13.1796875" bestFit="1" customWidth="1"/>
    <col min="5" max="5" width="13.453125" bestFit="1" customWidth="1"/>
    <col min="7" max="7" width="13.54296875" bestFit="1" customWidth="1"/>
    <col min="8" max="8" width="13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14</v>
      </c>
      <c r="B2" t="s">
        <v>15</v>
      </c>
      <c r="C2">
        <v>0</v>
      </c>
      <c r="D2">
        <v>0</v>
      </c>
      <c r="E2">
        <v>0.1</v>
      </c>
      <c r="F2">
        <v>0.1</v>
      </c>
      <c r="G2">
        <v>0</v>
      </c>
      <c r="H2">
        <v>0.2</v>
      </c>
    </row>
    <row r="3" spans="1:8" x14ac:dyDescent="0.35">
      <c r="A3" t="s">
        <v>17</v>
      </c>
      <c r="B3" t="s">
        <v>18</v>
      </c>
      <c r="C3">
        <v>2.6</v>
      </c>
      <c r="D3">
        <v>0.7</v>
      </c>
      <c r="E3">
        <v>4.9000000000000004</v>
      </c>
      <c r="F3">
        <v>7.6</v>
      </c>
      <c r="G3">
        <v>2.2999999999999998</v>
      </c>
      <c r="H3">
        <v>14.5</v>
      </c>
    </row>
    <row r="4" spans="1:8" x14ac:dyDescent="0.35">
      <c r="A4" t="s">
        <v>23</v>
      </c>
      <c r="B4" t="s">
        <v>24</v>
      </c>
      <c r="C4">
        <v>2.1</v>
      </c>
      <c r="D4">
        <v>0.5</v>
      </c>
      <c r="E4">
        <v>4.5</v>
      </c>
      <c r="F4">
        <v>4.4000000000000004</v>
      </c>
      <c r="G4">
        <v>0.6</v>
      </c>
      <c r="H4">
        <v>10</v>
      </c>
    </row>
    <row r="5" spans="1:8" x14ac:dyDescent="0.35">
      <c r="A5" t="s">
        <v>26</v>
      </c>
      <c r="B5" t="s">
        <v>24</v>
      </c>
      <c r="C5">
        <v>32.6</v>
      </c>
      <c r="D5">
        <v>13.9</v>
      </c>
      <c r="E5">
        <v>54.6</v>
      </c>
      <c r="F5">
        <v>26.6</v>
      </c>
      <c r="G5">
        <v>7.2</v>
      </c>
      <c r="H5">
        <v>50.7</v>
      </c>
    </row>
    <row r="6" spans="1:8" x14ac:dyDescent="0.35">
      <c r="A6" t="s">
        <v>27</v>
      </c>
      <c r="B6" t="s">
        <v>28</v>
      </c>
      <c r="C6">
        <v>1.2</v>
      </c>
      <c r="D6">
        <v>0.5</v>
      </c>
      <c r="E6">
        <v>2.2000000000000002</v>
      </c>
      <c r="F6">
        <v>0.1</v>
      </c>
      <c r="G6">
        <v>0</v>
      </c>
      <c r="H6">
        <v>0.3</v>
      </c>
    </row>
    <row r="7" spans="1:8" x14ac:dyDescent="0.35">
      <c r="A7" t="s">
        <v>29</v>
      </c>
      <c r="B7" t="s">
        <v>30</v>
      </c>
      <c r="C7">
        <v>2.2000000000000002</v>
      </c>
      <c r="D7">
        <v>0.1</v>
      </c>
      <c r="E7">
        <v>5.5</v>
      </c>
      <c r="F7">
        <v>7.8</v>
      </c>
      <c r="G7">
        <v>0.2</v>
      </c>
      <c r="H7">
        <v>19.8</v>
      </c>
    </row>
    <row r="8" spans="1:8" x14ac:dyDescent="0.35">
      <c r="A8" t="s">
        <v>33</v>
      </c>
      <c r="B8" t="s">
        <v>34</v>
      </c>
      <c r="C8">
        <v>0</v>
      </c>
      <c r="D8">
        <v>0</v>
      </c>
      <c r="E8">
        <v>0.1</v>
      </c>
      <c r="F8">
        <v>0</v>
      </c>
      <c r="G8">
        <v>0</v>
      </c>
      <c r="H8">
        <v>0.1</v>
      </c>
    </row>
    <row r="9" spans="1:8" x14ac:dyDescent="0.35">
      <c r="A9" t="s">
        <v>36</v>
      </c>
      <c r="B9" t="s">
        <v>37</v>
      </c>
      <c r="C9">
        <v>26.6</v>
      </c>
      <c r="D9">
        <v>10.9</v>
      </c>
      <c r="E9">
        <v>45.3</v>
      </c>
      <c r="F9">
        <v>22.7</v>
      </c>
      <c r="G9">
        <v>7.7</v>
      </c>
      <c r="H9">
        <v>39.299999999999997</v>
      </c>
    </row>
    <row r="10" spans="1:8" x14ac:dyDescent="0.35">
      <c r="A10" t="s">
        <v>38</v>
      </c>
      <c r="B10" t="s">
        <v>37</v>
      </c>
      <c r="C10">
        <v>9.5</v>
      </c>
      <c r="D10">
        <v>1.4</v>
      </c>
      <c r="E10">
        <v>18.899999999999999</v>
      </c>
      <c r="F10">
        <v>8</v>
      </c>
      <c r="G10">
        <v>1.1000000000000001</v>
      </c>
      <c r="H10">
        <v>16.5</v>
      </c>
    </row>
    <row r="11" spans="1:8" x14ac:dyDescent="0.35">
      <c r="A11" t="s">
        <v>39</v>
      </c>
      <c r="B11" t="s">
        <v>37</v>
      </c>
      <c r="C11">
        <v>1.4</v>
      </c>
      <c r="D11">
        <v>0.2</v>
      </c>
      <c r="E11">
        <v>3.3</v>
      </c>
      <c r="F11">
        <v>1.2</v>
      </c>
      <c r="G11">
        <v>0.2</v>
      </c>
      <c r="H11">
        <v>2.6</v>
      </c>
    </row>
    <row r="12" spans="1:8" x14ac:dyDescent="0.35">
      <c r="A12" t="s">
        <v>40</v>
      </c>
      <c r="B12" t="s">
        <v>37</v>
      </c>
      <c r="C12">
        <v>1.6</v>
      </c>
      <c r="D12">
        <v>0.6</v>
      </c>
      <c r="E12">
        <v>2.9</v>
      </c>
      <c r="F12">
        <v>1.4</v>
      </c>
      <c r="G12">
        <v>0.4</v>
      </c>
      <c r="H12">
        <v>2.6</v>
      </c>
    </row>
    <row r="13" spans="1:8" x14ac:dyDescent="0.35">
      <c r="A13" t="s">
        <v>41</v>
      </c>
      <c r="B13" t="s">
        <v>42</v>
      </c>
      <c r="C13">
        <v>0</v>
      </c>
      <c r="D13">
        <v>0</v>
      </c>
      <c r="E13">
        <v>0.1</v>
      </c>
      <c r="F13">
        <v>0</v>
      </c>
      <c r="G13">
        <v>0</v>
      </c>
      <c r="H13">
        <v>0.1</v>
      </c>
    </row>
    <row r="14" spans="1:8" x14ac:dyDescent="0.35">
      <c r="A14" t="s">
        <v>43</v>
      </c>
      <c r="B14" t="s">
        <v>44</v>
      </c>
      <c r="C14">
        <v>10</v>
      </c>
      <c r="D14">
        <v>0</v>
      </c>
      <c r="E14">
        <v>30</v>
      </c>
      <c r="F14">
        <v>10</v>
      </c>
      <c r="G14">
        <v>0</v>
      </c>
      <c r="H14">
        <v>30</v>
      </c>
    </row>
    <row r="15" spans="1:8" x14ac:dyDescent="0.35">
      <c r="A15" t="s">
        <v>45</v>
      </c>
      <c r="B15" t="s">
        <v>46</v>
      </c>
      <c r="C15">
        <v>0.1</v>
      </c>
      <c r="D15">
        <v>0</v>
      </c>
      <c r="E15">
        <v>0.3</v>
      </c>
      <c r="F15">
        <v>0.1</v>
      </c>
      <c r="G15">
        <v>0</v>
      </c>
      <c r="H15">
        <v>0.2</v>
      </c>
    </row>
    <row r="16" spans="1:8" x14ac:dyDescent="0.35">
      <c r="A16" t="s">
        <v>48</v>
      </c>
      <c r="B16" t="s">
        <v>49</v>
      </c>
      <c r="C16">
        <v>0.1</v>
      </c>
      <c r="D16">
        <v>0</v>
      </c>
      <c r="E16">
        <v>0.2</v>
      </c>
      <c r="F16">
        <v>0.1</v>
      </c>
      <c r="G16">
        <v>0</v>
      </c>
      <c r="H16">
        <v>0.1</v>
      </c>
    </row>
    <row r="17" spans="1:8" x14ac:dyDescent="0.35">
      <c r="A17" t="s">
        <v>50</v>
      </c>
      <c r="C17">
        <v>10</v>
      </c>
      <c r="D17">
        <v>0</v>
      </c>
      <c r="E17">
        <v>30</v>
      </c>
      <c r="F17">
        <v>10</v>
      </c>
      <c r="G17">
        <v>0</v>
      </c>
      <c r="H1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C93E-3F73-49A8-9362-05CB6C090252}">
  <dimension ref="A1:G11"/>
  <sheetViews>
    <sheetView workbookViewId="0">
      <selection activeCell="A3" sqref="A3:B3"/>
    </sheetView>
  </sheetViews>
  <sheetFormatPr baseColWidth="10" defaultRowHeight="14.5" x14ac:dyDescent="0.35"/>
  <cols>
    <col min="1" max="1" width="23.26953125" bestFit="1" customWidth="1"/>
    <col min="2" max="2" width="17.1796875" bestFit="1" customWidth="1"/>
    <col min="6" max="6" width="12" bestFit="1" customWidth="1"/>
  </cols>
  <sheetData>
    <row r="1" spans="1:7" x14ac:dyDescent="0.35">
      <c r="A1" t="s">
        <v>51</v>
      </c>
      <c r="B1" t="s">
        <v>1</v>
      </c>
      <c r="C1" t="s">
        <v>69</v>
      </c>
      <c r="D1" t="s">
        <v>70</v>
      </c>
      <c r="E1" t="s">
        <v>71</v>
      </c>
      <c r="F1" t="s">
        <v>72</v>
      </c>
      <c r="G1" t="s">
        <v>141</v>
      </c>
    </row>
    <row r="2" spans="1:7" x14ac:dyDescent="0.35">
      <c r="A2" t="s">
        <v>31</v>
      </c>
      <c r="B2" t="s">
        <v>32</v>
      </c>
      <c r="C2">
        <v>1.8</v>
      </c>
      <c r="D2">
        <v>16.3</v>
      </c>
      <c r="E2">
        <v>0.6</v>
      </c>
      <c r="F2">
        <v>5.4</v>
      </c>
      <c r="G2">
        <f>AVERAGE(E2:F2)</f>
        <v>3</v>
      </c>
    </row>
    <row r="3" spans="1:7" x14ac:dyDescent="0.35">
      <c r="A3" t="s">
        <v>8</v>
      </c>
      <c r="B3" t="s">
        <v>9</v>
      </c>
      <c r="C3">
        <v>5.5</v>
      </c>
      <c r="D3">
        <v>12.8</v>
      </c>
      <c r="E3">
        <v>0.5</v>
      </c>
      <c r="F3">
        <v>1.1000000000000001</v>
      </c>
      <c r="G3">
        <f t="shared" ref="G3:G11" si="0">AVERAGE(E3:F3)</f>
        <v>0.8</v>
      </c>
    </row>
    <row r="4" spans="1:7" x14ac:dyDescent="0.35">
      <c r="A4" t="s">
        <v>38</v>
      </c>
      <c r="B4" t="s">
        <v>37</v>
      </c>
      <c r="C4">
        <v>9.4</v>
      </c>
      <c r="D4">
        <v>24.8</v>
      </c>
      <c r="E4">
        <v>1.3</v>
      </c>
      <c r="F4">
        <v>3.1</v>
      </c>
      <c r="G4">
        <f t="shared" si="0"/>
        <v>2.2000000000000002</v>
      </c>
    </row>
    <row r="5" spans="1:7" x14ac:dyDescent="0.35">
      <c r="A5" t="s">
        <v>74</v>
      </c>
      <c r="B5" t="s">
        <v>73</v>
      </c>
      <c r="C5">
        <v>3.4</v>
      </c>
      <c r="D5">
        <v>2.1</v>
      </c>
      <c r="E5">
        <v>0.6</v>
      </c>
      <c r="F5">
        <v>0.2</v>
      </c>
      <c r="G5">
        <f t="shared" si="0"/>
        <v>0.4</v>
      </c>
    </row>
    <row r="6" spans="1:7" x14ac:dyDescent="0.35">
      <c r="A6" t="s">
        <v>23</v>
      </c>
      <c r="B6" t="s">
        <v>24</v>
      </c>
      <c r="C6">
        <v>7.5</v>
      </c>
      <c r="D6">
        <v>12.1</v>
      </c>
      <c r="E6">
        <v>34.6</v>
      </c>
      <c r="F6">
        <v>40</v>
      </c>
      <c r="G6">
        <f t="shared" si="0"/>
        <v>37.299999999999997</v>
      </c>
    </row>
    <row r="7" spans="1:7" x14ac:dyDescent="0.35">
      <c r="A7" t="s">
        <v>26</v>
      </c>
      <c r="B7" t="s">
        <v>24</v>
      </c>
      <c r="C7">
        <v>63.1</v>
      </c>
      <c r="D7">
        <v>12.8</v>
      </c>
      <c r="E7">
        <v>24.2</v>
      </c>
      <c r="F7">
        <v>4.3</v>
      </c>
      <c r="G7">
        <f t="shared" si="0"/>
        <v>14.25</v>
      </c>
    </row>
    <row r="8" spans="1:7" x14ac:dyDescent="0.35">
      <c r="A8" t="s">
        <v>52</v>
      </c>
      <c r="B8" t="s">
        <v>12</v>
      </c>
      <c r="C8">
        <v>2.6</v>
      </c>
      <c r="D8">
        <v>11.3</v>
      </c>
      <c r="E8">
        <v>1.8</v>
      </c>
      <c r="F8">
        <v>5.8</v>
      </c>
      <c r="G8">
        <f t="shared" si="0"/>
        <v>3.8</v>
      </c>
    </row>
    <row r="9" spans="1:7" x14ac:dyDescent="0.35">
      <c r="A9" t="s">
        <v>29</v>
      </c>
      <c r="B9" t="s">
        <v>30</v>
      </c>
      <c r="C9">
        <v>6.2</v>
      </c>
      <c r="D9">
        <v>6.4</v>
      </c>
      <c r="E9">
        <v>36.200000000000003</v>
      </c>
      <c r="F9">
        <v>39.9</v>
      </c>
      <c r="G9">
        <f t="shared" si="0"/>
        <v>38.049999999999997</v>
      </c>
    </row>
    <row r="10" spans="1:7" x14ac:dyDescent="0.35">
      <c r="A10" t="s">
        <v>14</v>
      </c>
      <c r="B10" t="s">
        <v>15</v>
      </c>
      <c r="D10">
        <v>1.4</v>
      </c>
      <c r="F10">
        <v>0.2</v>
      </c>
      <c r="G10">
        <f t="shared" si="0"/>
        <v>0.2</v>
      </c>
    </row>
    <row r="11" spans="1:7" x14ac:dyDescent="0.35">
      <c r="A11" t="s">
        <v>75</v>
      </c>
      <c r="B11" t="s">
        <v>76</v>
      </c>
      <c r="C11">
        <v>0.5</v>
      </c>
      <c r="E11">
        <v>0</v>
      </c>
      <c r="G11">
        <f t="shared" si="0"/>
        <v>0</v>
      </c>
    </row>
  </sheetData>
  <sortState ref="A2:F11">
    <sortCondition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C9AC-96B6-4C49-9D01-4AA155F32E8F}">
  <dimension ref="A1:D28"/>
  <sheetViews>
    <sheetView workbookViewId="0">
      <selection activeCell="A9" sqref="A9:B9"/>
    </sheetView>
  </sheetViews>
  <sheetFormatPr baseColWidth="10" defaultRowHeight="14.5" x14ac:dyDescent="0.35"/>
  <cols>
    <col min="1" max="1" width="28" bestFit="1" customWidth="1"/>
    <col min="2" max="2" width="17.81640625" bestFit="1" customWidth="1"/>
  </cols>
  <sheetData>
    <row r="1" spans="1:4" x14ac:dyDescent="0.35">
      <c r="A1" t="s">
        <v>51</v>
      </c>
      <c r="B1" t="s">
        <v>1</v>
      </c>
      <c r="C1" t="s">
        <v>2</v>
      </c>
      <c r="D1" t="s">
        <v>5</v>
      </c>
    </row>
    <row r="2" spans="1:4" x14ac:dyDescent="0.35">
      <c r="A2" t="s">
        <v>10</v>
      </c>
      <c r="B2" t="s">
        <v>11</v>
      </c>
      <c r="C2">
        <v>0.08</v>
      </c>
      <c r="D2">
        <v>0.26</v>
      </c>
    </row>
    <row r="3" spans="1:4" x14ac:dyDescent="0.35">
      <c r="A3" t="s">
        <v>31</v>
      </c>
      <c r="B3" t="s">
        <v>32</v>
      </c>
      <c r="C3">
        <v>5.05</v>
      </c>
      <c r="D3">
        <v>0.95</v>
      </c>
    </row>
    <row r="4" spans="1:4" x14ac:dyDescent="0.35">
      <c r="A4" t="s">
        <v>57</v>
      </c>
      <c r="B4" t="s">
        <v>32</v>
      </c>
      <c r="C4">
        <v>4.0999999999999996</v>
      </c>
      <c r="D4">
        <v>3.45</v>
      </c>
    </row>
    <row r="5" spans="1:4" x14ac:dyDescent="0.35">
      <c r="A5" t="s">
        <v>60</v>
      </c>
      <c r="B5" t="s">
        <v>59</v>
      </c>
      <c r="C5">
        <v>0.08</v>
      </c>
    </row>
    <row r="6" spans="1:4" x14ac:dyDescent="0.35">
      <c r="A6" t="s">
        <v>39</v>
      </c>
      <c r="B6" t="s">
        <v>37</v>
      </c>
      <c r="C6">
        <v>24.31</v>
      </c>
      <c r="D6">
        <v>10.85</v>
      </c>
    </row>
    <row r="7" spans="1:4" x14ac:dyDescent="0.35">
      <c r="A7" t="s">
        <v>58</v>
      </c>
      <c r="B7" t="s">
        <v>37</v>
      </c>
      <c r="C7">
        <v>1.34</v>
      </c>
      <c r="D7">
        <v>2.08</v>
      </c>
    </row>
    <row r="8" spans="1:4" x14ac:dyDescent="0.35">
      <c r="A8" t="s">
        <v>38</v>
      </c>
      <c r="B8" t="s">
        <v>37</v>
      </c>
      <c r="C8">
        <v>2.5299999999999998</v>
      </c>
      <c r="D8">
        <v>2.4300000000000002</v>
      </c>
    </row>
    <row r="9" spans="1:4" x14ac:dyDescent="0.35">
      <c r="A9" t="s">
        <v>36</v>
      </c>
      <c r="B9" t="s">
        <v>37</v>
      </c>
      <c r="C9">
        <v>5.92</v>
      </c>
      <c r="D9">
        <v>3.4</v>
      </c>
    </row>
    <row r="10" spans="1:4" x14ac:dyDescent="0.35">
      <c r="A10" t="s">
        <v>54</v>
      </c>
      <c r="B10" s="1" t="s">
        <v>16</v>
      </c>
      <c r="C10">
        <v>0.32</v>
      </c>
      <c r="D10">
        <v>2.0699999999999998</v>
      </c>
    </row>
    <row r="11" spans="1:4" x14ac:dyDescent="0.35">
      <c r="A11" t="s">
        <v>55</v>
      </c>
      <c r="B11" s="1" t="s">
        <v>16</v>
      </c>
      <c r="C11">
        <v>0.39</v>
      </c>
      <c r="D11">
        <v>0.97</v>
      </c>
    </row>
    <row r="12" spans="1:4" x14ac:dyDescent="0.35">
      <c r="A12" t="s">
        <v>26</v>
      </c>
      <c r="B12" t="s">
        <v>24</v>
      </c>
      <c r="C12">
        <v>14.76</v>
      </c>
      <c r="D12">
        <v>7.26</v>
      </c>
    </row>
    <row r="13" spans="1:4" x14ac:dyDescent="0.35">
      <c r="A13" t="s">
        <v>23</v>
      </c>
      <c r="B13" t="s">
        <v>24</v>
      </c>
      <c r="C13">
        <v>0.79</v>
      </c>
      <c r="D13">
        <v>6.59</v>
      </c>
    </row>
    <row r="14" spans="1:4" x14ac:dyDescent="0.35">
      <c r="A14" t="s">
        <v>25</v>
      </c>
      <c r="B14" t="s">
        <v>24</v>
      </c>
      <c r="C14">
        <v>1.66</v>
      </c>
      <c r="D14">
        <v>1.24</v>
      </c>
    </row>
    <row r="15" spans="1:4" x14ac:dyDescent="0.35">
      <c r="A15" t="s">
        <v>56</v>
      </c>
      <c r="B15" t="s">
        <v>24</v>
      </c>
      <c r="C15">
        <v>4.97</v>
      </c>
      <c r="D15">
        <v>9.6300000000000008</v>
      </c>
    </row>
    <row r="16" spans="1:4" x14ac:dyDescent="0.35">
      <c r="A16" t="s">
        <v>35</v>
      </c>
      <c r="B16" t="s">
        <v>34</v>
      </c>
      <c r="C16">
        <v>13.81</v>
      </c>
      <c r="D16">
        <v>7.38</v>
      </c>
    </row>
    <row r="17" spans="1:4" x14ac:dyDescent="0.35">
      <c r="A17" t="s">
        <v>52</v>
      </c>
      <c r="B17" t="s">
        <v>12</v>
      </c>
      <c r="C17">
        <v>7.26</v>
      </c>
      <c r="D17">
        <v>15.21</v>
      </c>
    </row>
    <row r="18" spans="1:4" x14ac:dyDescent="0.35">
      <c r="A18" t="s">
        <v>13</v>
      </c>
      <c r="B18" t="s">
        <v>12</v>
      </c>
      <c r="C18">
        <v>0.32</v>
      </c>
      <c r="D18">
        <v>7.13</v>
      </c>
    </row>
    <row r="19" spans="1:4" x14ac:dyDescent="0.35">
      <c r="A19" t="s">
        <v>29</v>
      </c>
      <c r="B19" t="s">
        <v>30</v>
      </c>
      <c r="C19">
        <v>0.63</v>
      </c>
      <c r="D19">
        <v>6.03</v>
      </c>
    </row>
    <row r="20" spans="1:4" x14ac:dyDescent="0.35">
      <c r="A20" t="s">
        <v>53</v>
      </c>
      <c r="B20" t="s">
        <v>15</v>
      </c>
      <c r="C20">
        <v>1.34</v>
      </c>
      <c r="D20">
        <v>6.95</v>
      </c>
    </row>
    <row r="21" spans="1:4" x14ac:dyDescent="0.35">
      <c r="A21" t="s">
        <v>21</v>
      </c>
      <c r="B21" t="s">
        <v>22</v>
      </c>
      <c r="C21">
        <v>0.39</v>
      </c>
      <c r="D21">
        <v>5.1100000000000003</v>
      </c>
    </row>
    <row r="22" spans="1:4" x14ac:dyDescent="0.35">
      <c r="A22" t="s">
        <v>41</v>
      </c>
      <c r="B22" t="s">
        <v>42</v>
      </c>
      <c r="C22">
        <v>0.08</v>
      </c>
      <c r="D22">
        <v>0.01</v>
      </c>
    </row>
    <row r="23" spans="1:4" x14ac:dyDescent="0.35">
      <c r="A23" t="s">
        <v>61</v>
      </c>
      <c r="C23">
        <v>0.32</v>
      </c>
    </row>
    <row r="24" spans="1:4" x14ac:dyDescent="0.35">
      <c r="A24" t="s">
        <v>62</v>
      </c>
      <c r="C24">
        <v>0.24</v>
      </c>
    </row>
    <row r="25" spans="1:4" x14ac:dyDescent="0.35">
      <c r="A25" t="s">
        <v>64</v>
      </c>
      <c r="B25" t="s">
        <v>63</v>
      </c>
      <c r="C25">
        <v>0.32</v>
      </c>
      <c r="D25">
        <v>0.01</v>
      </c>
    </row>
    <row r="26" spans="1:4" x14ac:dyDescent="0.35">
      <c r="A26" t="s">
        <v>66</v>
      </c>
      <c r="B26" t="s">
        <v>65</v>
      </c>
      <c r="C26">
        <v>0.08</v>
      </c>
    </row>
    <row r="27" spans="1:4" x14ac:dyDescent="0.35">
      <c r="A27" t="s">
        <v>67</v>
      </c>
      <c r="C27">
        <v>0.16</v>
      </c>
      <c r="D27">
        <v>0.01</v>
      </c>
    </row>
    <row r="28" spans="1:4" x14ac:dyDescent="0.35">
      <c r="A28" t="s">
        <v>68</v>
      </c>
      <c r="C28">
        <v>0.08</v>
      </c>
    </row>
  </sheetData>
  <sortState ref="A2:D23">
    <sortCondition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4919-B4FA-4C46-927A-5FDDF676402C}">
  <dimension ref="A1:H32"/>
  <sheetViews>
    <sheetView workbookViewId="0">
      <selection activeCell="B17" sqref="B17"/>
    </sheetView>
  </sheetViews>
  <sheetFormatPr baseColWidth="10" defaultRowHeight="14.5" x14ac:dyDescent="0.35"/>
  <cols>
    <col min="1" max="1" width="26.7265625" bestFit="1" customWidth="1"/>
    <col min="2" max="2" width="16.36328125" bestFit="1" customWidth="1"/>
    <col min="3" max="3" width="11.90625" bestFit="1" customWidth="1"/>
    <col min="4" max="4" width="14" bestFit="1" customWidth="1"/>
    <col min="5" max="5" width="12.36328125" bestFit="1" customWidth="1"/>
    <col min="6" max="6" width="12.36328125" customWidth="1"/>
    <col min="7" max="7" width="12.26953125" bestFit="1" customWidth="1"/>
  </cols>
  <sheetData>
    <row r="1" spans="1:8" x14ac:dyDescent="0.35">
      <c r="A1" t="s">
        <v>51</v>
      </c>
      <c r="B1" t="s">
        <v>1</v>
      </c>
      <c r="C1" t="s">
        <v>142</v>
      </c>
      <c r="D1" t="s">
        <v>143</v>
      </c>
      <c r="E1" t="s">
        <v>144</v>
      </c>
      <c r="G1" t="s">
        <v>156</v>
      </c>
      <c r="H1" t="s">
        <v>157</v>
      </c>
    </row>
    <row r="2" spans="1:8" x14ac:dyDescent="0.35">
      <c r="A2" t="s">
        <v>75</v>
      </c>
      <c r="B2" t="s">
        <v>76</v>
      </c>
      <c r="G2">
        <f>(C2+D2)/2</f>
        <v>0</v>
      </c>
      <c r="H2">
        <f>(C2+D2+E2)/3</f>
        <v>0</v>
      </c>
    </row>
    <row r="3" spans="1:8" x14ac:dyDescent="0.35">
      <c r="A3" t="s">
        <v>8</v>
      </c>
      <c r="B3" t="s">
        <v>9</v>
      </c>
      <c r="E3">
        <v>0.05</v>
      </c>
      <c r="G3">
        <f t="shared" ref="G3:G32" si="0">(C3+D3)/2</f>
        <v>0</v>
      </c>
      <c r="H3">
        <f t="shared" ref="H3:H32" si="1">(C3+D3+E3)/3</f>
        <v>1.6666666666666666E-2</v>
      </c>
    </row>
    <row r="4" spans="1:8" x14ac:dyDescent="0.35">
      <c r="A4" t="s">
        <v>52</v>
      </c>
      <c r="B4" t="s">
        <v>12</v>
      </c>
      <c r="C4">
        <v>2.85</v>
      </c>
      <c r="D4">
        <v>1.8</v>
      </c>
      <c r="E4">
        <v>1.74</v>
      </c>
      <c r="G4">
        <f t="shared" si="0"/>
        <v>2.3250000000000002</v>
      </c>
      <c r="H4">
        <f t="shared" si="1"/>
        <v>2.1300000000000003</v>
      </c>
    </row>
    <row r="5" spans="1:8" x14ac:dyDescent="0.35">
      <c r="A5" t="s">
        <v>53</v>
      </c>
      <c r="B5" t="s">
        <v>15</v>
      </c>
      <c r="E5">
        <v>1.75</v>
      </c>
      <c r="G5">
        <f t="shared" si="0"/>
        <v>0</v>
      </c>
      <c r="H5">
        <f t="shared" si="1"/>
        <v>0.58333333333333337</v>
      </c>
    </row>
    <row r="6" spans="1:8" x14ac:dyDescent="0.35">
      <c r="A6" t="s">
        <v>54</v>
      </c>
      <c r="B6" s="1" t="s">
        <v>16</v>
      </c>
      <c r="C6">
        <v>0.7</v>
      </c>
      <c r="E6">
        <v>0.35</v>
      </c>
      <c r="G6">
        <f t="shared" si="0"/>
        <v>0.35</v>
      </c>
      <c r="H6">
        <f t="shared" si="1"/>
        <v>0.34999999999999992</v>
      </c>
    </row>
    <row r="7" spans="1:8" x14ac:dyDescent="0.35">
      <c r="A7" t="s">
        <v>55</v>
      </c>
      <c r="B7" s="1" t="s">
        <v>16</v>
      </c>
      <c r="G7">
        <f t="shared" si="0"/>
        <v>0</v>
      </c>
      <c r="H7">
        <f t="shared" si="1"/>
        <v>0</v>
      </c>
    </row>
    <row r="8" spans="1:8" x14ac:dyDescent="0.35">
      <c r="A8" t="s">
        <v>145</v>
      </c>
      <c r="B8" t="s">
        <v>18</v>
      </c>
      <c r="C8">
        <v>8.9600000000000009</v>
      </c>
      <c r="D8">
        <v>5.8</v>
      </c>
      <c r="E8">
        <v>26.28</v>
      </c>
      <c r="G8">
        <f t="shared" si="0"/>
        <v>7.3800000000000008</v>
      </c>
      <c r="H8">
        <f t="shared" si="1"/>
        <v>13.680000000000001</v>
      </c>
    </row>
    <row r="9" spans="1:8" x14ac:dyDescent="0.35">
      <c r="A9" t="s">
        <v>26</v>
      </c>
      <c r="B9" t="s">
        <v>24</v>
      </c>
      <c r="C9">
        <v>1.22</v>
      </c>
      <c r="D9">
        <v>15.8</v>
      </c>
      <c r="E9">
        <v>2.2200000000000002</v>
      </c>
      <c r="G9">
        <f t="shared" si="0"/>
        <v>8.51</v>
      </c>
      <c r="H9">
        <f t="shared" si="1"/>
        <v>6.4133333333333331</v>
      </c>
    </row>
    <row r="10" spans="1:8" x14ac:dyDescent="0.35">
      <c r="A10" t="s">
        <v>146</v>
      </c>
      <c r="B10" t="s">
        <v>24</v>
      </c>
      <c r="E10">
        <v>5.3</v>
      </c>
      <c r="G10">
        <f t="shared" si="0"/>
        <v>0</v>
      </c>
      <c r="H10">
        <f t="shared" si="1"/>
        <v>1.7666666666666666</v>
      </c>
    </row>
    <row r="11" spans="1:8" x14ac:dyDescent="0.35">
      <c r="A11" t="s">
        <v>147</v>
      </c>
      <c r="B11" t="s">
        <v>24</v>
      </c>
      <c r="C11">
        <v>0.49</v>
      </c>
      <c r="D11">
        <v>1.69</v>
      </c>
      <c r="G11">
        <f t="shared" si="0"/>
        <v>1.0899999999999999</v>
      </c>
      <c r="H11">
        <f t="shared" si="1"/>
        <v>0.72666666666666657</v>
      </c>
    </row>
    <row r="12" spans="1:8" x14ac:dyDescent="0.35">
      <c r="A12" t="s">
        <v>23</v>
      </c>
      <c r="B12" t="s">
        <v>24</v>
      </c>
      <c r="C12">
        <v>2.08</v>
      </c>
      <c r="E12">
        <v>2.94</v>
      </c>
      <c r="G12">
        <f t="shared" si="0"/>
        <v>1.04</v>
      </c>
      <c r="H12">
        <f t="shared" si="1"/>
        <v>1.6733333333333331</v>
      </c>
    </row>
    <row r="13" spans="1:8" x14ac:dyDescent="0.35">
      <c r="A13" t="s">
        <v>25</v>
      </c>
      <c r="B13" t="s">
        <v>24</v>
      </c>
      <c r="C13">
        <v>0.12</v>
      </c>
      <c r="D13">
        <v>0.41</v>
      </c>
      <c r="E13">
        <v>0.84</v>
      </c>
      <c r="G13">
        <f t="shared" si="0"/>
        <v>0.26500000000000001</v>
      </c>
      <c r="H13">
        <f t="shared" si="1"/>
        <v>0.45666666666666672</v>
      </c>
    </row>
    <row r="14" spans="1:8" x14ac:dyDescent="0.35">
      <c r="A14" t="s">
        <v>56</v>
      </c>
      <c r="B14" t="s">
        <v>24</v>
      </c>
      <c r="D14">
        <v>0.38</v>
      </c>
      <c r="E14">
        <v>1.42</v>
      </c>
      <c r="G14">
        <f t="shared" si="0"/>
        <v>0.19</v>
      </c>
      <c r="H14">
        <f t="shared" si="1"/>
        <v>0.6</v>
      </c>
    </row>
    <row r="15" spans="1:8" x14ac:dyDescent="0.35">
      <c r="A15" t="s">
        <v>148</v>
      </c>
      <c r="B15" t="s">
        <v>149</v>
      </c>
      <c r="G15">
        <f t="shared" si="0"/>
        <v>0</v>
      </c>
      <c r="H15">
        <f t="shared" si="1"/>
        <v>0</v>
      </c>
    </row>
    <row r="16" spans="1:8" x14ac:dyDescent="0.35">
      <c r="A16" t="s">
        <v>27</v>
      </c>
      <c r="B16" t="s">
        <v>28</v>
      </c>
      <c r="D16">
        <v>0.03</v>
      </c>
      <c r="E16">
        <v>0.02</v>
      </c>
      <c r="G16">
        <f t="shared" si="0"/>
        <v>1.4999999999999999E-2</v>
      </c>
      <c r="H16">
        <f t="shared" si="1"/>
        <v>1.6666666666666666E-2</v>
      </c>
    </row>
    <row r="17" spans="1:8" x14ac:dyDescent="0.35">
      <c r="A17" t="s">
        <v>158</v>
      </c>
      <c r="B17" t="s">
        <v>30</v>
      </c>
      <c r="C17">
        <v>13.89</v>
      </c>
      <c r="D17">
        <v>12.27</v>
      </c>
      <c r="E17">
        <v>5.69</v>
      </c>
      <c r="G17">
        <f t="shared" si="0"/>
        <v>13.08</v>
      </c>
      <c r="H17">
        <f t="shared" si="1"/>
        <v>10.616666666666667</v>
      </c>
    </row>
    <row r="18" spans="1:8" x14ac:dyDescent="0.35">
      <c r="A18" t="s">
        <v>31</v>
      </c>
      <c r="B18" t="s">
        <v>32</v>
      </c>
      <c r="C18">
        <v>1.29</v>
      </c>
      <c r="D18">
        <v>1.1100000000000001</v>
      </c>
      <c r="E18">
        <v>1.91</v>
      </c>
      <c r="G18">
        <f t="shared" si="0"/>
        <v>1.2000000000000002</v>
      </c>
      <c r="H18">
        <f t="shared" si="1"/>
        <v>1.4366666666666668</v>
      </c>
    </row>
    <row r="19" spans="1:8" x14ac:dyDescent="0.35">
      <c r="A19" t="s">
        <v>57</v>
      </c>
      <c r="B19" t="s">
        <v>32</v>
      </c>
      <c r="C19">
        <v>0.8</v>
      </c>
      <c r="D19">
        <v>1.67</v>
      </c>
      <c r="E19">
        <v>0.28999999999999998</v>
      </c>
      <c r="G19">
        <f t="shared" si="0"/>
        <v>1.2349999999999999</v>
      </c>
      <c r="H19">
        <f t="shared" si="1"/>
        <v>0.91999999999999993</v>
      </c>
    </row>
    <row r="20" spans="1:8" x14ac:dyDescent="0.35">
      <c r="A20" t="s">
        <v>21</v>
      </c>
      <c r="B20" t="s">
        <v>22</v>
      </c>
      <c r="C20">
        <v>19.510000000000002</v>
      </c>
      <c r="D20">
        <v>2.73</v>
      </c>
      <c r="E20">
        <v>4.28</v>
      </c>
      <c r="G20">
        <f t="shared" si="0"/>
        <v>11.120000000000001</v>
      </c>
      <c r="H20">
        <f t="shared" si="1"/>
        <v>8.8400000000000016</v>
      </c>
    </row>
    <row r="21" spans="1:8" x14ac:dyDescent="0.35">
      <c r="A21" t="s">
        <v>35</v>
      </c>
      <c r="B21" t="s">
        <v>34</v>
      </c>
      <c r="C21">
        <v>11.2</v>
      </c>
      <c r="D21">
        <v>4.12</v>
      </c>
      <c r="E21">
        <v>8.1300000000000008</v>
      </c>
      <c r="G21">
        <f t="shared" si="0"/>
        <v>7.66</v>
      </c>
      <c r="H21">
        <f t="shared" si="1"/>
        <v>7.8166666666666673</v>
      </c>
    </row>
    <row r="22" spans="1:8" x14ac:dyDescent="0.35">
      <c r="A22" t="s">
        <v>150</v>
      </c>
      <c r="B22" t="s">
        <v>34</v>
      </c>
      <c r="D22">
        <v>0.84</v>
      </c>
      <c r="G22">
        <f t="shared" si="0"/>
        <v>0.42</v>
      </c>
      <c r="H22">
        <f t="shared" si="1"/>
        <v>0.27999999999999997</v>
      </c>
    </row>
    <row r="23" spans="1:8" x14ac:dyDescent="0.35">
      <c r="A23" t="s">
        <v>112</v>
      </c>
      <c r="B23" t="s">
        <v>37</v>
      </c>
      <c r="G23">
        <f t="shared" si="0"/>
        <v>0</v>
      </c>
      <c r="H23">
        <f t="shared" si="1"/>
        <v>0</v>
      </c>
    </row>
    <row r="24" spans="1:8" x14ac:dyDescent="0.35">
      <c r="A24" t="s">
        <v>39</v>
      </c>
      <c r="B24" t="s">
        <v>37</v>
      </c>
      <c r="C24">
        <v>9.67</v>
      </c>
      <c r="D24">
        <v>3.67</v>
      </c>
      <c r="E24">
        <v>9.42</v>
      </c>
      <c r="G24">
        <f t="shared" si="0"/>
        <v>6.67</v>
      </c>
      <c r="H24">
        <f t="shared" si="1"/>
        <v>7.586666666666666</v>
      </c>
    </row>
    <row r="25" spans="1:8" x14ac:dyDescent="0.35">
      <c r="A25" t="s">
        <v>58</v>
      </c>
      <c r="B25" t="s">
        <v>37</v>
      </c>
      <c r="E25">
        <v>0.8</v>
      </c>
      <c r="G25">
        <f t="shared" si="0"/>
        <v>0</v>
      </c>
      <c r="H25">
        <f t="shared" si="1"/>
        <v>0.26666666666666666</v>
      </c>
    </row>
    <row r="26" spans="1:8" x14ac:dyDescent="0.35">
      <c r="A26" t="s">
        <v>38</v>
      </c>
      <c r="B26" t="s">
        <v>37</v>
      </c>
      <c r="E26">
        <v>7.23</v>
      </c>
      <c r="G26">
        <f t="shared" si="0"/>
        <v>0</v>
      </c>
      <c r="H26">
        <f t="shared" si="1"/>
        <v>2.41</v>
      </c>
    </row>
    <row r="27" spans="1:8" x14ac:dyDescent="0.35">
      <c r="A27" t="s">
        <v>36</v>
      </c>
      <c r="B27" t="s">
        <v>37</v>
      </c>
      <c r="C27">
        <v>24.79</v>
      </c>
      <c r="D27">
        <v>47.32</v>
      </c>
      <c r="E27">
        <v>13.9</v>
      </c>
      <c r="G27">
        <f t="shared" si="0"/>
        <v>36.055</v>
      </c>
      <c r="H27">
        <f t="shared" si="1"/>
        <v>28.67</v>
      </c>
    </row>
    <row r="28" spans="1:8" x14ac:dyDescent="0.35">
      <c r="A28" t="s">
        <v>151</v>
      </c>
      <c r="B28" t="s">
        <v>37</v>
      </c>
      <c r="C28">
        <v>2.4300000000000002</v>
      </c>
      <c r="E28">
        <v>5.44</v>
      </c>
      <c r="G28">
        <f t="shared" si="0"/>
        <v>1.2150000000000001</v>
      </c>
      <c r="H28">
        <f t="shared" si="1"/>
        <v>2.6233333333333335</v>
      </c>
    </row>
    <row r="29" spans="1:8" x14ac:dyDescent="0.35">
      <c r="A29" t="s">
        <v>41</v>
      </c>
      <c r="B29" t="s">
        <v>42</v>
      </c>
      <c r="D29">
        <v>0.36</v>
      </c>
      <c r="G29">
        <f t="shared" si="0"/>
        <v>0.18</v>
      </c>
      <c r="H29">
        <f t="shared" si="1"/>
        <v>0.12</v>
      </c>
    </row>
    <row r="30" spans="1:8" x14ac:dyDescent="0.35">
      <c r="B30" t="s">
        <v>59</v>
      </c>
      <c r="G30">
        <f t="shared" si="0"/>
        <v>0</v>
      </c>
      <c r="H30">
        <f t="shared" si="1"/>
        <v>0</v>
      </c>
    </row>
    <row r="31" spans="1:8" x14ac:dyDescent="0.35">
      <c r="A31" t="s">
        <v>152</v>
      </c>
      <c r="B31" t="s">
        <v>153</v>
      </c>
      <c r="G31">
        <f t="shared" si="0"/>
        <v>0</v>
      </c>
      <c r="H31">
        <f t="shared" si="1"/>
        <v>0</v>
      </c>
    </row>
    <row r="32" spans="1:8" x14ac:dyDescent="0.35">
      <c r="A32" t="s">
        <v>154</v>
      </c>
      <c r="B32" t="s">
        <v>155</v>
      </c>
      <c r="G32">
        <f t="shared" si="0"/>
        <v>0</v>
      </c>
      <c r="H3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BF45-441D-4FAA-A374-F1E06DD3A79A}">
  <dimension ref="A1:G11"/>
  <sheetViews>
    <sheetView workbookViewId="0">
      <selection activeCell="B11" sqref="B11"/>
    </sheetView>
  </sheetViews>
  <sheetFormatPr baseColWidth="10" defaultRowHeight="14.5" x14ac:dyDescent="0.35"/>
  <cols>
    <col min="1" max="1" width="25.90625" bestFit="1" customWidth="1"/>
    <col min="2" max="2" width="15.81640625" bestFit="1" customWidth="1"/>
  </cols>
  <sheetData>
    <row r="1" spans="1:7" x14ac:dyDescent="0.35">
      <c r="A1" t="s">
        <v>0</v>
      </c>
      <c r="B1" t="s">
        <v>1</v>
      </c>
      <c r="C1" t="s">
        <v>159</v>
      </c>
      <c r="D1" t="s">
        <v>160</v>
      </c>
      <c r="E1" t="s">
        <v>161</v>
      </c>
      <c r="F1" t="s">
        <v>162</v>
      </c>
      <c r="G1" t="s">
        <v>141</v>
      </c>
    </row>
    <row r="2" spans="1:7" x14ac:dyDescent="0.35">
      <c r="A2" t="s">
        <v>158</v>
      </c>
      <c r="B2" t="s">
        <v>30</v>
      </c>
      <c r="C2">
        <v>6.2</v>
      </c>
      <c r="D2">
        <v>6.4</v>
      </c>
      <c r="E2">
        <v>36.200000000000003</v>
      </c>
      <c r="F2">
        <v>39.9</v>
      </c>
      <c r="G2">
        <f>SUM(E2:F2)/2</f>
        <v>38.049999999999997</v>
      </c>
    </row>
    <row r="3" spans="1:7" x14ac:dyDescent="0.35">
      <c r="A3" t="s">
        <v>52</v>
      </c>
      <c r="B3" t="s">
        <v>12</v>
      </c>
      <c r="C3">
        <v>2.6</v>
      </c>
      <c r="D3">
        <v>11.3</v>
      </c>
      <c r="E3">
        <v>1.8</v>
      </c>
      <c r="F3">
        <v>5.8</v>
      </c>
      <c r="G3">
        <f t="shared" ref="G3:G11" si="0">SUM(E3:F3)/2</f>
        <v>3.8</v>
      </c>
    </row>
    <row r="4" spans="1:7" x14ac:dyDescent="0.35">
      <c r="A4" t="s">
        <v>163</v>
      </c>
      <c r="B4" t="s">
        <v>24</v>
      </c>
      <c r="C4">
        <v>7.5</v>
      </c>
      <c r="D4">
        <v>12.1</v>
      </c>
      <c r="E4">
        <v>34.6</v>
      </c>
      <c r="F4">
        <v>40</v>
      </c>
      <c r="G4">
        <f t="shared" si="0"/>
        <v>37.299999999999997</v>
      </c>
    </row>
    <row r="5" spans="1:7" x14ac:dyDescent="0.35">
      <c r="A5" t="s">
        <v>26</v>
      </c>
      <c r="B5" t="s">
        <v>24</v>
      </c>
      <c r="C5">
        <v>63.1</v>
      </c>
      <c r="D5">
        <v>12.8</v>
      </c>
      <c r="E5">
        <v>24.4</v>
      </c>
      <c r="F5">
        <v>4.3</v>
      </c>
      <c r="G5">
        <f t="shared" si="0"/>
        <v>14.35</v>
      </c>
    </row>
    <row r="6" spans="1:7" x14ac:dyDescent="0.35">
      <c r="A6" t="s">
        <v>164</v>
      </c>
      <c r="B6" t="s">
        <v>32</v>
      </c>
      <c r="C6">
        <v>1.8</v>
      </c>
      <c r="D6">
        <v>16.3</v>
      </c>
      <c r="E6">
        <v>0.6</v>
      </c>
      <c r="F6">
        <v>5.4</v>
      </c>
      <c r="G6">
        <f t="shared" si="0"/>
        <v>3</v>
      </c>
    </row>
    <row r="7" spans="1:7" x14ac:dyDescent="0.35">
      <c r="A7" t="s">
        <v>38</v>
      </c>
      <c r="B7" t="s">
        <v>37</v>
      </c>
      <c r="C7">
        <v>9.4</v>
      </c>
      <c r="D7">
        <v>24.8</v>
      </c>
      <c r="E7">
        <v>1.3</v>
      </c>
      <c r="F7">
        <v>3.1</v>
      </c>
      <c r="G7">
        <f t="shared" si="0"/>
        <v>2.2000000000000002</v>
      </c>
    </row>
    <row r="8" spans="1:7" x14ac:dyDescent="0.35">
      <c r="A8" t="s">
        <v>8</v>
      </c>
      <c r="B8" t="s">
        <v>9</v>
      </c>
      <c r="C8">
        <v>5.5</v>
      </c>
      <c r="D8">
        <v>12.8</v>
      </c>
      <c r="E8">
        <v>0.5</v>
      </c>
      <c r="F8">
        <v>1.1000000000000001</v>
      </c>
      <c r="G8">
        <f t="shared" si="0"/>
        <v>0.8</v>
      </c>
    </row>
    <row r="9" spans="1:7" x14ac:dyDescent="0.35">
      <c r="A9" t="s">
        <v>74</v>
      </c>
      <c r="B9" t="s">
        <v>73</v>
      </c>
      <c r="C9">
        <v>3.4</v>
      </c>
      <c r="D9">
        <v>2.1</v>
      </c>
      <c r="E9">
        <v>0.6</v>
      </c>
      <c r="F9">
        <v>0.2</v>
      </c>
      <c r="G9">
        <f t="shared" si="0"/>
        <v>0.4</v>
      </c>
    </row>
    <row r="10" spans="1:7" x14ac:dyDescent="0.35">
      <c r="A10" t="s">
        <v>75</v>
      </c>
      <c r="B10" t="s">
        <v>76</v>
      </c>
      <c r="C10">
        <v>0.5</v>
      </c>
      <c r="E10">
        <v>0</v>
      </c>
      <c r="G10">
        <f t="shared" si="0"/>
        <v>0</v>
      </c>
    </row>
    <row r="11" spans="1:7" x14ac:dyDescent="0.35">
      <c r="A11" t="s">
        <v>165</v>
      </c>
      <c r="B11" t="s">
        <v>15</v>
      </c>
      <c r="D11">
        <v>1.4</v>
      </c>
      <c r="F11">
        <v>0.2</v>
      </c>
      <c r="G11">
        <f t="shared" si="0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9866-8D6C-49E7-8B7B-EED53B5F13C1}">
  <dimension ref="A1:E61"/>
  <sheetViews>
    <sheetView workbookViewId="0">
      <selection activeCell="B4" sqref="B4"/>
    </sheetView>
  </sheetViews>
  <sheetFormatPr baseColWidth="10" defaultRowHeight="14.5" x14ac:dyDescent="0.35"/>
  <cols>
    <col min="1" max="1" width="33.54296875" bestFit="1" customWidth="1"/>
    <col min="2" max="2" width="16.7265625" bestFit="1" customWidth="1"/>
  </cols>
  <sheetData>
    <row r="1" spans="1:5" x14ac:dyDescent="0.35">
      <c r="A1" t="s">
        <v>51</v>
      </c>
      <c r="B1" t="s">
        <v>1</v>
      </c>
      <c r="C1" t="s">
        <v>2</v>
      </c>
      <c r="D1" t="s">
        <v>140</v>
      </c>
      <c r="E1" t="s">
        <v>5</v>
      </c>
    </row>
    <row r="2" spans="1:5" x14ac:dyDescent="0.35">
      <c r="A2" t="s">
        <v>77</v>
      </c>
      <c r="B2" t="s">
        <v>73</v>
      </c>
      <c r="C2" t="s">
        <v>123</v>
      </c>
      <c r="D2">
        <v>6.25</v>
      </c>
      <c r="E2" t="s">
        <v>123</v>
      </c>
    </row>
    <row r="3" spans="1:5" x14ac:dyDescent="0.35">
      <c r="A3" t="s">
        <v>10</v>
      </c>
      <c r="B3" t="s">
        <v>11</v>
      </c>
      <c r="C3" t="s">
        <v>123</v>
      </c>
      <c r="D3">
        <v>6.25</v>
      </c>
      <c r="E3">
        <v>0.2</v>
      </c>
    </row>
    <row r="4" spans="1:5" x14ac:dyDescent="0.35">
      <c r="A4" t="s">
        <v>78</v>
      </c>
      <c r="B4" t="s">
        <v>12</v>
      </c>
      <c r="C4">
        <v>27</v>
      </c>
      <c r="D4">
        <v>56.25</v>
      </c>
      <c r="E4">
        <v>20.2</v>
      </c>
    </row>
    <row r="5" spans="1:5" x14ac:dyDescent="0.35">
      <c r="A5" t="s">
        <v>79</v>
      </c>
      <c r="B5" t="s">
        <v>15</v>
      </c>
      <c r="C5">
        <v>0.1</v>
      </c>
      <c r="D5">
        <v>12.5</v>
      </c>
      <c r="E5">
        <v>0.4</v>
      </c>
    </row>
    <row r="6" spans="1:5" x14ac:dyDescent="0.35">
      <c r="A6" t="s">
        <v>80</v>
      </c>
      <c r="B6" t="s">
        <v>15</v>
      </c>
      <c r="C6" t="s">
        <v>123</v>
      </c>
      <c r="D6">
        <v>6.25</v>
      </c>
      <c r="E6" t="s">
        <v>123</v>
      </c>
    </row>
    <row r="7" spans="1:5" x14ac:dyDescent="0.35">
      <c r="A7" t="s">
        <v>81</v>
      </c>
      <c r="B7" t="s">
        <v>15</v>
      </c>
      <c r="C7">
        <v>0.1</v>
      </c>
      <c r="D7">
        <v>12.5</v>
      </c>
      <c r="E7">
        <v>0.2</v>
      </c>
    </row>
    <row r="8" spans="1:5" x14ac:dyDescent="0.35">
      <c r="A8" t="s">
        <v>82</v>
      </c>
      <c r="B8" t="s">
        <v>15</v>
      </c>
      <c r="C8">
        <v>0.1</v>
      </c>
      <c r="D8">
        <v>18.75</v>
      </c>
      <c r="E8" t="s">
        <v>123</v>
      </c>
    </row>
    <row r="9" spans="1:5" x14ac:dyDescent="0.35">
      <c r="A9" t="s">
        <v>83</v>
      </c>
      <c r="B9" t="s">
        <v>18</v>
      </c>
      <c r="C9">
        <v>0.5</v>
      </c>
      <c r="D9">
        <v>31.25</v>
      </c>
      <c r="E9">
        <v>0.8</v>
      </c>
    </row>
    <row r="10" spans="1:5" x14ac:dyDescent="0.35">
      <c r="A10" t="s">
        <v>84</v>
      </c>
      <c r="B10" t="s">
        <v>18</v>
      </c>
      <c r="C10">
        <v>2.2000000000000002</v>
      </c>
      <c r="D10">
        <v>50</v>
      </c>
      <c r="E10">
        <v>0.9</v>
      </c>
    </row>
    <row r="11" spans="1:5" x14ac:dyDescent="0.35">
      <c r="A11" t="s">
        <v>85</v>
      </c>
      <c r="B11" t="s">
        <v>18</v>
      </c>
      <c r="C11">
        <v>8.3000000000000007</v>
      </c>
      <c r="D11">
        <v>43.75</v>
      </c>
      <c r="E11">
        <v>1.4</v>
      </c>
    </row>
    <row r="12" spans="1:5" x14ac:dyDescent="0.35">
      <c r="A12" t="s">
        <v>86</v>
      </c>
      <c r="B12" t="s">
        <v>18</v>
      </c>
      <c r="C12">
        <v>1.8</v>
      </c>
      <c r="D12">
        <v>50</v>
      </c>
      <c r="E12">
        <v>0.3</v>
      </c>
    </row>
    <row r="13" spans="1:5" x14ac:dyDescent="0.35">
      <c r="A13" t="s">
        <v>87</v>
      </c>
      <c r="B13" t="s">
        <v>18</v>
      </c>
      <c r="C13">
        <v>0.3</v>
      </c>
      <c r="D13">
        <v>18.75</v>
      </c>
      <c r="E13">
        <v>0.1</v>
      </c>
    </row>
    <row r="14" spans="1:5" x14ac:dyDescent="0.35">
      <c r="A14" t="s">
        <v>88</v>
      </c>
      <c r="B14" t="s">
        <v>18</v>
      </c>
      <c r="C14" t="s">
        <v>123</v>
      </c>
      <c r="D14">
        <v>6.25</v>
      </c>
      <c r="E14">
        <v>0.1</v>
      </c>
    </row>
    <row r="15" spans="1:5" x14ac:dyDescent="0.35">
      <c r="A15" t="s">
        <v>89</v>
      </c>
      <c r="B15" t="s">
        <v>18</v>
      </c>
      <c r="C15" t="s">
        <v>123</v>
      </c>
      <c r="D15">
        <v>6.25</v>
      </c>
      <c r="E15" t="s">
        <v>123</v>
      </c>
    </row>
    <row r="16" spans="1:5" x14ac:dyDescent="0.35">
      <c r="A16" t="s">
        <v>90</v>
      </c>
      <c r="B16" t="s">
        <v>18</v>
      </c>
      <c r="C16">
        <v>0.1</v>
      </c>
      <c r="D16">
        <v>18.75</v>
      </c>
      <c r="E16">
        <v>0.8</v>
      </c>
    </row>
    <row r="17" spans="1:5" x14ac:dyDescent="0.35">
      <c r="A17" t="s">
        <v>91</v>
      </c>
      <c r="B17" t="s">
        <v>18</v>
      </c>
      <c r="C17">
        <v>13.2</v>
      </c>
      <c r="D17">
        <v>43.75</v>
      </c>
      <c r="E17">
        <v>36</v>
      </c>
    </row>
    <row r="18" spans="1:5" x14ac:dyDescent="0.35">
      <c r="A18" t="s">
        <v>92</v>
      </c>
      <c r="B18" t="s">
        <v>18</v>
      </c>
      <c r="C18">
        <v>0.1</v>
      </c>
      <c r="D18">
        <v>12.5</v>
      </c>
      <c r="E18" t="s">
        <v>123</v>
      </c>
    </row>
    <row r="19" spans="1:5" x14ac:dyDescent="0.35">
      <c r="A19" t="s">
        <v>93</v>
      </c>
      <c r="B19" t="s">
        <v>24</v>
      </c>
      <c r="C19">
        <v>0.1</v>
      </c>
      <c r="D19">
        <v>25</v>
      </c>
      <c r="E19">
        <v>0.2</v>
      </c>
    </row>
    <row r="20" spans="1:5" x14ac:dyDescent="0.35">
      <c r="A20" t="s">
        <v>94</v>
      </c>
      <c r="B20" t="s">
        <v>24</v>
      </c>
      <c r="C20" t="s">
        <v>123</v>
      </c>
      <c r="D20">
        <v>18.75</v>
      </c>
      <c r="E20" t="s">
        <v>123</v>
      </c>
    </row>
    <row r="21" spans="1:5" x14ac:dyDescent="0.35">
      <c r="A21" t="s">
        <v>95</v>
      </c>
      <c r="B21" t="s">
        <v>24</v>
      </c>
      <c r="C21">
        <v>0.7</v>
      </c>
      <c r="D21">
        <v>18.75</v>
      </c>
      <c r="E21">
        <v>0.5</v>
      </c>
    </row>
    <row r="22" spans="1:5" x14ac:dyDescent="0.35">
      <c r="A22" t="s">
        <v>96</v>
      </c>
      <c r="B22" t="s">
        <v>24</v>
      </c>
      <c r="C22" t="s">
        <v>123</v>
      </c>
      <c r="D22">
        <v>6.25</v>
      </c>
      <c r="E22" t="s">
        <v>123</v>
      </c>
    </row>
    <row r="23" spans="1:5" x14ac:dyDescent="0.35">
      <c r="A23" t="s">
        <v>97</v>
      </c>
      <c r="B23" t="s">
        <v>24</v>
      </c>
      <c r="C23" t="s">
        <v>123</v>
      </c>
      <c r="D23">
        <v>12.5</v>
      </c>
      <c r="E23">
        <v>0.1</v>
      </c>
    </row>
    <row r="24" spans="1:5" x14ac:dyDescent="0.35">
      <c r="A24" t="s">
        <v>98</v>
      </c>
      <c r="B24" t="s">
        <v>24</v>
      </c>
      <c r="C24" t="s">
        <v>123</v>
      </c>
      <c r="D24">
        <v>12.5</v>
      </c>
      <c r="E24" t="s">
        <v>123</v>
      </c>
    </row>
    <row r="25" spans="1:5" x14ac:dyDescent="0.35">
      <c r="A25" t="s">
        <v>99</v>
      </c>
      <c r="B25" t="s">
        <v>30</v>
      </c>
      <c r="C25">
        <v>0.1</v>
      </c>
      <c r="D25">
        <v>18.75</v>
      </c>
      <c r="E25">
        <v>0.1</v>
      </c>
    </row>
    <row r="26" spans="1:5" x14ac:dyDescent="0.35">
      <c r="A26" t="s">
        <v>100</v>
      </c>
      <c r="B26" t="s">
        <v>30</v>
      </c>
      <c r="C26">
        <v>0.1</v>
      </c>
      <c r="D26">
        <v>6.25</v>
      </c>
      <c r="E26">
        <v>0.7</v>
      </c>
    </row>
    <row r="27" spans="1:5" x14ac:dyDescent="0.35">
      <c r="A27" t="s">
        <v>101</v>
      </c>
      <c r="B27" t="s">
        <v>30</v>
      </c>
      <c r="C27" t="s">
        <v>123</v>
      </c>
      <c r="D27">
        <v>6.25</v>
      </c>
      <c r="E27" t="s">
        <v>123</v>
      </c>
    </row>
    <row r="28" spans="1:5" x14ac:dyDescent="0.35">
      <c r="A28" t="s">
        <v>102</v>
      </c>
      <c r="B28" t="s">
        <v>22</v>
      </c>
      <c r="C28" t="s">
        <v>123</v>
      </c>
      <c r="D28">
        <v>12.5</v>
      </c>
      <c r="E28">
        <v>0.1</v>
      </c>
    </row>
    <row r="29" spans="1:5" x14ac:dyDescent="0.35">
      <c r="A29" t="s">
        <v>19</v>
      </c>
      <c r="B29" t="s">
        <v>20</v>
      </c>
      <c r="C29" t="s">
        <v>123</v>
      </c>
      <c r="D29">
        <v>6.25</v>
      </c>
      <c r="E29">
        <v>0.1</v>
      </c>
    </row>
    <row r="30" spans="1:5" x14ac:dyDescent="0.35">
      <c r="A30" t="s">
        <v>54</v>
      </c>
      <c r="B30" t="s">
        <v>16</v>
      </c>
      <c r="C30" t="s">
        <v>123</v>
      </c>
      <c r="D30">
        <v>25</v>
      </c>
      <c r="E30">
        <v>0.1</v>
      </c>
    </row>
    <row r="31" spans="1:5" x14ac:dyDescent="0.35">
      <c r="A31" t="s">
        <v>103</v>
      </c>
      <c r="B31" t="s">
        <v>32</v>
      </c>
      <c r="C31">
        <v>0.8</v>
      </c>
      <c r="D31">
        <v>37.5</v>
      </c>
      <c r="E31">
        <v>0.9</v>
      </c>
    </row>
    <row r="32" spans="1:5" x14ac:dyDescent="0.35">
      <c r="A32" t="s">
        <v>104</v>
      </c>
      <c r="B32" t="s">
        <v>32</v>
      </c>
      <c r="C32">
        <v>0.1</v>
      </c>
      <c r="D32">
        <v>18.75</v>
      </c>
      <c r="E32" t="s">
        <v>123</v>
      </c>
    </row>
    <row r="33" spans="1:5" x14ac:dyDescent="0.35">
      <c r="A33" t="s">
        <v>105</v>
      </c>
      <c r="B33" t="s">
        <v>34</v>
      </c>
      <c r="C33">
        <v>0.3</v>
      </c>
      <c r="D33">
        <v>18.75</v>
      </c>
      <c r="E33">
        <v>0.2</v>
      </c>
    </row>
    <row r="34" spans="1:5" x14ac:dyDescent="0.35">
      <c r="A34" t="s">
        <v>106</v>
      </c>
      <c r="B34" t="s">
        <v>34</v>
      </c>
      <c r="C34">
        <v>0.1</v>
      </c>
      <c r="D34">
        <v>25</v>
      </c>
      <c r="E34">
        <v>0.1</v>
      </c>
    </row>
    <row r="35" spans="1:5" x14ac:dyDescent="0.35">
      <c r="A35" t="s">
        <v>107</v>
      </c>
      <c r="B35" t="s">
        <v>37</v>
      </c>
      <c r="C35">
        <v>21.3</v>
      </c>
      <c r="D35">
        <v>75</v>
      </c>
      <c r="E35">
        <v>8.6999999999999993</v>
      </c>
    </row>
    <row r="36" spans="1:5" x14ac:dyDescent="0.35">
      <c r="A36" t="s">
        <v>108</v>
      </c>
      <c r="B36" t="s">
        <v>37</v>
      </c>
      <c r="C36">
        <v>0.1</v>
      </c>
      <c r="D36">
        <v>18.75</v>
      </c>
      <c r="E36" t="s">
        <v>123</v>
      </c>
    </row>
    <row r="37" spans="1:5" x14ac:dyDescent="0.35">
      <c r="A37" t="s">
        <v>109</v>
      </c>
      <c r="B37" t="s">
        <v>37</v>
      </c>
      <c r="C37">
        <v>5.4</v>
      </c>
      <c r="D37">
        <v>56.25</v>
      </c>
      <c r="E37">
        <v>1.8</v>
      </c>
    </row>
    <row r="38" spans="1:5" x14ac:dyDescent="0.35">
      <c r="A38" t="s">
        <v>110</v>
      </c>
      <c r="B38" t="s">
        <v>37</v>
      </c>
      <c r="C38" t="s">
        <v>123</v>
      </c>
      <c r="D38">
        <v>6.25</v>
      </c>
      <c r="E38" t="s">
        <v>123</v>
      </c>
    </row>
    <row r="39" spans="1:5" x14ac:dyDescent="0.35">
      <c r="A39" t="s">
        <v>111</v>
      </c>
      <c r="B39" t="s">
        <v>37</v>
      </c>
      <c r="C39" t="s">
        <v>123</v>
      </c>
      <c r="D39">
        <v>6.25</v>
      </c>
      <c r="E39" t="s">
        <v>123</v>
      </c>
    </row>
    <row r="40" spans="1:5" x14ac:dyDescent="0.35">
      <c r="A40" t="s">
        <v>112</v>
      </c>
      <c r="B40" t="s">
        <v>37</v>
      </c>
      <c r="C40">
        <v>0.1</v>
      </c>
      <c r="D40">
        <v>18.75</v>
      </c>
      <c r="E40" t="s">
        <v>123</v>
      </c>
    </row>
    <row r="41" spans="1:5" x14ac:dyDescent="0.35">
      <c r="A41" t="s">
        <v>113</v>
      </c>
      <c r="B41" t="s">
        <v>37</v>
      </c>
      <c r="C41" t="s">
        <v>123</v>
      </c>
      <c r="D41">
        <v>18.75</v>
      </c>
      <c r="E41">
        <v>0.1</v>
      </c>
    </row>
    <row r="42" spans="1:5" x14ac:dyDescent="0.35">
      <c r="A42" t="s">
        <v>114</v>
      </c>
      <c r="B42" t="s">
        <v>37</v>
      </c>
      <c r="C42" t="s">
        <v>123</v>
      </c>
      <c r="D42">
        <v>6.25</v>
      </c>
      <c r="E42" t="s">
        <v>123</v>
      </c>
    </row>
    <row r="43" spans="1:5" x14ac:dyDescent="0.35">
      <c r="A43" t="s">
        <v>115</v>
      </c>
      <c r="B43" t="s">
        <v>37</v>
      </c>
      <c r="C43" t="s">
        <v>123</v>
      </c>
      <c r="D43">
        <v>6.25</v>
      </c>
      <c r="E43" t="s">
        <v>123</v>
      </c>
    </row>
    <row r="44" spans="1:5" x14ac:dyDescent="0.35">
      <c r="A44" t="s">
        <v>116</v>
      </c>
      <c r="B44" t="s">
        <v>37</v>
      </c>
      <c r="C44">
        <v>0.1</v>
      </c>
      <c r="D44">
        <v>6.25</v>
      </c>
    </row>
    <row r="45" spans="1:5" x14ac:dyDescent="0.35">
      <c r="A45" t="s">
        <v>117</v>
      </c>
      <c r="B45" t="s">
        <v>37</v>
      </c>
      <c r="C45">
        <v>0.1</v>
      </c>
      <c r="D45">
        <v>25</v>
      </c>
    </row>
    <row r="46" spans="1:5" x14ac:dyDescent="0.35">
      <c r="A46" t="s">
        <v>41</v>
      </c>
      <c r="B46" t="s">
        <v>42</v>
      </c>
      <c r="C46">
        <v>14.2</v>
      </c>
      <c r="D46">
        <v>18.75</v>
      </c>
      <c r="E46">
        <v>12.4</v>
      </c>
    </row>
    <row r="47" spans="1:5" x14ac:dyDescent="0.35">
      <c r="A47" t="s">
        <v>118</v>
      </c>
      <c r="B47" t="s">
        <v>119</v>
      </c>
      <c r="C47" t="s">
        <v>123</v>
      </c>
      <c r="D47">
        <v>6.25</v>
      </c>
      <c r="E47" t="s">
        <v>123</v>
      </c>
    </row>
    <row r="48" spans="1:5" x14ac:dyDescent="0.35">
      <c r="A48" t="s">
        <v>120</v>
      </c>
      <c r="B48" t="s">
        <v>121</v>
      </c>
      <c r="C48" t="s">
        <v>123</v>
      </c>
      <c r="D48">
        <v>12.5</v>
      </c>
      <c r="E48" t="s">
        <v>123</v>
      </c>
    </row>
    <row r="49" spans="1:5" x14ac:dyDescent="0.35">
      <c r="A49" t="s">
        <v>122</v>
      </c>
      <c r="C49">
        <v>98</v>
      </c>
      <c r="D49">
        <v>100</v>
      </c>
      <c r="E49">
        <v>87.7</v>
      </c>
    </row>
    <row r="50" spans="1:5" x14ac:dyDescent="0.35">
      <c r="A50" t="s">
        <v>124</v>
      </c>
      <c r="B50" t="s">
        <v>125</v>
      </c>
      <c r="C50" t="s">
        <v>123</v>
      </c>
      <c r="D50">
        <v>6.25</v>
      </c>
    </row>
    <row r="51" spans="1:5" x14ac:dyDescent="0.35">
      <c r="A51" t="s">
        <v>126</v>
      </c>
      <c r="B51" t="s">
        <v>127</v>
      </c>
      <c r="C51" t="s">
        <v>123</v>
      </c>
      <c r="D51">
        <v>6.25</v>
      </c>
      <c r="E51" t="s">
        <v>123</v>
      </c>
    </row>
    <row r="52" spans="1:5" x14ac:dyDescent="0.35">
      <c r="A52" t="s">
        <v>128</v>
      </c>
      <c r="B52" t="s">
        <v>46</v>
      </c>
      <c r="C52" t="s">
        <v>123</v>
      </c>
      <c r="D52">
        <v>6.25</v>
      </c>
      <c r="E52" t="s">
        <v>123</v>
      </c>
    </row>
    <row r="53" spans="1:5" x14ac:dyDescent="0.35">
      <c r="A53" t="s">
        <v>129</v>
      </c>
      <c r="B53" t="s">
        <v>47</v>
      </c>
      <c r="C53" t="s">
        <v>123</v>
      </c>
      <c r="D53">
        <v>6.25</v>
      </c>
      <c r="E53" t="s">
        <v>123</v>
      </c>
    </row>
    <row r="54" spans="1:5" x14ac:dyDescent="0.35">
      <c r="A54" t="s">
        <v>130</v>
      </c>
      <c r="B54" t="s">
        <v>131</v>
      </c>
      <c r="C54">
        <v>1.1000000000000001</v>
      </c>
      <c r="D54">
        <v>12.5</v>
      </c>
      <c r="E54">
        <v>12.1</v>
      </c>
    </row>
    <row r="55" spans="1:5" x14ac:dyDescent="0.35">
      <c r="A55" t="s">
        <v>132</v>
      </c>
      <c r="C55">
        <v>1</v>
      </c>
      <c r="D55">
        <v>18.75</v>
      </c>
      <c r="E55">
        <v>12.1</v>
      </c>
    </row>
    <row r="56" spans="1:5" x14ac:dyDescent="0.35">
      <c r="A56" t="s">
        <v>133</v>
      </c>
      <c r="B56" t="s">
        <v>134</v>
      </c>
      <c r="C56">
        <v>0.5</v>
      </c>
      <c r="D56">
        <v>6.25</v>
      </c>
      <c r="E56">
        <v>0.1</v>
      </c>
    </row>
    <row r="57" spans="1:5" x14ac:dyDescent="0.35">
      <c r="A57" t="s">
        <v>135</v>
      </c>
      <c r="B57" t="s">
        <v>134</v>
      </c>
      <c r="C57" t="s">
        <v>123</v>
      </c>
      <c r="D57">
        <v>6.25</v>
      </c>
      <c r="E57" t="s">
        <v>123</v>
      </c>
    </row>
    <row r="58" spans="1:5" x14ac:dyDescent="0.35">
      <c r="A58" t="s">
        <v>136</v>
      </c>
      <c r="B58" t="s">
        <v>65</v>
      </c>
      <c r="C58">
        <v>0.1</v>
      </c>
      <c r="D58">
        <v>18.75</v>
      </c>
      <c r="E58" t="s">
        <v>123</v>
      </c>
    </row>
    <row r="59" spans="1:5" x14ac:dyDescent="0.35">
      <c r="A59" t="s">
        <v>137</v>
      </c>
      <c r="B59" t="s">
        <v>65</v>
      </c>
      <c r="C59">
        <v>0.8</v>
      </c>
      <c r="D59">
        <v>6.25</v>
      </c>
      <c r="E59">
        <v>0.1</v>
      </c>
    </row>
    <row r="60" spans="1:5" x14ac:dyDescent="0.35">
      <c r="A60" t="s">
        <v>138</v>
      </c>
      <c r="B60" t="s">
        <v>65</v>
      </c>
      <c r="C60" t="s">
        <v>123</v>
      </c>
      <c r="D60">
        <v>6.25</v>
      </c>
    </row>
    <row r="61" spans="1:5" x14ac:dyDescent="0.35">
      <c r="A61" t="s">
        <v>139</v>
      </c>
      <c r="C61">
        <v>1.5</v>
      </c>
      <c r="D61">
        <v>31.25</v>
      </c>
      <c r="E61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343E-308B-4D9C-8C78-52ED9EC0ECFB}">
  <dimension ref="A1:C14"/>
  <sheetViews>
    <sheetView tabSelected="1" workbookViewId="0">
      <selection activeCell="B3" sqref="B3"/>
    </sheetView>
  </sheetViews>
  <sheetFormatPr baseColWidth="10" defaultRowHeight="14.5" x14ac:dyDescent="0.35"/>
  <cols>
    <col min="1" max="1" width="22.1796875" bestFit="1" customWidth="1"/>
    <col min="2" max="2" width="15.08984375" bestFit="1" customWidth="1"/>
  </cols>
  <sheetData>
    <row r="1" spans="1:3" x14ac:dyDescent="0.35">
      <c r="A1" t="s">
        <v>0</v>
      </c>
      <c r="B1" t="s">
        <v>1</v>
      </c>
      <c r="C1" t="s">
        <v>5</v>
      </c>
    </row>
    <row r="2" spans="1:3" x14ac:dyDescent="0.35">
      <c r="A2" t="s">
        <v>39</v>
      </c>
      <c r="B2" t="s">
        <v>37</v>
      </c>
      <c r="C2">
        <v>3.8</v>
      </c>
    </row>
    <row r="3" spans="1:3" x14ac:dyDescent="0.35">
      <c r="A3" t="s">
        <v>166</v>
      </c>
      <c r="B3" t="s">
        <v>37</v>
      </c>
      <c r="C3">
        <v>8</v>
      </c>
    </row>
    <row r="4" spans="1:3" x14ac:dyDescent="0.35">
      <c r="A4" t="s">
        <v>74</v>
      </c>
      <c r="B4" t="s">
        <v>73</v>
      </c>
      <c r="C4">
        <v>3.8</v>
      </c>
    </row>
    <row r="5" spans="1:3" x14ac:dyDescent="0.35">
      <c r="A5" t="s">
        <v>98</v>
      </c>
      <c r="B5" t="s">
        <v>24</v>
      </c>
      <c r="C5">
        <v>2.2999999999999998</v>
      </c>
    </row>
    <row r="6" spans="1:3" x14ac:dyDescent="0.35">
      <c r="A6" t="s">
        <v>167</v>
      </c>
      <c r="B6" t="s">
        <v>20</v>
      </c>
      <c r="C6">
        <v>8.1999999999999993</v>
      </c>
    </row>
    <row r="7" spans="1:3" x14ac:dyDescent="0.35">
      <c r="A7" t="s">
        <v>13</v>
      </c>
      <c r="B7" t="s">
        <v>12</v>
      </c>
      <c r="C7">
        <v>6.8</v>
      </c>
    </row>
    <row r="8" spans="1:3" x14ac:dyDescent="0.35">
      <c r="A8" t="s">
        <v>168</v>
      </c>
      <c r="B8" t="s">
        <v>12</v>
      </c>
      <c r="C8">
        <v>6.9</v>
      </c>
    </row>
    <row r="9" spans="1:3" x14ac:dyDescent="0.35">
      <c r="A9" t="s">
        <v>169</v>
      </c>
      <c r="B9" t="s">
        <v>30</v>
      </c>
      <c r="C9">
        <v>2.1</v>
      </c>
    </row>
    <row r="10" spans="1:3" x14ac:dyDescent="0.35">
      <c r="A10" t="s">
        <v>170</v>
      </c>
      <c r="B10" t="s">
        <v>15</v>
      </c>
      <c r="C10">
        <v>25</v>
      </c>
    </row>
    <row r="11" spans="1:3" x14ac:dyDescent="0.35">
      <c r="A11" t="s">
        <v>171</v>
      </c>
      <c r="B11" t="s">
        <v>15</v>
      </c>
      <c r="C11">
        <v>14.4</v>
      </c>
    </row>
    <row r="12" spans="1:3" x14ac:dyDescent="0.35">
      <c r="A12" t="s">
        <v>172</v>
      </c>
      <c r="B12" t="s">
        <v>15</v>
      </c>
      <c r="C12">
        <v>6.8</v>
      </c>
    </row>
    <row r="13" spans="1:3" x14ac:dyDescent="0.35">
      <c r="A13" t="s">
        <v>173</v>
      </c>
      <c r="B13" t="s">
        <v>15</v>
      </c>
      <c r="C13">
        <v>7.7</v>
      </c>
    </row>
    <row r="14" spans="1:3" x14ac:dyDescent="0.35">
      <c r="A14" t="s">
        <v>174</v>
      </c>
      <c r="C14"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B_Spitz2011</vt:lpstr>
      <vt:lpstr>Med_Spain_Blanco2000</vt:lpstr>
      <vt:lpstr>Canaries_Santos2007</vt:lpstr>
      <vt:lpstr>Galicia_Scotland_Santos2001</vt:lpstr>
      <vt:lpstr>WMed_Blanco2000</vt:lpstr>
      <vt:lpstr>NPacific_West2017</vt:lpstr>
      <vt:lpstr>SouthAfrica_Sekiguchi1992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 Gilbert</dc:creator>
  <cp:lastModifiedBy>lgilbe01</cp:lastModifiedBy>
  <dcterms:created xsi:type="dcterms:W3CDTF">2021-01-06T14:31:16Z</dcterms:created>
  <dcterms:modified xsi:type="dcterms:W3CDTF">2021-06-02T13:46:49Z</dcterms:modified>
</cp:coreProperties>
</file>