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062EAB8-7501-4EA2-9326-8F3628B68D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K2" i="1"/>
  <c r="K3" i="1"/>
  <c r="K4" i="1"/>
  <c r="K5" i="1"/>
  <c r="K6" i="1"/>
  <c r="K7" i="1"/>
  <c r="K8" i="1"/>
  <c r="K9" i="1"/>
  <c r="K10" i="1"/>
  <c r="K11" i="1"/>
  <c r="K12" i="1"/>
  <c r="K13" i="1"/>
  <c r="L13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L37" i="1" s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L54" i="1" s="1"/>
  <c r="K55" i="1"/>
  <c r="K56" i="1"/>
  <c r="K57" i="1"/>
  <c r="K58" i="1"/>
  <c r="K59" i="1"/>
  <c r="K60" i="1"/>
  <c r="L60" i="1" s="1"/>
  <c r="K61" i="1"/>
  <c r="J2" i="1"/>
  <c r="L2" i="1" s="1"/>
  <c r="J3" i="1"/>
  <c r="J4" i="1"/>
  <c r="L4" i="1" s="1"/>
  <c r="J5" i="1"/>
  <c r="L5" i="1" s="1"/>
  <c r="J6" i="1"/>
  <c r="J7" i="1"/>
  <c r="L7" i="1" s="1"/>
  <c r="J8" i="1"/>
  <c r="L8" i="1" s="1"/>
  <c r="J9" i="1"/>
  <c r="L9" i="1" s="1"/>
  <c r="J10" i="1"/>
  <c r="L10" i="1" s="1"/>
  <c r="J11" i="1"/>
  <c r="J12" i="1"/>
  <c r="J13" i="1"/>
  <c r="J14" i="1"/>
  <c r="J15" i="1"/>
  <c r="L15" i="1" s="1"/>
  <c r="J16" i="1"/>
  <c r="L16" i="1" s="1"/>
  <c r="J17" i="1"/>
  <c r="L17" i="1" s="1"/>
  <c r="J18" i="1"/>
  <c r="L18" i="1" s="1"/>
  <c r="J19" i="1"/>
  <c r="J20" i="1"/>
  <c r="J21" i="1"/>
  <c r="J22" i="1"/>
  <c r="J23" i="1"/>
  <c r="L23" i="1" s="1"/>
  <c r="J24" i="1"/>
  <c r="L24" i="1" s="1"/>
  <c r="J25" i="1"/>
  <c r="L25" i="1" s="1"/>
  <c r="J26" i="1"/>
  <c r="L26" i="1" s="1"/>
  <c r="J27" i="1"/>
  <c r="J28" i="1"/>
  <c r="J29" i="1"/>
  <c r="L29" i="1" s="1"/>
  <c r="J30" i="1"/>
  <c r="J31" i="1"/>
  <c r="L31" i="1" s="1"/>
  <c r="J32" i="1"/>
  <c r="L32" i="1" s="1"/>
  <c r="J33" i="1"/>
  <c r="L33" i="1" s="1"/>
  <c r="J34" i="1"/>
  <c r="L34" i="1" s="1"/>
  <c r="J35" i="1"/>
  <c r="J36" i="1"/>
  <c r="J37" i="1"/>
  <c r="J38" i="1"/>
  <c r="J39" i="1"/>
  <c r="L39" i="1" s="1"/>
  <c r="J40" i="1"/>
  <c r="L40" i="1" s="1"/>
  <c r="J41" i="1"/>
  <c r="L41" i="1" s="1"/>
  <c r="J42" i="1"/>
  <c r="L42" i="1" s="1"/>
  <c r="J43" i="1"/>
  <c r="J44" i="1"/>
  <c r="J45" i="1"/>
  <c r="L45" i="1" s="1"/>
  <c r="J46" i="1"/>
  <c r="J47" i="1"/>
  <c r="L47" i="1" s="1"/>
  <c r="J48" i="1"/>
  <c r="L48" i="1" s="1"/>
  <c r="J49" i="1"/>
  <c r="J50" i="1"/>
  <c r="L50" i="1" s="1"/>
  <c r="J51" i="1"/>
  <c r="J52" i="1"/>
  <c r="J53" i="1"/>
  <c r="J54" i="1"/>
  <c r="J55" i="1"/>
  <c r="J56" i="1"/>
  <c r="J57" i="1"/>
  <c r="J58" i="1"/>
  <c r="J59" i="1"/>
  <c r="J60" i="1"/>
  <c r="J61" i="1"/>
  <c r="L61" i="1" s="1"/>
  <c r="L22" i="1" l="1"/>
  <c r="L30" i="1"/>
  <c r="L14" i="1"/>
  <c r="L38" i="1"/>
  <c r="L52" i="1"/>
  <c r="L44" i="1"/>
  <c r="L36" i="1"/>
  <c r="L28" i="1"/>
  <c r="L20" i="1"/>
  <c r="L12" i="1"/>
  <c r="L46" i="1"/>
  <c r="L6" i="1"/>
  <c r="L59" i="1"/>
  <c r="L51" i="1"/>
  <c r="L43" i="1"/>
  <c r="L35" i="1"/>
  <c r="L27" i="1"/>
  <c r="L19" i="1"/>
  <c r="L11" i="1"/>
  <c r="L3" i="1"/>
  <c r="L55" i="1"/>
  <c r="L58" i="1"/>
  <c r="L57" i="1"/>
  <c r="L49" i="1"/>
  <c r="L56" i="1"/>
  <c r="L53" i="1"/>
</calcChain>
</file>

<file path=xl/sharedStrings.xml><?xml version="1.0" encoding="utf-8"?>
<sst xmlns="http://schemas.openxmlformats.org/spreadsheetml/2006/main" count="296" uniqueCount="157">
  <si>
    <t>Code_sample</t>
  </si>
  <si>
    <t>PS01</t>
  </si>
  <si>
    <t>PS02</t>
  </si>
  <si>
    <t>PS03</t>
  </si>
  <si>
    <t>PS04</t>
  </si>
  <si>
    <t>PS05</t>
  </si>
  <si>
    <t>PS06</t>
  </si>
  <si>
    <t>PS07</t>
  </si>
  <si>
    <t>PS08</t>
  </si>
  <si>
    <t>PS09</t>
  </si>
  <si>
    <t>PS10</t>
  </si>
  <si>
    <t>PS11</t>
  </si>
  <si>
    <t>PS12</t>
  </si>
  <si>
    <t>PS13</t>
  </si>
  <si>
    <t>PS14</t>
  </si>
  <si>
    <t>PS15</t>
  </si>
  <si>
    <t>PS16</t>
  </si>
  <si>
    <t>PS17</t>
  </si>
  <si>
    <t>PS18</t>
  </si>
  <si>
    <t>PS19</t>
  </si>
  <si>
    <t>PS20</t>
  </si>
  <si>
    <t>PS21</t>
  </si>
  <si>
    <t>PS22</t>
  </si>
  <si>
    <t>PS23</t>
  </si>
  <si>
    <t>PS24</t>
  </si>
  <si>
    <t>PS25</t>
  </si>
  <si>
    <t>PS26</t>
  </si>
  <si>
    <t>PS27</t>
  </si>
  <si>
    <t>PS28</t>
  </si>
  <si>
    <t>PS29</t>
  </si>
  <si>
    <t>PS30</t>
  </si>
  <si>
    <t>PS31</t>
  </si>
  <si>
    <t>CN01</t>
  </si>
  <si>
    <t>CN02</t>
  </si>
  <si>
    <t>CN03</t>
  </si>
  <si>
    <t>CN04</t>
  </si>
  <si>
    <t>CN05</t>
  </si>
  <si>
    <t>CN06</t>
  </si>
  <si>
    <t>CN07</t>
  </si>
  <si>
    <t>CN08</t>
  </si>
  <si>
    <t>CN09</t>
  </si>
  <si>
    <t>CN10</t>
  </si>
  <si>
    <t>CN11</t>
  </si>
  <si>
    <t>CN12</t>
  </si>
  <si>
    <t>CN13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</si>
  <si>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</si>
  <si>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</si>
  <si>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</si>
  <si>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</si>
  <si>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</si>
  <si>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</si>
  <si>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</si>
  <si>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</si>
  <si>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</si>
  <si>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</si>
  <si>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</si>
  <si>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</si>
  <si>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</si>
  <si>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CN27</t>
  </si>
  <si>
    <t>CN28</t>
  </si>
  <si>
    <t>CN29</t>
  </si>
  <si>
    <t>date_prepro</t>
  </si>
  <si>
    <t>date_lyoph</t>
  </si>
  <si>
    <t>ww</t>
  </si>
  <si>
    <t>tare_pot</t>
  </si>
  <si>
    <t>dw</t>
  </si>
  <si>
    <t>ww_withpot</t>
  </si>
  <si>
    <t>dw_withpot</t>
  </si>
  <si>
    <t>water_percent</t>
  </si>
  <si>
    <t>comment_prepro</t>
  </si>
  <si>
    <t>comment_postlyoph</t>
  </si>
  <si>
    <t>plantes ++</t>
  </si>
  <si>
    <t>très très peu de matière</t>
  </si>
  <si>
    <t>plantes</t>
  </si>
  <si>
    <t>sable ? + un peu plantes</t>
  </si>
  <si>
    <t>poudreux</t>
  </si>
  <si>
    <t>friable</t>
  </si>
  <si>
    <t>couleur étrange genre marron clair caca de bébé + plantes</t>
  </si>
  <si>
    <t>tout propre!</t>
  </si>
  <si>
    <t>tout petit</t>
  </si>
  <si>
    <t>plumes + poils</t>
  </si>
  <si>
    <t>(Clément au prepro)</t>
  </si>
  <si>
    <t>plantes (Clément au prepro)</t>
  </si>
  <si>
    <t>visqueux</t>
  </si>
  <si>
    <t>desseché, blanchi (moisi?)</t>
  </si>
  <si>
    <t>pleine de poils, passage au mixeur à lame mais toujours pleine de poils très peu de poudre</t>
  </si>
  <si>
    <t>prélèvement ADN avant broyage car très dur, un peu forcé pour la poudre</t>
  </si>
  <si>
    <t>caillous enlevés après lyoph</t>
  </si>
  <si>
    <t>j'ai un peu forcé pour la poudre (endommageant les pièces dures possiblement)</t>
  </si>
  <si>
    <t>pâteux, repassage en lyop (le 18/07/22), mais j'ai enlevé de matière du coup… w avant seconde lyoph = 12,326</t>
  </si>
  <si>
    <t>"broyé" à la spatule (endommageant les pièces dures possiblement) + poils &amp; cailloux</t>
  </si>
  <si>
    <t>très dur, broyage au pilon + spatule mais comme des cristaux très dur qui restent et du coup j'ai possiblement endommagé les pièces dures</t>
  </si>
  <si>
    <t>poils ++</t>
  </si>
  <si>
    <t>très dur, broyé au pilon dans le pilulier mais du coup j'ai possiblement endommagé les pièces dures</t>
  </si>
  <si>
    <t xml:space="preserve">très dur, broyage au mortier plus pilon donc pièce dures sûrement endommagées </t>
  </si>
  <si>
    <t>plein de pièces dures!! Mais dure aussi donc j'ai un peu forcé pour la poudre…</t>
  </si>
  <si>
    <t>il y avait encore une plante entière dedans (et accessible, pas emmelée, mais pas retirée par Clément avant pesée et congélation…), donc y a des morceaux de plantes dans l'échantillon car une fois lyoph ça part en miettes, donc j'ai enlevé ce que je pouvais mais pas pu tout prendre...</t>
  </si>
  <si>
    <t>très dur, obligée de forcer pour la poudre</t>
  </si>
  <si>
    <t>très dur, j'ai forcé avec le pilon pour la poudre</t>
  </si>
  <si>
    <t xml:space="preserve">pleine de poils (mais poudre quand même un peu) </t>
  </si>
  <si>
    <t>date_collecte</t>
  </si>
  <si>
    <t>site</t>
  </si>
  <si>
    <t>Pointe Suzanne</t>
  </si>
  <si>
    <t>Cap Noir</t>
  </si>
  <si>
    <t>marron clair</t>
  </si>
  <si>
    <t>quasi que du poil!! Avec des petites dents (pas de poisson, mamm? Tout petit), des griffes pointues (toutes petites, blanches, pas otaries), pi_ces NA et plumes manchots</t>
  </si>
  <si>
    <t>marron foncé</t>
  </si>
  <si>
    <t>poils</t>
  </si>
  <si>
    <t>noire</t>
  </si>
  <si>
    <t>très peu de matière - cristaux + poils</t>
  </si>
  <si>
    <t>gras ?</t>
  </si>
  <si>
    <t>marron</t>
  </si>
  <si>
    <t>os ? Plumes manchots - poils</t>
  </si>
  <si>
    <t>grise</t>
  </si>
  <si>
    <t>crustacés ? (uniquement)</t>
  </si>
  <si>
    <t>gras+pup??</t>
  </si>
  <si>
    <t>marron foncé/clair</t>
  </si>
  <si>
    <t>poils-otolithes-cristallins céphalopodes</t>
  </si>
  <si>
    <t>poils-cailloux</t>
  </si>
  <si>
    <t>0-1? cristaux + résidus crustacés ?</t>
  </si>
  <si>
    <t>cailloux + crustacés uniquement</t>
  </si>
  <si>
    <t>poils-cailloux-otolithes-cristallins céphalopodes</t>
  </si>
  <si>
    <t>0-1? cailloux, sec + résidus Leptplu / poils + résidus crustacés ?</t>
  </si>
  <si>
    <t>otolithes+cristallins+poils</t>
  </si>
  <si>
    <t>otolithes+cristallins</t>
  </si>
  <si>
    <t>très très peu de matière - brillant, pup?</t>
  </si>
  <si>
    <t>marron clair/gris</t>
  </si>
  <si>
    <t>quasi que du poil, en boule autour de plumes de manchots!!</t>
  </si>
  <si>
    <t>mélange marron foncé/clair/gris</t>
  </si>
  <si>
    <t>poils+vertèbres</t>
  </si>
  <si>
    <t>marron brun</t>
  </si>
  <si>
    <t>0-1? résidus crustacés ?</t>
  </si>
  <si>
    <t>poisson+céphalo+poils+cailloux</t>
  </si>
  <si>
    <t>cailloux</t>
  </si>
  <si>
    <t>otolithes+cristallins+cailloux(+++!)</t>
  </si>
  <si>
    <t>poils+otolithes+cailloux</t>
  </si>
  <si>
    <t>0-1? rien ou résidus crustacés?</t>
  </si>
  <si>
    <t>mélange marron foncé/clair</t>
  </si>
  <si>
    <t>otolithes+cristallins(+)+poils</t>
  </si>
  <si>
    <t>marron foncé/noire</t>
  </si>
  <si>
    <t>sec - résidus plantes</t>
  </si>
  <si>
    <t>otolithes+cristallins(+)</t>
  </si>
  <si>
    <t>otolithes+cristallins+arrêtes/vert</t>
  </si>
  <si>
    <t>cristaux + résidus crustacés ?</t>
  </si>
  <si>
    <t>cailloux+otolithes+cristallins</t>
  </si>
  <si>
    <t>0-1? cailloux+poils+résidus crustacés ?</t>
  </si>
  <si>
    <t>"brillant"+crustacés ?</t>
  </si>
  <si>
    <t>marron clair-grise</t>
  </si>
  <si>
    <t>poils+gras?</t>
  </si>
  <si>
    <t>très peu de matière - gras aussi un peu… pup?</t>
  </si>
  <si>
    <t>poils+cailloux</t>
  </si>
  <si>
    <t>cristaux</t>
  </si>
  <si>
    <t>résidus Leptplu</t>
  </si>
  <si>
    <t>index_hard_parts</t>
  </si>
  <si>
    <t>color_hard_parts</t>
  </si>
  <si>
    <t>comments_hard_parts</t>
  </si>
  <si>
    <t>pup_suspicion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</si>
</sst>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K4" workbookViewId="0">
      <selection activeCell="Q20" sqref="Q20"/>
    </sheetView>
  </sheetViews>
  <sheetFormatPr defaultColWidth="8.7265625" defaultRowHeight="14.5" x14ac:dyDescent="0.35"/>
  <cols>
    <col min="1" max="1" width="12.36328125" bestFit="1" customWidth="1"/>
    <col min="2" max="3" width="12.36328125" customWidth="1"/>
    <col min="4" max="4" width="11.453125" bestFit="1" customWidth="1"/>
    <col min="5" max="5" width="10.453125" bestFit="1" customWidth="1"/>
    <col min="6" max="6" width="9.36328125" bestFit="1" customWidth="1"/>
    <col min="7" max="7" width="11.54296875" bestFit="1" customWidth="1"/>
    <col min="8" max="8" width="50.54296875" bestFit="1" customWidth="1"/>
    <col min="9" max="9" width="11.1796875" bestFit="1" customWidth="1"/>
    <col min="12" max="12" width="13.36328125" bestFit="1" customWidth="1"/>
    <col min="13" max="13" width="79.1796875" bestFit="1" customWidth="1"/>
    <col min="14" max="14" width="15.7265625" bestFit="1" customWidth="1"/>
    <col min="15" max="15" width="19.7265625" bestFit="1" customWidth="1"/>
    <col min="16" max="16" width="21.1796875" customWidth="1"/>
  </cols>
  <sheetData>
    <row r="1" spans="1:17" s="1" customFormat="1" x14ac:dyDescent="0.35">
      <c r="A1" s="1" t="s">
        <v>0</v>
      </c>
      <c r="B1" s="1" t="s">
        <v>101</v>
      </c>
      <c r="C1" s="1" t="s">
        <v>100</v>
      </c>
      <c r="D1" s="1" t="s">
        <v>61</v>
      </c>
      <c r="E1" s="1" t="s">
        <v>62</v>
      </c>
      <c r="F1" s="1" t="s">
        <v>64</v>
      </c>
      <c r="G1" s="1" t="s">
        <v>66</v>
      </c>
      <c r="H1" s="1" t="s">
        <v>69</v>
      </c>
      <c r="I1" s="1" t="s">
        <v>67</v>
      </c>
      <c r="J1" s="1" t="s">
        <v>63</v>
      </c>
      <c r="K1" s="1" t="s">
        <v>65</v>
      </c>
      <c r="L1" s="1" t="s">
        <v>68</v>
      </c>
      <c r="M1" s="1" t="s">
        <v>70</v>
      </c>
      <c r="N1" s="1" t="s">
        <v>153</v>
      </c>
      <c r="O1" s="1" t="s">
        <v>154</v>
      </c>
      <c r="P1" s="1" t="s">
        <v>155</v>
      </c>
      <c r="Q1" s="1" t="s">
        <v>156</v>
      </c>
    </row>
    <row r="2" spans="1:17" x14ac:dyDescent="0.35">
      <c r="A2" t="s">
        <v>1</v>
      </c>
      <c r="B2" t="s">
        <v>102</v>
      </c>
      <c r="C2" s="2">
        <v>44636</v>
      </c>
      <c r="D2" s="2">
        <v>44754</v>
      </c>
      <c r="E2" s="2">
        <v>44755</v>
      </c>
      <c r="F2">
        <v>10.691000000000001</v>
      </c>
      <c r="G2">
        <v>24.263000000000002</v>
      </c>
      <c r="H2" t="s">
        <v>73</v>
      </c>
      <c r="I2">
        <v>16.239000000000001</v>
      </c>
      <c r="J2">
        <f>G2-F2</f>
        <v>13.572000000000001</v>
      </c>
      <c r="K2">
        <f>I2-F2</f>
        <v>5.548</v>
      </c>
      <c r="L2">
        <f>100*(J2-K2)/J2</f>
        <v>59.121721190686713</v>
      </c>
      <c r="N2">
        <v>3</v>
      </c>
      <c r="O2" t="s">
        <v>104</v>
      </c>
      <c r="Q2">
        <v>0</v>
      </c>
    </row>
    <row r="3" spans="1:17" x14ac:dyDescent="0.35">
      <c r="A3" t="s">
        <v>2</v>
      </c>
      <c r="B3" t="s">
        <v>102</v>
      </c>
      <c r="C3" s="2">
        <v>44636</v>
      </c>
      <c r="D3" s="2">
        <v>44754</v>
      </c>
      <c r="E3" s="2">
        <v>44755</v>
      </c>
      <c r="F3">
        <v>10.678000000000001</v>
      </c>
      <c r="G3">
        <v>21.053000000000001</v>
      </c>
      <c r="H3" t="s">
        <v>80</v>
      </c>
      <c r="I3">
        <v>15.013999999999999</v>
      </c>
      <c r="J3">
        <f t="shared" ref="J3:J61" si="0">G3-F3</f>
        <v>10.375</v>
      </c>
      <c r="K3">
        <f t="shared" ref="K3:K61" si="1">I3-F3</f>
        <v>4.3359999999999985</v>
      </c>
      <c r="L3">
        <f t="shared" ref="L3:L61" si="2">100*(J3-K3)/J3</f>
        <v>58.207228915662661</v>
      </c>
      <c r="M3" t="s">
        <v>85</v>
      </c>
      <c r="N3">
        <v>0</v>
      </c>
      <c r="P3" t="s">
        <v>105</v>
      </c>
      <c r="Q3">
        <v>0</v>
      </c>
    </row>
    <row r="4" spans="1:17" x14ac:dyDescent="0.35">
      <c r="A4" t="s">
        <v>3</v>
      </c>
      <c r="B4" t="s">
        <v>102</v>
      </c>
      <c r="C4" s="2">
        <v>44636</v>
      </c>
      <c r="D4" s="2">
        <v>44754</v>
      </c>
      <c r="E4" s="2">
        <v>44755</v>
      </c>
      <c r="F4">
        <v>10.635</v>
      </c>
      <c r="G4">
        <v>24.327000000000002</v>
      </c>
      <c r="H4" t="s">
        <v>71</v>
      </c>
      <c r="I4">
        <v>18.946999999999999</v>
      </c>
      <c r="J4">
        <f t="shared" si="0"/>
        <v>13.692000000000002</v>
      </c>
      <c r="K4">
        <f t="shared" si="1"/>
        <v>8.3119999999999994</v>
      </c>
      <c r="L4">
        <f t="shared" si="2"/>
        <v>39.293017820625195</v>
      </c>
      <c r="M4" t="s">
        <v>86</v>
      </c>
      <c r="N4">
        <v>2</v>
      </c>
      <c r="O4" t="s">
        <v>106</v>
      </c>
      <c r="P4" t="s">
        <v>107</v>
      </c>
      <c r="Q4">
        <v>0</v>
      </c>
    </row>
    <row r="5" spans="1:17" x14ac:dyDescent="0.35">
      <c r="A5" t="s">
        <v>4</v>
      </c>
      <c r="B5" t="s">
        <v>102</v>
      </c>
      <c r="C5" s="2">
        <v>44636</v>
      </c>
      <c r="D5" s="2">
        <v>44754</v>
      </c>
      <c r="E5" s="2">
        <v>44755</v>
      </c>
      <c r="F5">
        <v>10.69</v>
      </c>
      <c r="G5">
        <v>12.151999999999999</v>
      </c>
      <c r="H5" t="s">
        <v>79</v>
      </c>
      <c r="I5">
        <v>11.948</v>
      </c>
      <c r="J5">
        <f t="shared" si="0"/>
        <v>1.4619999999999997</v>
      </c>
      <c r="K5">
        <f t="shared" si="1"/>
        <v>1.2580000000000009</v>
      </c>
      <c r="L5">
        <f t="shared" si="2"/>
        <v>13.953488372092947</v>
      </c>
      <c r="M5" t="s">
        <v>87</v>
      </c>
      <c r="N5">
        <v>0</v>
      </c>
      <c r="O5" t="s">
        <v>108</v>
      </c>
      <c r="P5" t="s">
        <v>109</v>
      </c>
      <c r="Q5">
        <v>1</v>
      </c>
    </row>
    <row r="6" spans="1:17" x14ac:dyDescent="0.35">
      <c r="A6" t="s">
        <v>5</v>
      </c>
      <c r="B6" t="s">
        <v>102</v>
      </c>
      <c r="C6" s="2">
        <v>44636</v>
      </c>
      <c r="D6" s="2">
        <v>44754</v>
      </c>
      <c r="E6" s="2">
        <v>44755</v>
      </c>
      <c r="F6">
        <v>10.621</v>
      </c>
      <c r="G6">
        <v>17.515000000000001</v>
      </c>
      <c r="H6" t="s">
        <v>73</v>
      </c>
      <c r="I6">
        <v>13.452999999999999</v>
      </c>
      <c r="J6">
        <f t="shared" si="0"/>
        <v>6.8940000000000001</v>
      </c>
      <c r="K6">
        <f t="shared" si="1"/>
        <v>2.831999999999999</v>
      </c>
      <c r="L6">
        <f t="shared" si="2"/>
        <v>58.920800696257629</v>
      </c>
      <c r="N6">
        <v>0</v>
      </c>
      <c r="O6" t="s">
        <v>108</v>
      </c>
      <c r="P6" t="s">
        <v>110</v>
      </c>
      <c r="Q6">
        <v>1</v>
      </c>
    </row>
    <row r="7" spans="1:17" x14ac:dyDescent="0.35">
      <c r="A7" t="s">
        <v>6</v>
      </c>
      <c r="B7" t="s">
        <v>102</v>
      </c>
      <c r="C7" s="2">
        <v>44636</v>
      </c>
      <c r="D7" s="2">
        <v>44754</v>
      </c>
      <c r="E7" s="2">
        <v>44755</v>
      </c>
      <c r="F7">
        <v>10.617000000000001</v>
      </c>
      <c r="G7">
        <v>15.19</v>
      </c>
      <c r="I7">
        <v>12.96</v>
      </c>
      <c r="J7">
        <f t="shared" si="0"/>
        <v>4.5729999999999986</v>
      </c>
      <c r="K7">
        <f t="shared" si="1"/>
        <v>2.343</v>
      </c>
      <c r="L7">
        <f t="shared" si="2"/>
        <v>48.7644872075224</v>
      </c>
      <c r="M7" t="s">
        <v>88</v>
      </c>
      <c r="N7">
        <v>0</v>
      </c>
      <c r="O7" t="s">
        <v>111</v>
      </c>
      <c r="P7" t="s">
        <v>112</v>
      </c>
      <c r="Q7">
        <v>0</v>
      </c>
    </row>
    <row r="8" spans="1:17" x14ac:dyDescent="0.35">
      <c r="A8" t="s">
        <v>7</v>
      </c>
      <c r="B8" t="s">
        <v>102</v>
      </c>
      <c r="C8" s="2">
        <v>44636</v>
      </c>
      <c r="D8" s="2">
        <v>44754</v>
      </c>
      <c r="E8" s="2">
        <v>44755</v>
      </c>
      <c r="F8">
        <v>10.666</v>
      </c>
      <c r="G8">
        <v>24.936</v>
      </c>
      <c r="H8" t="s">
        <v>73</v>
      </c>
      <c r="I8">
        <v>15.363</v>
      </c>
      <c r="J8">
        <f t="shared" si="0"/>
        <v>14.27</v>
      </c>
      <c r="K8">
        <f t="shared" si="1"/>
        <v>4.6969999999999992</v>
      </c>
      <c r="L8">
        <f t="shared" si="2"/>
        <v>67.084793272599867</v>
      </c>
      <c r="N8">
        <v>3</v>
      </c>
      <c r="O8" t="s">
        <v>113</v>
      </c>
      <c r="Q8">
        <v>0</v>
      </c>
    </row>
    <row r="9" spans="1:17" x14ac:dyDescent="0.35">
      <c r="A9" t="s">
        <v>8</v>
      </c>
      <c r="B9" t="s">
        <v>102</v>
      </c>
      <c r="C9" s="2">
        <v>44636</v>
      </c>
      <c r="D9" s="2">
        <v>44754</v>
      </c>
      <c r="E9" s="2">
        <v>44755</v>
      </c>
      <c r="F9">
        <v>10.622</v>
      </c>
      <c r="G9">
        <v>35.442999999999998</v>
      </c>
      <c r="H9" t="s">
        <v>78</v>
      </c>
      <c r="I9">
        <v>18.826000000000001</v>
      </c>
      <c r="J9">
        <f t="shared" si="0"/>
        <v>24.820999999999998</v>
      </c>
      <c r="K9">
        <f t="shared" si="1"/>
        <v>8.2040000000000006</v>
      </c>
      <c r="L9">
        <f t="shared" si="2"/>
        <v>66.94734297570605</v>
      </c>
      <c r="N9">
        <v>2</v>
      </c>
      <c r="O9" t="s">
        <v>113</v>
      </c>
      <c r="Q9">
        <v>0</v>
      </c>
    </row>
    <row r="10" spans="1:17" x14ac:dyDescent="0.35">
      <c r="A10" t="s">
        <v>9</v>
      </c>
      <c r="B10" t="s">
        <v>102</v>
      </c>
      <c r="C10" s="2">
        <v>44636</v>
      </c>
      <c r="D10" s="2">
        <v>44754</v>
      </c>
      <c r="E10" s="2">
        <v>44755</v>
      </c>
      <c r="F10">
        <v>10.625</v>
      </c>
      <c r="G10">
        <v>20.597999999999999</v>
      </c>
      <c r="H10" t="s">
        <v>73</v>
      </c>
      <c r="I10">
        <v>17.23</v>
      </c>
      <c r="J10">
        <f t="shared" si="0"/>
        <v>9.972999999999999</v>
      </c>
      <c r="K10">
        <f t="shared" si="1"/>
        <v>6.6050000000000004</v>
      </c>
      <c r="L10">
        <f t="shared" si="2"/>
        <v>33.771182191918165</v>
      </c>
      <c r="M10" t="s">
        <v>87</v>
      </c>
      <c r="N10">
        <v>1</v>
      </c>
      <c r="O10" t="s">
        <v>108</v>
      </c>
      <c r="P10" t="s">
        <v>114</v>
      </c>
      <c r="Q10">
        <v>0</v>
      </c>
    </row>
    <row r="11" spans="1:17" x14ac:dyDescent="0.35">
      <c r="A11" t="s">
        <v>10</v>
      </c>
      <c r="B11" t="s">
        <v>102</v>
      </c>
      <c r="C11" s="2">
        <v>44636</v>
      </c>
      <c r="D11" s="2">
        <v>44754</v>
      </c>
      <c r="E11" s="2">
        <v>44760</v>
      </c>
      <c r="F11">
        <v>10.676</v>
      </c>
      <c r="G11">
        <v>14.563000000000001</v>
      </c>
      <c r="H11" t="s">
        <v>77</v>
      </c>
      <c r="I11">
        <v>12.343999999999999</v>
      </c>
      <c r="J11">
        <f t="shared" si="0"/>
        <v>3.8870000000000005</v>
      </c>
      <c r="K11">
        <f t="shared" si="1"/>
        <v>1.6679999999999993</v>
      </c>
      <c r="L11">
        <f t="shared" si="2"/>
        <v>57.087728325186546</v>
      </c>
      <c r="M11" t="s">
        <v>89</v>
      </c>
      <c r="N11">
        <v>0</v>
      </c>
      <c r="O11" t="s">
        <v>111</v>
      </c>
      <c r="P11" t="s">
        <v>115</v>
      </c>
      <c r="Q11">
        <v>1</v>
      </c>
    </row>
    <row r="12" spans="1:17" x14ac:dyDescent="0.35">
      <c r="A12" t="s">
        <v>11</v>
      </c>
      <c r="B12" t="s">
        <v>102</v>
      </c>
      <c r="C12" s="2">
        <v>44636</v>
      </c>
      <c r="D12" s="2">
        <v>44754</v>
      </c>
      <c r="E12" s="2">
        <v>44755</v>
      </c>
      <c r="F12">
        <v>10.585000000000001</v>
      </c>
      <c r="G12">
        <v>22.863</v>
      </c>
      <c r="H12" t="s">
        <v>73</v>
      </c>
      <c r="I12">
        <v>18.183</v>
      </c>
      <c r="J12">
        <f t="shared" si="0"/>
        <v>12.277999999999999</v>
      </c>
      <c r="K12">
        <f t="shared" si="1"/>
        <v>7.597999999999999</v>
      </c>
      <c r="L12">
        <f t="shared" si="2"/>
        <v>38.116957159146445</v>
      </c>
      <c r="M12" t="s">
        <v>90</v>
      </c>
      <c r="N12">
        <v>3</v>
      </c>
      <c r="O12" t="s">
        <v>116</v>
      </c>
      <c r="P12" t="s">
        <v>117</v>
      </c>
      <c r="Q12">
        <v>0</v>
      </c>
    </row>
    <row r="13" spans="1:17" x14ac:dyDescent="0.35">
      <c r="A13" t="s">
        <v>12</v>
      </c>
      <c r="B13" t="s">
        <v>102</v>
      </c>
      <c r="C13" s="2">
        <v>44636</v>
      </c>
      <c r="D13" s="2">
        <v>44754</v>
      </c>
      <c r="E13" s="2">
        <v>44755</v>
      </c>
      <c r="F13">
        <v>10.592000000000001</v>
      </c>
      <c r="G13">
        <v>16.218</v>
      </c>
      <c r="H13" t="s">
        <v>76</v>
      </c>
      <c r="I13">
        <v>12.599</v>
      </c>
      <c r="J13">
        <f t="shared" si="0"/>
        <v>5.6259999999999994</v>
      </c>
      <c r="K13">
        <f t="shared" si="1"/>
        <v>2.0069999999999997</v>
      </c>
      <c r="L13">
        <f t="shared" si="2"/>
        <v>64.326341983647353</v>
      </c>
      <c r="N13">
        <v>3</v>
      </c>
      <c r="O13" t="s">
        <v>113</v>
      </c>
      <c r="Q13">
        <v>0</v>
      </c>
    </row>
    <row r="14" spans="1:17" x14ac:dyDescent="0.35">
      <c r="A14" t="s">
        <v>13</v>
      </c>
      <c r="B14" t="s">
        <v>102</v>
      </c>
      <c r="C14" s="2">
        <v>44636</v>
      </c>
      <c r="D14" s="2">
        <v>44754</v>
      </c>
      <c r="E14" s="2">
        <v>44755</v>
      </c>
      <c r="F14">
        <v>10.634</v>
      </c>
      <c r="G14">
        <v>16.850999999999999</v>
      </c>
      <c r="H14" t="s">
        <v>75</v>
      </c>
      <c r="I14">
        <v>15.404</v>
      </c>
      <c r="J14">
        <f t="shared" si="0"/>
        <v>6.2169999999999987</v>
      </c>
      <c r="K14">
        <f t="shared" si="1"/>
        <v>4.7699999999999996</v>
      </c>
      <c r="L14">
        <f t="shared" si="2"/>
        <v>23.274891426733145</v>
      </c>
      <c r="M14" t="s">
        <v>90</v>
      </c>
      <c r="N14">
        <v>0</v>
      </c>
      <c r="O14" t="s">
        <v>108</v>
      </c>
      <c r="P14" t="s">
        <v>118</v>
      </c>
      <c r="Q14">
        <v>0</v>
      </c>
    </row>
    <row r="15" spans="1:17" x14ac:dyDescent="0.35">
      <c r="A15" t="s">
        <v>14</v>
      </c>
      <c r="B15" t="s">
        <v>102</v>
      </c>
      <c r="C15" s="2">
        <v>44636</v>
      </c>
      <c r="D15" s="2">
        <v>44754</v>
      </c>
      <c r="E15" s="2">
        <v>44755</v>
      </c>
      <c r="F15">
        <v>10.708</v>
      </c>
      <c r="G15">
        <v>19.972999999999999</v>
      </c>
      <c r="I15">
        <v>16.914000000000001</v>
      </c>
      <c r="J15">
        <f t="shared" si="0"/>
        <v>9.2649999999999988</v>
      </c>
      <c r="K15">
        <f t="shared" si="1"/>
        <v>6.2060000000000013</v>
      </c>
      <c r="L15">
        <f t="shared" si="2"/>
        <v>33.016729627630845</v>
      </c>
      <c r="M15" t="s">
        <v>91</v>
      </c>
      <c r="N15">
        <v>1</v>
      </c>
      <c r="O15" t="s">
        <v>108</v>
      </c>
      <c r="P15" t="s">
        <v>119</v>
      </c>
      <c r="Q15">
        <v>0</v>
      </c>
    </row>
    <row r="16" spans="1:17" x14ac:dyDescent="0.35">
      <c r="A16" t="s">
        <v>15</v>
      </c>
      <c r="B16" t="s">
        <v>102</v>
      </c>
      <c r="C16" s="2">
        <v>44636</v>
      </c>
      <c r="D16" s="2">
        <v>44754</v>
      </c>
      <c r="E16" s="2">
        <v>44755</v>
      </c>
      <c r="F16">
        <v>10.662000000000001</v>
      </c>
      <c r="G16">
        <v>17.834</v>
      </c>
      <c r="I16">
        <v>13.705</v>
      </c>
      <c r="J16">
        <f t="shared" si="0"/>
        <v>7.1719999999999988</v>
      </c>
      <c r="K16">
        <f t="shared" si="1"/>
        <v>3.0429999999999993</v>
      </c>
      <c r="L16">
        <f t="shared" si="2"/>
        <v>57.571109871723372</v>
      </c>
      <c r="N16">
        <v>1</v>
      </c>
      <c r="O16" t="s">
        <v>108</v>
      </c>
      <c r="P16" t="s">
        <v>120</v>
      </c>
      <c r="Q16">
        <v>0</v>
      </c>
    </row>
    <row r="17" spans="1:17" x14ac:dyDescent="0.35">
      <c r="A17" t="s">
        <v>16</v>
      </c>
      <c r="B17" t="s">
        <v>102</v>
      </c>
      <c r="C17" s="2">
        <v>44636</v>
      </c>
      <c r="D17" s="2">
        <v>44754</v>
      </c>
      <c r="E17" s="2">
        <v>44755</v>
      </c>
      <c r="F17">
        <v>10.686</v>
      </c>
      <c r="G17">
        <v>21.681000000000001</v>
      </c>
      <c r="H17" t="s">
        <v>74</v>
      </c>
      <c r="I17">
        <v>17.149999999999999</v>
      </c>
      <c r="J17">
        <f t="shared" si="0"/>
        <v>10.995000000000001</v>
      </c>
      <c r="K17">
        <f t="shared" si="1"/>
        <v>6.4639999999999986</v>
      </c>
      <c r="L17">
        <f t="shared" si="2"/>
        <v>41.209640745793564</v>
      </c>
      <c r="N17">
        <v>0</v>
      </c>
      <c r="O17" t="s">
        <v>116</v>
      </c>
      <c r="Q17">
        <v>0</v>
      </c>
    </row>
    <row r="18" spans="1:17" x14ac:dyDescent="0.35">
      <c r="A18" t="s">
        <v>17</v>
      </c>
      <c r="B18" t="s">
        <v>102</v>
      </c>
      <c r="C18" s="2">
        <v>44636</v>
      </c>
      <c r="D18" s="2">
        <v>44754</v>
      </c>
      <c r="E18" s="2">
        <v>44755</v>
      </c>
      <c r="F18">
        <v>10.686999999999999</v>
      </c>
      <c r="G18">
        <v>18.919</v>
      </c>
      <c r="I18">
        <v>13.413</v>
      </c>
      <c r="J18">
        <f t="shared" si="0"/>
        <v>8.2320000000000011</v>
      </c>
      <c r="K18">
        <f t="shared" si="1"/>
        <v>2.7260000000000009</v>
      </c>
      <c r="L18">
        <f t="shared" si="2"/>
        <v>66.885325558794946</v>
      </c>
      <c r="N18">
        <v>3</v>
      </c>
      <c r="O18" t="s">
        <v>113</v>
      </c>
      <c r="Q18">
        <v>0</v>
      </c>
    </row>
    <row r="19" spans="1:17" x14ac:dyDescent="0.35">
      <c r="A19" t="s">
        <v>18</v>
      </c>
      <c r="B19" t="s">
        <v>102</v>
      </c>
      <c r="C19" s="2">
        <v>44636</v>
      </c>
      <c r="D19" s="2">
        <v>44754</v>
      </c>
      <c r="E19" s="2">
        <v>44755</v>
      </c>
      <c r="F19">
        <v>10.662000000000001</v>
      </c>
      <c r="G19">
        <v>24.428999999999998</v>
      </c>
      <c r="I19">
        <v>16.93</v>
      </c>
      <c r="J19">
        <f t="shared" si="0"/>
        <v>13.766999999999998</v>
      </c>
      <c r="K19">
        <f t="shared" si="1"/>
        <v>6.2679999999999989</v>
      </c>
      <c r="L19">
        <f t="shared" si="2"/>
        <v>54.470836057238323</v>
      </c>
      <c r="N19">
        <v>2</v>
      </c>
      <c r="O19" t="s">
        <v>108</v>
      </c>
      <c r="P19" t="s">
        <v>121</v>
      </c>
      <c r="Q19">
        <v>0</v>
      </c>
    </row>
    <row r="20" spans="1:17" x14ac:dyDescent="0.35">
      <c r="A20" t="s">
        <v>19</v>
      </c>
      <c r="B20" t="s">
        <v>102</v>
      </c>
      <c r="C20" s="2">
        <v>44636</v>
      </c>
      <c r="D20" s="2">
        <v>44754</v>
      </c>
      <c r="E20" s="2">
        <v>44755</v>
      </c>
      <c r="F20">
        <v>10.590999999999999</v>
      </c>
      <c r="G20">
        <v>16.331</v>
      </c>
      <c r="H20" t="s">
        <v>73</v>
      </c>
      <c r="I20">
        <v>14.03</v>
      </c>
      <c r="J20">
        <f t="shared" si="0"/>
        <v>5.74</v>
      </c>
      <c r="K20">
        <f t="shared" si="1"/>
        <v>3.4390000000000001</v>
      </c>
      <c r="L20">
        <f t="shared" si="2"/>
        <v>40.087108013937282</v>
      </c>
      <c r="N20">
        <v>3</v>
      </c>
      <c r="O20" t="s">
        <v>104</v>
      </c>
      <c r="Q20">
        <v>0</v>
      </c>
    </row>
    <row r="21" spans="1:17" x14ac:dyDescent="0.35">
      <c r="A21" t="s">
        <v>20</v>
      </c>
      <c r="B21" t="s">
        <v>102</v>
      </c>
      <c r="C21" s="2">
        <v>44636</v>
      </c>
      <c r="D21" s="2">
        <v>44754</v>
      </c>
      <c r="E21" s="2">
        <v>44755</v>
      </c>
      <c r="F21">
        <v>10.632</v>
      </c>
      <c r="G21">
        <v>29.242999999999999</v>
      </c>
      <c r="H21" t="s">
        <v>71</v>
      </c>
      <c r="I21">
        <v>19.103999999999999</v>
      </c>
      <c r="J21">
        <f t="shared" si="0"/>
        <v>18.610999999999997</v>
      </c>
      <c r="K21">
        <f t="shared" si="1"/>
        <v>8.4719999999999995</v>
      </c>
      <c r="L21">
        <f t="shared" si="2"/>
        <v>54.478534200204173</v>
      </c>
      <c r="N21">
        <v>3</v>
      </c>
      <c r="O21" t="s">
        <v>104</v>
      </c>
      <c r="Q21">
        <v>0</v>
      </c>
    </row>
    <row r="22" spans="1:17" x14ac:dyDescent="0.35">
      <c r="A22" t="s">
        <v>21</v>
      </c>
      <c r="B22" t="s">
        <v>102</v>
      </c>
      <c r="C22" s="2">
        <v>44636</v>
      </c>
      <c r="D22" s="2">
        <v>44754</v>
      </c>
      <c r="E22" s="2">
        <v>44755</v>
      </c>
      <c r="F22">
        <v>10.667</v>
      </c>
      <c r="G22">
        <v>25.817</v>
      </c>
      <c r="I22">
        <v>16.484000000000002</v>
      </c>
      <c r="J22">
        <f t="shared" si="0"/>
        <v>15.15</v>
      </c>
      <c r="K22">
        <f t="shared" si="1"/>
        <v>5.8170000000000019</v>
      </c>
      <c r="L22">
        <f t="shared" si="2"/>
        <v>61.603960396039589</v>
      </c>
      <c r="N22">
        <v>3</v>
      </c>
      <c r="O22" t="s">
        <v>113</v>
      </c>
      <c r="Q22">
        <v>0</v>
      </c>
    </row>
    <row r="23" spans="1:17" x14ac:dyDescent="0.35">
      <c r="A23" t="s">
        <v>22</v>
      </c>
      <c r="B23" t="s">
        <v>102</v>
      </c>
      <c r="C23" s="2">
        <v>44636</v>
      </c>
      <c r="D23" s="2">
        <v>44754</v>
      </c>
      <c r="E23" s="2">
        <v>44755</v>
      </c>
      <c r="F23">
        <v>10.558999999999999</v>
      </c>
      <c r="G23">
        <v>13.821999999999999</v>
      </c>
      <c r="H23" t="s">
        <v>73</v>
      </c>
      <c r="I23">
        <v>11.826000000000001</v>
      </c>
      <c r="J23">
        <f t="shared" si="0"/>
        <v>3.2629999999999999</v>
      </c>
      <c r="K23">
        <f t="shared" si="1"/>
        <v>1.2670000000000012</v>
      </c>
      <c r="L23">
        <f t="shared" si="2"/>
        <v>61.170701808151961</v>
      </c>
      <c r="N23">
        <v>0</v>
      </c>
      <c r="O23" t="s">
        <v>111</v>
      </c>
      <c r="P23" t="s">
        <v>110</v>
      </c>
      <c r="Q23">
        <v>1</v>
      </c>
    </row>
    <row r="24" spans="1:17" x14ac:dyDescent="0.35">
      <c r="A24" t="s">
        <v>23</v>
      </c>
      <c r="B24" t="s">
        <v>102</v>
      </c>
      <c r="C24" s="2">
        <v>44636</v>
      </c>
      <c r="D24" s="2">
        <v>44754</v>
      </c>
      <c r="E24" s="2">
        <v>44755</v>
      </c>
      <c r="F24">
        <v>10.564</v>
      </c>
      <c r="G24">
        <v>24.773</v>
      </c>
      <c r="H24" t="s">
        <v>73</v>
      </c>
      <c r="I24">
        <v>19.968</v>
      </c>
      <c r="J24">
        <f t="shared" si="0"/>
        <v>14.209</v>
      </c>
      <c r="K24">
        <f t="shared" si="1"/>
        <v>9.4039999999999999</v>
      </c>
      <c r="L24">
        <f t="shared" si="2"/>
        <v>33.816595115771698</v>
      </c>
      <c r="N24">
        <v>1</v>
      </c>
      <c r="O24" t="s">
        <v>108</v>
      </c>
      <c r="P24" t="s">
        <v>122</v>
      </c>
      <c r="Q24">
        <v>0</v>
      </c>
    </row>
    <row r="25" spans="1:17" x14ac:dyDescent="0.35">
      <c r="A25" t="s">
        <v>24</v>
      </c>
      <c r="B25" t="s">
        <v>102</v>
      </c>
      <c r="C25" s="2">
        <v>44636</v>
      </c>
      <c r="D25" s="2">
        <v>44754</v>
      </c>
      <c r="E25" s="2">
        <v>44755</v>
      </c>
      <c r="F25">
        <v>10.525</v>
      </c>
      <c r="G25">
        <v>30.672000000000001</v>
      </c>
      <c r="H25" t="s">
        <v>73</v>
      </c>
      <c r="I25">
        <v>19.495000000000001</v>
      </c>
      <c r="J25">
        <f t="shared" si="0"/>
        <v>20.146999999999998</v>
      </c>
      <c r="K25">
        <f t="shared" si="1"/>
        <v>8.9700000000000006</v>
      </c>
      <c r="L25">
        <f t="shared" si="2"/>
        <v>55.477242269320492</v>
      </c>
      <c r="N25">
        <v>3</v>
      </c>
      <c r="O25" t="s">
        <v>104</v>
      </c>
      <c r="P25" t="s">
        <v>123</v>
      </c>
      <c r="Q25">
        <v>0</v>
      </c>
    </row>
    <row r="26" spans="1:17" x14ac:dyDescent="0.35">
      <c r="A26" t="s">
        <v>25</v>
      </c>
      <c r="B26" t="s">
        <v>102</v>
      </c>
      <c r="C26" s="2">
        <v>44636</v>
      </c>
      <c r="D26" s="2">
        <v>44754</v>
      </c>
      <c r="E26" s="2">
        <v>44755</v>
      </c>
      <c r="F26">
        <v>10.552</v>
      </c>
      <c r="G26">
        <v>35.920999999999999</v>
      </c>
      <c r="I26">
        <v>21.715</v>
      </c>
      <c r="J26">
        <f t="shared" si="0"/>
        <v>25.369</v>
      </c>
      <c r="K26">
        <f t="shared" si="1"/>
        <v>11.163</v>
      </c>
      <c r="L26">
        <f t="shared" si="2"/>
        <v>55.997477235996683</v>
      </c>
      <c r="N26">
        <v>2</v>
      </c>
      <c r="O26" t="s">
        <v>113</v>
      </c>
      <c r="P26" t="s">
        <v>124</v>
      </c>
      <c r="Q26">
        <v>0</v>
      </c>
    </row>
    <row r="27" spans="1:17" x14ac:dyDescent="0.35">
      <c r="A27" t="s">
        <v>26</v>
      </c>
      <c r="B27" t="s">
        <v>102</v>
      </c>
      <c r="C27" s="2">
        <v>44636</v>
      </c>
      <c r="D27" s="2">
        <v>44754</v>
      </c>
      <c r="E27" s="2">
        <v>44755</v>
      </c>
      <c r="F27">
        <v>10.574999999999999</v>
      </c>
      <c r="G27">
        <v>11.074</v>
      </c>
      <c r="H27" t="s">
        <v>72</v>
      </c>
      <c r="I27">
        <v>10.81</v>
      </c>
      <c r="J27">
        <f t="shared" si="0"/>
        <v>0.49900000000000055</v>
      </c>
      <c r="K27">
        <f t="shared" si="1"/>
        <v>0.23500000000000121</v>
      </c>
      <c r="L27">
        <f t="shared" si="2"/>
        <v>52.905811623246301</v>
      </c>
      <c r="N27">
        <v>0</v>
      </c>
      <c r="O27" t="s">
        <v>104</v>
      </c>
      <c r="P27" t="s">
        <v>125</v>
      </c>
      <c r="Q27">
        <v>1</v>
      </c>
    </row>
    <row r="28" spans="1:17" x14ac:dyDescent="0.35">
      <c r="A28" t="s">
        <v>27</v>
      </c>
      <c r="B28" t="s">
        <v>102</v>
      </c>
      <c r="C28" s="2">
        <v>44636</v>
      </c>
      <c r="D28" s="2">
        <v>44754</v>
      </c>
      <c r="E28" s="2">
        <v>44755</v>
      </c>
      <c r="F28">
        <v>10.583</v>
      </c>
      <c r="G28">
        <v>14.996</v>
      </c>
      <c r="I28">
        <v>12.422000000000001</v>
      </c>
      <c r="J28">
        <f t="shared" si="0"/>
        <v>4.4130000000000003</v>
      </c>
      <c r="K28">
        <f t="shared" si="1"/>
        <v>1.8390000000000004</v>
      </c>
      <c r="L28">
        <f t="shared" si="2"/>
        <v>58.327668252889183</v>
      </c>
      <c r="M28" t="s">
        <v>92</v>
      </c>
      <c r="N28">
        <v>0</v>
      </c>
      <c r="O28" t="s">
        <v>126</v>
      </c>
      <c r="P28" t="s">
        <v>127</v>
      </c>
      <c r="Q28">
        <v>0</v>
      </c>
    </row>
    <row r="29" spans="1:17" x14ac:dyDescent="0.35">
      <c r="A29" t="s">
        <v>28</v>
      </c>
      <c r="B29" t="s">
        <v>102</v>
      </c>
      <c r="C29" s="2">
        <v>44636</v>
      </c>
      <c r="D29" s="2">
        <v>44754</v>
      </c>
      <c r="E29" s="2">
        <v>44755</v>
      </c>
      <c r="F29">
        <v>10.563000000000001</v>
      </c>
      <c r="G29">
        <v>14.851000000000001</v>
      </c>
      <c r="I29">
        <v>12.462</v>
      </c>
      <c r="J29">
        <f t="shared" si="0"/>
        <v>4.2880000000000003</v>
      </c>
      <c r="K29">
        <f t="shared" si="1"/>
        <v>1.8989999999999991</v>
      </c>
      <c r="L29">
        <f t="shared" si="2"/>
        <v>55.713619402985103</v>
      </c>
      <c r="N29">
        <v>2</v>
      </c>
      <c r="O29" t="s">
        <v>113</v>
      </c>
      <c r="Q29">
        <v>0</v>
      </c>
    </row>
    <row r="30" spans="1:17" x14ac:dyDescent="0.35">
      <c r="A30" t="s">
        <v>29</v>
      </c>
      <c r="B30" t="s">
        <v>102</v>
      </c>
      <c r="C30" s="2">
        <v>44636</v>
      </c>
      <c r="D30" s="2">
        <v>44754</v>
      </c>
      <c r="E30" s="2">
        <v>44755</v>
      </c>
      <c r="F30">
        <v>10.558999999999999</v>
      </c>
      <c r="G30">
        <v>23.972000000000001</v>
      </c>
      <c r="H30" t="s">
        <v>71</v>
      </c>
      <c r="I30">
        <v>17.206</v>
      </c>
      <c r="J30">
        <f t="shared" si="0"/>
        <v>13.413000000000002</v>
      </c>
      <c r="K30">
        <f t="shared" si="1"/>
        <v>6.6470000000000002</v>
      </c>
      <c r="L30">
        <f t="shared" si="2"/>
        <v>50.443599493029154</v>
      </c>
      <c r="N30">
        <v>2</v>
      </c>
      <c r="O30" t="s">
        <v>128</v>
      </c>
      <c r="Q30">
        <v>0</v>
      </c>
    </row>
    <row r="31" spans="1:17" x14ac:dyDescent="0.35">
      <c r="A31" t="s">
        <v>30</v>
      </c>
      <c r="B31" t="s">
        <v>102</v>
      </c>
      <c r="C31" s="2">
        <v>44636</v>
      </c>
      <c r="D31" s="2">
        <v>44754</v>
      </c>
      <c r="E31" s="2">
        <v>44755</v>
      </c>
      <c r="F31">
        <v>10.587999999999999</v>
      </c>
      <c r="G31">
        <v>13.032999999999999</v>
      </c>
      <c r="I31">
        <v>12.211</v>
      </c>
      <c r="J31">
        <f t="shared" si="0"/>
        <v>2.4450000000000003</v>
      </c>
      <c r="K31">
        <f t="shared" si="1"/>
        <v>1.6230000000000011</v>
      </c>
      <c r="L31">
        <f t="shared" si="2"/>
        <v>33.619631901840457</v>
      </c>
      <c r="N31">
        <v>1</v>
      </c>
      <c r="O31" t="s">
        <v>106</v>
      </c>
      <c r="P31" t="s">
        <v>129</v>
      </c>
      <c r="Q31">
        <v>0</v>
      </c>
    </row>
    <row r="32" spans="1:17" x14ac:dyDescent="0.35">
      <c r="A32" t="s">
        <v>31</v>
      </c>
      <c r="B32" t="s">
        <v>102</v>
      </c>
      <c r="C32" s="2">
        <v>44636</v>
      </c>
      <c r="D32" s="2">
        <v>44754</v>
      </c>
      <c r="E32" s="2">
        <v>44755</v>
      </c>
      <c r="F32">
        <v>10.605</v>
      </c>
      <c r="G32">
        <v>18.042000000000002</v>
      </c>
      <c r="I32">
        <v>14.738</v>
      </c>
      <c r="J32">
        <f t="shared" si="0"/>
        <v>7.4370000000000012</v>
      </c>
      <c r="K32">
        <f t="shared" si="1"/>
        <v>4.1329999999999991</v>
      </c>
      <c r="L32">
        <f t="shared" si="2"/>
        <v>44.426516068307137</v>
      </c>
      <c r="N32">
        <v>2</v>
      </c>
      <c r="O32" t="s">
        <v>130</v>
      </c>
      <c r="Q32">
        <v>0</v>
      </c>
    </row>
    <row r="33" spans="1:17" x14ac:dyDescent="0.35">
      <c r="A33" t="s">
        <v>32</v>
      </c>
      <c r="B33" t="s">
        <v>103</v>
      </c>
      <c r="C33" s="2">
        <v>44619</v>
      </c>
      <c r="D33" s="2">
        <v>44754</v>
      </c>
      <c r="E33" s="2">
        <v>44755</v>
      </c>
      <c r="F33">
        <v>18.096</v>
      </c>
      <c r="G33">
        <v>44.170999999999999</v>
      </c>
      <c r="H33" t="s">
        <v>82</v>
      </c>
      <c r="I33">
        <v>29.591999999999999</v>
      </c>
      <c r="J33">
        <f t="shared" si="0"/>
        <v>26.074999999999999</v>
      </c>
      <c r="K33">
        <f t="shared" si="1"/>
        <v>11.495999999999999</v>
      </c>
      <c r="L33">
        <f t="shared" si="2"/>
        <v>55.911792905081498</v>
      </c>
      <c r="N33">
        <v>2</v>
      </c>
      <c r="O33" t="s">
        <v>113</v>
      </c>
      <c r="Q33">
        <v>0</v>
      </c>
    </row>
    <row r="34" spans="1:17" x14ac:dyDescent="0.35">
      <c r="A34" t="s">
        <v>33</v>
      </c>
      <c r="B34" t="s">
        <v>103</v>
      </c>
      <c r="C34" s="2">
        <v>44619</v>
      </c>
      <c r="D34" s="2">
        <v>44754</v>
      </c>
      <c r="E34" s="2">
        <v>44755</v>
      </c>
      <c r="F34">
        <v>10.667</v>
      </c>
      <c r="G34">
        <v>17.382999999999999</v>
      </c>
      <c r="H34" t="s">
        <v>82</v>
      </c>
      <c r="I34">
        <v>15.285</v>
      </c>
      <c r="J34">
        <f t="shared" si="0"/>
        <v>6.7159999999999993</v>
      </c>
      <c r="K34">
        <f t="shared" si="1"/>
        <v>4.6180000000000003</v>
      </c>
      <c r="L34">
        <f t="shared" si="2"/>
        <v>31.238832638475269</v>
      </c>
      <c r="M34" t="s">
        <v>87</v>
      </c>
      <c r="N34">
        <v>1</v>
      </c>
      <c r="O34" t="s">
        <v>108</v>
      </c>
      <c r="P34" t="s">
        <v>131</v>
      </c>
      <c r="Q34">
        <v>0</v>
      </c>
    </row>
    <row r="35" spans="1:17" x14ac:dyDescent="0.35">
      <c r="A35" t="s">
        <v>34</v>
      </c>
      <c r="B35" t="s">
        <v>103</v>
      </c>
      <c r="C35" s="2">
        <v>44619</v>
      </c>
      <c r="D35" s="2">
        <v>44754</v>
      </c>
      <c r="E35" s="2">
        <v>44755</v>
      </c>
      <c r="F35">
        <v>10.678000000000001</v>
      </c>
      <c r="G35">
        <v>20.466000000000001</v>
      </c>
      <c r="H35" t="s">
        <v>81</v>
      </c>
      <c r="I35">
        <v>15.148999999999999</v>
      </c>
      <c r="J35">
        <f t="shared" si="0"/>
        <v>9.7880000000000003</v>
      </c>
      <c r="K35">
        <f t="shared" si="1"/>
        <v>4.4709999999999983</v>
      </c>
      <c r="L35">
        <f t="shared" si="2"/>
        <v>54.321618308132422</v>
      </c>
      <c r="N35">
        <v>2</v>
      </c>
      <c r="O35" t="s">
        <v>111</v>
      </c>
      <c r="P35" t="s">
        <v>132</v>
      </c>
      <c r="Q35">
        <v>0</v>
      </c>
    </row>
    <row r="36" spans="1:17" x14ac:dyDescent="0.35">
      <c r="A36" t="s">
        <v>35</v>
      </c>
      <c r="B36" t="s">
        <v>103</v>
      </c>
      <c r="C36" s="2">
        <v>44619</v>
      </c>
      <c r="D36" s="2">
        <v>44754</v>
      </c>
      <c r="E36" s="2">
        <v>44755</v>
      </c>
      <c r="F36">
        <v>10.632</v>
      </c>
      <c r="G36">
        <v>18.141999999999999</v>
      </c>
      <c r="H36" t="s">
        <v>81</v>
      </c>
      <c r="I36">
        <v>17.122</v>
      </c>
      <c r="J36">
        <f t="shared" si="0"/>
        <v>7.51</v>
      </c>
      <c r="K36">
        <f t="shared" si="1"/>
        <v>6.49</v>
      </c>
      <c r="L36">
        <f t="shared" si="2"/>
        <v>13.581890812250327</v>
      </c>
      <c r="M36" t="s">
        <v>94</v>
      </c>
      <c r="N36">
        <v>2</v>
      </c>
      <c r="O36" t="s">
        <v>108</v>
      </c>
      <c r="Q36">
        <v>0</v>
      </c>
    </row>
    <row r="37" spans="1:17" x14ac:dyDescent="0.35">
      <c r="A37" t="s">
        <v>36</v>
      </c>
      <c r="B37" t="s">
        <v>103</v>
      </c>
      <c r="C37" s="2">
        <v>44619</v>
      </c>
      <c r="D37" s="2">
        <v>44754</v>
      </c>
      <c r="E37" s="2">
        <v>44755</v>
      </c>
      <c r="F37">
        <v>10.587</v>
      </c>
      <c r="G37">
        <v>17.677</v>
      </c>
      <c r="H37" t="s">
        <v>81</v>
      </c>
      <c r="I37">
        <v>14.061</v>
      </c>
      <c r="J37">
        <f t="shared" si="0"/>
        <v>7.09</v>
      </c>
      <c r="K37">
        <f t="shared" si="1"/>
        <v>3.4740000000000002</v>
      </c>
      <c r="L37">
        <f t="shared" si="2"/>
        <v>51.001410437235542</v>
      </c>
      <c r="M37" t="s">
        <v>93</v>
      </c>
      <c r="N37">
        <v>0</v>
      </c>
      <c r="O37" t="s">
        <v>106</v>
      </c>
      <c r="P37" t="s">
        <v>133</v>
      </c>
      <c r="Q37">
        <v>0</v>
      </c>
    </row>
    <row r="38" spans="1:17" x14ac:dyDescent="0.35">
      <c r="A38" t="s">
        <v>37</v>
      </c>
      <c r="B38" t="s">
        <v>103</v>
      </c>
      <c r="C38" s="2">
        <v>44619</v>
      </c>
      <c r="D38" s="2">
        <v>44754</v>
      </c>
      <c r="E38" s="2">
        <v>44755</v>
      </c>
      <c r="F38">
        <v>10.585000000000001</v>
      </c>
      <c r="G38">
        <v>25.184999999999999</v>
      </c>
      <c r="H38" t="s">
        <v>81</v>
      </c>
      <c r="I38">
        <v>17.776</v>
      </c>
      <c r="J38">
        <f t="shared" si="0"/>
        <v>14.599999999999998</v>
      </c>
      <c r="K38">
        <f t="shared" si="1"/>
        <v>7.1909999999999989</v>
      </c>
      <c r="L38">
        <f t="shared" si="2"/>
        <v>50.746575342465754</v>
      </c>
      <c r="N38">
        <v>2</v>
      </c>
      <c r="O38" t="s">
        <v>104</v>
      </c>
      <c r="Q38">
        <v>0</v>
      </c>
    </row>
    <row r="39" spans="1:17" x14ac:dyDescent="0.35">
      <c r="A39" t="s">
        <v>38</v>
      </c>
      <c r="B39" t="s">
        <v>103</v>
      </c>
      <c r="C39" s="2">
        <v>44619</v>
      </c>
      <c r="D39" s="2">
        <v>44754</v>
      </c>
      <c r="E39" s="2">
        <v>44755</v>
      </c>
      <c r="F39">
        <v>10.707000000000001</v>
      </c>
      <c r="G39">
        <v>21.802</v>
      </c>
      <c r="H39" t="s">
        <v>81</v>
      </c>
      <c r="I39">
        <v>20.408000000000001</v>
      </c>
      <c r="J39">
        <f t="shared" si="0"/>
        <v>11.094999999999999</v>
      </c>
      <c r="K39">
        <f t="shared" si="1"/>
        <v>9.7010000000000005</v>
      </c>
      <c r="L39">
        <f t="shared" si="2"/>
        <v>12.564218116268576</v>
      </c>
      <c r="M39" t="s">
        <v>95</v>
      </c>
      <c r="N39">
        <v>3</v>
      </c>
      <c r="O39" t="s">
        <v>106</v>
      </c>
      <c r="P39" t="s">
        <v>134</v>
      </c>
      <c r="Q39">
        <v>0</v>
      </c>
    </row>
    <row r="40" spans="1:17" x14ac:dyDescent="0.35">
      <c r="A40" t="s">
        <v>39</v>
      </c>
      <c r="B40" t="s">
        <v>103</v>
      </c>
      <c r="C40" s="2">
        <v>44619</v>
      </c>
      <c r="D40" s="2">
        <v>44754</v>
      </c>
      <c r="E40" s="2">
        <v>44755</v>
      </c>
      <c r="F40">
        <v>10.683</v>
      </c>
      <c r="G40">
        <v>16.84</v>
      </c>
      <c r="H40" t="s">
        <v>81</v>
      </c>
      <c r="I40">
        <v>14.538</v>
      </c>
      <c r="J40">
        <f t="shared" si="0"/>
        <v>6.157</v>
      </c>
      <c r="K40">
        <f t="shared" si="1"/>
        <v>3.8550000000000004</v>
      </c>
      <c r="L40">
        <f t="shared" si="2"/>
        <v>37.38833847653077</v>
      </c>
      <c r="N40">
        <v>2</v>
      </c>
      <c r="O40" t="s">
        <v>106</v>
      </c>
      <c r="P40" t="s">
        <v>135</v>
      </c>
      <c r="Q40">
        <v>0</v>
      </c>
    </row>
    <row r="41" spans="1:17" x14ac:dyDescent="0.35">
      <c r="A41" t="s">
        <v>40</v>
      </c>
      <c r="B41" t="s">
        <v>103</v>
      </c>
      <c r="C41" s="2">
        <v>44619</v>
      </c>
      <c r="D41" s="2">
        <v>44754</v>
      </c>
      <c r="E41" s="2">
        <v>44755</v>
      </c>
      <c r="F41">
        <v>10.685</v>
      </c>
      <c r="G41">
        <v>21.286000000000001</v>
      </c>
      <c r="H41" t="s">
        <v>81</v>
      </c>
      <c r="I41">
        <v>17.489999999999998</v>
      </c>
      <c r="J41">
        <f t="shared" si="0"/>
        <v>10.601000000000001</v>
      </c>
      <c r="K41">
        <f t="shared" si="1"/>
        <v>6.8049999999999979</v>
      </c>
      <c r="L41">
        <f t="shared" si="2"/>
        <v>35.807942646920125</v>
      </c>
      <c r="N41">
        <v>1</v>
      </c>
      <c r="O41" t="s">
        <v>108</v>
      </c>
      <c r="P41" t="s">
        <v>136</v>
      </c>
      <c r="Q41">
        <v>0</v>
      </c>
    </row>
    <row r="42" spans="1:17" x14ac:dyDescent="0.35">
      <c r="A42" t="s">
        <v>41</v>
      </c>
      <c r="B42" t="s">
        <v>103</v>
      </c>
      <c r="C42" s="2">
        <v>44619</v>
      </c>
      <c r="D42" s="2">
        <v>44754</v>
      </c>
      <c r="E42" s="2">
        <v>44755</v>
      </c>
      <c r="F42">
        <v>10.728999999999999</v>
      </c>
      <c r="G42">
        <v>11.266</v>
      </c>
      <c r="H42" t="s">
        <v>81</v>
      </c>
      <c r="I42">
        <v>10.933999999999999</v>
      </c>
      <c r="J42">
        <f t="shared" si="0"/>
        <v>0.53700000000000081</v>
      </c>
      <c r="K42">
        <f t="shared" si="1"/>
        <v>0.20500000000000007</v>
      </c>
      <c r="L42">
        <f t="shared" si="2"/>
        <v>61.824953445065219</v>
      </c>
      <c r="N42">
        <v>0</v>
      </c>
      <c r="O42" t="s">
        <v>104</v>
      </c>
      <c r="P42" t="s">
        <v>125</v>
      </c>
      <c r="Q42">
        <v>1</v>
      </c>
    </row>
    <row r="43" spans="1:17" x14ac:dyDescent="0.35">
      <c r="A43" t="s">
        <v>42</v>
      </c>
      <c r="B43" t="s">
        <v>103</v>
      </c>
      <c r="C43" s="2">
        <v>44619</v>
      </c>
      <c r="D43" s="2">
        <v>44754</v>
      </c>
      <c r="E43" s="2">
        <v>44755</v>
      </c>
      <c r="F43">
        <v>10.641</v>
      </c>
      <c r="G43">
        <v>27.417999999999999</v>
      </c>
      <c r="H43" t="s">
        <v>81</v>
      </c>
      <c r="I43">
        <v>18.757999999999999</v>
      </c>
      <c r="J43">
        <f t="shared" si="0"/>
        <v>16.777000000000001</v>
      </c>
      <c r="K43">
        <f t="shared" si="1"/>
        <v>8.1169999999999991</v>
      </c>
      <c r="L43">
        <f t="shared" si="2"/>
        <v>51.618286940454205</v>
      </c>
      <c r="N43">
        <v>2</v>
      </c>
      <c r="O43" t="s">
        <v>137</v>
      </c>
      <c r="P43" t="s">
        <v>138</v>
      </c>
      <c r="Q43">
        <v>0</v>
      </c>
    </row>
    <row r="44" spans="1:17" x14ac:dyDescent="0.35">
      <c r="A44" t="s">
        <v>43</v>
      </c>
      <c r="B44" t="s">
        <v>103</v>
      </c>
      <c r="C44" s="2">
        <v>44619</v>
      </c>
      <c r="D44" s="2">
        <v>44754</v>
      </c>
      <c r="E44" s="2">
        <v>44755</v>
      </c>
      <c r="F44">
        <v>10.564</v>
      </c>
      <c r="G44">
        <v>23.385999999999999</v>
      </c>
      <c r="H44" t="s">
        <v>81</v>
      </c>
      <c r="I44">
        <v>17.34</v>
      </c>
      <c r="J44">
        <f t="shared" si="0"/>
        <v>12.821999999999999</v>
      </c>
      <c r="K44">
        <f t="shared" si="1"/>
        <v>6.7759999999999998</v>
      </c>
      <c r="L44">
        <f t="shared" si="2"/>
        <v>47.153330213695206</v>
      </c>
      <c r="N44">
        <v>0</v>
      </c>
      <c r="O44" t="s">
        <v>139</v>
      </c>
      <c r="P44" t="s">
        <v>140</v>
      </c>
      <c r="Q44">
        <v>0</v>
      </c>
    </row>
    <row r="45" spans="1:17" x14ac:dyDescent="0.35">
      <c r="A45" t="s">
        <v>44</v>
      </c>
      <c r="B45" t="s">
        <v>103</v>
      </c>
      <c r="C45" s="2">
        <v>44619</v>
      </c>
      <c r="D45" s="2">
        <v>44754</v>
      </c>
      <c r="E45" s="2">
        <v>44755</v>
      </c>
      <c r="F45">
        <v>18.577999999999999</v>
      </c>
      <c r="G45">
        <v>65.31</v>
      </c>
      <c r="H45" t="s">
        <v>81</v>
      </c>
      <c r="I45">
        <v>38.308</v>
      </c>
      <c r="J45">
        <f t="shared" si="0"/>
        <v>46.731999999999999</v>
      </c>
      <c r="K45">
        <f t="shared" si="1"/>
        <v>19.73</v>
      </c>
      <c r="L45">
        <f t="shared" si="2"/>
        <v>57.780535821278775</v>
      </c>
      <c r="N45">
        <v>3</v>
      </c>
      <c r="O45" t="s">
        <v>137</v>
      </c>
      <c r="P45" t="s">
        <v>141</v>
      </c>
      <c r="Q45">
        <v>0</v>
      </c>
    </row>
    <row r="46" spans="1:17" x14ac:dyDescent="0.35">
      <c r="A46" t="s">
        <v>45</v>
      </c>
      <c r="B46" t="s">
        <v>103</v>
      </c>
      <c r="C46" s="2">
        <v>44619</v>
      </c>
      <c r="D46" s="2">
        <v>44754</v>
      </c>
      <c r="E46" s="2">
        <v>44755</v>
      </c>
      <c r="F46">
        <v>10.622999999999999</v>
      </c>
      <c r="G46">
        <v>30.109000000000002</v>
      </c>
      <c r="H46" t="s">
        <v>81</v>
      </c>
      <c r="I46">
        <v>21.617999999999999</v>
      </c>
      <c r="J46">
        <f t="shared" si="0"/>
        <v>19.486000000000004</v>
      </c>
      <c r="K46">
        <f t="shared" si="1"/>
        <v>10.994999999999999</v>
      </c>
      <c r="L46">
        <f t="shared" si="2"/>
        <v>43.574874268705756</v>
      </c>
      <c r="M46" t="s">
        <v>96</v>
      </c>
      <c r="N46">
        <v>3</v>
      </c>
      <c r="O46" t="s">
        <v>113</v>
      </c>
      <c r="P46" t="s">
        <v>142</v>
      </c>
      <c r="Q46">
        <v>0</v>
      </c>
    </row>
    <row r="47" spans="1:17" x14ac:dyDescent="0.35">
      <c r="A47" t="s">
        <v>46</v>
      </c>
      <c r="B47" t="s">
        <v>103</v>
      </c>
      <c r="C47" s="2">
        <v>44619</v>
      </c>
      <c r="D47" s="2">
        <v>44754</v>
      </c>
      <c r="E47" s="2">
        <v>44755</v>
      </c>
      <c r="F47">
        <v>10.534000000000001</v>
      </c>
      <c r="G47">
        <v>17.568999999999999</v>
      </c>
      <c r="H47" t="s">
        <v>81</v>
      </c>
      <c r="I47">
        <v>15.779</v>
      </c>
      <c r="J47">
        <f t="shared" si="0"/>
        <v>7.0349999999999984</v>
      </c>
      <c r="K47">
        <f t="shared" si="1"/>
        <v>5.2449999999999992</v>
      </c>
      <c r="L47">
        <f t="shared" si="2"/>
        <v>25.444207533759766</v>
      </c>
      <c r="M47" t="s">
        <v>97</v>
      </c>
      <c r="N47">
        <v>0</v>
      </c>
      <c r="O47" t="s">
        <v>108</v>
      </c>
      <c r="P47" t="s">
        <v>143</v>
      </c>
      <c r="Q47">
        <v>0</v>
      </c>
    </row>
    <row r="48" spans="1:17" x14ac:dyDescent="0.35">
      <c r="A48" t="s">
        <v>47</v>
      </c>
      <c r="B48" t="s">
        <v>103</v>
      </c>
      <c r="C48" s="2">
        <v>44619</v>
      </c>
      <c r="D48" s="2">
        <v>44754</v>
      </c>
      <c r="E48" s="2">
        <v>44755</v>
      </c>
      <c r="F48">
        <v>10.679</v>
      </c>
      <c r="G48">
        <v>13.449</v>
      </c>
      <c r="H48" t="s">
        <v>81</v>
      </c>
      <c r="I48">
        <v>12.243</v>
      </c>
      <c r="J48">
        <f t="shared" si="0"/>
        <v>2.7699999999999996</v>
      </c>
      <c r="K48">
        <f t="shared" si="1"/>
        <v>1.5640000000000001</v>
      </c>
      <c r="L48">
        <f t="shared" si="2"/>
        <v>43.537906137184102</v>
      </c>
      <c r="N48">
        <v>0</v>
      </c>
      <c r="O48" t="s">
        <v>106</v>
      </c>
      <c r="P48" t="s">
        <v>107</v>
      </c>
      <c r="Q48">
        <v>0</v>
      </c>
    </row>
    <row r="49" spans="1:17" x14ac:dyDescent="0.35">
      <c r="A49" t="s">
        <v>48</v>
      </c>
      <c r="B49" t="s">
        <v>103</v>
      </c>
      <c r="C49" s="2">
        <v>44619</v>
      </c>
      <c r="D49" s="2">
        <v>44754</v>
      </c>
      <c r="E49" s="2">
        <v>44760</v>
      </c>
      <c r="F49">
        <v>10.614000000000001</v>
      </c>
      <c r="G49">
        <v>19.838999999999999</v>
      </c>
      <c r="H49" t="s">
        <v>81</v>
      </c>
      <c r="I49">
        <v>18.262</v>
      </c>
      <c r="J49">
        <f t="shared" si="0"/>
        <v>9.2249999999999979</v>
      </c>
      <c r="K49">
        <f t="shared" si="1"/>
        <v>7.6479999999999997</v>
      </c>
      <c r="L49">
        <f t="shared" si="2"/>
        <v>17.094850948509471</v>
      </c>
      <c r="N49">
        <v>3</v>
      </c>
      <c r="O49" t="s">
        <v>104</v>
      </c>
      <c r="P49" t="s">
        <v>144</v>
      </c>
      <c r="Q49">
        <v>0</v>
      </c>
    </row>
    <row r="50" spans="1:17" x14ac:dyDescent="0.35">
      <c r="A50" t="s">
        <v>49</v>
      </c>
      <c r="B50" t="s">
        <v>103</v>
      </c>
      <c r="C50" s="2">
        <v>44619</v>
      </c>
      <c r="D50" s="2">
        <v>44754</v>
      </c>
      <c r="E50" s="2">
        <v>44755</v>
      </c>
      <c r="F50">
        <v>18.544</v>
      </c>
      <c r="G50">
        <v>48.204999999999998</v>
      </c>
      <c r="H50" t="s">
        <v>81</v>
      </c>
      <c r="I50">
        <v>38.366999999999997</v>
      </c>
      <c r="J50">
        <f t="shared" si="0"/>
        <v>29.660999999999998</v>
      </c>
      <c r="K50">
        <f t="shared" si="1"/>
        <v>19.822999999999997</v>
      </c>
      <c r="L50">
        <f t="shared" si="2"/>
        <v>33.168133238933287</v>
      </c>
      <c r="M50" t="s">
        <v>98</v>
      </c>
      <c r="N50">
        <v>3</v>
      </c>
      <c r="O50" t="s">
        <v>113</v>
      </c>
      <c r="Q50">
        <v>0</v>
      </c>
    </row>
    <row r="51" spans="1:17" x14ac:dyDescent="0.35">
      <c r="A51" t="s">
        <v>50</v>
      </c>
      <c r="B51" t="s">
        <v>103</v>
      </c>
      <c r="C51" s="2">
        <v>44619</v>
      </c>
      <c r="D51" s="2">
        <v>44754</v>
      </c>
      <c r="E51" s="2">
        <v>44755</v>
      </c>
      <c r="F51">
        <v>10.516999999999999</v>
      </c>
      <c r="G51">
        <v>24.538</v>
      </c>
      <c r="H51" t="s">
        <v>81</v>
      </c>
      <c r="I51">
        <v>16.646999999999998</v>
      </c>
      <c r="J51">
        <f t="shared" si="0"/>
        <v>14.021000000000001</v>
      </c>
      <c r="K51">
        <f t="shared" si="1"/>
        <v>6.129999999999999</v>
      </c>
      <c r="L51">
        <f t="shared" si="2"/>
        <v>56.2798659154126</v>
      </c>
      <c r="M51" t="s">
        <v>99</v>
      </c>
      <c r="N51">
        <v>1</v>
      </c>
      <c r="O51" t="s">
        <v>108</v>
      </c>
      <c r="P51" t="s">
        <v>145</v>
      </c>
      <c r="Q51">
        <v>0</v>
      </c>
    </row>
    <row r="52" spans="1:17" x14ac:dyDescent="0.35">
      <c r="A52" t="s">
        <v>51</v>
      </c>
      <c r="B52" t="s">
        <v>103</v>
      </c>
      <c r="C52" s="2">
        <v>44619</v>
      </c>
      <c r="D52" s="2">
        <v>44754</v>
      </c>
      <c r="E52" s="2">
        <v>44755</v>
      </c>
      <c r="F52">
        <v>10.561</v>
      </c>
      <c r="G52">
        <v>32.941000000000003</v>
      </c>
      <c r="I52">
        <v>20.724</v>
      </c>
      <c r="J52">
        <f t="shared" si="0"/>
        <v>22.380000000000003</v>
      </c>
      <c r="K52">
        <f t="shared" si="1"/>
        <v>10.163</v>
      </c>
      <c r="L52">
        <f t="shared" si="2"/>
        <v>54.588918677390531</v>
      </c>
      <c r="N52">
        <v>3</v>
      </c>
      <c r="O52" t="s">
        <v>104</v>
      </c>
      <c r="Q52">
        <v>0</v>
      </c>
    </row>
    <row r="53" spans="1:17" x14ac:dyDescent="0.35">
      <c r="A53" t="s">
        <v>52</v>
      </c>
      <c r="B53" t="s">
        <v>103</v>
      </c>
      <c r="C53" s="2">
        <v>44619</v>
      </c>
      <c r="D53" s="2">
        <v>44754</v>
      </c>
      <c r="E53" s="2">
        <v>44760</v>
      </c>
      <c r="F53">
        <v>10.611000000000001</v>
      </c>
      <c r="G53">
        <v>14.718999999999999</v>
      </c>
      <c r="H53" t="s">
        <v>83</v>
      </c>
      <c r="I53">
        <v>12.253</v>
      </c>
      <c r="J53">
        <f t="shared" si="0"/>
        <v>4.1079999999999988</v>
      </c>
      <c r="K53">
        <f t="shared" si="1"/>
        <v>1.6419999999999995</v>
      </c>
      <c r="L53">
        <f t="shared" si="2"/>
        <v>60.029211295034081</v>
      </c>
      <c r="N53">
        <v>2</v>
      </c>
      <c r="O53" t="s">
        <v>111</v>
      </c>
      <c r="P53" t="s">
        <v>146</v>
      </c>
      <c r="Q53">
        <v>0</v>
      </c>
    </row>
    <row r="54" spans="1:17" x14ac:dyDescent="0.35">
      <c r="A54" t="s">
        <v>53</v>
      </c>
      <c r="B54" t="s">
        <v>103</v>
      </c>
      <c r="C54" s="2">
        <v>44619</v>
      </c>
      <c r="D54" s="2">
        <v>44754</v>
      </c>
      <c r="E54" s="2">
        <v>44760</v>
      </c>
      <c r="F54">
        <v>10.689</v>
      </c>
      <c r="G54">
        <v>27.702000000000002</v>
      </c>
      <c r="H54" t="s">
        <v>84</v>
      </c>
      <c r="I54">
        <v>23.739000000000001</v>
      </c>
      <c r="J54">
        <f t="shared" si="0"/>
        <v>17.013000000000002</v>
      </c>
      <c r="K54">
        <f t="shared" si="1"/>
        <v>13.05</v>
      </c>
      <c r="L54">
        <f t="shared" si="2"/>
        <v>23.293951684006348</v>
      </c>
      <c r="N54">
        <v>3</v>
      </c>
      <c r="O54" t="s">
        <v>147</v>
      </c>
      <c r="Q54">
        <v>0</v>
      </c>
    </row>
    <row r="55" spans="1:17" x14ac:dyDescent="0.35">
      <c r="A55" t="s">
        <v>54</v>
      </c>
      <c r="B55" t="s">
        <v>103</v>
      </c>
      <c r="C55" s="2">
        <v>44619</v>
      </c>
      <c r="D55" s="2">
        <v>44754</v>
      </c>
      <c r="E55" s="2">
        <v>44760</v>
      </c>
      <c r="F55">
        <v>10.669</v>
      </c>
      <c r="G55">
        <v>14.096</v>
      </c>
      <c r="I55">
        <v>12.006</v>
      </c>
      <c r="J55">
        <f t="shared" si="0"/>
        <v>3.4269999999999996</v>
      </c>
      <c r="K55">
        <f t="shared" si="1"/>
        <v>1.3369999999999997</v>
      </c>
      <c r="L55">
        <f t="shared" si="2"/>
        <v>60.986285380799544</v>
      </c>
      <c r="N55">
        <v>0</v>
      </c>
      <c r="O55" t="s">
        <v>106</v>
      </c>
      <c r="P55" t="s">
        <v>148</v>
      </c>
      <c r="Q55">
        <v>1</v>
      </c>
    </row>
    <row r="56" spans="1:17" x14ac:dyDescent="0.35">
      <c r="A56" t="s">
        <v>55</v>
      </c>
      <c r="B56" t="s">
        <v>103</v>
      </c>
      <c r="C56" s="2">
        <v>44619</v>
      </c>
      <c r="D56" s="2">
        <v>44754</v>
      </c>
      <c r="E56" s="2">
        <v>44760</v>
      </c>
      <c r="F56">
        <v>10.632999999999999</v>
      </c>
      <c r="G56">
        <v>11.37</v>
      </c>
      <c r="H56" t="s">
        <v>79</v>
      </c>
      <c r="I56">
        <v>11.053000000000001</v>
      </c>
      <c r="J56">
        <f t="shared" si="0"/>
        <v>0.7370000000000001</v>
      </c>
      <c r="K56">
        <f t="shared" si="1"/>
        <v>0.42000000000000171</v>
      </c>
      <c r="L56">
        <f t="shared" si="2"/>
        <v>43.012211668927861</v>
      </c>
      <c r="N56">
        <v>0</v>
      </c>
      <c r="O56" t="s">
        <v>111</v>
      </c>
      <c r="P56" t="s">
        <v>149</v>
      </c>
      <c r="Q56">
        <v>1</v>
      </c>
    </row>
    <row r="57" spans="1:17" x14ac:dyDescent="0.35">
      <c r="A57" t="s">
        <v>56</v>
      </c>
      <c r="B57" t="s">
        <v>103</v>
      </c>
      <c r="C57" s="2">
        <v>44619</v>
      </c>
      <c r="D57" s="2">
        <v>44754</v>
      </c>
      <c r="E57" s="2">
        <v>44760</v>
      </c>
      <c r="F57">
        <v>10.679</v>
      </c>
      <c r="G57">
        <v>15.510999999999999</v>
      </c>
      <c r="I57">
        <v>14.109</v>
      </c>
      <c r="J57">
        <f t="shared" si="0"/>
        <v>4.831999999999999</v>
      </c>
      <c r="K57">
        <f t="shared" si="1"/>
        <v>3.4299999999999997</v>
      </c>
      <c r="L57">
        <f t="shared" si="2"/>
        <v>29.014900662251648</v>
      </c>
      <c r="N57">
        <v>2</v>
      </c>
      <c r="O57" t="s">
        <v>106</v>
      </c>
      <c r="P57" t="s">
        <v>150</v>
      </c>
      <c r="Q57">
        <v>0</v>
      </c>
    </row>
    <row r="58" spans="1:17" x14ac:dyDescent="0.35">
      <c r="A58" t="s">
        <v>57</v>
      </c>
      <c r="B58" t="s">
        <v>103</v>
      </c>
      <c r="C58" s="2">
        <v>44619</v>
      </c>
      <c r="D58" s="2">
        <v>44754</v>
      </c>
      <c r="E58" s="2">
        <v>44760</v>
      </c>
      <c r="F58">
        <v>10.696</v>
      </c>
      <c r="G58">
        <v>12.97</v>
      </c>
      <c r="I58">
        <v>12.558</v>
      </c>
      <c r="J58">
        <f t="shared" si="0"/>
        <v>2.2740000000000009</v>
      </c>
      <c r="K58">
        <f t="shared" si="1"/>
        <v>1.8620000000000001</v>
      </c>
      <c r="L58">
        <f t="shared" si="2"/>
        <v>18.117854001759042</v>
      </c>
      <c r="N58">
        <v>0</v>
      </c>
      <c r="O58" t="s">
        <v>108</v>
      </c>
      <c r="P58" t="s">
        <v>151</v>
      </c>
      <c r="Q58">
        <v>0</v>
      </c>
    </row>
    <row r="59" spans="1:17" x14ac:dyDescent="0.35">
      <c r="A59" t="s">
        <v>58</v>
      </c>
      <c r="B59" t="s">
        <v>103</v>
      </c>
      <c r="C59" s="2">
        <v>44619</v>
      </c>
      <c r="D59" s="2">
        <v>44754</v>
      </c>
      <c r="E59" s="2">
        <v>44760</v>
      </c>
      <c r="F59">
        <v>10.689</v>
      </c>
      <c r="G59">
        <v>13.512</v>
      </c>
      <c r="I59">
        <v>12.617000000000001</v>
      </c>
      <c r="J59">
        <f t="shared" si="0"/>
        <v>2.8230000000000004</v>
      </c>
      <c r="K59">
        <f t="shared" si="1"/>
        <v>1.9280000000000008</v>
      </c>
      <c r="L59">
        <f t="shared" si="2"/>
        <v>31.703861140630515</v>
      </c>
      <c r="N59">
        <v>2</v>
      </c>
      <c r="O59" t="s">
        <v>106</v>
      </c>
      <c r="Q59">
        <v>0</v>
      </c>
    </row>
    <row r="60" spans="1:17" x14ac:dyDescent="0.35">
      <c r="A60" t="s">
        <v>59</v>
      </c>
      <c r="B60" t="s">
        <v>103</v>
      </c>
      <c r="C60" s="2">
        <v>44619</v>
      </c>
      <c r="D60" s="2">
        <v>44754</v>
      </c>
      <c r="E60" s="2">
        <v>44760</v>
      </c>
      <c r="F60">
        <v>10.664999999999999</v>
      </c>
      <c r="G60">
        <v>13.194000000000001</v>
      </c>
      <c r="I60">
        <v>12.411</v>
      </c>
      <c r="J60">
        <f t="shared" si="0"/>
        <v>2.5290000000000017</v>
      </c>
      <c r="K60">
        <f t="shared" si="1"/>
        <v>1.7460000000000004</v>
      </c>
      <c r="L60">
        <f t="shared" si="2"/>
        <v>30.96085409252672</v>
      </c>
      <c r="N60">
        <v>0</v>
      </c>
      <c r="O60" t="s">
        <v>108</v>
      </c>
      <c r="P60" t="s">
        <v>152</v>
      </c>
      <c r="Q60">
        <v>0</v>
      </c>
    </row>
    <row r="61" spans="1:17" x14ac:dyDescent="0.35">
      <c r="A61" t="s">
        <v>60</v>
      </c>
      <c r="B61" t="s">
        <v>103</v>
      </c>
      <c r="C61" s="2">
        <v>44619</v>
      </c>
      <c r="D61" s="2">
        <v>44754</v>
      </c>
      <c r="E61" s="2">
        <v>44755</v>
      </c>
      <c r="F61">
        <v>10.659000000000001</v>
      </c>
      <c r="G61">
        <v>46.655000000000001</v>
      </c>
      <c r="I61">
        <v>32.677</v>
      </c>
      <c r="J61">
        <f t="shared" si="0"/>
        <v>35.996000000000002</v>
      </c>
      <c r="K61">
        <f t="shared" si="1"/>
        <v>22.018000000000001</v>
      </c>
      <c r="L61">
        <f t="shared" si="2"/>
        <v>38.832092454717191</v>
      </c>
      <c r="N61">
        <v>3</v>
      </c>
      <c r="O61" t="s">
        <v>104</v>
      </c>
      <c r="Q6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2023-06-28T12:12:18Z</dcterms:modified>
</cp:coreProperties>
</file>