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112929ebc1ae2/Documentos/"/>
    </mc:Choice>
  </mc:AlternateContent>
  <xr:revisionPtr revIDLastSave="41" documentId="13_ncr:1_{EE4F6ADC-C563-4607-900C-E64EFF944FF1}" xr6:coauthVersionLast="47" xr6:coauthVersionMax="47" xr10:uidLastSave="{098AA2CD-8B12-4FFD-974A-95DF6C1E01D7}"/>
  <bookViews>
    <workbookView xWindow="-108" yWindow="-108" windowWidth="23256" windowHeight="12456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26" i="1"/>
  <c r="K27" i="1"/>
  <c r="K28" i="1"/>
  <c r="E25" i="1"/>
  <c r="F25" i="1"/>
  <c r="I25" i="1"/>
  <c r="J25" i="1"/>
  <c r="E26" i="1"/>
  <c r="F26" i="1"/>
  <c r="I26" i="1"/>
  <c r="J26" i="1"/>
  <c r="E27" i="1"/>
  <c r="F27" i="1"/>
  <c r="I27" i="1"/>
  <c r="J27" i="1"/>
  <c r="E28" i="1"/>
  <c r="F28" i="1"/>
  <c r="I28" i="1"/>
  <c r="J28" i="1"/>
  <c r="E29" i="1"/>
  <c r="F29" i="1"/>
  <c r="I29" i="1"/>
  <c r="J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<sst xmlns="http://schemas.openxmlformats.org/spreadsheetml/2006/main" count="76" uniqueCount="42">
  <si>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</si>
  <si>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</si>
  <si>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</si>
  <si>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</si>
  <si>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</si>
  <si>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</si>
  <si>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</si>
  <si>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</si>
  <si>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</si>
  <si>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</si>
  <si>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</si>
  <si>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</si>
  <si>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</si>
  <si>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</si>
  <si>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</si>
  <si>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</si>
  <si>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</si>
  <si>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</si>
  <si>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</si>
  <si>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</si>
  <si>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</si>
  <si>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</si>
  <si>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</si>
  <si>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</si>
  <si>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</si>
  <si>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</si>
  <si>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</si>
  <si>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</si>
  <si>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</si>
  <si>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</si>
  <si>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Accidental</t>
  </si>
  <si>
    <t xml:space="preserve">Presupuesto insuficiente para adquirir cámaras compactas y módulos GPS de calidad </t>
  </si>
  <si>
    <t xml:space="preserve">Errores en la configuración del rango de rutas y notificaciones </t>
  </si>
  <si>
    <t xml:space="preserve">Negociar precios con proveedores, priorizar la compra de dispositivos esenciales y buscar alternativas económicas. </t>
  </si>
  <si>
    <t>Incluir validaciones en la interfaz para evitar configuraciones erróneas, ofrecer soporte técnico o accesible.</t>
  </si>
  <si>
    <t>Matriz de Riesgos Análisis</t>
  </si>
  <si>
    <t>¿Cómo puede suceder?</t>
  </si>
  <si>
    <t>¿Qué puede suceder?</t>
  </si>
  <si>
    <t>Mal planificación financiera    
Incremento inesperado de precios
Prioridades erróneas</t>
  </si>
  <si>
    <t xml:space="preserve">Falta de conocimiento técnico Configuraciones iniciales incorrectas    </t>
  </si>
  <si>
    <t>Problemas operativos
Costos a largo plazo más altos
Reputación comprometida</t>
  </si>
  <si>
    <t>Fallos en el seguimiento       Problemas de seguridad       Impacto en la eficiencia 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</si>
</sst>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4" fillId="8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Q29"/>
  <sheetViews>
    <sheetView tabSelected="1" zoomScaleNormal="100" workbookViewId="0">
      <selection activeCell="H11" sqref="H11"/>
    </sheetView>
  </sheetViews>
  <sheetFormatPr baseColWidth="10" defaultRowHeight="14.4" x14ac:dyDescent="0.3"/>
  <cols>
    <col min="1" max="1" width="1.5546875" customWidth="1"/>
    <col min="2" max="2" width="17.44140625" customWidth="1"/>
    <col min="3" max="3" width="25.6640625" customWidth="1"/>
    <col min="4" max="4" width="14.5546875" customWidth="1"/>
    <col min="5" max="5" width="13.109375" customWidth="1"/>
    <col min="6" max="6" width="9.6640625" customWidth="1"/>
    <col min="7" max="7" width="28.88671875" customWidth="1"/>
    <col min="8" max="8" width="25.77734375" customWidth="1"/>
    <col min="9" max="9" width="14" customWidth="1"/>
    <col min="10" max="10" width="17.44140625" customWidth="1"/>
    <col min="11" max="11" width="18.6640625" customWidth="1"/>
    <col min="12" max="12" width="11.6640625" customWidth="1"/>
    <col min="13" max="13" width="32.44140625" customWidth="1"/>
    <col min="14" max="14" width="6.6640625" customWidth="1"/>
    <col min="15" max="15" width="3.5546875" customWidth="1"/>
    <col min="16" max="16" width="10" customWidth="1"/>
    <col min="17" max="17" width="15.5546875" customWidth="1"/>
    <col min="18" max="18" width="17.5546875" customWidth="1"/>
    <col min="25" max="25" width="11.5546875" customWidth="1"/>
  </cols>
  <sheetData>
    <row r="1" spans="2:13" ht="15" customHeight="1" x14ac:dyDescent="0.3"/>
    <row r="2" spans="2:13" ht="18" customHeight="1" x14ac:dyDescent="0.3"/>
    <row r="3" spans="2:13" ht="15" customHeight="1" x14ac:dyDescent="0.3">
      <c r="B3" s="26" t="s">
        <v>35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2:13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2:13" x14ac:dyDescent="0.3">
      <c r="B6" s="18" t="s">
        <v>0</v>
      </c>
      <c r="C6" s="18"/>
      <c r="D6" s="18"/>
      <c r="E6" s="18"/>
      <c r="F6" s="18"/>
      <c r="G6" s="18"/>
      <c r="H6" s="18"/>
      <c r="I6" s="18" t="s">
        <v>1</v>
      </c>
      <c r="J6" s="18"/>
      <c r="K6" s="18"/>
      <c r="L6" s="34" t="s">
        <v>28</v>
      </c>
      <c r="M6" s="35"/>
    </row>
    <row r="7" spans="2:13" x14ac:dyDescent="0.3">
      <c r="B7" s="19" t="s">
        <v>25</v>
      </c>
      <c r="C7" s="40" t="s">
        <v>26</v>
      </c>
      <c r="D7" s="40"/>
      <c r="E7" s="28" t="s">
        <v>27</v>
      </c>
      <c r="F7" s="29"/>
      <c r="G7" s="21" t="s">
        <v>36</v>
      </c>
      <c r="H7" s="21" t="s">
        <v>37</v>
      </c>
      <c r="I7" s="25" t="s">
        <v>2</v>
      </c>
      <c r="J7" s="25" t="s">
        <v>3</v>
      </c>
      <c r="K7" s="25" t="s">
        <v>4</v>
      </c>
      <c r="L7" s="38" t="s">
        <v>29</v>
      </c>
      <c r="M7" s="39"/>
    </row>
    <row r="8" spans="2:13" ht="50.1" customHeight="1" x14ac:dyDescent="0.3">
      <c r="B8" s="22">
        <v>1</v>
      </c>
      <c r="C8" s="36" t="s">
        <v>31</v>
      </c>
      <c r="D8" s="37"/>
      <c r="E8" s="30" t="s">
        <v>30</v>
      </c>
      <c r="F8" s="31"/>
      <c r="G8" s="24" t="s">
        <v>38</v>
      </c>
      <c r="H8" s="24" t="s">
        <v>40</v>
      </c>
      <c r="I8" s="22" t="s">
        <v>19</v>
      </c>
      <c r="J8" s="22" t="s">
        <v>15</v>
      </c>
      <c r="K8" s="23" t="str">
        <f>IFERROR(INDEX($C$15:$I$19,MATCH(I8,$B$15:$B$19,0),MATCH(J8,$C$14:$I$14,0)),"")</f>
        <v>Extremo</v>
      </c>
      <c r="L8" s="36" t="s">
        <v>33</v>
      </c>
      <c r="M8" s="37"/>
    </row>
    <row r="9" spans="2:13" ht="64.8" customHeight="1" x14ac:dyDescent="0.3">
      <c r="B9" s="22">
        <v>2</v>
      </c>
      <c r="C9" s="36" t="s">
        <v>32</v>
      </c>
      <c r="D9" s="37"/>
      <c r="E9" s="30" t="s">
        <v>30</v>
      </c>
      <c r="F9" s="31"/>
      <c r="G9" s="24" t="s">
        <v>39</v>
      </c>
      <c r="H9" s="24" t="s">
        <v>41</v>
      </c>
      <c r="I9" s="22" t="s">
        <v>8</v>
      </c>
      <c r="J9" s="22" t="s">
        <v>14</v>
      </c>
      <c r="K9" s="23" t="str">
        <f>IFERROR(INDEX($C$15:$I$19,MATCH(I9,$B$15:$B$19,0),MATCH(J9,$C$14:$I$14,0)),"")</f>
        <v>Tolerable</v>
      </c>
      <c r="L9" s="36" t="s">
        <v>34</v>
      </c>
      <c r="M9" s="37"/>
    </row>
    <row r="10" spans="2:13" ht="15" customHeight="1" x14ac:dyDescent="0.3"/>
    <row r="11" spans="2:13" ht="15" customHeight="1" x14ac:dyDescent="0.3"/>
    <row r="12" spans="2:13" ht="16.5" customHeight="1" x14ac:dyDescent="0.3">
      <c r="C12" s="14"/>
      <c r="D12" s="14"/>
      <c r="E12" s="14"/>
      <c r="F12" s="14"/>
      <c r="G12" s="14"/>
      <c r="H12" s="14"/>
    </row>
    <row r="13" spans="2:13" x14ac:dyDescent="0.3">
      <c r="B13" s="13"/>
      <c r="C13" s="41" t="s">
        <v>11</v>
      </c>
      <c r="D13" s="41"/>
      <c r="E13" s="41"/>
      <c r="F13" s="41"/>
      <c r="G13" s="41"/>
      <c r="H13" s="41"/>
      <c r="I13" s="41"/>
      <c r="L13" s="14"/>
      <c r="M13" s="14"/>
    </row>
    <row r="14" spans="2:13" x14ac:dyDescent="0.3">
      <c r="B14" s="13" t="s">
        <v>5</v>
      </c>
      <c r="C14" s="1" t="s">
        <v>17</v>
      </c>
      <c r="D14" s="1" t="s">
        <v>13</v>
      </c>
      <c r="E14" s="1" t="s">
        <v>14</v>
      </c>
      <c r="F14" s="1" t="s">
        <v>15</v>
      </c>
      <c r="G14" s="1"/>
      <c r="H14" s="1"/>
      <c r="I14" s="1" t="s">
        <v>18</v>
      </c>
      <c r="L14" s="14"/>
      <c r="M14" s="14"/>
    </row>
    <row r="15" spans="2:13" x14ac:dyDescent="0.3">
      <c r="B15" s="2" t="s">
        <v>19</v>
      </c>
      <c r="C15" s="3" t="s">
        <v>20</v>
      </c>
      <c r="D15" s="3" t="s">
        <v>20</v>
      </c>
      <c r="E15" s="4" t="s">
        <v>21</v>
      </c>
      <c r="F15" s="5" t="s">
        <v>22</v>
      </c>
      <c r="G15" s="5"/>
      <c r="H15" s="5"/>
      <c r="I15" s="5" t="s">
        <v>22</v>
      </c>
      <c r="L15" s="14"/>
      <c r="M15" s="14"/>
    </row>
    <row r="16" spans="2:13" x14ac:dyDescent="0.3">
      <c r="B16" s="2" t="s">
        <v>7</v>
      </c>
      <c r="C16" s="6" t="s">
        <v>23</v>
      </c>
      <c r="D16" s="3" t="s">
        <v>20</v>
      </c>
      <c r="E16" s="4" t="s">
        <v>21</v>
      </c>
      <c r="F16" s="5" t="s">
        <v>22</v>
      </c>
      <c r="G16" s="5"/>
      <c r="H16" s="5"/>
      <c r="I16" s="5" t="s">
        <v>22</v>
      </c>
      <c r="L16" s="14"/>
      <c r="M16" s="14"/>
    </row>
    <row r="17" spans="2:17" x14ac:dyDescent="0.3">
      <c r="B17" s="2" t="s">
        <v>8</v>
      </c>
      <c r="C17" s="6" t="s">
        <v>23</v>
      </c>
      <c r="D17" s="3" t="s">
        <v>20</v>
      </c>
      <c r="E17" s="3" t="s">
        <v>20</v>
      </c>
      <c r="F17" s="4" t="s">
        <v>21</v>
      </c>
      <c r="G17" s="4"/>
      <c r="H17" s="4"/>
      <c r="I17" s="5" t="s">
        <v>22</v>
      </c>
      <c r="L17" s="14"/>
      <c r="M17" s="14"/>
    </row>
    <row r="18" spans="2:17" x14ac:dyDescent="0.3">
      <c r="B18" s="2" t="s">
        <v>9</v>
      </c>
      <c r="C18" s="6" t="s">
        <v>23</v>
      </c>
      <c r="D18" s="6" t="s">
        <v>23</v>
      </c>
      <c r="E18" s="3" t="s">
        <v>20</v>
      </c>
      <c r="F18" s="4" t="s">
        <v>21</v>
      </c>
      <c r="G18" s="4"/>
      <c r="H18" s="4"/>
      <c r="I18" s="5" t="s">
        <v>22</v>
      </c>
      <c r="K18" s="33"/>
      <c r="L18" s="33"/>
      <c r="M18" s="33"/>
      <c r="N18" s="33"/>
      <c r="O18" s="33"/>
      <c r="P18" s="33"/>
      <c r="Q18" s="33"/>
    </row>
    <row r="19" spans="2:17" x14ac:dyDescent="0.3">
      <c r="B19" s="2" t="s">
        <v>24</v>
      </c>
      <c r="C19" s="6" t="s">
        <v>23</v>
      </c>
      <c r="D19" s="6" t="s">
        <v>23</v>
      </c>
      <c r="E19" s="6" t="s">
        <v>23</v>
      </c>
      <c r="F19" s="3" t="s">
        <v>20</v>
      </c>
      <c r="G19" s="3"/>
      <c r="H19" s="3"/>
      <c r="I19" s="4" t="s">
        <v>21</v>
      </c>
    </row>
    <row r="22" spans="2:17" x14ac:dyDescent="0.3">
      <c r="B22" s="12"/>
      <c r="C22" s="12"/>
      <c r="D22" s="33" t="s">
        <v>11</v>
      </c>
      <c r="E22" s="33"/>
      <c r="F22" s="33"/>
      <c r="G22" s="33"/>
      <c r="H22" s="33"/>
      <c r="I22" s="33"/>
      <c r="J22" s="33"/>
    </row>
    <row r="23" spans="2:17" x14ac:dyDescent="0.3">
      <c r="B23" s="20"/>
      <c r="C23" s="20"/>
      <c r="D23" s="7" t="s">
        <v>12</v>
      </c>
      <c r="E23" s="7" t="s">
        <v>13</v>
      </c>
      <c r="F23" s="7" t="s">
        <v>14</v>
      </c>
      <c r="G23" s="7"/>
      <c r="H23" s="7"/>
      <c r="I23" s="7" t="s">
        <v>15</v>
      </c>
      <c r="J23" s="7" t="s">
        <v>16</v>
      </c>
    </row>
    <row r="24" spans="2:17" x14ac:dyDescent="0.3">
      <c r="B24" s="32" t="s">
        <v>5</v>
      </c>
      <c r="C24" s="32"/>
      <c r="D24" s="7">
        <v>1</v>
      </c>
      <c r="E24" s="7">
        <v>2</v>
      </c>
      <c r="F24" s="7">
        <v>4</v>
      </c>
      <c r="G24" s="7"/>
      <c r="H24" s="7"/>
      <c r="I24" s="7">
        <v>8</v>
      </c>
      <c r="J24" s="7">
        <v>16</v>
      </c>
    </row>
    <row r="25" spans="2:17" x14ac:dyDescent="0.3">
      <c r="B25" s="7" t="s">
        <v>6</v>
      </c>
      <c r="C25" s="7">
        <v>5</v>
      </c>
      <c r="D25" s="8">
        <f t="shared" ref="D25:J29" si="0">D$24*$C25</f>
        <v>5</v>
      </c>
      <c r="E25" s="8">
        <f t="shared" si="0"/>
        <v>10</v>
      </c>
      <c r="F25" s="9">
        <f t="shared" si="0"/>
        <v>20</v>
      </c>
      <c r="G25" s="9"/>
      <c r="H25" s="9"/>
      <c r="I25" s="10">
        <f t="shared" si="0"/>
        <v>40</v>
      </c>
      <c r="J25" s="10">
        <f t="shared" si="0"/>
        <v>80</v>
      </c>
    </row>
    <row r="26" spans="2:17" x14ac:dyDescent="0.3">
      <c r="B26" s="7" t="s">
        <v>7</v>
      </c>
      <c r="C26" s="7">
        <v>4</v>
      </c>
      <c r="D26" s="11">
        <f t="shared" si="0"/>
        <v>4</v>
      </c>
      <c r="E26" s="8">
        <f t="shared" si="0"/>
        <v>8</v>
      </c>
      <c r="F26" s="9">
        <f t="shared" si="0"/>
        <v>16</v>
      </c>
      <c r="G26" s="9"/>
      <c r="H26" s="9"/>
      <c r="I26" s="10">
        <f t="shared" si="0"/>
        <v>32</v>
      </c>
      <c r="J26" s="10">
        <f t="shared" si="0"/>
        <v>64</v>
      </c>
      <c r="K26" t="str">
        <f>IFERROR(INDEX($C$15:$I$19,MATCH(#REF!,$B$15:$B$19,0),MATCH(#REF!,$C$14:$I$14,0)),"")</f>
        <v/>
      </c>
    </row>
    <row r="27" spans="2:17" x14ac:dyDescent="0.3">
      <c r="B27" s="7" t="s">
        <v>8</v>
      </c>
      <c r="C27" s="7">
        <v>3</v>
      </c>
      <c r="D27" s="11">
        <f t="shared" si="0"/>
        <v>3</v>
      </c>
      <c r="E27" s="8">
        <f t="shared" si="0"/>
        <v>6</v>
      </c>
      <c r="F27" s="8">
        <f t="shared" si="0"/>
        <v>12</v>
      </c>
      <c r="G27" s="8"/>
      <c r="H27" s="8"/>
      <c r="I27" s="9">
        <f t="shared" si="0"/>
        <v>24</v>
      </c>
      <c r="J27" s="10">
        <f t="shared" si="0"/>
        <v>48</v>
      </c>
      <c r="K27" t="str">
        <f>IFERROR(INDEX($C$15:$I$19,MATCH(#REF!,$B$15:$B$19,0),MATCH(#REF!,$C$14:$I$14,0)),"")</f>
        <v/>
      </c>
    </row>
    <row r="28" spans="2:17" x14ac:dyDescent="0.3">
      <c r="B28" s="7" t="s">
        <v>9</v>
      </c>
      <c r="C28" s="7">
        <v>2</v>
      </c>
      <c r="D28" s="11">
        <f t="shared" si="0"/>
        <v>2</v>
      </c>
      <c r="E28" s="11">
        <f t="shared" si="0"/>
        <v>4</v>
      </c>
      <c r="F28" s="8">
        <f t="shared" si="0"/>
        <v>8</v>
      </c>
      <c r="G28" s="8"/>
      <c r="H28" s="8"/>
      <c r="I28" s="9">
        <f t="shared" si="0"/>
        <v>16</v>
      </c>
      <c r="J28" s="10">
        <f t="shared" si="0"/>
        <v>32</v>
      </c>
      <c r="K28" t="str">
        <f>IFERROR(INDEX($C$15:$I$19,MATCH(#REF!,$B$15:$B$19,0),MATCH(#REF!,$C$14:$I$14,0)),"")</f>
        <v/>
      </c>
    </row>
    <row r="29" spans="2:17" x14ac:dyDescent="0.3">
      <c r="B29" s="7" t="s">
        <v>10</v>
      </c>
      <c r="C29" s="7">
        <v>1</v>
      </c>
      <c r="D29" s="11">
        <f t="shared" si="0"/>
        <v>1</v>
      </c>
      <c r="E29" s="11">
        <f t="shared" si="0"/>
        <v>2</v>
      </c>
      <c r="F29" s="11">
        <f t="shared" si="0"/>
        <v>4</v>
      </c>
      <c r="G29" s="11"/>
      <c r="H29" s="11"/>
      <c r="I29" s="8">
        <f t="shared" si="0"/>
        <v>8</v>
      </c>
      <c r="J29" s="9">
        <f t="shared" si="0"/>
        <v>16</v>
      </c>
    </row>
  </sheetData>
  <mergeCells count="15">
    <mergeCell ref="B3:M4"/>
    <mergeCell ref="E7:F7"/>
    <mergeCell ref="E8:F8"/>
    <mergeCell ref="E9:F9"/>
    <mergeCell ref="B24:C24"/>
    <mergeCell ref="K18:Q18"/>
    <mergeCell ref="L6:M6"/>
    <mergeCell ref="L8:M8"/>
    <mergeCell ref="L9:M9"/>
    <mergeCell ref="L7:M7"/>
    <mergeCell ref="C7:D7"/>
    <mergeCell ref="C8:D8"/>
    <mergeCell ref="C9:D9"/>
    <mergeCell ref="D22:J22"/>
    <mergeCell ref="C13:I13"/>
  </mergeCells>
  <conditionalFormatting sqref="K8:K9 K13:K17 K26:K28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P13:P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N26:N28 I12 I8:I9 N13:N17" xr:uid="{4808738A-F50E-449D-84BC-44E4056764C9}">
      <formula1>$B$15:$B$19</formula1>
    </dataValidation>
    <dataValidation type="list" allowBlank="1" showInputMessage="1" showErrorMessage="1" sqref="O26:O28 J12 J8:J9 O13:O17" xr:uid="{75DF89CA-F13B-4CE5-80CF-5AA99F0CE1BC}">
      <formula1>$C$14:$I$14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Elda Perez Peña</cp:lastModifiedBy>
  <dcterms:created xsi:type="dcterms:W3CDTF">2022-10-29T14:29:28Z</dcterms:created>
  <dcterms:modified xsi:type="dcterms:W3CDTF">2024-11-26T23:17:03Z</dcterms:modified>
</cp:coreProperties>
</file>