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125</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F119</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 (2)</t>
        </is>
      </c>
      <c r="C101" s="10">
        <f>IF(COUNT(H101,I101)&lt;2,"",TEXT(H101,"0.00")&amp;" x "&amp;TEXT(I101,"0.00"))</f>
        <v/>
      </c>
      <c r="D101" s="9">
        <f>IF(COUNT(H101,I101)&lt;2,"",ROUND(H101*I101,2))</f>
        <v/>
      </c>
      <c r="E101" s="27" t="n">
        <v>60</v>
      </c>
      <c r="F101" s="30">
        <f>IF(D101="","",ROUND(D101*E101,1))</f>
        <v/>
      </c>
      <c r="G101" s="2" t="n"/>
      <c r="H101" s="37" t="n">
        <v>3.55</v>
      </c>
      <c r="I101" s="37" t="n">
        <v>3</v>
      </c>
    </row>
    <row r="102" ht="39.7" customHeight="1">
      <c r="A102" s="18" t="inlineStr">
        <is>
          <t>2</t>
        </is>
      </c>
      <c r="B102" s="35" t="inlineStr">
        <is>
          <t>PAREDES EXTERIORES</t>
        </is>
      </c>
      <c r="C102" s="10" t="n"/>
      <c r="D102" s="10" t="n"/>
      <c r="E102" s="10" t="n"/>
      <c r="F102" s="10" t="n"/>
      <c r="G102" s="2" t="n"/>
      <c r="H102" s="2" t="n"/>
      <c r="I102" s="2" t="n"/>
    </row>
    <row r="103" ht="62" customHeight="1">
      <c r="A103" s="10" t="n"/>
      <c r="B103" s="36" t="inlineStr">
        <is>
          <t>AISLADAS (SO)</t>
        </is>
      </c>
      <c r="C103" s="10">
        <f>IF(COUNT(H103,I103)&lt;2,"",TEXT(H103,"0.00")&amp;" x "&amp;TEXT(I103,"0.00"))</f>
        <v/>
      </c>
      <c r="D103" s="9">
        <f>IF(COUNT(H103,I103)&lt;2,"",ROUND(H103*I103,2))</f>
        <v/>
      </c>
      <c r="E103" s="27" t="n">
        <v>20</v>
      </c>
      <c r="F103" s="30">
        <f>IF(D103="","",ROUND(D103*E103,1))</f>
        <v/>
      </c>
      <c r="G103" s="2" t="n"/>
      <c r="H103" s="37" t="n">
        <v>3.52</v>
      </c>
      <c r="I103" s="37" t="n">
        <v>3</v>
      </c>
    </row>
    <row r="104" ht="62" customHeight="1">
      <c r="A104" s="10" t="n"/>
      <c r="B104" s="36" t="inlineStr">
        <is>
          <t>AISLADAS</t>
        </is>
      </c>
      <c r="C104" s="10">
        <f>IF(COUNT(H104,I104)&lt;2,"",TEXT(H104,"0.00")&amp;" x "&amp;TEXT(I104,"0.00"))</f>
        <v/>
      </c>
      <c r="D104" s="9">
        <f>IF(COUNT(H104,I104)&lt;2,"",ROUND(H104*I104,2))</f>
        <v/>
      </c>
      <c r="E104" s="27" t="n">
        <v>20</v>
      </c>
      <c r="F104" s="30">
        <f>IF(D104="","",ROUND(D104*E104,1))</f>
        <v/>
      </c>
      <c r="G104" s="2" t="n"/>
      <c r="H104" s="37" t="n">
        <v>2.15</v>
      </c>
      <c r="I104" s="37" t="n">
        <v>3</v>
      </c>
    </row>
    <row r="105" ht="62" customHeight="1">
      <c r="A105" s="10" t="n"/>
      <c r="B105" s="36" t="inlineStr">
        <is>
          <t>INTERIORES</t>
        </is>
      </c>
      <c r="C105" s="10">
        <f>IF(COUNT(H105,I105)&lt;2,"",TEXT(H105,"0.00")&amp;" x "&amp;TEXT(I105,"0.00"))</f>
        <v/>
      </c>
      <c r="D105" s="9">
        <f>IF(COUNT(H105,I105)&lt;2,"",ROUND(H105*I105,2))</f>
        <v/>
      </c>
      <c r="E105" s="27" t="n">
        <v>25</v>
      </c>
      <c r="F105" s="30">
        <f>IF(D105="","",ROUND(D105*E105,1))</f>
        <v/>
      </c>
      <c r="G105" s="2" t="n"/>
      <c r="H105" s="37" t="n">
        <v>3.52</v>
      </c>
      <c r="I105" s="37" t="n">
        <v>3</v>
      </c>
    </row>
    <row r="106" ht="62" customHeight="1">
      <c r="A106" s="10" t="n"/>
      <c r="B106" s="36" t="inlineStr">
        <is>
          <t>INTERIORES</t>
        </is>
      </c>
      <c r="C106" s="10">
        <f>IF(COUNT(H106,I106)&lt;2,"",TEXT(H106,"0.00")&amp;" x "&amp;TEXT(I106,"0.00"))</f>
        <v/>
      </c>
      <c r="D106" s="9">
        <f>IF(COUNT(H106,I106)&lt;2,"",ROUND(H106*I106,2))</f>
        <v/>
      </c>
      <c r="E106" s="27" t="n">
        <v>25</v>
      </c>
      <c r="F106" s="30">
        <f>IF(D106="","",ROUND(D106*E106,1))</f>
        <v/>
      </c>
      <c r="G106" s="2" t="n"/>
      <c r="H106" s="37" t="n">
        <v>2.15</v>
      </c>
      <c r="I106" s="37" t="n">
        <v>3</v>
      </c>
    </row>
    <row r="107" ht="39.7" customHeight="1">
      <c r="A107" s="18" t="inlineStr">
        <is>
          <t>3</t>
        </is>
      </c>
      <c r="B107" s="35" t="inlineStr">
        <is>
          <t>TECHOS O CIELORRASOS</t>
        </is>
      </c>
      <c r="C107" s="10" t="n"/>
      <c r="D107" s="10" t="n"/>
      <c r="E107" s="10" t="n"/>
      <c r="F107" s="10" t="n"/>
      <c r="G107" s="2" t="n"/>
      <c r="H107" s="2" t="n"/>
      <c r="I107" s="2" t="n"/>
    </row>
    <row r="108" ht="62" customHeight="1">
      <c r="A108" s="10" t="n"/>
      <c r="B108" s="36" t="inlineStr">
        <is>
          <t>TECHO NO AISLADO</t>
        </is>
      </c>
      <c r="C108" s="10" t="inlineStr"/>
      <c r="D108" s="9">
        <f>IF(COUNT(H108,I108)&lt;2,"",ROUND(H108*I108,2))</f>
        <v/>
      </c>
      <c r="E108" s="27" t="n">
        <v>30</v>
      </c>
      <c r="F108" s="30">
        <f>IF(D108="","",ROUND(D108*E108,1))</f>
        <v/>
      </c>
      <c r="G108" s="2" t="n"/>
      <c r="H108" s="37" t="n"/>
      <c r="I108" s="37" t="n"/>
    </row>
    <row r="109" ht="62" customHeight="1">
      <c r="A109" s="10" t="n"/>
      <c r="B109" s="36" t="inlineStr">
        <is>
          <t>TECHO AISLADO</t>
        </is>
      </c>
      <c r="C109" s="10" t="inlineStr"/>
      <c r="D109" s="9">
        <f>IF(COUNT(H109,I109)&lt;2,"",ROUND(H109*I109,2))</f>
        <v/>
      </c>
      <c r="E109" s="27" t="n">
        <v>20</v>
      </c>
      <c r="F109" s="30">
        <f>IF(D109="","",ROUND(D109*E109,1))</f>
        <v/>
      </c>
      <c r="G109" s="2" t="n"/>
      <c r="H109" s="37" t="n"/>
      <c r="I109" s="37" t="n"/>
    </row>
    <row r="110" ht="39.7" customHeight="1">
      <c r="A110" s="10" t="n"/>
      <c r="B110" s="36" t="inlineStr">
        <is>
          <t>TECHO ENTREPISO</t>
        </is>
      </c>
      <c r="C110" s="10" t="inlineStr">
        <is>
          <t>por croquis</t>
        </is>
      </c>
      <c r="D110" s="9" t="n">
        <v>7.57</v>
      </c>
      <c r="E110" s="27" t="n">
        <v>15</v>
      </c>
      <c r="F110" s="30">
        <f>IF(D110="","",ROUND(D110*E110,1))</f>
        <v/>
      </c>
      <c r="G110" s="2" t="n"/>
      <c r="H110" s="37" t="n"/>
      <c r="I110" s="37" t="n"/>
    </row>
    <row r="111" ht="39.7" customHeight="1">
      <c r="A111" s="18" t="inlineStr">
        <is>
          <t>4</t>
        </is>
      </c>
      <c r="B111" s="35" t="inlineStr">
        <is>
          <t>PISO</t>
        </is>
      </c>
      <c r="C111" s="10" t="n"/>
      <c r="D111" s="10" t="n"/>
      <c r="E111" s="10" t="n"/>
      <c r="F111" s="10" t="n"/>
      <c r="G111" s="2" t="n"/>
      <c r="H111" s="2" t="n"/>
      <c r="I111" s="2" t="n"/>
    </row>
    <row r="112" ht="39.7" customHeight="1">
      <c r="A112" s="10" t="n"/>
      <c r="B112" s="36" t="inlineStr">
        <is>
          <t>SOBRE TIERRA</t>
        </is>
      </c>
      <c r="C112" s="10" t="inlineStr">
        <is>
          <t>por croquis</t>
        </is>
      </c>
      <c r="D112" s="9" t="n">
        <v>7.57</v>
      </c>
      <c r="E112" s="27" t="n">
        <v>10</v>
      </c>
      <c r="F112" s="30">
        <f>IF(D112="","",ROUND(D112*E112,1))</f>
        <v/>
      </c>
      <c r="G112" s="2" t="n"/>
      <c r="H112" s="37" t="n"/>
      <c r="I112" s="37" t="n"/>
    </row>
    <row r="113" ht="62" customHeight="1">
      <c r="A113" s="10" t="n"/>
      <c r="B113" s="36" t="inlineStr">
        <is>
          <t>SOBRE LOCAL OCUPADO</t>
        </is>
      </c>
      <c r="C113" s="10" t="inlineStr"/>
      <c r="D113" s="9">
        <f>IF(COUNT(H113,I113)&lt;2,"",ROUND(H113*I113,2))</f>
        <v/>
      </c>
      <c r="E113" s="27" t="n">
        <v>15</v>
      </c>
      <c r="F113" s="30">
        <f>IF(D113="","",ROUND(D113*E113,1))</f>
        <v/>
      </c>
      <c r="G113" s="2" t="n"/>
      <c r="H113" s="37" t="n"/>
      <c r="I113" s="37" t="n"/>
    </row>
    <row r="114" ht="39.7" customHeight="1">
      <c r="A114" s="18" t="inlineStr">
        <is>
          <t>5</t>
        </is>
      </c>
      <c r="B114" s="35" t="inlineStr">
        <is>
          <t>INFILTRACION</t>
        </is>
      </c>
      <c r="C114" s="10" t="n"/>
      <c r="D114" s="18" t="inlineStr">
        <is>
          <t>VOLUMEN (m3)</t>
        </is>
      </c>
      <c r="E114" s="10" t="n"/>
      <c r="F114" s="10" t="n"/>
      <c r="G114" s="2" t="n"/>
      <c r="H114" s="2" t="n"/>
      <c r="I114" s="2" t="n"/>
    </row>
    <row r="115" ht="62" customHeight="1">
      <c r="A115" s="10" t="n"/>
      <c r="B115" s="36" t="inlineStr">
        <is>
          <t>UNA PARED EXTERIOR</t>
        </is>
      </c>
      <c r="C115" s="10" t="inlineStr"/>
      <c r="D115" s="9">
        <f>IF(COUNT(H115,I115)&lt;2,"",ROUND(H115*I115,2))</f>
        <v/>
      </c>
      <c r="E115" s="27" t="n">
        <v>6</v>
      </c>
      <c r="F115" s="30">
        <f>IF(D115="","",ROUND(D115*E115,1))</f>
        <v/>
      </c>
      <c r="G115" s="2" t="n"/>
      <c r="H115" s="37" t="n"/>
      <c r="I115" s="37" t="n"/>
    </row>
    <row r="116" ht="39.7" customHeight="1">
      <c r="A116" s="10" t="n"/>
      <c r="B116" s="36" t="inlineStr">
        <is>
          <t>DOS PAREDES EXTERIORES</t>
        </is>
      </c>
      <c r="C116" s="10" t="inlineStr">
        <is>
          <t>7.57 m2 x 3.00</t>
        </is>
      </c>
      <c r="D116" s="9" t="n">
        <v>22.71</v>
      </c>
      <c r="E116" s="27" t="n">
        <v>9</v>
      </c>
      <c r="F116" s="30">
        <f>IF(D116="","",ROUND(D116*E116,1))</f>
        <v/>
      </c>
      <c r="G116" s="2" t="n"/>
      <c r="H116" s="37" t="n"/>
      <c r="I116" s="37" t="n"/>
    </row>
    <row r="117" ht="62" customHeight="1">
      <c r="A117" s="10" t="n"/>
      <c r="B117" s="36" t="inlineStr">
        <is>
          <t>TRES O MAS PAREDES EXTERIORES</t>
        </is>
      </c>
      <c r="C117" s="10" t="inlineStr"/>
      <c r="D117" s="9">
        <f>IF(COUNT(H117,I117)&lt;2,"",ROUND(H117*I117,2))</f>
        <v/>
      </c>
      <c r="E117" s="27" t="n">
        <v>12</v>
      </c>
      <c r="F117" s="30">
        <f>IF(D117="","",ROUND(D117*E117,1))</f>
        <v/>
      </c>
      <c r="G117" s="2" t="n"/>
      <c r="H117" s="37" t="n"/>
      <c r="I117" s="37" t="n"/>
    </row>
    <row r="118" ht="70" customHeight="1">
      <c r="A118" s="18" t="inlineStr">
        <is>
          <t>6</t>
        </is>
      </c>
      <c r="B118" s="35" t="inlineStr">
        <is>
          <t>SUBTOTAL</t>
        </is>
      </c>
      <c r="C118" s="10" t="n"/>
      <c r="D118" s="10" t="n"/>
      <c r="E118" s="10" t="n"/>
      <c r="F118" s="38">
        <f>IF(F101="",0,F101)+IF(F103="",0,F103)+IF(F104="",0,F104)+IF(F105="",0,F105)+IF(F106="",0,F106)+IF(F108="",0,F108)+IF(F109="",0,F109)+IF(F110="",0,F110)+IF(F112="",0,F112)+IF(F113="",0,F113)+IF(F115="",0,F115)+IF(F116="",0,F116)+IF(F117="",0,F117)</f>
        <v/>
      </c>
      <c r="G118" s="2" t="n"/>
      <c r="H118" s="2" t="n"/>
      <c r="I118" s="2" t="n"/>
    </row>
    <row r="119" ht="47" customHeight="1">
      <c r="A119" s="18" t="inlineStr">
        <is>
          <t>7</t>
        </is>
      </c>
      <c r="B119" s="35" t="inlineStr">
        <is>
          <t>PERDIDA TOTAL</t>
        </is>
      </c>
      <c r="C119" s="10">
        <f>TEXT(F118,"0.00")&amp;"  X  "&amp;Datos_balance!$B$4&amp;" (FI)  X  "&amp;Datos_balance!$B$5&amp;" (FO)  X  "&amp;Datos_balance!$B$6&amp;" (FZ)"</f>
        <v/>
      </c>
      <c r="D119" s="2" t="n"/>
      <c r="E119" s="2" t="n"/>
      <c r="F119" s="38">
        <f>ROUND(F118*Datos_balance!$B$4*Datos_balance!$B$5*Datos_balance!$B$6,1)</f>
        <v/>
      </c>
      <c r="G119" s="2" t="n"/>
      <c r="H119" s="2" t="n"/>
      <c r="I119" s="2" t="n"/>
    </row>
    <row r="120" ht="39.7" customHeight="1">
      <c r="A120" s="10" t="n"/>
      <c r="B120" s="11" t="inlineStr">
        <is>
          <t>Carga de locales sin emisor</t>
        </is>
      </c>
      <c r="C120" s="10" t="n"/>
      <c r="D120" s="2" t="n"/>
      <c r="E120" s="2" t="n"/>
      <c r="F120" s="30" t="n"/>
      <c r="G120" s="2" t="n"/>
      <c r="H120" s="2" t="n"/>
      <c r="I120" s="2" t="n"/>
    </row>
    <row r="121" ht="39.7" customHeight="1">
      <c r="A121" s="10" t="n"/>
      <c r="B121" s="35" t="inlineStr">
        <is>
          <t>CARGA TOTAL A CUBRIR</t>
        </is>
      </c>
      <c r="C121" s="10" t="n"/>
      <c r="D121" s="2" t="n"/>
      <c r="E121" s="2" t="n"/>
      <c r="F121" s="38">
        <f>F119+IF(F120="",0,F120)</f>
        <v/>
      </c>
      <c r="G121" s="2" t="n"/>
      <c r="H121" s="2" t="n"/>
      <c r="I121" s="2" t="n"/>
    </row>
    <row r="122">
      <c r="A122" s="2" t="n"/>
      <c r="B122" s="2" t="n"/>
      <c r="C122" s="2" t="n"/>
      <c r="D122" s="2" t="n"/>
      <c r="E122" s="2" t="n"/>
      <c r="F122" s="2" t="n"/>
      <c r="G122" s="2" t="n"/>
      <c r="H122" s="2" t="n"/>
      <c r="I122" s="2" t="n"/>
    </row>
    <row r="123" ht="39.7" customHeight="1">
      <c r="A123" s="14" t="n"/>
      <c r="B123" s="40" t="inlineStr">
        <is>
          <t>SIN EMISOR</t>
        </is>
      </c>
      <c r="C123" s="14" t="inlineStr">
        <is>
          <t>la cubre el radiador de 06 - Living / comedor</t>
        </is>
      </c>
      <c r="D123" s="22" t="n"/>
      <c r="E123" s="22" t="n"/>
      <c r="F123" s="14" t="n"/>
      <c r="G123" s="2" t="n"/>
      <c r="H123" s="2" t="n"/>
      <c r="I123" s="2" t="n"/>
    </row>
    <row r="124">
      <c r="A124" s="2" t="n"/>
      <c r="B124" s="2" t="n"/>
      <c r="C124" s="2" t="n"/>
      <c r="D124" s="2" t="n"/>
      <c r="E124" s="2" t="n"/>
      <c r="F124" s="2" t="n"/>
      <c r="G124" s="2" t="n"/>
      <c r="H124" s="2" t="n"/>
      <c r="I124" s="2" t="n"/>
    </row>
    <row r="125" ht="39.7" customHeight="1">
      <c r="A125" s="2" t="n"/>
      <c r="B125" s="39" t="inlineStr">
        <is>
          <t>Ubicacion en planta de 07 - Hall / ingreso</t>
        </is>
      </c>
      <c r="C125" s="2" t="n"/>
      <c r="D125" s="2" t="n"/>
      <c r="E125" s="2" t="n"/>
      <c r="F125" s="2" t="n"/>
      <c r="G125" s="2" t="n"/>
      <c r="H125" s="2" t="n"/>
      <c r="I125" s="2" t="n"/>
    </row>
    <row r="126" ht="39.7" customHeight="1">
      <c r="A126" s="2" t="n"/>
      <c r="B126" s="2" t="n"/>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ht="39.7" customHeight="1">
      <c r="A139" s="5" t="inlineStr">
        <is>
          <t>LOCAL  08 - Vestidor   (PB)   -   altura 3.00 m</t>
        </is>
      </c>
      <c r="B139" s="2" t="n"/>
      <c r="C139" s="2" t="n"/>
      <c r="D139" s="2" t="n"/>
      <c r="E139" s="2" t="n"/>
      <c r="F139" s="2" t="n"/>
      <c r="G139" s="2" t="n"/>
      <c r="H139" s="2" t="n"/>
      <c r="I139" s="2" t="n"/>
    </row>
    <row r="140" ht="39.7" customHeight="1">
      <c r="A140" s="3" t="inlineStr">
        <is>
          <t>Nro</t>
        </is>
      </c>
      <c r="B140" s="3" t="inlineStr">
        <is>
          <t>DESCRIPCION</t>
        </is>
      </c>
      <c r="C140" s="3" t="inlineStr">
        <is>
          <t>DIMENSIONES (m)</t>
        </is>
      </c>
      <c r="D140" s="3" t="inlineStr">
        <is>
          <t>AREA (m2)</t>
        </is>
      </c>
      <c r="E140" s="3" t="inlineStr">
        <is>
          <t>FACTOR</t>
        </is>
      </c>
      <c r="F140" s="3" t="inlineStr">
        <is>
          <t>PERDIDA CALOR (Kcal/h)</t>
        </is>
      </c>
      <c r="G140" s="2" t="n"/>
      <c r="H140" s="2" t="n"/>
      <c r="I140" s="2" t="n"/>
    </row>
    <row r="141" ht="39.7" customHeight="1">
      <c r="A141" s="18" t="inlineStr">
        <is>
          <t>1</t>
        </is>
      </c>
      <c r="B141" s="35" t="inlineStr">
        <is>
          <t>VENTANA</t>
        </is>
      </c>
      <c r="C141" s="10" t="n"/>
      <c r="D141" s="10" t="n"/>
      <c r="E141" s="10" t="n"/>
      <c r="F141" s="10" t="n"/>
      <c r="G141" s="2" t="n"/>
      <c r="H141" s="2" t="n"/>
      <c r="I141" s="2" t="n"/>
    </row>
    <row r="142" ht="62" customHeight="1">
      <c r="A142" s="10" t="n"/>
      <c r="B142" s="36" t="inlineStr">
        <is>
          <t>(sin aberturas)</t>
        </is>
      </c>
      <c r="C142" s="10">
        <f>IF(COUNT(H142,I142)&lt;2,"",TEXT(H142,"0.00")&amp;" x "&amp;TEXT(I142,"0.00"))</f>
        <v/>
      </c>
      <c r="D142" s="9">
        <f>IF(COUNT(H142,I142)&lt;2,"",ROUND(H142*I142,2))</f>
        <v/>
      </c>
      <c r="E142" s="27" t="n">
        <v>60</v>
      </c>
      <c r="F142" s="30">
        <f>IF(D142="","",ROUND(D142*E142,1))</f>
        <v/>
      </c>
      <c r="G142" s="2" t="n"/>
      <c r="H142" s="37" t="n"/>
      <c r="I142" s="37" t="n"/>
    </row>
    <row r="143" ht="39.7" customHeight="1">
      <c r="A143" s="18" t="inlineStr">
        <is>
          <t>2</t>
        </is>
      </c>
      <c r="B143" s="35" t="inlineStr">
        <is>
          <t>PAREDES EXTERIORES</t>
        </is>
      </c>
      <c r="C143" s="10" t="n"/>
      <c r="D143" s="10" t="n"/>
      <c r="E143" s="10" t="n"/>
      <c r="F143" s="10" t="n"/>
      <c r="G143" s="2" t="n"/>
      <c r="H143" s="2" t="n"/>
      <c r="I143" s="2" t="n"/>
    </row>
    <row r="144" ht="62" customHeight="1">
      <c r="A144" s="10" t="n"/>
      <c r="B144" s="36" t="inlineStr">
        <is>
          <t>AISLADAS</t>
        </is>
      </c>
      <c r="C144" s="10">
        <f>IF(COUNT(H144,I144)&lt;2,"",TEXT(H144,"0.00")&amp;" x "&amp;TEXT(I144,"0.00"))</f>
        <v/>
      </c>
      <c r="D144" s="9">
        <f>IF(COUNT(H144,I144)&lt;2,"",ROUND(H144*I144,2))</f>
        <v/>
      </c>
      <c r="E144" s="27" t="n">
        <v>20</v>
      </c>
      <c r="F144" s="30">
        <f>IF(D144="","",ROUND(D144*E144,1))</f>
        <v/>
      </c>
      <c r="G144" s="2" t="n"/>
      <c r="H144" s="37" t="n">
        <v>1.7</v>
      </c>
      <c r="I144" s="37" t="n">
        <v>3</v>
      </c>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c r="I145" s="37" t="n"/>
    </row>
    <row r="146" ht="62" customHeight="1">
      <c r="A146" s="10" t="n"/>
      <c r="B146" s="36" t="inlineStr">
        <is>
          <t>INTERIORES (resto del lado largo)</t>
        </is>
      </c>
      <c r="C146" s="10">
        <f>IF(COUNT(H146,I146)&lt;2,"",TEXT(H146,"0.00")&amp;" x "&amp;TEXT(I146,"0.00"))</f>
        <v/>
      </c>
      <c r="D146" s="9">
        <f>IF(COUNT(H146,I146)&lt;2,"",ROUND(H146*I146,2))</f>
        <v/>
      </c>
      <c r="E146" s="27" t="n">
        <v>25</v>
      </c>
      <c r="F146" s="30">
        <f>IF(D146="","",ROUND(D146*E146,1))</f>
        <v/>
      </c>
      <c r="G146" s="2" t="n"/>
      <c r="H146" s="37" t="n">
        <v>3.17</v>
      </c>
      <c r="I146" s="37" t="n">
        <v>3</v>
      </c>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1.66</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1.09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0.57</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142="",0,F142)+IF(F144="",0,F144)+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 (2)</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 (2)</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t>
        </is>
      </c>
      <c r="C421" s="10">
        <f>IF(COUNT(H421,I421)&lt;2,"",TEXT(H421,"0.00")&amp;" x "&amp;TEXT(I421,"0.00"))</f>
        <v/>
      </c>
      <c r="D421" s="9">
        <f>IF(COUNT(H421,I421)&lt;2,"",ROUND(H421*I421,2))</f>
        <v/>
      </c>
      <c r="E421" s="27" t="n">
        <v>25</v>
      </c>
      <c r="F421" s="30">
        <f>IF(D421="","",ROUND(D421*E421,1))</f>
        <v/>
      </c>
      <c r="G421" s="2" t="n"/>
      <c r="H421" s="37" t="n">
        <v>4.13</v>
      </c>
      <c r="I421" s="37" t="n">
        <v>3</v>
      </c>
    </row>
    <row r="422" ht="62" customHeight="1">
      <c r="A422" s="10" t="n"/>
      <c r="B422" s="36" t="inlineStr">
        <is>
          <t>INTERIORES</t>
        </is>
      </c>
      <c r="C422" s="10">
        <f>IF(COUNT(H422,I422)&lt;2,"",TEXT(H422,"0.00")&amp;" x "&amp;TEXT(I422,"0.00"))</f>
        <v/>
      </c>
      <c r="D422" s="9">
        <f>IF(COUNT(H422,I422)&lt;2,"",ROUND(H422*I422,2))</f>
        <v/>
      </c>
      <c r="E422" s="27" t="n">
        <v>25</v>
      </c>
      <c r="F422" s="30">
        <f>IF(D422="","",ROUND(D422*E422,1))</f>
        <v/>
      </c>
      <c r="G422" s="2" t="n"/>
      <c r="H422" s="37" t="n">
        <v>4.08</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IF(F416="",0,F416)+IF(F418="",0,F418)+IF(F419="",0,F419)+IF(F420="",0,F420)+IF(F421="",0,F421)+IF(F422="",0,F422)+IF(F424="",0,F424)+IF(F425="",0,F425)+IF(F426="",0,F426)+IF(F428="",0,F428)+IF(F429="",0,F429)+IF(F431="",0,F431)+IF(F432="",0,F432)+IF(F433="",0,F433)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F209</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255:E255"/>
    <mergeCell ref="C31:E31"/>
    <mergeCell ref="C80:E80"/>
    <mergeCell ref="C531:E531"/>
    <mergeCell ref="A3:F3"/>
    <mergeCell ref="C257:E257"/>
    <mergeCell ref="C297:E297"/>
    <mergeCell ref="C123:E123"/>
    <mergeCell ref="C347:E347"/>
    <mergeCell ref="A321:F321"/>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A228:F228"/>
    <mergeCell ref="C256:E256"/>
    <mergeCell ref="C168:E168"/>
    <mergeCell ref="C441:E441"/>
    <mergeCell ref="C75:E75"/>
    <mergeCell ref="C483:E483"/>
    <mergeCell ref="C169:E169"/>
    <mergeCell ref="A188:F188"/>
    <mergeCell ref="C443:E443"/>
    <mergeCell ref="C395:E395"/>
    <mergeCell ref="C81:E81"/>
    <mergeCell ref="C32:E32"/>
    <mergeCell ref="C209:E209"/>
    <mergeCell ref="C170:E170"/>
    <mergeCell ref="C348:E348"/>
    <mergeCell ref="C437:E437"/>
    <mergeCell ref="C258:E258"/>
    <mergeCell ref="C298:E298"/>
    <mergeCell ref="C390:E390"/>
    <mergeCell ref="C33:E33"/>
    <mergeCell ref="A98:F98"/>
    <mergeCell ref="A458:F458"/>
    <mergeCell ref="C485:E485"/>
    <mergeCell ref="C79:E79"/>
    <mergeCell ref="C259:E259"/>
    <mergeCell ref="C35:E35"/>
    <mergeCell ref="C302:E302"/>
    <mergeCell ref="C121:E121"/>
    <mergeCell ref="C305:E305"/>
    <mergeCell ref="C392:E392"/>
    <mergeCell ref="C301:E301"/>
    <mergeCell ref="A413:F413"/>
    <mergeCell ref="C394:E394"/>
    <mergeCell ref="A139:F139"/>
    <mergeCell ref="C350:E350"/>
    <mergeCell ref="C303:E303"/>
    <mergeCell ref="C530:E530"/>
    <mergeCell ref="C213:E213"/>
    <mergeCell ref="C523:E523"/>
    <mergeCell ref="C442:E442"/>
    <mergeCell ref="C28:E28"/>
    <mergeCell ref="C435:E435"/>
    <mergeCell ref="C484:E484"/>
    <mergeCell ref="C78:E78"/>
    <mergeCell ref="C210:E210"/>
    <mergeCell ref="C486:E486"/>
    <mergeCell ref="C396:E396"/>
    <mergeCell ref="A1:F1"/>
    <mergeCell ref="C527:E527"/>
    <mergeCell ref="C172:E172"/>
    <mergeCell ref="C171:E171"/>
    <mergeCell ref="C398:E398"/>
    <mergeCell ref="C349:E349"/>
    <mergeCell ref="C525:E525"/>
    <mergeCell ref="C211:E211"/>
    <mergeCell ref="C164:E164"/>
    <mergeCell ref="C252:E252"/>
    <mergeCell ref="C439:E439"/>
    <mergeCell ref="C251:E251"/>
    <mergeCell ref="C27:E27"/>
    <mergeCell ref="C76:E76"/>
    <mergeCell ref="C120:E120"/>
    <mergeCell ref="C487:E487"/>
    <mergeCell ref="C119:E119"/>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3,50 x 2,15 = 7,53 m2 corresponden</t>
        </is>
      </c>
    </row>
    <row r="12" ht="39.7" customHeight="1">
      <c r="A12" s="45" t="inlineStr"/>
      <c r="B12" s="46" t="inlineStr">
        <is>
          <t>0,84 y 0,28.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2026-10-27T21:30:18Z</dcterms:created>
  <dcterms:modified xmlns:dcterms="http://purl.org/dc/terms/" xmlns:xsi="http://www.w3.org/2001/XMLSchema-instance" xsi:type="dcterms:W3CDTF">2026-10-27T21:30:19Z</dcterms:modified>
</cp:coreProperties>
</file>