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pivotCache/pivotCacheDefinition5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omments2.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3.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fileSharing readOnlyRecommended="1"/>
  <workbookPr defaultThemeVersion="202300"/>
  <mc:AlternateContent xmlns:mc="http://schemas.openxmlformats.org/markup-compatibility/2006">
    <mc:Choice Requires="x15">
      <x15ac:absPath xmlns:x15ac="http://schemas.microsoft.com/office/spreadsheetml/2010/11/ac" url="C:\Users\jesul\Documents\GitHub\portfolio.data\files\Excel\"/>
    </mc:Choice>
  </mc:AlternateContent>
  <xr:revisionPtr revIDLastSave="0" documentId="13_ncr:1_{0FDA6177-5DFD-4852-AB71-BD4730E165A6}" xr6:coauthVersionLast="47" xr6:coauthVersionMax="47" xr10:uidLastSave="{00000000-0000-0000-0000-000000000000}"/>
  <workbookProtection workbookAlgorithmName="SHA-512" workbookHashValue="hbG3eCBcaFTlp1n6uP80a3GCVH7FPozV89iqaYGG7dGpuhsQIDoL2ZpPHRmvMtwdeuFEpcpnPvw0kBPKA27nXw==" workbookSaltValue="MtbTOVMfVqNHDPMG1HJtkg==" workbookSpinCount="100000" lockStructure="1"/>
  <bookViews>
    <workbookView xWindow="45960" yWindow="-120" windowWidth="29040" windowHeight="15720" xr2:uid="{E505CD4F-84F7-403C-9F35-113AC8AE4318}"/>
  </bookViews>
  <sheets>
    <sheet name="Dashboard" sheetId="15" r:id="rId1"/>
    <sheet name="Stock Data" sheetId="6" state="hidden" r:id="rId2"/>
    <sheet name="Sales Data" sheetId="5" state="hidden" r:id="rId3"/>
    <sheet name="Feedback Data" sheetId="4" state="hidden" r:id="rId4"/>
    <sheet name="Employee Data" sheetId="3" state="hidden" r:id="rId5"/>
    <sheet name="Customer Data" sheetId="2" state="hidden" r:id="rId6"/>
    <sheet name="Key Business Questions (2)" sheetId="13" state="hidden" r:id="rId7"/>
    <sheet name="Key Business Insights" sheetId="12" state="hidden" r:id="rId8"/>
    <sheet name="Sheet2" sheetId="16" state="hidden" r:id="rId9"/>
    <sheet name="CASES" sheetId="11" state="hidden" r:id="rId10"/>
    <sheet name="Dashboard I" sheetId="9" state="hidden" r:id="rId11"/>
  </sheets>
  <definedNames>
    <definedName name="_xlchart.v2.0" hidden="1">CASES!$F$24:$F$29</definedName>
    <definedName name="_xlchart.v2.1" hidden="1">CASES!$G$23</definedName>
    <definedName name="_xlchart.v2.2" hidden="1">CASES!$G$24:$G$29</definedName>
    <definedName name="_xlcn.WorksheetConnection_Book1Customer_Data1" hidden="1">Customer_Data[]</definedName>
    <definedName name="_xlcn.WorksheetConnection_Book1Employee_Data1" hidden="1">Employee_Data[]</definedName>
    <definedName name="_xlcn.WorksheetConnection_Book1Feedback_Data1" hidden="1">Feedback_Data[]</definedName>
    <definedName name="_xlcn.WorksheetConnection_Book1Sales_Data1" hidden="1">Sales_Data[]</definedName>
    <definedName name="_xlcn.WorksheetConnection_Book1Stock_Data1" hidden="1">Stock_Data[]</definedName>
    <definedName name="achievedsalestarget">CASES!$C$100</definedName>
    <definedName name="averageachievedsalestarget">CASES!$C$100</definedName>
    <definedName name="averagefeedbackrating">CASES!$H$129</definedName>
    <definedName name="averagesalestarget">CASES!$D$100</definedName>
    <definedName name="averagesalestargetexpected">CASES!$D$100</definedName>
    <definedName name="bestratedproduct">CASES!$H$144</definedName>
    <definedName name="customercount">'Key Business Insights'!$M$6</definedName>
    <definedName name="employeecount">CASES!$E$100</definedName>
    <definedName name="ExternalData_1" localSheetId="5" hidden="1">'Customer Data'!$A$1:$E$1001</definedName>
    <definedName name="ExternalData_2" localSheetId="4" hidden="1">'Employee Data'!$A$1:$F$1001</definedName>
    <definedName name="ExternalData_3" localSheetId="3" hidden="1">'Feedback Data'!$A$1:$E$1001</definedName>
    <definedName name="ExternalData_4" localSheetId="2" hidden="1">'Sales Data'!$A$1:$H$1001</definedName>
    <definedName name="ExternalData_5" localSheetId="1" hidden="1">'Stock Data'!$A$1:$C$11</definedName>
    <definedName name="mostpreferreditem">CASES!$Q$24</definedName>
    <definedName name="numberofsalesrecord">'Key Business Insights'!$F$3</definedName>
    <definedName name="preferreditem1">CASES!$J$24</definedName>
    <definedName name="preferreditem11">CASES!$K$24</definedName>
    <definedName name="preferreditem2">CASES!$J$25</definedName>
    <definedName name="preferreditem22">CASES!$K$25</definedName>
    <definedName name="preferreditem3">CASES!$J$26</definedName>
    <definedName name="preferreditem33">CASES!$K$26</definedName>
    <definedName name="sentimentshare">CASES!$B$128</definedName>
    <definedName name="Slicer_Age_Band">#N/A</definedName>
    <definedName name="Slicer_Comment">#N/A</definedName>
    <definedName name="Slicer_Gender">#N/A</definedName>
    <definedName name="Slicer_Location">#N/A</definedName>
    <definedName name="Slicer_Location2">#N/A</definedName>
    <definedName name="Slicer_Performance_Review">#N/A</definedName>
    <definedName name="Slicer_Preferred_Item">#N/A</definedName>
    <definedName name="Slicer_Product">#N/A</definedName>
    <definedName name="Slicer_Rating">#N/A</definedName>
    <definedName name="Slicer_Role">#N/A</definedName>
    <definedName name="Slicer_Sale_Date__Month">#N/A</definedName>
    <definedName name="Slicer_Sale_Date__Year">#N/A</definedName>
    <definedName name="Slicer_Sales_Rating">#N/A</definedName>
    <definedName name="Slicer_Sentiment">#N/A</definedName>
    <definedName name="Slicer_Status_Info">#N/A</definedName>
    <definedName name="Slicer_Status_Info1">#N/A</definedName>
    <definedName name="Slicer_Stock_Item">#N/A</definedName>
    <definedName name="Timeline_Sale_Date">#N/A</definedName>
    <definedName name="topmovingstockitem">CASES!$K$82</definedName>
    <definedName name="topsellingitem">CASES!$I$6</definedName>
    <definedName name="totalsales">'Key Business Insights'!$B$3</definedName>
    <definedName name="understockedstockitmes">CASES!$I$89</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 cacheId="31" r:id="rId42"/>
    <pivotCache cacheId="32" r:id="rId43"/>
    <pivotCache cacheId="573" r:id="rId44"/>
    <pivotCache cacheId="1454" r:id="rId45"/>
    <pivotCache cacheId="1531" r:id="rId46"/>
    <pivotCache cacheId="1534" r:id="rId47"/>
    <pivotCache cacheId="1537" r:id="rId48"/>
    <pivotCache cacheId="1540" r:id="rId49"/>
    <pivotCache cacheId="1543" r:id="rId50"/>
    <pivotCache cacheId="1546" r:id="rId51"/>
    <pivotCache cacheId="1549" r:id="rId52"/>
    <pivotCache cacheId="1552" r:id="rId53"/>
    <pivotCache cacheId="1555" r:id="rId54"/>
    <pivotCache cacheId="1558" r:id="rId55"/>
    <pivotCache cacheId="1561" r:id="rId56"/>
    <pivotCache cacheId="1564" r:id="rId57"/>
    <pivotCache cacheId="1567" r:id="rId58"/>
    <pivotCache cacheId="1570" r:id="rId59"/>
    <pivotCache cacheId="1573" r:id="rId60"/>
    <pivotCache cacheId="1576" r:id="rId61"/>
    <pivotCache cacheId="1579" r:id="rId62"/>
    <pivotCache cacheId="1582" r:id="rId63"/>
    <pivotCache cacheId="1585" r:id="rId64"/>
    <pivotCache cacheId="1588" r:id="rId65"/>
  </pivotCaches>
  <extLst>
    <ext xmlns:x14="http://schemas.microsoft.com/office/spreadsheetml/2009/9/main" uri="{876F7934-8845-4945-9796-88D515C7AA90}">
      <x14:pivotCaches>
        <pivotCache cacheId="53" r:id="rId66"/>
      </x14:pivotCaches>
    </ext>
    <ext xmlns:x14="http://schemas.microsoft.com/office/spreadsheetml/2009/9/main" uri="{BBE1A952-AA13-448e-AADC-164F8A28A991}">
      <x14:slicerCaches>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 r:id="rId84"/>
      </x15:timelineCachePivotCaches>
    </ext>
    <ext xmlns:x15="http://schemas.microsoft.com/office/spreadsheetml/2010/11/main" uri="{D0CA8CA8-9F24-4464-BF8E-62219DCF47F9}">
      <x15:timelineCacheRefs>
        <x15:timelineCacheRef r:id="rId8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_Data" name="Stock_Data" connection="WorksheetConnection_Book1!Stock_Data"/>
          <x15:modelTable id="Sales_Data" name="Sales_Data" connection="WorksheetConnection_Book1!Sales_Data"/>
          <x15:modelTable id="Feedback_Data" name="Feedback_Data" connection="WorksheetConnection_Book1!Feedback_Data"/>
          <x15:modelTable id="Employee_Data" name="Employee_Data" connection="WorksheetConnection_Book1!Employee_Data"/>
          <x15:modelTable id="Customer_Data" name="Customer_Data" connection="WorksheetConnection_Book1!Customer_Data"/>
        </x15:modelTables>
        <x15:modelRelationships>
          <x15:modelRelationship fromTable="Sales_Data" fromColumn="Customer_ID" toTable="Customer_Data" toColumn="Customer_ID"/>
          <x15:modelRelationship fromTable="Customer_Data" fromColumn="Preferred_Item" toTable="Stock_Data" toColumn="Stock_Item"/>
          <x15:modelRelationship fromTable="Feedback_Data" fromColumn="Customer_ID" toTable="Customer_Data" toColumn="Customer_ID"/>
        </x15:modelRelationships>
        <x15:extLst>
          <ext xmlns:x16="http://schemas.microsoft.com/office/spreadsheetml/2014/11/main" uri="{9835A34E-60A6-4A7C-AAB8-D5F71C897F49}">
            <x16:modelTimeGroupings>
              <x16:modelTimeGrouping tableName="Sales_Data" columnName="Sale_Date" columnId="Sale_Date">
                <x16:calculatedTimeColumn columnName="Sale_Date (Year)" columnId="Sale_Date (Year)" contentType="years" isSelected="1"/>
                <x16:calculatedTimeColumn columnName="Sale_Date (Quarter)" columnId="Sale_Date (Quarter)" contentType="quarters" isSelected="1"/>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D2" i="6"/>
  <c r="D3" i="6"/>
  <c r="D4" i="6"/>
  <c r="D5" i="6"/>
  <c r="D6" i="6"/>
  <c r="D7" i="6"/>
  <c r="D8" i="6"/>
  <c r="E8" i="6" s="1"/>
  <c r="D9" i="6"/>
  <c r="E9" i="6" s="1"/>
  <c r="D10" i="6"/>
  <c r="E10" i="6" s="1"/>
  <c r="D11" i="6"/>
  <c r="E11" i="6" s="1"/>
  <c r="E2" i="6"/>
  <c r="E3" i="6"/>
  <c r="E4" i="6"/>
  <c r="E5" i="6"/>
  <c r="E6" i="6"/>
  <c r="E7" i="6"/>
  <c r="A106" i="11"/>
  <c r="A107" i="11"/>
  <c r="E17" i="11"/>
  <c r="E18" i="11"/>
  <c r="E19"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3" authorId="0" shapeId="0" xr:uid="{0B2443E4-D68C-4777-B43B-38495E1D9352}">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B20" authorId="0" shapeId="0" xr:uid="{96FFE8BA-C3B6-4DF8-A880-85EBAB1EE3C4}">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F20" authorId="0" shapeId="0" xr:uid="{EAA95305-B676-4D40-8BE0-73E8E88F9DCE}">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 ref="J20" authorId="0" shapeId="0" xr:uid="{76750E0E-DD05-41E3-900A-631E60DD23C8}">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8" authorId="0" shapeId="0" xr:uid="{8561AF22-1031-4190-BC58-72187F0E9B8D}">
      <text>
        <r>
          <rPr>
            <b/>
            <sz val="9"/>
            <color indexed="81"/>
            <rFont val="Tahoma"/>
            <family val="2"/>
          </rPr>
          <t>Jesuloluwa Fademi:</t>
        </r>
        <r>
          <rPr>
            <sz val="9"/>
            <color indexed="81"/>
            <rFont val="Tahoma"/>
            <family val="2"/>
          </rPr>
          <t xml:space="preserve">
Muffin and Ice Tea are the best performing Menu across different locations, both leading in total sales in two locations each.
Muffin: Uptown, Airport.
Iced Tea: Suburbs, Downtown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Jesuloluwa Fademi</author>
  </authors>
  <commentList>
    <comment ref="B3" authorId="0" shapeId="0" xr:uid="{CF77EA68-499C-4820-B322-EE2E05AD7DEB}">
      <text>
        <r>
          <rPr>
            <b/>
            <sz val="14"/>
            <color indexed="81"/>
            <rFont val="Aptos Narrow"/>
            <family val="2"/>
            <scheme val="minor"/>
          </rPr>
          <t>Case 1: Top-Selling Menu Product</t>
        </r>
        <r>
          <rPr>
            <sz val="14"/>
            <color indexed="81"/>
            <rFont val="Aptos Narrow"/>
            <family val="2"/>
            <scheme val="minor"/>
          </rPr>
          <t xml:space="preserve">
Muffin is the top-selling menu product with a record on 2401.07</t>
        </r>
      </text>
    </comment>
    <comment ref="B21" authorId="0" shapeId="0" xr:uid="{24CCEA14-883C-462E-ADBC-B1BE88D8C40B}">
      <text>
        <r>
          <rPr>
            <b/>
            <sz val="14"/>
            <color indexed="81"/>
            <rFont val="Aptos Narrow"/>
            <family val="2"/>
            <scheme val="minor"/>
          </rPr>
          <t>Case 2: Customer Demographic Driving Highest Sales</t>
        </r>
        <r>
          <rPr>
            <sz val="14"/>
            <color indexed="81"/>
            <rFont val="Aptos Narrow"/>
            <family val="2"/>
            <scheme val="minor"/>
          </rPr>
          <t xml:space="preserve">
An overall review of customer age purchasing products; Customers that are "35" years old had the highest total sales record of "429.30"
When analysing using age bands; the age bands "30-34" and "35-39" impacted more of the sales holding 12% each of the total sales, 1% higher than some other age bands with closer values.</t>
        </r>
        <r>
          <rPr>
            <b/>
            <sz val="14"/>
            <color indexed="81"/>
            <rFont val="Aptos Narrow"/>
            <family val="2"/>
            <scheme val="minor"/>
          </rPr>
          <t xml:space="preserve">
</t>
        </r>
      </text>
    </comment>
    <comment ref="B79" authorId="0" shapeId="0" xr:uid="{F922EC93-8680-42E1-9DBC-D98226D1FF03}">
      <text>
        <r>
          <rPr>
            <b/>
            <sz val="12"/>
            <color indexed="81"/>
            <rFont val="Tahoma"/>
            <family val="2"/>
          </rPr>
          <t>Stock Status:</t>
        </r>
        <r>
          <rPr>
            <sz val="12"/>
            <color indexed="81"/>
            <rFont val="Tahoma"/>
            <family val="2"/>
          </rPr>
          <t xml:space="preserve">
Stock items with stock status above zero are overstocked, and below zero is running low</t>
        </r>
      </text>
    </comment>
    <comment ref="K79" authorId="0" shapeId="0" xr:uid="{76A0AE7F-2EE2-4EE6-B132-99427DE9A837}">
      <text>
        <r>
          <rPr>
            <b/>
            <sz val="12"/>
            <color indexed="81"/>
            <rFont val="Tahoma"/>
            <family val="2"/>
          </rPr>
          <t>Stock Status:</t>
        </r>
        <r>
          <rPr>
            <sz val="12"/>
            <color indexed="81"/>
            <rFont val="Tahoma"/>
            <family val="2"/>
          </rPr>
          <t xml:space="preserve">
Stock items with stock status above zero are overstocked, and below zero is running low</t>
        </r>
      </text>
    </comment>
    <comment ref="R80" authorId="0" shapeId="0" xr:uid="{78252516-B73D-409B-9E4C-FD9C748E8202}">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V80" authorId="0" shapeId="0" xr:uid="{44E5C405-461C-425D-B9DB-D98A0868C728}">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E86" authorId="0" shapeId="0" xr:uid="{9224956F-AA1D-46F7-92D2-57C1115B5C45}">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 ref="H86" authorId="0" shapeId="0" xr:uid="{991AB63B-AF06-4628-838C-2CF0C6F270BC}">
      <text>
        <r>
          <rPr>
            <b/>
            <sz val="11"/>
            <color indexed="81"/>
            <rFont val="Tahoma"/>
            <family val="2"/>
          </rPr>
          <t>Stock Info:</t>
        </r>
        <r>
          <rPr>
            <sz val="11"/>
            <color indexed="81"/>
            <rFont val="Tahoma"/>
            <family val="2"/>
          </rPr>
          <t xml:space="preserve">
This presents the number of stockitems that are ideal level, overstocked, understocked or out of stock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F10D4-5576-402B-9DC6-E6974D2A29AF}" keepAlive="1" name="Query - Customer Data" description="Connection to the 'Customer Data' query in the workbook." type="5" refreshedVersion="8" background="1" saveData="1">
    <dbPr connection="Provider=Microsoft.Mashup.OleDb.1;Data Source=$Workbook$;Location=&quot;Customer Data&quot;;Extended Properties=&quot;&quot;" command="SELECT * FROM [Customer Data]"/>
  </connection>
  <connection id="2" xr16:uid="{01099D5A-5092-4E72-9175-0241E08F66CE}" keepAlive="1" name="Query - Employee Data" description="Connection to the 'Employee Data' query in the workbook." type="5" refreshedVersion="8" background="1" saveData="1">
    <dbPr connection="Provider=Microsoft.Mashup.OleDb.1;Data Source=$Workbook$;Location=&quot;Employee Data&quot;;Extended Properties=&quot;&quot;" command="SELECT * FROM [Employee Data]"/>
  </connection>
  <connection id="3" xr16:uid="{9363E7F0-F149-4B0E-B0B8-2B8AC337CA0F}" keepAlive="1" name="Query - Feedback Data" description="Connection to the 'Feedback Data' query in the workbook." type="5" refreshedVersion="8" background="1" saveData="1">
    <dbPr connection="Provider=Microsoft.Mashup.OleDb.1;Data Source=$Workbook$;Location=&quot;Feedback Data&quot;;Extended Properties=&quot;&quot;" command="SELECT * FROM [Feedback Data]"/>
  </connection>
  <connection id="4" xr16:uid="{3BE69F01-B158-4D35-8F9B-71D67AFBD261}"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5" xr16:uid="{4C9CDBE3-EFF4-4D91-BE56-CB094D1152EA}" keepAlive="1" name="Query - Stock Data" description="Connection to the 'Stock Data' query in the workbook." type="5" refreshedVersion="8" background="1" saveData="1">
    <dbPr connection="Provider=Microsoft.Mashup.OleDb.1;Data Source=$Workbook$;Location=&quot;Stock Data&quot;;Extended Properties=&quot;&quot;" command="SELECT * FROM [Stock Data]"/>
  </connection>
  <connection id="6" xr16:uid="{AF0A38D5-7575-4F3C-8CED-445FA72C0C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711B739-CF00-4097-9BFF-C2D9B360C2AA}" name="WorksheetConnection_Book1!Customer_Data" type="102" refreshedVersion="8" minRefreshableVersion="5">
    <extLst>
      <ext xmlns:x15="http://schemas.microsoft.com/office/spreadsheetml/2010/11/main" uri="{DE250136-89BD-433C-8126-D09CA5730AF9}">
        <x15:connection id="Customer_Data" autoDelete="1">
          <x15:rangePr sourceName="_xlcn.WorksheetConnection_Book1Customer_Data1"/>
        </x15:connection>
      </ext>
    </extLst>
  </connection>
  <connection id="8" xr16:uid="{184E6E9A-11B0-4EAE-9BB4-65A8AF0781E6}" name="WorksheetConnection_Book1!Employee_Data" type="102" refreshedVersion="8" minRefreshableVersion="5">
    <extLst>
      <ext xmlns:x15="http://schemas.microsoft.com/office/spreadsheetml/2010/11/main" uri="{DE250136-89BD-433C-8126-D09CA5730AF9}">
        <x15:connection id="Employee_Data" autoDelete="1">
          <x15:rangePr sourceName="_xlcn.WorksheetConnection_Book1Employee_Data1"/>
        </x15:connection>
      </ext>
    </extLst>
  </connection>
  <connection id="9" xr16:uid="{B6757A91-07FA-4035-9414-27951EB0D898}" name="WorksheetConnection_Book1!Feedback_Data" type="102" refreshedVersion="8" minRefreshableVersion="5">
    <extLst>
      <ext xmlns:x15="http://schemas.microsoft.com/office/spreadsheetml/2010/11/main" uri="{DE250136-89BD-433C-8126-D09CA5730AF9}">
        <x15:connection id="Feedback_Data" autoDelete="1">
          <x15:rangePr sourceName="_xlcn.WorksheetConnection_Book1Feedback_Data1"/>
        </x15:connection>
      </ext>
    </extLst>
  </connection>
  <connection id="10" xr16:uid="{DAC425DA-1BB5-45E8-9435-98C61756C120}" name="WorksheetConnection_Book1!Sales_Data" type="102" refreshedVersion="8" minRefreshableVersion="5">
    <extLst>
      <ext xmlns:x15="http://schemas.microsoft.com/office/spreadsheetml/2010/11/main" uri="{DE250136-89BD-433C-8126-D09CA5730AF9}">
        <x15:connection id="Sales_Data" autoDelete="1">
          <x15:rangePr sourceName="_xlcn.WorksheetConnection_Book1Sales_Data1"/>
        </x15:connection>
      </ext>
    </extLst>
  </connection>
  <connection id="11" xr16:uid="{30F6702E-4464-420E-8163-D82344CF9A3A}" name="WorksheetConnection_Book1!Stock_Data" type="102" refreshedVersion="8" minRefreshableVersion="5">
    <extLst>
      <ext xmlns:x15="http://schemas.microsoft.com/office/spreadsheetml/2010/11/main" uri="{DE250136-89BD-433C-8126-D09CA5730AF9}">
        <x15:connection id="Stock_Data">
          <x15:rangePr sourceName="_xlcn.WorksheetConnection_Book1Stock_Data1"/>
        </x15:connection>
      </ext>
    </extLst>
  </connection>
</connections>
</file>

<file path=xl/sharedStrings.xml><?xml version="1.0" encoding="utf-8"?>
<sst xmlns="http://schemas.openxmlformats.org/spreadsheetml/2006/main" count="15415" uniqueCount="4525">
  <si>
    <t>Customer_ID</t>
  </si>
  <si>
    <t>Age</t>
  </si>
  <si>
    <t>Gender</t>
  </si>
  <si>
    <t>Preferred_Item</t>
  </si>
  <si>
    <t>C1000</t>
  </si>
  <si>
    <t>Female</t>
  </si>
  <si>
    <t>Sandwich</t>
  </si>
  <si>
    <t>C1001</t>
  </si>
  <si>
    <t>Male</t>
  </si>
  <si>
    <t>Croissant</t>
  </si>
  <si>
    <t>C1002</t>
  </si>
  <si>
    <t>Muffin</t>
  </si>
  <si>
    <t>C1003</t>
  </si>
  <si>
    <t>C1004</t>
  </si>
  <si>
    <t>C1005</t>
  </si>
  <si>
    <t>Latte</t>
  </si>
  <si>
    <t>C1006</t>
  </si>
  <si>
    <t>C1007</t>
  </si>
  <si>
    <t>Iced Tea</t>
  </si>
  <si>
    <t>C1008</t>
  </si>
  <si>
    <t>C1009</t>
  </si>
  <si>
    <t>C1010</t>
  </si>
  <si>
    <t>Cappuccino</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</si>
  <si>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</si>
  <si>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</si>
  <si>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</si>
  <si>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</si>
  <si>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</si>
  <si>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</si>
  <si>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</si>
  <si>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</si>
  <si>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</si>
  <si>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</si>
  <si>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</si>
  <si>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</si>
  <si>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</si>
  <si>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</si>
  <si>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</si>
  <si>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</si>
  <si>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</si>
  <si>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</si>
  <si>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</si>
  <si>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</si>
  <si>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</si>
  <si>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</si>
  <si>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</si>
  <si>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</si>
  <si>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</si>
  <si>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</si>
  <si>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</si>
  <si>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</si>
  <si>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</si>
  <si>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</si>
  <si>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</si>
  <si>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</si>
  <si>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</si>
  <si>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</si>
  <si>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</si>
  <si>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</si>
  <si>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</si>
  <si>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</si>
  <si>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</si>
  <si>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</si>
  <si>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</si>
  <si>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</si>
  <si>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</si>
  <si>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</si>
  <si>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</si>
  <si>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</si>
  <si>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</si>
  <si>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</si>
  <si>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</si>
  <si>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</si>
  <si>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</si>
  <si>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</si>
  <si>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</si>
  <si>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</si>
  <si>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</si>
  <si>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</si>
  <si>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</si>
  <si>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</si>
  <si>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</si>
  <si>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</si>
  <si>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</si>
  <si>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</si>
  <si>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</si>
  <si>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</si>
  <si>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</si>
  <si>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</si>
  <si>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</si>
  <si>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</si>
  <si>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</si>
  <si>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</si>
  <si>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</si>
  <si>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</si>
  <si>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</si>
  <si>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</si>
  <si>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</si>
  <si>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</si>
  <si>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</si>
  <si>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</si>
  <si>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</si>
  <si>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</si>
  <si>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</si>
  <si>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</si>
  <si>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</si>
  <si>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</si>
  <si>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</si>
  <si>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</si>
  <si>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</si>
  <si>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</si>
  <si>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</si>
  <si>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</si>
  <si>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</si>
  <si>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</si>
  <si>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</si>
  <si>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</si>
  <si>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</si>
  <si>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</si>
  <si>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</si>
  <si>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</si>
  <si>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</si>
  <si>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</si>
  <si>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</si>
  <si>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</si>
  <si>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</si>
  <si>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</si>
  <si>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</si>
  <si>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</si>
  <si>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</si>
  <si>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</si>
  <si>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</si>
  <si>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</si>
  <si>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</si>
  <si>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</si>
  <si>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</si>
  <si>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</si>
  <si>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</si>
  <si>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</si>
  <si>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</si>
  <si>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</si>
  <si>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</si>
  <si>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</si>
  <si>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</si>
  <si>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</si>
  <si>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</si>
  <si>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</si>
  <si>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</si>
  <si>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</si>
  <si>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</si>
  <si>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</si>
  <si>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</si>
  <si>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</si>
  <si>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</si>
  <si>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</si>
  <si>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</si>
  <si>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</si>
  <si>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</si>
  <si>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</si>
  <si>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</si>
  <si>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</si>
  <si>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</si>
  <si>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</si>
  <si>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</si>
  <si>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</si>
  <si>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</si>
  <si>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</si>
  <si>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</si>
  <si>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</si>
  <si>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</si>
  <si>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</si>
  <si>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</si>
  <si>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</si>
  <si>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</si>
  <si>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</si>
  <si>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</si>
  <si>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</si>
  <si>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</si>
  <si>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</si>
  <si>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</si>
  <si>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</si>
  <si>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</si>
  <si>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</si>
  <si>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</si>
  <si>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</si>
  <si>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</si>
  <si>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</si>
  <si>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</si>
  <si>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</si>
  <si>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</si>
  <si>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</si>
  <si>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</si>
  <si>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</si>
  <si>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</si>
  <si>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</si>
  <si>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</si>
  <si>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</si>
  <si>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</si>
  <si>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</si>
  <si>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</si>
  <si>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</si>
  <si>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</si>
  <si>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</si>
  <si>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</si>
  <si>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</si>
  <si>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</si>
  <si>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</si>
  <si>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</si>
  <si>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</si>
  <si>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</si>
  <si>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</si>
  <si>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</si>
  <si>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</si>
  <si>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</si>
  <si>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</si>
  <si>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</si>
  <si>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</si>
  <si>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</si>
  <si>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</si>
  <si>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</si>
  <si>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</si>
  <si>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</si>
  <si>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</si>
  <si>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</si>
  <si>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</si>
  <si>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</si>
  <si>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</si>
  <si>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</si>
  <si>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</si>
  <si>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</si>
  <si>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</si>
  <si>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</si>
  <si>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</si>
  <si>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</si>
  <si>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</si>
  <si>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</si>
  <si>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</si>
  <si>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</si>
  <si>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</si>
  <si>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</si>
  <si>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</si>
  <si>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</si>
  <si>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</si>
  <si>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</si>
  <si>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</si>
  <si>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</si>
  <si>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</si>
  <si>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</si>
  <si>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</si>
  <si>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</si>
  <si>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</si>
  <si>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</si>
  <si>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</si>
  <si>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</si>
  <si>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</si>
  <si>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</si>
  <si>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</si>
  <si>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</si>
  <si>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</si>
  <si>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</si>
  <si>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</si>
  <si>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</si>
  <si>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</si>
  <si>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</si>
  <si>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</si>
  <si>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</si>
  <si>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</si>
  <si>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</si>
  <si>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</si>
  <si>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</si>
  <si>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</si>
  <si>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</si>
  <si>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</si>
  <si>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</si>
  <si>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</si>
  <si>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</si>
  <si>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</si>
  <si>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</si>
  <si>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</si>
  <si>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</si>
  <si>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</si>
  <si>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</si>
  <si>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</si>
  <si>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</si>
  <si>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</si>
  <si>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</si>
  <si>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</si>
  <si>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</si>
  <si>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</si>
  <si>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</si>
  <si>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</si>
  <si>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</si>
  <si>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</si>
  <si>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</si>
  <si>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</si>
  <si>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</si>
  <si>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</si>
  <si>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</si>
  <si>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</si>
  <si>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</si>
  <si>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</si>
  <si>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</si>
  <si>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</si>
  <si>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</si>
  <si>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</si>
  <si>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</si>
  <si>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</si>
  <si>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</si>
  <si>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</si>
  <si>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</si>
  <si>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</si>
  <si>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</si>
  <si>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</si>
  <si>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</si>
  <si>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</si>
  <si>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</si>
  <si>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</si>
  <si>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</si>
  <si>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</si>
  <si>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</si>
  <si>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</si>
  <si>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</si>
  <si>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</si>
  <si>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</si>
  <si>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</si>
  <si>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</si>
  <si>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</si>
  <si>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</si>
  <si>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</si>
  <si>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</si>
  <si>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</si>
  <si>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</si>
  <si>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</si>
  <si>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</si>
  <si>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</si>
  <si>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</si>
  <si>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</si>
  <si>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</si>
  <si>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</si>
  <si>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</si>
  <si>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</si>
  <si>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</si>
  <si>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</si>
  <si>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</si>
  <si>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</si>
  <si>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</si>
  <si>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</si>
  <si>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</si>
  <si>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</si>
  <si>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</si>
  <si>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</si>
  <si>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</si>
  <si>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</si>
  <si>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</si>
  <si>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</si>
  <si>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</si>
  <si>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</si>
  <si>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</si>
  <si>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</si>
  <si>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</si>
  <si>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</si>
  <si>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</si>
  <si>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</si>
  <si>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</si>
  <si>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</si>
  <si>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</si>
  <si>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</si>
  <si>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</si>
  <si>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</si>
  <si>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</si>
  <si>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</si>
  <si>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</si>
  <si>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</si>
  <si>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</si>
  <si>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</si>
  <si>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</si>
  <si>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</si>
  <si>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</si>
  <si>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</si>
  <si>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</si>
  <si>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</si>
  <si>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</si>
  <si>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</si>
  <si>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</si>
  <si>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</si>
  <si>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</si>
  <si>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</si>
  <si>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</si>
  <si>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</si>
  <si>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</si>
  <si>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</si>
  <si>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</si>
  <si>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</si>
  <si>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</si>
  <si>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</si>
  <si>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</si>
  <si>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</si>
  <si>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</si>
  <si>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</si>
  <si>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</si>
  <si>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</si>
  <si>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</si>
  <si>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</si>
  <si>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</si>
  <si>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</si>
  <si>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</si>
  <si>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</si>
  <si>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</si>
  <si>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</si>
  <si>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</si>
  <si>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</si>
  <si>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</si>
  <si>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</si>
  <si>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</si>
  <si>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</si>
  <si>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</si>
  <si>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</si>
  <si>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</si>
  <si>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</si>
  <si>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</si>
  <si>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</si>
  <si>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</si>
  <si>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</si>
  <si>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</si>
  <si>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</si>
  <si>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</si>
  <si>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</si>
  <si>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</si>
  <si>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</si>
  <si>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</si>
  <si>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</si>
  <si>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</si>
  <si>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</si>
  <si>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</si>
  <si>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</si>
  <si>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</si>
  <si>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</si>
  <si>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</si>
  <si>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</si>
  <si>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</si>
  <si>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</si>
  <si>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</si>
  <si>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</si>
  <si>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</si>
  <si>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</si>
  <si>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</si>
  <si>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</si>
  <si>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</si>
  <si>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</si>
  <si>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</si>
  <si>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</si>
  <si>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</si>
  <si>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</si>
  <si>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</si>
  <si>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</si>
  <si>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</si>
  <si>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</si>
  <si>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</si>
  <si>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</si>
  <si>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</si>
  <si>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</si>
  <si>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</si>
  <si>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</si>
  <si>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</si>
  <si>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</si>
  <si>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</si>
  <si>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</si>
  <si>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</si>
  <si>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</si>
  <si>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</si>
  <si>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</si>
  <si>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</si>
  <si>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</si>
  <si>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</si>
  <si>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</si>
  <si>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</si>
  <si>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</si>
  <si>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</si>
  <si>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</si>
  <si>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</si>
  <si>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</si>
  <si>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</si>
  <si>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</si>
  <si>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</si>
  <si>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</si>
  <si>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</si>
  <si>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</si>
  <si>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</si>
  <si>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</si>
  <si>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</si>
  <si>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</si>
  <si>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</si>
  <si>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</si>
  <si>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</si>
  <si>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</si>
  <si>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</si>
  <si>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</si>
  <si>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</si>
  <si>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</si>
  <si>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</si>
  <si>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</si>
  <si>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</si>
  <si>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</si>
  <si>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</si>
  <si>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</si>
  <si>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</si>
  <si>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</si>
  <si>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</si>
  <si>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</si>
  <si>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</si>
  <si>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</si>
  <si>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</si>
  <si>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</si>
  <si>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</si>
  <si>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</si>
  <si>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</si>
  <si>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</si>
  <si>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</si>
  <si>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</si>
  <si>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</si>
  <si>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</si>
  <si>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</si>
  <si>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</si>
  <si>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</si>
  <si>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</si>
  <si>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</si>
  <si>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</si>
  <si>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</si>
  <si>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</si>
  <si>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</si>
  <si>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</si>
  <si>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</si>
  <si>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</si>
  <si>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</si>
  <si>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</si>
  <si>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</si>
  <si>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</si>
  <si>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</si>
  <si>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</si>
  <si>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</si>
  <si>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</si>
  <si>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</si>
  <si>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</si>
  <si>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</si>
  <si>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</si>
  <si>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</si>
  <si>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</si>
  <si>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</si>
  <si>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</si>
  <si>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</si>
  <si>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</si>
  <si>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</si>
  <si>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</si>
  <si>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</si>
  <si>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</si>
  <si>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</si>
  <si>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</si>
  <si>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</si>
  <si>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</si>
  <si>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</si>
  <si>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</si>
  <si>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</si>
  <si>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</si>
  <si>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</si>
  <si>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</si>
  <si>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</si>
  <si>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</si>
  <si>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</si>
  <si>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</si>
  <si>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</si>
  <si>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</si>
  <si>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</si>
  <si>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</si>
  <si>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</si>
  <si>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</si>
  <si>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</si>
  <si>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</si>
  <si>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</si>
  <si>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</si>
  <si>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</si>
  <si>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</si>
  <si>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</si>
  <si>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</si>
  <si>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</si>
  <si>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</si>
  <si>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</si>
  <si>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</si>
  <si>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</si>
  <si>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</si>
  <si>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</si>
  <si>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</si>
  <si>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</si>
  <si>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</si>
  <si>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</si>
  <si>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</si>
  <si>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</si>
  <si>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</si>
  <si>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</si>
  <si>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</si>
  <si>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</si>
  <si>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</si>
  <si>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</si>
  <si>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</si>
  <si>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</si>
  <si>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</si>
  <si>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</si>
  <si>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</si>
  <si>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</si>
  <si>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</si>
  <si>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</si>
  <si>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</si>
  <si>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</si>
  <si>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</si>
  <si>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</si>
  <si>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</si>
  <si>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</si>
  <si>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</si>
  <si>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</si>
  <si>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</si>
  <si>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</si>
  <si>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</si>
  <si>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</si>
  <si>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</si>
  <si>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</si>
  <si>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</si>
  <si>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</si>
  <si>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</si>
  <si>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</si>
  <si>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</si>
  <si>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</si>
  <si>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</si>
  <si>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</si>
  <si>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</si>
  <si>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</si>
  <si>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</si>
  <si>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</si>
  <si>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</si>
  <si>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</si>
  <si>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</si>
  <si>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</si>
  <si>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</si>
  <si>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</si>
  <si>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</si>
  <si>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</si>
  <si>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</si>
  <si>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</si>
  <si>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</si>
  <si>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</si>
  <si>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</si>
  <si>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</si>
  <si>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</si>
  <si>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</si>
  <si>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</si>
  <si>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</si>
  <si>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</si>
  <si>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</si>
  <si>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</si>
  <si>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</si>
  <si>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</si>
  <si>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</si>
  <si>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</si>
  <si>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</si>
  <si>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</si>
  <si>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</si>
  <si>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</si>
  <si>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</si>
  <si>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</si>
  <si>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</si>
  <si>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</si>
  <si>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</si>
  <si>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</si>
  <si>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</si>
  <si>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</si>
  <si>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</si>
  <si>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</si>
  <si>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</si>
  <si>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</si>
  <si>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</si>
  <si>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</si>
  <si>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</si>
  <si>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</si>
  <si>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</si>
  <si>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</si>
  <si>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</si>
  <si>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</si>
  <si>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</si>
  <si>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</si>
  <si>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</si>
  <si>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</si>
  <si>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</si>
  <si>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</si>
  <si>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</si>
  <si>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</si>
  <si>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</si>
  <si>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</si>
  <si>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</si>
  <si>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</si>
  <si>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</si>
  <si>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</si>
  <si>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</si>
  <si>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</si>
  <si>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</si>
  <si>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</si>
  <si>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</si>
  <si>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</si>
  <si>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</si>
  <si>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</si>
  <si>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</si>
  <si>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</si>
  <si>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</si>
  <si>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</si>
  <si>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</si>
  <si>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</si>
  <si>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</si>
  <si>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</si>
  <si>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</si>
  <si>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</si>
  <si>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</si>
  <si>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</si>
  <si>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</si>
  <si>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</si>
  <si>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</si>
  <si>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</si>
  <si>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</si>
  <si>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</si>
  <si>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</si>
  <si>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</si>
  <si>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</si>
  <si>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</si>
  <si>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</si>
  <si>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</si>
  <si>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</si>
  <si>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</si>
  <si>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</si>
  <si>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</si>
  <si>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</si>
  <si>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</si>
  <si>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</si>
  <si>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</si>
  <si>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</si>
  <si>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</si>
  <si>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</si>
  <si>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</si>
  <si>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</si>
  <si>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</si>
  <si>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</si>
  <si>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</si>
  <si>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</si>
  <si>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</si>
  <si>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</si>
  <si>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</si>
  <si>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</si>
  <si>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</si>
  <si>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</si>
  <si>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</si>
  <si>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</si>
  <si>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</si>
  <si>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</si>
  <si>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</si>
  <si>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</si>
  <si>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</si>
  <si>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</si>
  <si>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</si>
  <si>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</si>
  <si>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</si>
  <si>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</si>
  <si>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</si>
  <si>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</si>
  <si>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</si>
  <si>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</si>
  <si>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</si>
  <si>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</si>
  <si>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</si>
  <si>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</si>
  <si>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</si>
  <si>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</si>
  <si>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</si>
  <si>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</si>
  <si>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</si>
  <si>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</si>
  <si>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</si>
  <si>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</si>
  <si>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</si>
  <si>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</si>
  <si>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</si>
  <si>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</si>
  <si>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</si>
  <si>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</si>
  <si>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</si>
  <si>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</si>
  <si>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</si>
  <si>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</si>
  <si>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</si>
  <si>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</si>
  <si>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</si>
  <si>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</si>
  <si>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</si>
  <si>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</si>
  <si>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</si>
  <si>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</si>
  <si>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</si>
  <si>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</si>
  <si>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</si>
  <si>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</si>
  <si>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</si>
  <si>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</si>
  <si>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</si>
  <si>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</si>
  <si>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</si>
  <si>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</si>
  <si>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</si>
  <si>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</si>
  <si>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</si>
  <si>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</si>
  <si>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</si>
  <si>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</si>
  <si>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</si>
  <si>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</si>
  <si>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</si>
  <si>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</si>
  <si>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</si>
  <si>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</si>
  <si>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</si>
  <si>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</si>
  <si>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</si>
  <si>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</si>
  <si>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</si>
  <si>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</si>
  <si>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</si>
  <si>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</si>
  <si>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</si>
  <si>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</si>
  <si>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</si>
  <si>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</si>
  <si>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</si>
  <si>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</si>
  <si>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</si>
  <si>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</si>
  <si>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</si>
  <si>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</si>
  <si>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</si>
  <si>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</si>
  <si>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</si>
  <si>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</si>
  <si>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</si>
  <si>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</si>
  <si>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</si>
  <si>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</si>
  <si>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</si>
  <si>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</si>
  <si>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</si>
  <si>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</si>
  <si>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</si>
  <si>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</si>
  <si>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</si>
  <si>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</si>
  <si>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</si>
  <si>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</si>
  <si>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</si>
  <si>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</si>
  <si>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</si>
  <si>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</si>
  <si>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</si>
  <si>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</si>
  <si>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</si>
  <si>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</si>
  <si>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</si>
  <si>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</si>
  <si>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</si>
  <si>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</si>
  <si>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</si>
  <si>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</si>
  <si>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</si>
  <si>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</si>
  <si>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</si>
  <si>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</si>
  <si>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</si>
  <si>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</si>
  <si>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</si>
  <si>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</si>
  <si>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</si>
  <si>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</si>
  <si>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</si>
  <si>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</si>
  <si>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</si>
  <si>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</si>
  <si>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</si>
  <si>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</si>
  <si>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</si>
  <si>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</si>
  <si>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</si>
  <si>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</si>
  <si>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</si>
  <si>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</si>
  <si>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</si>
  <si>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</si>
  <si>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</si>
  <si>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</si>
  <si>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</si>
  <si>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</si>
  <si>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</si>
  <si>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</si>
  <si>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</si>
  <si>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</si>
  <si>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</si>
  <si>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</si>
  <si>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</si>
  <si>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</si>
  <si>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</si>
  <si>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</si>
  <si>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</si>
  <si>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</si>
  <si>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</si>
  <si>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</si>
  <si>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</si>
  <si>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</si>
  <si>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</si>
  <si>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</si>
  <si>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</si>
  <si>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</si>
  <si>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</si>
  <si>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</si>
  <si>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</si>
  <si>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</si>
  <si>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</si>
  <si>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</si>
  <si>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</si>
  <si>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</si>
  <si>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</si>
  <si>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</si>
  <si>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</si>
  <si>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</si>
  <si>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</si>
  <si>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</si>
  <si>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</si>
  <si>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</si>
  <si>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</si>
  <si>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</si>
  <si>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</si>
  <si>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</si>
  <si>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</si>
  <si>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</si>
  <si>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</si>
  <si>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</si>
  <si>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</si>
  <si>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</si>
  <si>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</si>
  <si>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</si>
  <si>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</si>
  <si>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</si>
  <si>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</si>
  <si>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</si>
  <si>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</si>
  <si>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</si>
  <si>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</si>
  <si>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</si>
  <si>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</si>
  <si>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</si>
  <si>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</si>
  <si>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</si>
  <si>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</si>
  <si>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</si>
  <si>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</si>
  <si>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</si>
  <si>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</si>
  <si>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</si>
  <si>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</si>
  <si>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</si>
  <si>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</si>
  <si>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</si>
  <si>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</si>
  <si>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</si>
  <si>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</si>
  <si>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</si>
  <si>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</si>
  <si>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</si>
  <si>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</si>
  <si>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</si>
  <si>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</si>
  <si>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</si>
  <si>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</si>
  <si>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</si>
  <si>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</si>
  <si>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</si>
  <si>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</si>
  <si>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</si>
  <si>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</si>
  <si>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</si>
  <si>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</si>
  <si>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</si>
  <si>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</si>
  <si>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</si>
  <si>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</si>
  <si>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</si>
  <si>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</si>
  <si>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</si>
  <si>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</si>
  <si>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</si>
  <si>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</si>
  <si>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</si>
  <si>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</si>
  <si>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</si>
  <si>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</si>
  <si>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</si>
  <si>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</si>
  <si>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</si>
  <si>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</si>
  <si>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</si>
  <si>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</si>
  <si>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</si>
  <si>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</si>
  <si>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</si>
  <si>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Employee_ID</t>
  </si>
  <si>
    <t>Name</t>
  </si>
  <si>
    <t>Role</t>
  </si>
  <si>
    <t>Location</t>
  </si>
  <si>
    <t>Sales_Target</t>
  </si>
  <si>
    <t>Sales_Achieved</t>
  </si>
  <si>
    <t>E100</t>
  </si>
  <si>
    <t>Isabella King</t>
  </si>
  <si>
    <t>Manager</t>
  </si>
  <si>
    <t>Uptown</t>
  </si>
  <si>
    <t>E101</t>
  </si>
  <si>
    <t>William Lewis</t>
  </si>
  <si>
    <t>Barista</t>
  </si>
  <si>
    <t>Airport</t>
  </si>
  <si>
    <t>E102</t>
  </si>
  <si>
    <t>Elizabeth Jackson</t>
  </si>
  <si>
    <t>Suburbs</t>
  </si>
  <si>
    <t>E103</t>
  </si>
  <si>
    <t>William Thomas</t>
  </si>
  <si>
    <t>Downtown</t>
  </si>
  <si>
    <t>E104</t>
  </si>
  <si>
    <t>John Walker</t>
  </si>
  <si>
    <t>E105</t>
  </si>
  <si>
    <t>Olivia King</t>
  </si>
  <si>
    <t>E106</t>
  </si>
  <si>
    <t>Emily Anderson</t>
  </si>
  <si>
    <t>E107</t>
  </si>
  <si>
    <t>Daniel Clark</t>
  </si>
  <si>
    <t>E108</t>
  </si>
  <si>
    <t>Daniel Scott</t>
  </si>
  <si>
    <t>E109</t>
  </si>
  <si>
    <t>Jessica Harris</t>
  </si>
  <si>
    <t>Waiter</t>
  </si>
  <si>
    <t>E110</t>
  </si>
  <si>
    <t>Linda King</t>
  </si>
  <si>
    <t>E111</t>
  </si>
  <si>
    <t>Isabella Anderson</t>
  </si>
  <si>
    <t>E112</t>
  </si>
  <si>
    <t>Elizabeth White</t>
  </si>
  <si>
    <t>E113</t>
  </si>
  <si>
    <t>Laura Lee</t>
  </si>
  <si>
    <t>E114</t>
  </si>
  <si>
    <t>James Young</t>
  </si>
  <si>
    <t>E115</t>
  </si>
  <si>
    <t>Sophia Taylor</t>
  </si>
  <si>
    <t>E116</t>
  </si>
  <si>
    <t>Laura Lewis</t>
  </si>
  <si>
    <t>E117</t>
  </si>
  <si>
    <t>Matthew Brown</t>
  </si>
  <si>
    <t>E118</t>
  </si>
  <si>
    <t>William Harris</t>
  </si>
  <si>
    <t>E119</t>
  </si>
  <si>
    <t>Isabella Green</t>
  </si>
  <si>
    <t>E120</t>
  </si>
  <si>
    <t>Sophia Smith</t>
  </si>
  <si>
    <t>E121</t>
  </si>
  <si>
    <t>E122</t>
  </si>
  <si>
    <t>Matthew Hall</t>
  </si>
  <si>
    <t>E123</t>
  </si>
  <si>
    <t>Matthew Johnson</t>
  </si>
  <si>
    <t>E124</t>
  </si>
  <si>
    <t>William White</t>
  </si>
  <si>
    <t>E125</t>
  </si>
  <si>
    <t>Isabella Scott</t>
  </si>
  <si>
    <t>E126</t>
  </si>
  <si>
    <t>Sophia Johnson</t>
  </si>
  <si>
    <t>E127</t>
  </si>
  <si>
    <t>Linda Lee</t>
  </si>
  <si>
    <t>E128</t>
  </si>
  <si>
    <t>Jacob Lee</t>
  </si>
  <si>
    <t>E129</t>
  </si>
  <si>
    <t>Elizabeth Lewis</t>
  </si>
  <si>
    <t>E130</t>
  </si>
  <si>
    <t>Megan Lee</t>
  </si>
  <si>
    <t>E131</t>
  </si>
  <si>
    <t>Jessica Scott</t>
  </si>
  <si>
    <t>E132</t>
  </si>
  <si>
    <t>Sophia Allen</t>
  </si>
  <si>
    <t>E133</t>
  </si>
  <si>
    <t>Laura Walker</t>
  </si>
  <si>
    <t>E134</t>
  </si>
  <si>
    <t>Ryan Johnson</t>
  </si>
  <si>
    <t>E135</t>
  </si>
  <si>
    <t>Jacob Allen</t>
  </si>
  <si>
    <t>E136</t>
  </si>
  <si>
    <t>Linda Lewis</t>
  </si>
  <si>
    <t>E137</t>
  </si>
  <si>
    <t>Jacob Brown</t>
  </si>
  <si>
    <t>E138</t>
  </si>
  <si>
    <t>Sarah Young</t>
  </si>
  <si>
    <t>E139</t>
  </si>
  <si>
    <t>Daniel Hall</t>
  </si>
  <si>
    <t>E140</t>
  </si>
  <si>
    <t>E141</t>
  </si>
  <si>
    <t>E142</t>
  </si>
  <si>
    <t>Laura Hall</t>
  </si>
  <si>
    <t>E143</t>
  </si>
  <si>
    <t>Elizabeth Allen</t>
  </si>
  <si>
    <t>E144</t>
  </si>
  <si>
    <t>Robert Johnson</t>
  </si>
  <si>
    <t>E145</t>
  </si>
  <si>
    <t>Robert Scott</t>
  </si>
  <si>
    <t>E146</t>
  </si>
  <si>
    <t>Olivia Martin</t>
  </si>
  <si>
    <t>E147</t>
  </si>
  <si>
    <t>Michael Allen</t>
  </si>
  <si>
    <t>E148</t>
  </si>
  <si>
    <t>Megan Smith</t>
  </si>
  <si>
    <t>E149</t>
  </si>
  <si>
    <t>Megan Jackson</t>
  </si>
  <si>
    <t>E150</t>
  </si>
  <si>
    <t>Olivia Harris</t>
  </si>
  <si>
    <t>E151</t>
  </si>
  <si>
    <t>Laura Jackson</t>
  </si>
  <si>
    <t>E152</t>
  </si>
  <si>
    <t>Emily Lewis</t>
  </si>
  <si>
    <t>E153</t>
  </si>
  <si>
    <t>William Jackson</t>
  </si>
  <si>
    <t>E154</t>
  </si>
  <si>
    <t>Ryan King</t>
  </si>
  <si>
    <t>E155</t>
  </si>
  <si>
    <t>Megan Clark</t>
  </si>
  <si>
    <t>E156</t>
  </si>
  <si>
    <t>Isabella Clark</t>
  </si>
  <si>
    <t>E157</t>
  </si>
  <si>
    <t>Daniel Brown</t>
  </si>
  <si>
    <t>E158</t>
  </si>
  <si>
    <t>James Lewis</t>
  </si>
  <si>
    <t>E159</t>
  </si>
  <si>
    <t>Laura Martin</t>
  </si>
  <si>
    <t>E160</t>
  </si>
  <si>
    <t>Emily King</t>
  </si>
  <si>
    <t>E161</t>
  </si>
  <si>
    <t>Jessica White</t>
  </si>
  <si>
    <t>E162</t>
  </si>
  <si>
    <t>Megan Lewis</t>
  </si>
  <si>
    <t>E163</t>
  </si>
  <si>
    <t>E164</t>
  </si>
  <si>
    <t>John Johnson</t>
  </si>
  <si>
    <t>E165</t>
  </si>
  <si>
    <t>William Green</t>
  </si>
  <si>
    <t>E166</t>
  </si>
  <si>
    <t>John Lewis</t>
  </si>
  <si>
    <t>E167</t>
  </si>
  <si>
    <t>Olivia Hall</t>
  </si>
  <si>
    <t>E168</t>
  </si>
  <si>
    <t>David Jackson</t>
  </si>
  <si>
    <t>E169</t>
  </si>
  <si>
    <t>Laura Clark</t>
  </si>
  <si>
    <t>E170</t>
  </si>
  <si>
    <t>Olivia Jackson</t>
  </si>
  <si>
    <t>E171</t>
  </si>
  <si>
    <t>Emily White</t>
  </si>
  <si>
    <t>E172</t>
  </si>
  <si>
    <t>Laura Scott</t>
  </si>
  <si>
    <t>E173</t>
  </si>
  <si>
    <t>David Harris</t>
  </si>
  <si>
    <t>E174</t>
  </si>
  <si>
    <t>Jacob Thomas</t>
  </si>
  <si>
    <t>E175</t>
  </si>
  <si>
    <t>E176</t>
  </si>
  <si>
    <t>Isabella Brown</t>
  </si>
  <si>
    <t>E177</t>
  </si>
  <si>
    <t>E178</t>
  </si>
  <si>
    <t>E179</t>
  </si>
  <si>
    <t>Elizabeth Johnson</t>
  </si>
  <si>
    <t>E180</t>
  </si>
  <si>
    <t>Jessica Johnson</t>
  </si>
  <si>
    <t>E181</t>
  </si>
  <si>
    <t>Jacob Anderson</t>
  </si>
  <si>
    <t>E182</t>
  </si>
  <si>
    <t>Laura Brown</t>
  </si>
  <si>
    <t>E183</t>
  </si>
  <si>
    <t>Matthew Jackson</t>
  </si>
  <si>
    <t>E184</t>
  </si>
  <si>
    <t>James Scott</t>
  </si>
  <si>
    <t>E185</t>
  </si>
  <si>
    <t>Matthew White</t>
  </si>
  <si>
    <t>E186</t>
  </si>
  <si>
    <t>Laura Taylor</t>
  </si>
  <si>
    <t>E187</t>
  </si>
  <si>
    <t>John Smith</t>
  </si>
  <si>
    <t>E188</t>
  </si>
  <si>
    <t>Elizabeth Taylor</t>
  </si>
  <si>
    <t>E189</t>
  </si>
  <si>
    <t>E190</t>
  </si>
  <si>
    <t>Megan Young</t>
  </si>
  <si>
    <t>E191</t>
  </si>
  <si>
    <t>E192</t>
  </si>
  <si>
    <t>Megan Johnson</t>
  </si>
  <si>
    <t>E193</t>
  </si>
  <si>
    <t>Jacob Martin</t>
  </si>
  <si>
    <t>E194</t>
  </si>
  <si>
    <t>Michael White</t>
  </si>
  <si>
    <t>E195</t>
  </si>
  <si>
    <t>David Walker</t>
  </si>
  <si>
    <t>E196</t>
  </si>
  <si>
    <t>Olivia Young</t>
  </si>
  <si>
    <t>E197</t>
  </si>
  <si>
    <t>Ryan Thomas</t>
  </si>
  <si>
    <t>E198</t>
  </si>
  <si>
    <t>Jacob Clark</t>
  </si>
  <si>
    <t>E199</t>
  </si>
  <si>
    <t>Megan Green</t>
  </si>
  <si>
    <t>E200</t>
  </si>
  <si>
    <t>Ryan Harris</t>
  </si>
  <si>
    <t>E201</t>
  </si>
  <si>
    <t>Olivia Brown</t>
  </si>
  <si>
    <t>E202</t>
  </si>
  <si>
    <t>Jessica Clark</t>
  </si>
  <si>
    <t>E203</t>
  </si>
  <si>
    <t>Daniel Martin</t>
  </si>
  <si>
    <t>E204</t>
  </si>
  <si>
    <t>Michael Jackson</t>
  </si>
  <si>
    <t>E205</t>
  </si>
  <si>
    <t>Emily Jackson</t>
  </si>
  <si>
    <t>E206</t>
  </si>
  <si>
    <t>Elizabeth Harris</t>
  </si>
  <si>
    <t>E207</t>
  </si>
  <si>
    <t>Linda Harris</t>
  </si>
  <si>
    <t>E208</t>
  </si>
  <si>
    <t>William Allen</t>
  </si>
  <si>
    <t>E209</t>
  </si>
  <si>
    <t>Emily Johnson</t>
  </si>
  <si>
    <t>E210</t>
  </si>
  <si>
    <t>Robert Lewis</t>
  </si>
  <si>
    <t>E211</t>
  </si>
  <si>
    <t>E212</t>
  </si>
  <si>
    <t>E213</t>
  </si>
  <si>
    <t>Laura Green</t>
  </si>
  <si>
    <t>E214</t>
  </si>
  <si>
    <t>Michael Brown</t>
  </si>
  <si>
    <t>E215</t>
  </si>
  <si>
    <t>Daniel White</t>
  </si>
  <si>
    <t>E216</t>
  </si>
  <si>
    <t>Jessica Smith</t>
  </si>
  <si>
    <t>E217</t>
  </si>
  <si>
    <t>John Martin</t>
  </si>
  <si>
    <t>E218</t>
  </si>
  <si>
    <t>Robert White</t>
  </si>
  <si>
    <t>E219</t>
  </si>
  <si>
    <t>Sophia Brown</t>
  </si>
  <si>
    <t>E220</t>
  </si>
  <si>
    <t>E221</t>
  </si>
  <si>
    <t>E222</t>
  </si>
  <si>
    <t>Isabella Hall</t>
  </si>
  <si>
    <t>E223</t>
  </si>
  <si>
    <t>E224</t>
  </si>
  <si>
    <t>E225</t>
  </si>
  <si>
    <t>Olivia Thomas</t>
  </si>
  <si>
    <t>E226</t>
  </si>
  <si>
    <t>Isabella Jackson</t>
  </si>
  <si>
    <t>E227</t>
  </si>
  <si>
    <t>Ryan Walker</t>
  </si>
  <si>
    <t>E228</t>
  </si>
  <si>
    <t>Daniel Lewis</t>
  </si>
  <si>
    <t>E229</t>
  </si>
  <si>
    <t>David Brown</t>
  </si>
  <si>
    <t>E230</t>
  </si>
  <si>
    <t>Sarah Smith</t>
  </si>
  <si>
    <t>E231</t>
  </si>
  <si>
    <t>Michael Clark</t>
  </si>
  <si>
    <t>E232</t>
  </si>
  <si>
    <t>Daniel Anderson</t>
  </si>
  <si>
    <t>E233</t>
  </si>
  <si>
    <t>Elizabeth Green</t>
  </si>
  <si>
    <t>E234</t>
  </si>
  <si>
    <t>David King</t>
  </si>
  <si>
    <t>E235</t>
  </si>
  <si>
    <t>E236</t>
  </si>
  <si>
    <t>E237</t>
  </si>
  <si>
    <t>Emily Walker</t>
  </si>
  <si>
    <t>E238</t>
  </si>
  <si>
    <t>John Green</t>
  </si>
  <si>
    <t>E239</t>
  </si>
  <si>
    <t>Matthew Green</t>
  </si>
  <si>
    <t>E240</t>
  </si>
  <si>
    <t>E241</t>
  </si>
  <si>
    <t>E242</t>
  </si>
  <si>
    <t>E243</t>
  </si>
  <si>
    <t>Robert King</t>
  </si>
  <si>
    <t>E244</t>
  </si>
  <si>
    <t>E245</t>
  </si>
  <si>
    <t>E246</t>
  </si>
  <si>
    <t>E247</t>
  </si>
  <si>
    <t>Linda Martin</t>
  </si>
  <si>
    <t>E248</t>
  </si>
  <si>
    <t>E249</t>
  </si>
  <si>
    <t>E250</t>
  </si>
  <si>
    <t>Jacob Johnson</t>
  </si>
  <si>
    <t>E251</t>
  </si>
  <si>
    <t>Matthew King</t>
  </si>
  <si>
    <t>E252</t>
  </si>
  <si>
    <t>E253</t>
  </si>
  <si>
    <t>David Martin</t>
  </si>
  <si>
    <t>E254</t>
  </si>
  <si>
    <t>Ryan Taylor</t>
  </si>
  <si>
    <t>E255</t>
  </si>
  <si>
    <t>Megan Hall</t>
  </si>
  <si>
    <t>E256</t>
  </si>
  <si>
    <t>E257</t>
  </si>
  <si>
    <t>Daniel Smith</t>
  </si>
  <si>
    <t>E258</t>
  </si>
  <si>
    <t>Jacob Harris</t>
  </si>
  <si>
    <t>E259</t>
  </si>
  <si>
    <t>E260</t>
  </si>
  <si>
    <t>Laura King</t>
  </si>
  <si>
    <t>E261</t>
  </si>
  <si>
    <t>E262</t>
  </si>
  <si>
    <t>E263</t>
  </si>
  <si>
    <t>Jessica Lee</t>
  </si>
  <si>
    <t>E264</t>
  </si>
  <si>
    <t>David Taylor</t>
  </si>
  <si>
    <t>E265</t>
  </si>
  <si>
    <t>E266</t>
  </si>
  <si>
    <t>E267</t>
  </si>
  <si>
    <t>E268</t>
  </si>
  <si>
    <t>Ryan Martin</t>
  </si>
  <si>
    <t>E269</t>
  </si>
  <si>
    <t>Megan Walker</t>
  </si>
  <si>
    <t>E270</t>
  </si>
  <si>
    <t>Isabella Smith</t>
  </si>
  <si>
    <t>E271</t>
  </si>
  <si>
    <t>Jessica Taylor</t>
  </si>
  <si>
    <t>E272</t>
  </si>
  <si>
    <t>E273</t>
  </si>
  <si>
    <t>Olivia Green</t>
  </si>
  <si>
    <t>E274</t>
  </si>
  <si>
    <t>E275</t>
  </si>
  <si>
    <t>Emily Allen</t>
  </si>
  <si>
    <t>E276</t>
  </si>
  <si>
    <t>E277</t>
  </si>
  <si>
    <t>Laura Anderson</t>
  </si>
  <si>
    <t>E278</t>
  </si>
  <si>
    <t>Sarah Allen</t>
  </si>
  <si>
    <t>E279</t>
  </si>
  <si>
    <t>Megan Taylor</t>
  </si>
  <si>
    <t>E280</t>
  </si>
  <si>
    <t>Michael Johnson</t>
  </si>
  <si>
    <t>E281</t>
  </si>
  <si>
    <t>Sarah Lee</t>
  </si>
  <si>
    <t>E282</t>
  </si>
  <si>
    <t>E283</t>
  </si>
  <si>
    <t>Michael Smith</t>
  </si>
  <si>
    <t>E284</t>
  </si>
  <si>
    <t>Megan Brown</t>
  </si>
  <si>
    <t>E285</t>
  </si>
  <si>
    <t>William Johnson</t>
  </si>
  <si>
    <t>E286</t>
  </si>
  <si>
    <t>E287</t>
  </si>
  <si>
    <t>Isabella Thomas</t>
  </si>
  <si>
    <t>E288</t>
  </si>
  <si>
    <t>Emily Harris</t>
  </si>
  <si>
    <t>E289</t>
  </si>
  <si>
    <t>David Hall</t>
  </si>
  <si>
    <t>E290</t>
  </si>
  <si>
    <t>David Green</t>
  </si>
  <si>
    <t>E291</t>
  </si>
  <si>
    <t>Matthew Harris</t>
  </si>
  <si>
    <t>E292</t>
  </si>
  <si>
    <t>Jessica King</t>
  </si>
  <si>
    <t>E293</t>
  </si>
  <si>
    <t>James Jackson</t>
  </si>
  <si>
    <t>E294</t>
  </si>
  <si>
    <t>E295</t>
  </si>
  <si>
    <t>Matthew Walker</t>
  </si>
  <si>
    <t>E296</t>
  </si>
  <si>
    <t>E297</t>
  </si>
  <si>
    <t>E298</t>
  </si>
  <si>
    <t>Robert Young</t>
  </si>
  <si>
    <t>E299</t>
  </si>
  <si>
    <t>Elizabeth Anderson</t>
  </si>
  <si>
    <t>E300</t>
  </si>
  <si>
    <t>E301</t>
  </si>
  <si>
    <t>E302</t>
  </si>
  <si>
    <t>E303</t>
  </si>
  <si>
    <t>Laura Allen</t>
  </si>
  <si>
    <t>E304</t>
  </si>
  <si>
    <t>David White</t>
  </si>
  <si>
    <t>E305</t>
  </si>
  <si>
    <t>Michael Lee</t>
  </si>
  <si>
    <t>E306</t>
  </si>
  <si>
    <t>David Young</t>
  </si>
  <si>
    <t>E307</t>
  </si>
  <si>
    <t>Jacob Jackson</t>
  </si>
  <si>
    <t>E308</t>
  </si>
  <si>
    <t>Robert Thomas</t>
  </si>
  <si>
    <t>E309</t>
  </si>
  <si>
    <t>Jessica Thomas</t>
  </si>
  <si>
    <t>E310</t>
  </si>
  <si>
    <t>Megan Allen</t>
  </si>
  <si>
    <t>E311</t>
  </si>
  <si>
    <t>Sophia Hall</t>
  </si>
  <si>
    <t>E312</t>
  </si>
  <si>
    <t>E313</t>
  </si>
  <si>
    <t>Sarah Walker</t>
  </si>
  <si>
    <t>E314</t>
  </si>
  <si>
    <t>E315</t>
  </si>
  <si>
    <t>Emily Hall</t>
  </si>
  <si>
    <t>E316</t>
  </si>
  <si>
    <t>Linda Clark</t>
  </si>
  <si>
    <t>E317</t>
  </si>
  <si>
    <t>Michael Taylor</t>
  </si>
  <si>
    <t>E318</t>
  </si>
  <si>
    <t>E319</t>
  </si>
  <si>
    <t>Ryan Hall</t>
  </si>
  <si>
    <t>E320</t>
  </si>
  <si>
    <t>Jacob Smith</t>
  </si>
  <si>
    <t>E321</t>
  </si>
  <si>
    <t>Ryan Allen</t>
  </si>
  <si>
    <t>E322</t>
  </si>
  <si>
    <t>E323</t>
  </si>
  <si>
    <t>E324</t>
  </si>
  <si>
    <t>Michael King</t>
  </si>
  <si>
    <t>E325</t>
  </si>
  <si>
    <t>David Smith</t>
  </si>
  <si>
    <t>E326</t>
  </si>
  <si>
    <t>E327</t>
  </si>
  <si>
    <t>E328</t>
  </si>
  <si>
    <t>E329</t>
  </si>
  <si>
    <t>David Thomas</t>
  </si>
  <si>
    <t>E330</t>
  </si>
  <si>
    <t>William Lee</t>
  </si>
  <si>
    <t>E331</t>
  </si>
  <si>
    <t>E332</t>
  </si>
  <si>
    <t>James Taylor</t>
  </si>
  <si>
    <t>E333</t>
  </si>
  <si>
    <t>Sophia Martin</t>
  </si>
  <si>
    <t>E334</t>
  </si>
  <si>
    <t>John Harris</t>
  </si>
  <si>
    <t>E335</t>
  </si>
  <si>
    <t>E336</t>
  </si>
  <si>
    <t>E337</t>
  </si>
  <si>
    <t>E338</t>
  </si>
  <si>
    <t>Jessica Hall</t>
  </si>
  <si>
    <t>E339</t>
  </si>
  <si>
    <t>Olivia White</t>
  </si>
  <si>
    <t>E340</t>
  </si>
  <si>
    <t>E341</t>
  </si>
  <si>
    <t>E342</t>
  </si>
  <si>
    <t>Robert Smith</t>
  </si>
  <si>
    <t>E343</t>
  </si>
  <si>
    <t>Ryan Green</t>
  </si>
  <si>
    <t>E344</t>
  </si>
  <si>
    <t>E345</t>
  </si>
  <si>
    <t>Laura Thomas</t>
  </si>
  <si>
    <t>E346</t>
  </si>
  <si>
    <t>John Thomas</t>
  </si>
  <si>
    <t>E347</t>
  </si>
  <si>
    <t>Daniel Thomas</t>
  </si>
  <si>
    <t>E348</t>
  </si>
  <si>
    <t>Elizabeth Martin</t>
  </si>
  <si>
    <t>E349</t>
  </si>
  <si>
    <t>E350</t>
  </si>
  <si>
    <t>E351</t>
  </si>
  <si>
    <t>E352</t>
  </si>
  <si>
    <t>E353</t>
  </si>
  <si>
    <t>E354</t>
  </si>
  <si>
    <t>Isabella Johnson</t>
  </si>
  <si>
    <t>E355</t>
  </si>
  <si>
    <t>Sophia King</t>
  </si>
  <si>
    <t>E356</t>
  </si>
  <si>
    <t>E357</t>
  </si>
  <si>
    <t>Elizabeth Young</t>
  </si>
  <si>
    <t>E358</t>
  </si>
  <si>
    <t>E359</t>
  </si>
  <si>
    <t>Elizabeth Lee</t>
  </si>
  <si>
    <t>E360</t>
  </si>
  <si>
    <t>E361</t>
  </si>
  <si>
    <t>E362</t>
  </si>
  <si>
    <t>E363</t>
  </si>
  <si>
    <t>Jessica Lewis</t>
  </si>
  <si>
    <t>E364</t>
  </si>
  <si>
    <t>William Smith</t>
  </si>
  <si>
    <t>E365</t>
  </si>
  <si>
    <t>Linda Brown</t>
  </si>
  <si>
    <t>E366</t>
  </si>
  <si>
    <t>Robert Anderson</t>
  </si>
  <si>
    <t>E367</t>
  </si>
  <si>
    <t>Megan Harris</t>
  </si>
  <si>
    <t>E368</t>
  </si>
  <si>
    <t>E369</t>
  </si>
  <si>
    <t>David Allen</t>
  </si>
  <si>
    <t>E370</t>
  </si>
  <si>
    <t>Isabella White</t>
  </si>
  <si>
    <t>E371</t>
  </si>
  <si>
    <t>Linda Thomas</t>
  </si>
  <si>
    <t>E372</t>
  </si>
  <si>
    <t>E373</t>
  </si>
  <si>
    <t>Sophia Thomas</t>
  </si>
  <si>
    <t>E374</t>
  </si>
  <si>
    <t>David Scott</t>
  </si>
  <si>
    <t>E375</t>
  </si>
  <si>
    <t>E376</t>
  </si>
  <si>
    <t>John Clark</t>
  </si>
  <si>
    <t>E377</t>
  </si>
  <si>
    <t>E378</t>
  </si>
  <si>
    <t>E379</t>
  </si>
  <si>
    <t>Matthew Lewis</t>
  </si>
  <si>
    <t>E380</t>
  </si>
  <si>
    <t>E381</t>
  </si>
  <si>
    <t>E382</t>
  </si>
  <si>
    <t>James Allen</t>
  </si>
  <si>
    <t>E383</t>
  </si>
  <si>
    <t>Elizabeth Hall</t>
  </si>
  <si>
    <t>E384</t>
  </si>
  <si>
    <t>E385</t>
  </si>
  <si>
    <t>Emily Young</t>
  </si>
  <si>
    <t>E386</t>
  </si>
  <si>
    <t>E387</t>
  </si>
  <si>
    <t>Olivia Lee</t>
  </si>
  <si>
    <t>E388</t>
  </si>
  <si>
    <t>E389</t>
  </si>
  <si>
    <t>William Young</t>
  </si>
  <si>
    <t>E390</t>
  </si>
  <si>
    <t>James Green</t>
  </si>
  <si>
    <t>E391</t>
  </si>
  <si>
    <t>E392</t>
  </si>
  <si>
    <t>E393</t>
  </si>
  <si>
    <t>E394</t>
  </si>
  <si>
    <t>E395</t>
  </si>
  <si>
    <t>Matthew Young</t>
  </si>
  <si>
    <t>E396</t>
  </si>
  <si>
    <t>E397</t>
  </si>
  <si>
    <t>E398</t>
  </si>
  <si>
    <t>Matthew Anderson</t>
  </si>
  <si>
    <t>E399</t>
  </si>
  <si>
    <t>E400</t>
  </si>
  <si>
    <t>Michael Hall</t>
  </si>
  <si>
    <t>E401</t>
  </si>
  <si>
    <t>E402</t>
  </si>
  <si>
    <t>E403</t>
  </si>
  <si>
    <t>E404</t>
  </si>
  <si>
    <t>Matthew Thomas</t>
  </si>
  <si>
    <t>E405</t>
  </si>
  <si>
    <t>E406</t>
  </si>
  <si>
    <t>E407</t>
  </si>
  <si>
    <t>E408</t>
  </si>
  <si>
    <t>E409</t>
  </si>
  <si>
    <t>E410</t>
  </si>
  <si>
    <t>E411</t>
  </si>
  <si>
    <t>Jacob Lewis</t>
  </si>
  <si>
    <t>E412</t>
  </si>
  <si>
    <t>Michael Green</t>
  </si>
  <si>
    <t>E413</t>
  </si>
  <si>
    <t>E414</t>
  </si>
  <si>
    <t>E415</t>
  </si>
  <si>
    <t>Elizabeth Scott</t>
  </si>
  <si>
    <t>E416</t>
  </si>
  <si>
    <t>E417</t>
  </si>
  <si>
    <t>E418</t>
  </si>
  <si>
    <t>E419</t>
  </si>
  <si>
    <t>Matthew Clark</t>
  </si>
  <si>
    <t>E420</t>
  </si>
  <si>
    <t>Jacob White</t>
  </si>
  <si>
    <t>E421</t>
  </si>
  <si>
    <t>E422</t>
  </si>
  <si>
    <t>E423</t>
  </si>
  <si>
    <t>E424</t>
  </si>
  <si>
    <t>E425</t>
  </si>
  <si>
    <t>Robert Allen</t>
  </si>
  <si>
    <t>E426</t>
  </si>
  <si>
    <t>E427</t>
  </si>
  <si>
    <t>E428</t>
  </si>
  <si>
    <t>E429</t>
  </si>
  <si>
    <t>Sarah Lewis</t>
  </si>
  <si>
    <t>E430</t>
  </si>
  <si>
    <t>E431</t>
  </si>
  <si>
    <t>Sarah Thomas</t>
  </si>
  <si>
    <t>E432</t>
  </si>
  <si>
    <t>E433</t>
  </si>
  <si>
    <t>E434</t>
  </si>
  <si>
    <t>E435</t>
  </si>
  <si>
    <t>James Johnson</t>
  </si>
  <si>
    <t>E436</t>
  </si>
  <si>
    <t>E437</t>
  </si>
  <si>
    <t>Isabella Allen</t>
  </si>
  <si>
    <t>E438</t>
  </si>
  <si>
    <t>John Anderson</t>
  </si>
  <si>
    <t>E439</t>
  </si>
  <si>
    <t>David Lee</t>
  </si>
  <si>
    <t>E440</t>
  </si>
  <si>
    <t>Elizabeth Brown</t>
  </si>
  <si>
    <t>E441</t>
  </si>
  <si>
    <t>E442</t>
  </si>
  <si>
    <t>E443</t>
  </si>
  <si>
    <t>Sarah Martin</t>
  </si>
  <si>
    <t>E444</t>
  </si>
  <si>
    <t>E445</t>
  </si>
  <si>
    <t>Megan King</t>
  </si>
  <si>
    <t>E446</t>
  </si>
  <si>
    <t>E447</t>
  </si>
  <si>
    <t>E448</t>
  </si>
  <si>
    <t>E449</t>
  </si>
  <si>
    <t>Isabella Lee</t>
  </si>
  <si>
    <t>E450</t>
  </si>
  <si>
    <t>E451</t>
  </si>
  <si>
    <t>Sarah Johnson</t>
  </si>
  <si>
    <t>E452</t>
  </si>
  <si>
    <t>E453</t>
  </si>
  <si>
    <t>James King</t>
  </si>
  <si>
    <t>E454</t>
  </si>
  <si>
    <t>E455</t>
  </si>
  <si>
    <t>Isabella Taylor</t>
  </si>
  <si>
    <t>E456</t>
  </si>
  <si>
    <t>Sarah White</t>
  </si>
  <si>
    <t>E457</t>
  </si>
  <si>
    <t>E458</t>
  </si>
  <si>
    <t>Sarah Taylor</t>
  </si>
  <si>
    <t>E459</t>
  </si>
  <si>
    <t>Olivia Walker</t>
  </si>
  <si>
    <t>E460</t>
  </si>
  <si>
    <t>Sophia Jackson</t>
  </si>
  <si>
    <t>E461</t>
  </si>
  <si>
    <t>E462</t>
  </si>
  <si>
    <t>E463</t>
  </si>
  <si>
    <t>E464</t>
  </si>
  <si>
    <t>John Lee</t>
  </si>
  <si>
    <t>E465</t>
  </si>
  <si>
    <t>James Harris</t>
  </si>
  <si>
    <t>E466</t>
  </si>
  <si>
    <t>E467</t>
  </si>
  <si>
    <t>E468</t>
  </si>
  <si>
    <t>E469</t>
  </si>
  <si>
    <t>Laura Young</t>
  </si>
  <si>
    <t>E470</t>
  </si>
  <si>
    <t>John Jackson</t>
  </si>
  <si>
    <t>E471</t>
  </si>
  <si>
    <t>E472</t>
  </si>
  <si>
    <t>E473</t>
  </si>
  <si>
    <t>E474</t>
  </si>
  <si>
    <t>Jessica Allen</t>
  </si>
  <si>
    <t>E475</t>
  </si>
  <si>
    <t>Sarah Anderson</t>
  </si>
  <si>
    <t>E476</t>
  </si>
  <si>
    <t>E477</t>
  </si>
  <si>
    <t>E478</t>
  </si>
  <si>
    <t>E479</t>
  </si>
  <si>
    <t>E480</t>
  </si>
  <si>
    <t>E481</t>
  </si>
  <si>
    <t>E482</t>
  </si>
  <si>
    <t>E483</t>
  </si>
  <si>
    <t>Linda Green</t>
  </si>
  <si>
    <t>E484</t>
  </si>
  <si>
    <t>E485</t>
  </si>
  <si>
    <t>John Scott</t>
  </si>
  <si>
    <t>E486</t>
  </si>
  <si>
    <t>E487</t>
  </si>
  <si>
    <t>Megan White</t>
  </si>
  <si>
    <t>E488</t>
  </si>
  <si>
    <t>E489</t>
  </si>
  <si>
    <t>E490</t>
  </si>
  <si>
    <t>E491</t>
  </si>
  <si>
    <t>E492</t>
  </si>
  <si>
    <t>E493</t>
  </si>
  <si>
    <t>E494</t>
  </si>
  <si>
    <t>Robert Hall</t>
  </si>
  <si>
    <t>E495</t>
  </si>
  <si>
    <t>E496</t>
  </si>
  <si>
    <t>E497</t>
  </si>
  <si>
    <t>E498</t>
  </si>
  <si>
    <t>James Brown</t>
  </si>
  <si>
    <t>E499</t>
  </si>
  <si>
    <t>James White</t>
  </si>
  <si>
    <t>E500</t>
  </si>
  <si>
    <t>E501</t>
  </si>
  <si>
    <t>David Lewis</t>
  </si>
  <si>
    <t>E502</t>
  </si>
  <si>
    <t>Laura White</t>
  </si>
  <si>
    <t>E503</t>
  </si>
  <si>
    <t>Daniel Taylor</t>
  </si>
  <si>
    <t>E504</t>
  </si>
  <si>
    <t>William Anderson</t>
  </si>
  <si>
    <t>E505</t>
  </si>
  <si>
    <t>Michael Walker</t>
  </si>
  <si>
    <t>E506</t>
  </si>
  <si>
    <t>E507</t>
  </si>
  <si>
    <t>E508</t>
  </si>
  <si>
    <t>E509</t>
  </si>
  <si>
    <t>E510</t>
  </si>
  <si>
    <t>Jessica Anderson</t>
  </si>
  <si>
    <t>E511</t>
  </si>
  <si>
    <t>E512</t>
  </si>
  <si>
    <t>E513</t>
  </si>
  <si>
    <t>E514</t>
  </si>
  <si>
    <t>E515</t>
  </si>
  <si>
    <t>E516</t>
  </si>
  <si>
    <t>John White</t>
  </si>
  <si>
    <t>E517</t>
  </si>
  <si>
    <t>E518</t>
  </si>
  <si>
    <t>E519</t>
  </si>
  <si>
    <t>Elizabeth Walker</t>
  </si>
  <si>
    <t>E520</t>
  </si>
  <si>
    <t>E521</t>
  </si>
  <si>
    <t>E522</t>
  </si>
  <si>
    <t>E523</t>
  </si>
  <si>
    <t>E524</t>
  </si>
  <si>
    <t>E525</t>
  </si>
  <si>
    <t>E526</t>
  </si>
  <si>
    <t>E527</t>
  </si>
  <si>
    <t>E528</t>
  </si>
  <si>
    <t>Olivia Allen</t>
  </si>
  <si>
    <t>E529</t>
  </si>
  <si>
    <t>E530</t>
  </si>
  <si>
    <t>E531</t>
  </si>
  <si>
    <t>E532</t>
  </si>
  <si>
    <t>E533</t>
  </si>
  <si>
    <t>Michael Martin</t>
  </si>
  <si>
    <t>E534</t>
  </si>
  <si>
    <t>E535</t>
  </si>
  <si>
    <t>E536</t>
  </si>
  <si>
    <t>Sarah Clark</t>
  </si>
  <si>
    <t>E537</t>
  </si>
  <si>
    <t>E538</t>
  </si>
  <si>
    <t>E539</t>
  </si>
  <si>
    <t>E540</t>
  </si>
  <si>
    <t>E541</t>
  </si>
  <si>
    <t>James Anderson</t>
  </si>
  <si>
    <t>E542</t>
  </si>
  <si>
    <t>Laura Smith</t>
  </si>
  <si>
    <t>E543</t>
  </si>
  <si>
    <t>E544</t>
  </si>
  <si>
    <t>E545</t>
  </si>
  <si>
    <t>E546</t>
  </si>
  <si>
    <t>Emily Taylor</t>
  </si>
  <si>
    <t>E547</t>
  </si>
  <si>
    <t>E548</t>
  </si>
  <si>
    <t>Olivia Taylor</t>
  </si>
  <si>
    <t>E549</t>
  </si>
  <si>
    <t>E550</t>
  </si>
  <si>
    <t>E551</t>
  </si>
  <si>
    <t>E552</t>
  </si>
  <si>
    <t>E553</t>
  </si>
  <si>
    <t>E554</t>
  </si>
  <si>
    <t>E555</t>
  </si>
  <si>
    <t>E556</t>
  </si>
  <si>
    <t>E557</t>
  </si>
  <si>
    <t>David Johnson</t>
  </si>
  <si>
    <t>E558</t>
  </si>
  <si>
    <t>Megan Martin</t>
  </si>
  <si>
    <t>E559</t>
  </si>
  <si>
    <t>Megan Scott</t>
  </si>
  <si>
    <t>E560</t>
  </si>
  <si>
    <t>E561</t>
  </si>
  <si>
    <t>E562</t>
  </si>
  <si>
    <t>E563</t>
  </si>
  <si>
    <t>E564</t>
  </si>
  <si>
    <t>E565</t>
  </si>
  <si>
    <t>E566</t>
  </si>
  <si>
    <t>Elizabeth Smith</t>
  </si>
  <si>
    <t>E567</t>
  </si>
  <si>
    <t>Olivia Smith</t>
  </si>
  <si>
    <t>E568</t>
  </si>
  <si>
    <t>E569</t>
  </si>
  <si>
    <t>Jessica Brown</t>
  </si>
  <si>
    <t>E570</t>
  </si>
  <si>
    <t>Jacob Taylor</t>
  </si>
  <si>
    <t>E571</t>
  </si>
  <si>
    <t>E572</t>
  </si>
  <si>
    <t>Matthew Allen</t>
  </si>
  <si>
    <t>E573</t>
  </si>
  <si>
    <t>E574</t>
  </si>
  <si>
    <t>E575</t>
  </si>
  <si>
    <t>David Anderson</t>
  </si>
  <si>
    <t>E576</t>
  </si>
  <si>
    <t>E577</t>
  </si>
  <si>
    <t>E578</t>
  </si>
  <si>
    <t>E579</t>
  </si>
  <si>
    <t>Jessica Young</t>
  </si>
  <si>
    <t>E580</t>
  </si>
  <si>
    <t>E581</t>
  </si>
  <si>
    <t>Linda Taylor</t>
  </si>
  <si>
    <t>E582</t>
  </si>
  <si>
    <t>E583</t>
  </si>
  <si>
    <t>Olivia Johnson</t>
  </si>
  <si>
    <t>E584</t>
  </si>
  <si>
    <t>E585</t>
  </si>
  <si>
    <t>E586</t>
  </si>
  <si>
    <t>Emily Smith</t>
  </si>
  <si>
    <t>E587</t>
  </si>
  <si>
    <t>E588</t>
  </si>
  <si>
    <t>David Clark</t>
  </si>
  <si>
    <t>E589</t>
  </si>
  <si>
    <t>E590</t>
  </si>
  <si>
    <t>E591</t>
  </si>
  <si>
    <t>E592</t>
  </si>
  <si>
    <t>E593</t>
  </si>
  <si>
    <t>E594</t>
  </si>
  <si>
    <t>Laura Johnson</t>
  </si>
  <si>
    <t>E595</t>
  </si>
  <si>
    <t>E596</t>
  </si>
  <si>
    <t>E597</t>
  </si>
  <si>
    <t>E598</t>
  </si>
  <si>
    <t>E599</t>
  </si>
  <si>
    <t>Sophia Harris</t>
  </si>
  <si>
    <t>E600</t>
  </si>
  <si>
    <t>E601</t>
  </si>
  <si>
    <t>E602</t>
  </si>
  <si>
    <t>E603</t>
  </si>
  <si>
    <t>Elizabeth Clark</t>
  </si>
  <si>
    <t>E604</t>
  </si>
  <si>
    <t>E605</t>
  </si>
  <si>
    <t>Elizabeth King</t>
  </si>
  <si>
    <t>E606</t>
  </si>
  <si>
    <t>E607</t>
  </si>
  <si>
    <t>Jacob Hall</t>
  </si>
  <si>
    <t>E608</t>
  </si>
  <si>
    <t>James Smith</t>
  </si>
  <si>
    <t>E609</t>
  </si>
  <si>
    <t>Linda Allen</t>
  </si>
  <si>
    <t>E610</t>
  </si>
  <si>
    <t>E611</t>
  </si>
  <si>
    <t>Elizabeth Thomas</t>
  </si>
  <si>
    <t>E612</t>
  </si>
  <si>
    <t>E613</t>
  </si>
  <si>
    <t>E614</t>
  </si>
  <si>
    <t>E615</t>
  </si>
  <si>
    <t>E616</t>
  </si>
  <si>
    <t>E617</t>
  </si>
  <si>
    <t>E618</t>
  </si>
  <si>
    <t>E619</t>
  </si>
  <si>
    <t>William Hall</t>
  </si>
  <si>
    <t>E620</t>
  </si>
  <si>
    <t>E621</t>
  </si>
  <si>
    <t>Sophia Anderson</t>
  </si>
  <si>
    <t>E622</t>
  </si>
  <si>
    <t>E623</t>
  </si>
  <si>
    <t>Matthew Taylor</t>
  </si>
  <si>
    <t>E624</t>
  </si>
  <si>
    <t>E625</t>
  </si>
  <si>
    <t>E626</t>
  </si>
  <si>
    <t>E627</t>
  </si>
  <si>
    <t>Michael Lewis</t>
  </si>
  <si>
    <t>E628</t>
  </si>
  <si>
    <t>E629</t>
  </si>
  <si>
    <t>E630</t>
  </si>
  <si>
    <t>Emily Scott</t>
  </si>
  <si>
    <t>E632</t>
  </si>
  <si>
    <t>E631</t>
  </si>
  <si>
    <t>E633</t>
  </si>
  <si>
    <t>E634</t>
  </si>
  <si>
    <t>E635</t>
  </si>
  <si>
    <t>E636</t>
  </si>
  <si>
    <t>Matthew Scott</t>
  </si>
  <si>
    <t>E637</t>
  </si>
  <si>
    <t>E638</t>
  </si>
  <si>
    <t>Daniel Jackson</t>
  </si>
  <si>
    <t>E639</t>
  </si>
  <si>
    <t>E640</t>
  </si>
  <si>
    <t>Sophia Lewis</t>
  </si>
  <si>
    <t>E641</t>
  </si>
  <si>
    <t>E642</t>
  </si>
  <si>
    <t>E643</t>
  </si>
  <si>
    <t>E644</t>
  </si>
  <si>
    <t>Michael Harris</t>
  </si>
  <si>
    <t>E645</t>
  </si>
  <si>
    <t>Linda Walker</t>
  </si>
  <si>
    <t>E646</t>
  </si>
  <si>
    <t>E647</t>
  </si>
  <si>
    <t>Emily Green</t>
  </si>
  <si>
    <t>E648</t>
  </si>
  <si>
    <t>E649</t>
  </si>
  <si>
    <t>E650</t>
  </si>
  <si>
    <t>E651</t>
  </si>
  <si>
    <t>E652</t>
  </si>
  <si>
    <t>E653</t>
  </si>
  <si>
    <t>E654</t>
  </si>
  <si>
    <t>E655</t>
  </si>
  <si>
    <t>E656</t>
  </si>
  <si>
    <t>E657</t>
  </si>
  <si>
    <t>E658</t>
  </si>
  <si>
    <t>Jessica Martin</t>
  </si>
  <si>
    <t>E659</t>
  </si>
  <si>
    <t>E660</t>
  </si>
  <si>
    <t>E661</t>
  </si>
  <si>
    <t>E662</t>
  </si>
  <si>
    <t>E663</t>
  </si>
  <si>
    <t>John Young</t>
  </si>
  <si>
    <t>E664</t>
  </si>
  <si>
    <t>E665</t>
  </si>
  <si>
    <t>E666</t>
  </si>
  <si>
    <t>E667</t>
  </si>
  <si>
    <t>E668</t>
  </si>
  <si>
    <t>E669</t>
  </si>
  <si>
    <t>E670</t>
  </si>
  <si>
    <t>Sarah Harris</t>
  </si>
  <si>
    <t>E671</t>
  </si>
  <si>
    <t>Ryan Jackson</t>
  </si>
  <si>
    <t>E672</t>
  </si>
  <si>
    <t>Jacob King</t>
  </si>
  <si>
    <t>E673</t>
  </si>
  <si>
    <t>E674</t>
  </si>
  <si>
    <t>E675</t>
  </si>
  <si>
    <t>Isabella Harris</t>
  </si>
  <si>
    <t>E676</t>
  </si>
  <si>
    <t>E677</t>
  </si>
  <si>
    <t>E678</t>
  </si>
  <si>
    <t>E679</t>
  </si>
  <si>
    <t>Jacob Green</t>
  </si>
  <si>
    <t>E680</t>
  </si>
  <si>
    <t>E681</t>
  </si>
  <si>
    <t>E682</t>
  </si>
  <si>
    <t>E683</t>
  </si>
  <si>
    <t>Sarah King</t>
  </si>
  <si>
    <t>E684</t>
  </si>
  <si>
    <t>Robert Taylor</t>
  </si>
  <si>
    <t>E685</t>
  </si>
  <si>
    <t>Emily Thomas</t>
  </si>
  <si>
    <t>E686</t>
  </si>
  <si>
    <t>E687</t>
  </si>
  <si>
    <t>E688</t>
  </si>
  <si>
    <t>E689</t>
  </si>
  <si>
    <t>E690</t>
  </si>
  <si>
    <t>E691</t>
  </si>
  <si>
    <t>John Hall</t>
  </si>
  <si>
    <t>E692</t>
  </si>
  <si>
    <t>E693</t>
  </si>
  <si>
    <t>E694</t>
  </si>
  <si>
    <t>Megan Anderson</t>
  </si>
  <si>
    <t>E695</t>
  </si>
  <si>
    <t>E696</t>
  </si>
  <si>
    <t>Sarah Jackson</t>
  </si>
  <si>
    <t>E697</t>
  </si>
  <si>
    <t>E698</t>
  </si>
  <si>
    <t>E699</t>
  </si>
  <si>
    <t>E700</t>
  </si>
  <si>
    <t>E701</t>
  </si>
  <si>
    <t>E702</t>
  </si>
  <si>
    <t>E703</t>
  </si>
  <si>
    <t>William Scott</t>
  </si>
  <si>
    <t>E704</t>
  </si>
  <si>
    <t>E705</t>
  </si>
  <si>
    <t>Michael Young</t>
  </si>
  <si>
    <t>E706</t>
  </si>
  <si>
    <t>E707</t>
  </si>
  <si>
    <t>E708</t>
  </si>
  <si>
    <t>E709</t>
  </si>
  <si>
    <t>E710</t>
  </si>
  <si>
    <t>E711</t>
  </si>
  <si>
    <t>E712</t>
  </si>
  <si>
    <t>E713</t>
  </si>
  <si>
    <t>Isabella Walker</t>
  </si>
  <si>
    <t>E714</t>
  </si>
  <si>
    <t>E715</t>
  </si>
  <si>
    <t>E716</t>
  </si>
  <si>
    <t>E717</t>
  </si>
  <si>
    <t>E718</t>
  </si>
  <si>
    <t>E719</t>
  </si>
  <si>
    <t>E720</t>
  </si>
  <si>
    <t>E721</t>
  </si>
  <si>
    <t>E722</t>
  </si>
  <si>
    <t>E723</t>
  </si>
  <si>
    <t>Robert Green</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</si>
  <si>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</si>
  <si>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</si>
  <si>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</si>
  <si>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</si>
  <si>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</si>
  <si>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</si>
  <si>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</si>
  <si>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</si>
  <si>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</si>
  <si>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</si>
  <si>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</si>
  <si>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</si>
  <si>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</si>
  <si>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</si>
  <si>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</si>
  <si>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</si>
  <si>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</si>
  <si>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</si>
  <si>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</si>
  <si>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</si>
  <si>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</si>
  <si>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</si>
  <si>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</si>
  <si>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</si>
  <si>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Ryan Anderson</t>
  </si>
  <si>
    <t>E748</t>
  </si>
  <si>
    <t>E749</t>
  </si>
  <si>
    <t>E750</t>
  </si>
  <si>
    <t>E751</t>
  </si>
  <si>
    <t>E752</t>
  </si>
  <si>
    <t>E753</t>
  </si>
  <si>
    <t>E754</t>
  </si>
  <si>
    <t>E755</t>
  </si>
  <si>
    <t>E756</t>
  </si>
  <si>
    <t>E757</t>
  </si>
  <si>
    <t>Michael Thomas</t>
  </si>
  <si>
    <t>E758</t>
  </si>
  <si>
    <t>E759</t>
  </si>
  <si>
    <t>William Clark</t>
  </si>
  <si>
    <t>E760</t>
  </si>
  <si>
    <t>E761</t>
  </si>
  <si>
    <t>E762</t>
  </si>
  <si>
    <t>James Hall</t>
  </si>
  <si>
    <t>E763</t>
  </si>
  <si>
    <t>E764</t>
  </si>
  <si>
    <t>John Allen</t>
  </si>
  <si>
    <t>E765</t>
  </si>
  <si>
    <t>E766</t>
  </si>
  <si>
    <t>E767</t>
  </si>
  <si>
    <t>E768</t>
  </si>
  <si>
    <t>E769</t>
  </si>
  <si>
    <t>E770</t>
  </si>
  <si>
    <t>E771</t>
  </si>
  <si>
    <t>E772</t>
  </si>
  <si>
    <t>E773</t>
  </si>
  <si>
    <t>E774</t>
  </si>
  <si>
    <t>E775</t>
  </si>
  <si>
    <t>E776</t>
  </si>
  <si>
    <t>E777</t>
  </si>
  <si>
    <t>E778</t>
  </si>
  <si>
    <t>E779</t>
  </si>
  <si>
    <t>E780</t>
  </si>
  <si>
    <t>Emily Brown</t>
  </si>
  <si>
    <t>E781</t>
  </si>
  <si>
    <t>E782</t>
  </si>
  <si>
    <t>E783</t>
  </si>
  <si>
    <t>E784</t>
  </si>
  <si>
    <t>E785</t>
  </si>
  <si>
    <t>E786</t>
  </si>
  <si>
    <t>E787</t>
  </si>
  <si>
    <t>E788</t>
  </si>
  <si>
    <t>E789</t>
  </si>
  <si>
    <t>Jessica Jackson</t>
  </si>
  <si>
    <t>E790</t>
  </si>
  <si>
    <t>Emily Lee</t>
  </si>
  <si>
    <t>E791</t>
  </si>
  <si>
    <t>E792</t>
  </si>
  <si>
    <t>E793</t>
  </si>
  <si>
    <t>E794</t>
  </si>
  <si>
    <t>E795</t>
  </si>
  <si>
    <t>E796</t>
  </si>
  <si>
    <t>E797</t>
  </si>
  <si>
    <t>Sarah Hall</t>
  </si>
  <si>
    <t>E798</t>
  </si>
  <si>
    <t>E799</t>
  </si>
  <si>
    <t>E800</t>
  </si>
  <si>
    <t>E801</t>
  </si>
  <si>
    <t>E802</t>
  </si>
  <si>
    <t>Ryan Scott</t>
  </si>
  <si>
    <t>E803</t>
  </si>
  <si>
    <t>E804</t>
  </si>
  <si>
    <t>William King</t>
  </si>
  <si>
    <t>E805</t>
  </si>
  <si>
    <t>E806</t>
  </si>
  <si>
    <t>William Brown</t>
  </si>
  <si>
    <t>E807</t>
  </si>
  <si>
    <t>Daniel Green</t>
  </si>
  <si>
    <t>E808</t>
  </si>
  <si>
    <t>E809</t>
  </si>
  <si>
    <t>E810</t>
  </si>
  <si>
    <t>E811</t>
  </si>
  <si>
    <t>E812</t>
  </si>
  <si>
    <t>Matthew Smith</t>
  </si>
  <si>
    <t>E813</t>
  </si>
  <si>
    <t>Sophia Clark</t>
  </si>
  <si>
    <t>E814</t>
  </si>
  <si>
    <t>E815</t>
  </si>
  <si>
    <t>E816</t>
  </si>
  <si>
    <t>E817</t>
  </si>
  <si>
    <t>E818</t>
  </si>
  <si>
    <t>E819</t>
  </si>
  <si>
    <t>Linda Anderson</t>
  </si>
  <si>
    <t>E820</t>
  </si>
  <si>
    <t>E821</t>
  </si>
  <si>
    <t>Jessica Walker</t>
  </si>
  <si>
    <t>E822</t>
  </si>
  <si>
    <t>William Taylor</t>
  </si>
  <si>
    <t>E823</t>
  </si>
  <si>
    <t>E824</t>
  </si>
  <si>
    <t>E825</t>
  </si>
  <si>
    <t>E826</t>
  </si>
  <si>
    <t>E827</t>
  </si>
  <si>
    <t>E828</t>
  </si>
  <si>
    <t>E829</t>
  </si>
  <si>
    <t>E830</t>
  </si>
  <si>
    <t>E831</t>
  </si>
  <si>
    <t>John Brown</t>
  </si>
  <si>
    <t>E832</t>
  </si>
  <si>
    <t>E833</t>
  </si>
  <si>
    <t>Olivia Scott</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</si>
  <si>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</si>
  <si>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</si>
  <si>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</si>
  <si>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</si>
  <si>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</si>
  <si>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</si>
  <si>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</si>
  <si>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</si>
  <si>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</si>
  <si>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</si>
  <si>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</si>
  <si>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</si>
  <si>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</si>
  <si>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</si>
  <si>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</si>
  <si>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</si>
  <si>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</si>
  <si>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</si>
  <si>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</si>
  <si>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</si>
  <si>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</si>
  <si>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James Clark</t>
  </si>
  <si>
    <t>E855</t>
  </si>
  <si>
    <t>E856</t>
  </si>
  <si>
    <t>E857</t>
  </si>
  <si>
    <t>E858</t>
  </si>
  <si>
    <t>E859</t>
  </si>
  <si>
    <t>E860</t>
  </si>
  <si>
    <t>E861</t>
  </si>
  <si>
    <t>E862</t>
  </si>
  <si>
    <t>E863</t>
  </si>
  <si>
    <t>E864</t>
  </si>
  <si>
    <t>E865</t>
  </si>
  <si>
    <t>E866</t>
  </si>
  <si>
    <t>Sophia Lee</t>
  </si>
  <si>
    <t>E867</t>
  </si>
  <si>
    <t>E868</t>
  </si>
  <si>
    <t>E869</t>
  </si>
  <si>
    <t>John King</t>
  </si>
  <si>
    <t>E870</t>
  </si>
  <si>
    <t>E871</t>
  </si>
  <si>
    <t>E872</t>
  </si>
  <si>
    <t>E873</t>
  </si>
  <si>
    <t>E874</t>
  </si>
  <si>
    <t>E875</t>
  </si>
  <si>
    <t>E876</t>
  </si>
  <si>
    <t>E877</t>
  </si>
  <si>
    <t>Sophia Scott</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</si>
  <si>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</si>
  <si>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</si>
  <si>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</si>
  <si>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</si>
  <si>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</si>
  <si>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</si>
  <si>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</si>
  <si>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</si>
  <si>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</si>
  <si>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</si>
  <si>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</si>
  <si>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</si>
  <si>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</si>
  <si>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</si>
  <si>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</si>
  <si>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</si>
  <si>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</si>
  <si>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</si>
  <si>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</si>
  <si>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</si>
  <si>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</si>
  <si>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</si>
  <si>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</si>
  <si>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</si>
  <si>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</si>
  <si>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</si>
  <si>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</si>
  <si>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</si>
  <si>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</si>
  <si>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</si>
  <si>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</si>
  <si>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</si>
  <si>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</si>
  <si>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</si>
  <si>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</si>
  <si>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</si>
  <si>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</si>
  <si>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</si>
  <si>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</si>
  <si>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</si>
  <si>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</si>
  <si>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Linda White</t>
  </si>
  <si>
    <t>E919</t>
  </si>
  <si>
    <t>E920</t>
  </si>
  <si>
    <t>E921</t>
  </si>
  <si>
    <t>E922</t>
  </si>
  <si>
    <t>Linda Johnson</t>
  </si>
  <si>
    <t>E923</t>
  </si>
  <si>
    <t>E924</t>
  </si>
  <si>
    <t>E925</t>
  </si>
  <si>
    <t>William Walker</t>
  </si>
  <si>
    <t>E926</t>
  </si>
  <si>
    <t>E927</t>
  </si>
  <si>
    <t>E928</t>
  </si>
  <si>
    <t>E929</t>
  </si>
  <si>
    <t>E930</t>
  </si>
  <si>
    <t>E931</t>
  </si>
  <si>
    <t>E932</t>
  </si>
  <si>
    <t>E933</t>
  </si>
  <si>
    <t>E934</t>
  </si>
  <si>
    <t>E935</t>
  </si>
  <si>
    <t>E936</t>
  </si>
  <si>
    <t>Ryan Young</t>
  </si>
  <si>
    <t>E937</t>
  </si>
  <si>
    <t>E938</t>
  </si>
  <si>
    <t>E939</t>
  </si>
  <si>
    <t>E940</t>
  </si>
  <si>
    <t>E941</t>
  </si>
  <si>
    <t>Olivia Lewis</t>
  </si>
  <si>
    <t>E942</t>
  </si>
  <si>
    <t>Daniel Johnson</t>
  </si>
  <si>
    <t>E943</t>
  </si>
  <si>
    <t>E944</t>
  </si>
  <si>
    <t>E945</t>
  </si>
  <si>
    <t>E946</t>
  </si>
  <si>
    <t>E947</t>
  </si>
  <si>
    <t>E948</t>
  </si>
  <si>
    <t>E949</t>
  </si>
  <si>
    <t>E950</t>
  </si>
  <si>
    <t>James Walker</t>
  </si>
  <si>
    <t>E951</t>
  </si>
  <si>
    <t>E952</t>
  </si>
  <si>
    <t>E953</t>
  </si>
  <si>
    <t>E954</t>
  </si>
  <si>
    <t>William Martin</t>
  </si>
  <si>
    <t>E955</t>
  </si>
  <si>
    <t>E956</t>
  </si>
  <si>
    <t>E957</t>
  </si>
  <si>
    <t>Robert Martin</t>
  </si>
  <si>
    <t>E958</t>
  </si>
  <si>
    <t>E959</t>
  </si>
  <si>
    <t>E960</t>
  </si>
  <si>
    <t>E961</t>
  </si>
  <si>
    <t>E962</t>
  </si>
  <si>
    <t>E963</t>
  </si>
  <si>
    <t>E964</t>
  </si>
  <si>
    <t>Jacob Young</t>
  </si>
  <si>
    <t>E965</t>
  </si>
  <si>
    <t>E966</t>
  </si>
  <si>
    <t>E967</t>
  </si>
  <si>
    <t>E968</t>
  </si>
  <si>
    <t>E969</t>
  </si>
  <si>
    <t>E970</t>
  </si>
  <si>
    <t>E971</t>
  </si>
  <si>
    <t>Ryan Lewis</t>
  </si>
  <si>
    <t>E972</t>
  </si>
  <si>
    <t>E973</t>
  </si>
  <si>
    <t>E974</t>
  </si>
  <si>
    <t>E975</t>
  </si>
  <si>
    <t>Sarah Brown</t>
  </si>
  <si>
    <t>E976</t>
  </si>
  <si>
    <t>E977</t>
  </si>
  <si>
    <t>E978</t>
  </si>
  <si>
    <t>E979</t>
  </si>
  <si>
    <t>E980</t>
  </si>
  <si>
    <t>E981</t>
  </si>
  <si>
    <t>Daniel Young</t>
  </si>
  <si>
    <t>E982</t>
  </si>
  <si>
    <t>E983</t>
  </si>
  <si>
    <t>E984</t>
  </si>
  <si>
    <t>E985</t>
  </si>
  <si>
    <t>E986</t>
  </si>
  <si>
    <t>E987</t>
  </si>
  <si>
    <t>E988</t>
  </si>
  <si>
    <t>E989</t>
  </si>
  <si>
    <t>E990</t>
  </si>
  <si>
    <t>Ryan Clark</t>
  </si>
  <si>
    <t>E991</t>
  </si>
  <si>
    <t>E992</t>
  </si>
  <si>
    <t>E993</t>
  </si>
  <si>
    <t>E994</t>
  </si>
  <si>
    <t>E995</t>
  </si>
  <si>
    <t>E996</t>
  </si>
  <si>
    <t>E997</t>
  </si>
  <si>
    <t>E998</t>
  </si>
  <si>
    <t>E999</t>
  </si>
  <si>
    <t>E1000</t>
  </si>
  <si>
    <t>E1001</t>
  </si>
  <si>
    <t>Linda Jackson</t>
  </si>
  <si>
    <t>E1002</t>
  </si>
  <si>
    <t>E1003</t>
  </si>
  <si>
    <t>Sophia Walker</t>
  </si>
  <si>
    <t>E1004</t>
  </si>
  <si>
    <t>Isabella Young</t>
  </si>
  <si>
    <t>E1005</t>
  </si>
  <si>
    <t>E1006</t>
  </si>
  <si>
    <t>E1007</t>
  </si>
  <si>
    <t>E1008</t>
  </si>
  <si>
    <t>E1009</t>
  </si>
  <si>
    <t>Ryan Brown</t>
  </si>
  <si>
    <t>E1010</t>
  </si>
  <si>
    <t>E1011</t>
  </si>
  <si>
    <t>E1012</t>
  </si>
  <si>
    <t>Jessica Green</t>
  </si>
  <si>
    <t>E1013</t>
  </si>
  <si>
    <t>E1014</t>
  </si>
  <si>
    <t>Megan Thomas</t>
  </si>
  <si>
    <t>E1015</t>
  </si>
  <si>
    <t>E1016</t>
  </si>
  <si>
    <t>James Lee</t>
  </si>
  <si>
    <t>E1017</t>
  </si>
  <si>
    <t>E1018</t>
  </si>
  <si>
    <t>E1019</t>
  </si>
  <si>
    <t>E1020</t>
  </si>
  <si>
    <t>E1021</t>
  </si>
  <si>
    <t>E1022</t>
  </si>
  <si>
    <t>Daniel Walker</t>
  </si>
  <si>
    <t>E1023</t>
  </si>
  <si>
    <t>E1024</t>
  </si>
  <si>
    <t>E1025</t>
  </si>
  <si>
    <t>Daniel Harris</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</si>
  <si>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</si>
  <si>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</si>
  <si>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</si>
  <si>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</si>
  <si>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</si>
  <si>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</si>
  <si>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</si>
  <si>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</si>
  <si>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</si>
  <si>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</si>
  <si>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</si>
  <si>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</si>
  <si>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</si>
  <si>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</si>
  <si>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</si>
  <si>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</si>
  <si>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</si>
  <si>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</si>
  <si>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</si>
  <si>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</si>
  <si>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Robert Brown</t>
  </si>
  <si>
    <t>E1046</t>
  </si>
  <si>
    <t>E1047</t>
  </si>
  <si>
    <t>E1048</t>
  </si>
  <si>
    <t>E1049</t>
  </si>
  <si>
    <t>E1050</t>
  </si>
  <si>
    <t>E1051</t>
  </si>
  <si>
    <t>E1052</t>
  </si>
  <si>
    <t>E1053</t>
  </si>
  <si>
    <t>E1054</t>
  </si>
  <si>
    <t>E1055</t>
  </si>
  <si>
    <t>E1056</t>
  </si>
  <si>
    <t>E1057</t>
  </si>
  <si>
    <t>E1058</t>
  </si>
  <si>
    <t>E1059</t>
  </si>
  <si>
    <t>Ryan Lee</t>
  </si>
  <si>
    <t>E1060</t>
  </si>
  <si>
    <t>E1061</t>
  </si>
  <si>
    <t>E1062</t>
  </si>
  <si>
    <t>E1063</t>
  </si>
  <si>
    <t>E1064</t>
  </si>
  <si>
    <t>E1065</t>
  </si>
  <si>
    <t>E1066</t>
  </si>
  <si>
    <t>E1067</t>
  </si>
  <si>
    <t>E1068</t>
  </si>
  <si>
    <t>Jacob Scott</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</si>
  <si>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</si>
  <si>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</si>
  <si>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</si>
  <si>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</si>
  <si>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</si>
  <si>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</si>
  <si>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</si>
  <si>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</si>
  <si>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</si>
  <si>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</si>
  <si>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</si>
  <si>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</si>
  <si>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</si>
  <si>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</si>
  <si>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</si>
  <si>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</si>
  <si>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</si>
  <si>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</si>
  <si>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</si>
  <si>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</si>
  <si>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</si>
  <si>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</si>
  <si>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</si>
  <si>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</si>
  <si>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</si>
  <si>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</si>
  <si>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</si>
  <si>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</si>
  <si>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</si>
  <si>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</si>
  <si>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</si>
  <si>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Feedback_ID</t>
  </si>
  <si>
    <t>Sentiment</t>
  </si>
  <si>
    <t>Comment</t>
  </si>
  <si>
    <t>Rating</t>
  </si>
  <si>
    <t>F1000</t>
  </si>
  <si>
    <t>Negative</t>
  </si>
  <si>
    <t>F1001</t>
  </si>
  <si>
    <t>F1002</t>
  </si>
  <si>
    <t>Positive</t>
  </si>
  <si>
    <t>F1003</t>
  </si>
  <si>
    <t>F1004</t>
  </si>
  <si>
    <t>F1005</t>
  </si>
  <si>
    <t>F1006</t>
  </si>
  <si>
    <t>Neutral</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</si>
  <si>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</si>
  <si>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</si>
  <si>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</si>
  <si>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</si>
  <si>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</si>
  <si>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</si>
  <si>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</si>
  <si>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</si>
  <si>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</si>
  <si>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</si>
  <si>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</si>
  <si>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</si>
  <si>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</si>
  <si>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</si>
  <si>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</si>
  <si>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</si>
  <si>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</si>
  <si>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</si>
  <si>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</si>
  <si>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</si>
  <si>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</si>
  <si>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</si>
  <si>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</si>
  <si>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</si>
  <si>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</si>
  <si>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</si>
  <si>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</si>
  <si>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</si>
  <si>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</si>
  <si>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</si>
  <si>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</si>
  <si>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</si>
  <si>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</si>
  <si>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</si>
  <si>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</si>
  <si>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</si>
  <si>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</si>
  <si>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</si>
  <si>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</si>
  <si>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</si>
  <si>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</si>
  <si>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</si>
  <si>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</si>
  <si>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</si>
  <si>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</si>
  <si>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</si>
  <si>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</si>
  <si>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</si>
  <si>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</si>
  <si>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</si>
  <si>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</si>
  <si>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</si>
  <si>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</si>
  <si>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</si>
  <si>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</si>
  <si>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</si>
  <si>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</si>
  <si>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</si>
  <si>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</si>
  <si>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</si>
  <si>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</si>
  <si>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</si>
  <si>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</si>
  <si>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</si>
  <si>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</si>
  <si>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</si>
  <si>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</si>
  <si>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</si>
  <si>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</si>
  <si>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</si>
  <si>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</si>
  <si>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</si>
  <si>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</si>
  <si>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</si>
  <si>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</si>
  <si>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</si>
  <si>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</si>
  <si>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</si>
  <si>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</si>
  <si>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</si>
  <si>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</si>
  <si>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</si>
  <si>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</si>
  <si>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</si>
  <si>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</si>
  <si>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</si>
  <si>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</si>
  <si>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</si>
  <si>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</si>
  <si>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</si>
  <si>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</si>
  <si>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</si>
  <si>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</si>
  <si>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</si>
  <si>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</si>
  <si>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</si>
  <si>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</si>
  <si>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</si>
  <si>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</si>
  <si>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</si>
  <si>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</si>
  <si>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</si>
  <si>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</si>
  <si>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</si>
  <si>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</si>
  <si>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</si>
  <si>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</si>
  <si>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</si>
  <si>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</si>
  <si>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</si>
  <si>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</si>
  <si>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</si>
  <si>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</si>
  <si>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</si>
  <si>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</si>
  <si>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</si>
  <si>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</si>
  <si>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</si>
  <si>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</si>
  <si>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</si>
  <si>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</si>
  <si>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</si>
  <si>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</si>
  <si>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</si>
  <si>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</si>
  <si>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</si>
  <si>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</si>
  <si>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</si>
  <si>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</si>
  <si>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</si>
  <si>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</si>
  <si>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</si>
  <si>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</si>
  <si>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</si>
  <si>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</si>
  <si>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</si>
  <si>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</si>
  <si>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</si>
  <si>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</si>
  <si>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</si>
  <si>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</si>
  <si>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</si>
  <si>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</si>
  <si>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</si>
  <si>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</si>
  <si>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</si>
  <si>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</si>
  <si>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</si>
  <si>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</si>
  <si>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</si>
  <si>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</si>
  <si>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</si>
  <si>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</si>
  <si>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</si>
  <si>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</si>
  <si>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</si>
  <si>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</si>
  <si>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</si>
  <si>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</si>
  <si>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</si>
  <si>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</si>
  <si>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</si>
  <si>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</si>
  <si>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</si>
  <si>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</si>
  <si>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</si>
  <si>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</si>
  <si>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</si>
  <si>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</si>
  <si>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</si>
  <si>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</si>
  <si>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</si>
  <si>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</si>
  <si>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</si>
  <si>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</si>
  <si>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</si>
  <si>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</si>
  <si>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</si>
  <si>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</si>
  <si>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</si>
  <si>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</si>
  <si>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</si>
  <si>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</si>
  <si>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</si>
  <si>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</si>
  <si>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</si>
  <si>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</si>
  <si>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</si>
  <si>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</si>
  <si>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</si>
  <si>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</si>
  <si>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</si>
  <si>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</si>
  <si>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</si>
  <si>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</si>
  <si>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</si>
  <si>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</si>
  <si>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</si>
  <si>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</si>
  <si>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</si>
  <si>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</si>
  <si>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</si>
  <si>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</si>
  <si>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</si>
  <si>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</si>
  <si>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</si>
  <si>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</si>
  <si>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</si>
  <si>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</si>
  <si>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</si>
  <si>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</si>
  <si>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</si>
  <si>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</si>
  <si>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</si>
  <si>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</si>
  <si>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</si>
  <si>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</si>
  <si>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</si>
  <si>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</si>
  <si>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</si>
  <si>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</si>
  <si>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</si>
  <si>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</si>
  <si>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</si>
  <si>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</si>
  <si>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</si>
  <si>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</si>
  <si>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</si>
  <si>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</si>
  <si>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</si>
  <si>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</si>
  <si>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</si>
  <si>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</si>
  <si>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</si>
  <si>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</si>
  <si>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</si>
  <si>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</si>
  <si>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</si>
  <si>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</si>
  <si>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</si>
  <si>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</si>
  <si>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</si>
  <si>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</si>
  <si>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</si>
  <si>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</si>
  <si>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</si>
  <si>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</si>
  <si>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</si>
  <si>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</si>
  <si>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</si>
  <si>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</si>
  <si>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</si>
  <si>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</si>
  <si>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</si>
  <si>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</si>
  <si>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</si>
  <si>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</si>
  <si>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</si>
  <si>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</si>
  <si>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</si>
  <si>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</si>
  <si>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</si>
  <si>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</si>
  <si>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</si>
  <si>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</si>
  <si>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</si>
  <si>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</si>
  <si>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</si>
  <si>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</si>
  <si>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</si>
  <si>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</si>
  <si>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</si>
  <si>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</si>
  <si>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</si>
  <si>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</si>
  <si>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</si>
  <si>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</si>
  <si>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</si>
  <si>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</si>
  <si>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</si>
  <si>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</si>
  <si>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</si>
  <si>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</si>
  <si>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</si>
  <si>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</si>
  <si>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</si>
  <si>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</si>
  <si>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</si>
  <si>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</si>
  <si>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</si>
  <si>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</si>
  <si>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</si>
  <si>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</si>
  <si>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</si>
  <si>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</si>
  <si>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</si>
  <si>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</si>
  <si>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</si>
  <si>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</si>
  <si>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</si>
  <si>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</si>
  <si>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</si>
  <si>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</si>
  <si>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</si>
  <si>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</si>
  <si>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</si>
  <si>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</si>
  <si>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</si>
  <si>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</si>
  <si>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</si>
  <si>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</si>
  <si>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</si>
  <si>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</si>
  <si>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</si>
  <si>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</si>
  <si>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</si>
  <si>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</si>
  <si>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</si>
  <si>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</si>
  <si>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</si>
  <si>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</si>
  <si>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</si>
  <si>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</si>
  <si>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</si>
  <si>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</si>
  <si>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</si>
  <si>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</si>
  <si>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</si>
  <si>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</si>
  <si>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</si>
  <si>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</si>
  <si>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</si>
  <si>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</si>
  <si>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</si>
  <si>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</si>
  <si>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</si>
  <si>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</si>
  <si>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</si>
  <si>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</si>
  <si>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</si>
  <si>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</si>
  <si>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</si>
  <si>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</si>
  <si>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</si>
  <si>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</si>
  <si>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</si>
  <si>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</si>
  <si>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</si>
  <si>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</si>
  <si>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</si>
  <si>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</si>
  <si>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</si>
  <si>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</si>
  <si>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</si>
  <si>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</si>
  <si>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</si>
  <si>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</si>
  <si>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</si>
  <si>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</si>
  <si>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</si>
  <si>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</si>
  <si>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</si>
  <si>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</si>
  <si>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</si>
  <si>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</si>
  <si>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</si>
  <si>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</si>
  <si>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</si>
  <si>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</si>
  <si>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</si>
  <si>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</si>
  <si>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</si>
  <si>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</si>
  <si>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</si>
  <si>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</si>
  <si>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</si>
  <si>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</si>
  <si>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</si>
  <si>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</si>
  <si>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</si>
  <si>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</si>
  <si>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</si>
  <si>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</si>
  <si>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</si>
  <si>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</si>
  <si>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</si>
  <si>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</si>
  <si>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</si>
  <si>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</si>
  <si>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</si>
  <si>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</si>
  <si>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</si>
  <si>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</si>
  <si>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</si>
  <si>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</si>
  <si>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</si>
  <si>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</si>
  <si>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</si>
  <si>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</si>
  <si>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</si>
  <si>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</si>
  <si>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</si>
  <si>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</si>
  <si>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</si>
  <si>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</si>
  <si>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</si>
  <si>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</si>
  <si>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</si>
  <si>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</si>
  <si>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</si>
  <si>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</si>
  <si>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</si>
  <si>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</si>
  <si>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</si>
  <si>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</si>
  <si>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</si>
  <si>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</si>
  <si>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</si>
  <si>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</si>
  <si>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</si>
  <si>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</si>
  <si>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</si>
  <si>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</si>
  <si>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</si>
  <si>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</si>
  <si>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</si>
  <si>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</si>
  <si>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</si>
  <si>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</si>
  <si>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</si>
  <si>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</si>
  <si>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</si>
  <si>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</si>
  <si>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</si>
  <si>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</si>
  <si>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</si>
  <si>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</si>
  <si>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</si>
  <si>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</si>
  <si>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</si>
  <si>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</si>
  <si>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</si>
  <si>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</si>
  <si>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</si>
  <si>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</si>
  <si>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</si>
  <si>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</si>
  <si>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</si>
  <si>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</si>
  <si>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</si>
  <si>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</si>
  <si>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</si>
  <si>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</si>
  <si>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</si>
  <si>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</si>
  <si>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</si>
  <si>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</si>
  <si>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</si>
  <si>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</si>
  <si>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</si>
  <si>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</si>
  <si>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</si>
  <si>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</si>
  <si>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</si>
  <si>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</si>
  <si>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</si>
  <si>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</si>
  <si>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</si>
  <si>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</si>
  <si>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</si>
  <si>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</si>
  <si>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</si>
  <si>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</si>
  <si>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</si>
  <si>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</si>
  <si>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</si>
  <si>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</si>
  <si>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</si>
  <si>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</si>
  <si>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</si>
  <si>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</si>
  <si>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</si>
  <si>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</si>
  <si>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</si>
  <si>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</si>
  <si>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</si>
  <si>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</si>
  <si>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</si>
  <si>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</si>
  <si>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</si>
  <si>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</si>
  <si>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</si>
  <si>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</si>
  <si>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</si>
  <si>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</si>
  <si>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</si>
  <si>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</si>
  <si>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</si>
  <si>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</si>
  <si>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</si>
  <si>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</si>
  <si>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</si>
  <si>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</si>
  <si>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</si>
  <si>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</si>
  <si>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</si>
  <si>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</si>
  <si>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</si>
  <si>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</si>
  <si>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</si>
  <si>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</si>
  <si>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</si>
  <si>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</si>
  <si>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</si>
  <si>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</si>
  <si>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</si>
  <si>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</si>
  <si>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</si>
  <si>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</si>
  <si>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</si>
  <si>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</si>
  <si>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</si>
  <si>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</si>
  <si>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</si>
  <si>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</si>
  <si>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</si>
  <si>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</si>
  <si>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</si>
  <si>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</si>
  <si>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</si>
  <si>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</si>
  <si>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</si>
  <si>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</si>
  <si>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</si>
  <si>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</si>
  <si>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</si>
  <si>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</si>
  <si>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</si>
  <si>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</si>
  <si>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</si>
  <si>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</si>
  <si>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</si>
  <si>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</si>
  <si>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</si>
  <si>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</si>
  <si>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</si>
  <si>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</si>
  <si>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</si>
  <si>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</si>
  <si>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</si>
  <si>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</si>
  <si>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</si>
  <si>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</si>
  <si>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</si>
  <si>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</si>
  <si>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</si>
  <si>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</si>
  <si>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</si>
  <si>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</si>
  <si>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</si>
  <si>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</si>
  <si>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</si>
  <si>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</si>
  <si>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</si>
  <si>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</si>
  <si>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</si>
  <si>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</si>
  <si>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</si>
  <si>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</si>
  <si>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</si>
  <si>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</si>
  <si>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</si>
  <si>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</si>
  <si>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</si>
  <si>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</si>
  <si>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</si>
  <si>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</si>
  <si>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</si>
  <si>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</si>
  <si>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</si>
  <si>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</si>
  <si>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</si>
  <si>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</si>
  <si>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</si>
  <si>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</si>
  <si>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</si>
  <si>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</si>
  <si>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</si>
  <si>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</si>
  <si>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</si>
  <si>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</si>
  <si>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</si>
  <si>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</si>
  <si>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</si>
  <si>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</si>
  <si>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</si>
  <si>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</si>
  <si>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</si>
  <si>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</si>
  <si>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</si>
  <si>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</si>
  <si>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</si>
  <si>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</si>
  <si>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</si>
  <si>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</si>
  <si>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</si>
  <si>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</si>
  <si>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</si>
  <si>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</si>
  <si>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</si>
  <si>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</si>
  <si>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</si>
  <si>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</si>
  <si>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</si>
  <si>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</si>
  <si>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</si>
  <si>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</si>
  <si>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</si>
  <si>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</si>
  <si>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</si>
  <si>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</si>
  <si>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</si>
  <si>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</si>
  <si>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</si>
  <si>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</si>
  <si>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</si>
  <si>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</si>
  <si>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</si>
  <si>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</si>
  <si>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</si>
  <si>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</si>
  <si>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</si>
  <si>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</si>
  <si>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</si>
  <si>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</si>
  <si>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</si>
  <si>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</si>
  <si>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</si>
  <si>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</si>
  <si>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</si>
  <si>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</si>
  <si>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</si>
  <si>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</si>
  <si>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</si>
  <si>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</si>
  <si>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</si>
  <si>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</si>
  <si>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</si>
  <si>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</si>
  <si>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</si>
  <si>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</si>
  <si>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</si>
  <si>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</si>
  <si>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</si>
  <si>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</si>
  <si>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</si>
  <si>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</si>
  <si>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</si>
  <si>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</si>
  <si>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</si>
  <si>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</si>
  <si>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</si>
  <si>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</si>
  <si>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</si>
  <si>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</si>
  <si>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</si>
  <si>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</si>
  <si>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</si>
  <si>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</si>
  <si>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</si>
  <si>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</si>
  <si>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</si>
  <si>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</si>
  <si>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</si>
  <si>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</si>
  <si>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</si>
  <si>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</si>
  <si>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</si>
  <si>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</si>
  <si>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</si>
  <si>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</si>
  <si>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</si>
  <si>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</si>
  <si>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</si>
  <si>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</si>
  <si>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</si>
  <si>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</si>
  <si>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</si>
  <si>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</si>
  <si>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</si>
  <si>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</si>
  <si>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</si>
  <si>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</si>
  <si>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</si>
  <si>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</si>
  <si>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</si>
  <si>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</si>
  <si>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</si>
  <si>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</si>
  <si>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</si>
  <si>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</si>
  <si>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</si>
  <si>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</si>
  <si>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</si>
  <si>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</si>
  <si>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</si>
  <si>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</si>
  <si>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</si>
  <si>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</si>
  <si>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</si>
  <si>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</si>
  <si>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</si>
  <si>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</si>
  <si>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</si>
  <si>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</si>
  <si>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</si>
  <si>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</si>
  <si>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</si>
  <si>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</si>
  <si>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</si>
  <si>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</si>
  <si>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</si>
  <si>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</si>
  <si>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</si>
  <si>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</si>
  <si>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</si>
  <si>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</si>
  <si>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</si>
  <si>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</si>
  <si>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</si>
  <si>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</si>
  <si>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</si>
  <si>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</si>
  <si>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</si>
  <si>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</si>
  <si>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</si>
  <si>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</si>
  <si>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</si>
  <si>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</si>
  <si>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</si>
  <si>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</si>
  <si>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</si>
  <si>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</si>
  <si>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</si>
  <si>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</si>
  <si>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</si>
  <si>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</si>
  <si>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</si>
  <si>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</si>
  <si>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</si>
  <si>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</si>
  <si>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</si>
  <si>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</si>
  <si>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</si>
  <si>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</si>
  <si>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</si>
  <si>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</si>
  <si>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</si>
  <si>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</si>
  <si>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</si>
  <si>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</si>
  <si>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</si>
  <si>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</si>
  <si>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</si>
  <si>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</si>
  <si>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</si>
  <si>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</si>
  <si>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</si>
  <si>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</si>
  <si>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</si>
  <si>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</si>
  <si>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</si>
  <si>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</si>
  <si>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</si>
  <si>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</si>
  <si>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</si>
  <si>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</si>
  <si>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</si>
  <si>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</si>
  <si>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</si>
  <si>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</si>
  <si>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</si>
  <si>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</si>
  <si>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</si>
  <si>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</si>
  <si>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</si>
  <si>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</si>
  <si>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</si>
  <si>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</si>
  <si>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</si>
  <si>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</si>
  <si>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</si>
  <si>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</si>
  <si>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</si>
  <si>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</si>
  <si>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</si>
  <si>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</si>
  <si>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</si>
  <si>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</si>
  <si>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</si>
  <si>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</si>
  <si>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</si>
  <si>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</si>
  <si>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</si>
  <si>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</si>
  <si>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</si>
  <si>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</si>
  <si>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</si>
  <si>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</si>
  <si>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</si>
  <si>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</si>
  <si>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</si>
  <si>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</si>
  <si>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</si>
  <si>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</si>
  <si>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</si>
  <si>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</si>
  <si>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</si>
  <si>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</si>
  <si>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</si>
  <si>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</si>
  <si>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</si>
  <si>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</si>
  <si>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</si>
  <si>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</si>
  <si>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</si>
  <si>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</si>
  <si>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</si>
  <si>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</si>
  <si>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</si>
  <si>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</si>
  <si>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</si>
  <si>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</si>
  <si>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</si>
  <si>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</si>
  <si>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</si>
  <si>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</si>
  <si>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</si>
  <si>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</si>
  <si>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</si>
  <si>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</si>
  <si>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</si>
  <si>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</si>
  <si>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</si>
  <si>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</si>
  <si>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</si>
  <si>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</si>
  <si>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</si>
  <si>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</si>
  <si>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</si>
  <si>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</si>
  <si>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</si>
  <si>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</si>
  <si>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</si>
  <si>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</si>
  <si>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</si>
  <si>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</si>
  <si>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</si>
  <si>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</si>
  <si>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</si>
  <si>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</si>
  <si>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</si>
  <si>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</si>
  <si>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</si>
  <si>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</si>
  <si>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</si>
  <si>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</si>
  <si>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</si>
  <si>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</si>
  <si>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</si>
  <si>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</si>
  <si>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</si>
  <si>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</si>
  <si>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</si>
  <si>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</si>
  <si>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</si>
  <si>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</si>
  <si>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</si>
  <si>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</si>
  <si>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</si>
  <si>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</si>
  <si>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</si>
  <si>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</si>
  <si>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</si>
  <si>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</si>
  <si>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</si>
  <si>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</si>
  <si>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</si>
  <si>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</si>
  <si>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</si>
  <si>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</si>
  <si>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</si>
  <si>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</si>
  <si>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</si>
  <si>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</si>
  <si>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</si>
  <si>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</si>
  <si>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</si>
  <si>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</si>
  <si>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</si>
  <si>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</si>
  <si>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</si>
  <si>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</si>
  <si>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</si>
  <si>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</si>
  <si>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</si>
  <si>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</si>
  <si>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</si>
  <si>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</si>
  <si>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</si>
  <si>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</si>
  <si>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</si>
  <si>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</si>
  <si>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</si>
  <si>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</si>
  <si>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</si>
  <si>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</si>
  <si>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</si>
  <si>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</si>
  <si>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</si>
  <si>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</si>
  <si>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</si>
  <si>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</si>
  <si>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</si>
  <si>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</si>
  <si>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</si>
  <si>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</si>
  <si>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</si>
  <si>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</si>
  <si>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</si>
  <si>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</si>
  <si>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</si>
  <si>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</si>
  <si>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</si>
  <si>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</si>
  <si>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</si>
  <si>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</si>
  <si>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</si>
  <si>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</si>
  <si>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</si>
  <si>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</si>
  <si>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</si>
  <si>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</si>
  <si>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</si>
  <si>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</si>
  <si>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</si>
  <si>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</si>
  <si>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</si>
  <si>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</si>
  <si>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</si>
  <si>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</si>
  <si>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</si>
  <si>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</si>
  <si>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</si>
  <si>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</si>
  <si>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</si>
  <si>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</si>
  <si>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</si>
  <si>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</si>
  <si>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</si>
  <si>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</si>
  <si>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</si>
  <si>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</si>
  <si>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</si>
  <si>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</si>
  <si>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</si>
  <si>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</si>
  <si>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</si>
  <si>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</si>
  <si>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</si>
  <si>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</si>
  <si>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</si>
  <si>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</si>
  <si>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</si>
  <si>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</si>
  <si>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</si>
  <si>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</si>
  <si>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</si>
  <si>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</si>
  <si>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</si>
  <si>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</si>
  <si>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</si>
  <si>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</si>
  <si>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</si>
  <si>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</si>
  <si>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</si>
  <si>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</si>
  <si>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</si>
  <si>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</si>
  <si>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</si>
  <si>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</si>
  <si>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</si>
  <si>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</si>
  <si>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Sale_ID</t>
  </si>
  <si>
    <t>Product</t>
  </si>
  <si>
    <t>Quantity</t>
  </si>
  <si>
    <t>Price_Per_Item</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</si>
  <si>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</si>
  <si>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</si>
  <si>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</si>
  <si>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</si>
  <si>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</si>
  <si>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</si>
  <si>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</si>
  <si>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</si>
  <si>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</si>
  <si>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</si>
  <si>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</si>
  <si>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</si>
  <si>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</si>
  <si>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</si>
  <si>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</si>
  <si>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</si>
  <si>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</si>
  <si>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</si>
  <si>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</si>
  <si>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</si>
  <si>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</si>
  <si>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</si>
  <si>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</si>
  <si>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</si>
  <si>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</si>
  <si>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</si>
  <si>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</si>
  <si>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</si>
  <si>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</si>
  <si>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</si>
  <si>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</si>
  <si>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</si>
  <si>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</si>
  <si>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</si>
  <si>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</si>
  <si>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</si>
  <si>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</si>
  <si>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</si>
  <si>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</si>
  <si>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</si>
  <si>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</si>
  <si>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</si>
  <si>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</si>
  <si>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</si>
  <si>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</si>
  <si>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</si>
  <si>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</si>
  <si>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</si>
  <si>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</si>
  <si>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</si>
  <si>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</si>
  <si>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</si>
  <si>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</si>
  <si>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</si>
  <si>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</si>
  <si>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</si>
  <si>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</si>
  <si>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</si>
  <si>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</si>
  <si>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</si>
  <si>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</si>
  <si>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</si>
  <si>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</si>
  <si>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</si>
  <si>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</si>
  <si>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</si>
  <si>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</si>
  <si>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</si>
  <si>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</si>
  <si>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</si>
  <si>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</si>
  <si>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</si>
  <si>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</si>
  <si>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</si>
  <si>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</si>
  <si>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</si>
  <si>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</si>
  <si>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</si>
  <si>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</si>
  <si>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</si>
  <si>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</si>
  <si>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</si>
  <si>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</si>
  <si>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</si>
  <si>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</si>
  <si>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</si>
  <si>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</si>
  <si>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</si>
  <si>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</si>
  <si>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</si>
  <si>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</si>
  <si>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</si>
  <si>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</si>
  <si>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</si>
  <si>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</si>
  <si>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</si>
  <si>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</si>
  <si>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</si>
  <si>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</si>
  <si>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</si>
  <si>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</si>
  <si>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</si>
  <si>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</si>
  <si>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</si>
  <si>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</si>
  <si>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</si>
  <si>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</si>
  <si>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</si>
  <si>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</si>
  <si>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</si>
  <si>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</si>
  <si>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</si>
  <si>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</si>
  <si>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</si>
  <si>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</si>
  <si>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</si>
  <si>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</si>
  <si>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</si>
  <si>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</si>
  <si>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</si>
  <si>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</si>
  <si>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</si>
  <si>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</si>
  <si>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</si>
  <si>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</si>
  <si>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</si>
  <si>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</si>
  <si>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</si>
  <si>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</si>
  <si>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</si>
  <si>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</si>
  <si>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</si>
  <si>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</si>
  <si>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</si>
  <si>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</si>
  <si>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</si>
  <si>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</si>
  <si>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</si>
  <si>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</si>
  <si>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</si>
  <si>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</si>
  <si>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</si>
  <si>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</si>
  <si>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</si>
  <si>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</si>
  <si>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</si>
  <si>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</si>
  <si>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</si>
  <si>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</si>
  <si>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</si>
  <si>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</si>
  <si>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</si>
  <si>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</si>
  <si>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</si>
  <si>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</si>
  <si>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</si>
  <si>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</si>
  <si>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</si>
  <si>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</si>
  <si>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</si>
  <si>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</si>
  <si>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</si>
  <si>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</si>
  <si>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</si>
  <si>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</si>
  <si>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</si>
  <si>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</si>
  <si>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</si>
  <si>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</si>
  <si>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</si>
  <si>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</si>
  <si>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</si>
  <si>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</si>
  <si>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</si>
  <si>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</si>
  <si>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</si>
  <si>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</si>
  <si>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</si>
  <si>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</si>
  <si>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</si>
  <si>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</si>
  <si>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</si>
  <si>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</si>
  <si>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</si>
  <si>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</si>
  <si>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</si>
  <si>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</si>
  <si>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</si>
  <si>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</si>
  <si>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</si>
  <si>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</si>
  <si>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</si>
  <si>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</si>
  <si>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</si>
  <si>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</si>
  <si>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</si>
  <si>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</si>
  <si>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</si>
  <si>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</si>
  <si>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</si>
  <si>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</si>
  <si>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</si>
  <si>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</si>
  <si>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</si>
  <si>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</si>
  <si>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</si>
  <si>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</si>
  <si>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</si>
  <si>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</si>
  <si>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</si>
  <si>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</si>
  <si>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</si>
  <si>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</si>
  <si>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</si>
  <si>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</si>
  <si>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</si>
  <si>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</si>
  <si>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</si>
  <si>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</si>
  <si>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</si>
  <si>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</si>
  <si>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</si>
  <si>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</si>
  <si>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</si>
  <si>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</si>
  <si>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</si>
  <si>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</si>
  <si>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</si>
  <si>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</si>
  <si>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</si>
  <si>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</si>
  <si>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</si>
  <si>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</si>
  <si>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</si>
  <si>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</si>
  <si>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</si>
  <si>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</si>
  <si>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</si>
  <si>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</si>
  <si>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</si>
  <si>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</si>
  <si>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</si>
  <si>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</si>
  <si>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</si>
  <si>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</si>
  <si>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</si>
  <si>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</si>
  <si>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</si>
  <si>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</si>
  <si>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</si>
  <si>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</si>
  <si>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</si>
  <si>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</si>
  <si>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</si>
  <si>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</si>
  <si>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</si>
  <si>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</si>
  <si>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</si>
  <si>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</si>
  <si>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</si>
  <si>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</si>
  <si>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</si>
  <si>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</si>
  <si>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</si>
  <si>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</si>
  <si>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</si>
  <si>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</si>
  <si>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</si>
  <si>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</si>
  <si>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</si>
  <si>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</si>
  <si>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</si>
  <si>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</si>
  <si>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</si>
  <si>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</si>
  <si>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</si>
  <si>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</si>
  <si>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</si>
  <si>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</si>
  <si>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</si>
  <si>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</si>
  <si>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</si>
  <si>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</si>
  <si>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</si>
  <si>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</si>
  <si>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</si>
  <si>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</si>
  <si>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</si>
  <si>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</si>
  <si>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</si>
  <si>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</si>
  <si>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</si>
  <si>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</si>
  <si>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</si>
  <si>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</si>
  <si>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</si>
  <si>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</si>
  <si>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</si>
  <si>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</si>
  <si>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</si>
  <si>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</si>
  <si>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</si>
  <si>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</si>
  <si>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</si>
  <si>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</si>
  <si>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</si>
  <si>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</si>
  <si>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</si>
  <si>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</si>
  <si>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</si>
  <si>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</si>
  <si>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</si>
  <si>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</si>
  <si>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</si>
  <si>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</si>
  <si>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</si>
  <si>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</si>
  <si>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</si>
  <si>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</si>
  <si>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</si>
  <si>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</si>
  <si>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</si>
  <si>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</si>
  <si>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</si>
  <si>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</si>
  <si>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</si>
  <si>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</si>
  <si>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</si>
  <si>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</si>
  <si>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</si>
  <si>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</si>
  <si>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</si>
  <si>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</si>
  <si>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</si>
  <si>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</si>
  <si>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</si>
  <si>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</si>
  <si>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</si>
  <si>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</si>
  <si>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</si>
  <si>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</si>
  <si>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</si>
  <si>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</si>
  <si>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</si>
  <si>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</si>
  <si>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</si>
  <si>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</si>
  <si>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</si>
  <si>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</si>
  <si>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</si>
  <si>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</si>
  <si>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</si>
  <si>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</si>
  <si>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</si>
  <si>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</si>
  <si>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</si>
  <si>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</si>
  <si>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</si>
  <si>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</si>
  <si>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</si>
  <si>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</si>
  <si>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</si>
  <si>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</si>
  <si>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</si>
  <si>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</si>
  <si>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</si>
  <si>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</si>
  <si>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</si>
  <si>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</si>
  <si>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</si>
  <si>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</si>
  <si>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</si>
  <si>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</si>
  <si>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</si>
  <si>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</si>
  <si>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</si>
  <si>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</si>
  <si>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</si>
  <si>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</si>
  <si>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</si>
  <si>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</si>
  <si>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</si>
  <si>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</si>
  <si>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</si>
  <si>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</si>
  <si>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</si>
  <si>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</si>
  <si>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</si>
  <si>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</si>
  <si>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</si>
  <si>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</si>
  <si>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</si>
  <si>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</si>
  <si>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</si>
  <si>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</si>
  <si>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</si>
  <si>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</si>
  <si>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</si>
  <si>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</si>
  <si>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</si>
  <si>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</si>
  <si>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</si>
  <si>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</si>
  <si>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</si>
  <si>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</si>
  <si>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</si>
  <si>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</si>
  <si>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</si>
  <si>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</si>
  <si>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</si>
  <si>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</si>
  <si>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</si>
  <si>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</si>
  <si>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</si>
  <si>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</si>
  <si>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</si>
  <si>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</si>
  <si>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</si>
  <si>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</si>
  <si>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</si>
  <si>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</si>
  <si>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</si>
  <si>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</si>
  <si>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</si>
  <si>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</si>
  <si>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</si>
  <si>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</si>
  <si>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</si>
  <si>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</si>
  <si>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</si>
  <si>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</si>
  <si>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</si>
  <si>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</si>
  <si>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</si>
  <si>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</si>
  <si>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</si>
  <si>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</si>
  <si>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</si>
  <si>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</si>
  <si>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</si>
  <si>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</si>
  <si>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</si>
  <si>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</si>
  <si>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</si>
  <si>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</si>
  <si>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</si>
  <si>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</si>
  <si>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</si>
  <si>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</si>
  <si>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</si>
  <si>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</si>
  <si>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</si>
  <si>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</si>
  <si>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</si>
  <si>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</si>
  <si>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</si>
  <si>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</si>
  <si>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</si>
  <si>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</si>
  <si>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</si>
  <si>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</si>
  <si>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</si>
  <si>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</si>
  <si>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</si>
  <si>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</si>
  <si>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</si>
  <si>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</si>
  <si>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</si>
  <si>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</si>
  <si>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</si>
  <si>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</si>
  <si>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</si>
  <si>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</si>
  <si>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</si>
  <si>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</si>
  <si>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</si>
  <si>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</si>
  <si>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</si>
  <si>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</si>
  <si>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</si>
  <si>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</si>
  <si>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</si>
  <si>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</si>
  <si>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</si>
  <si>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</si>
  <si>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</si>
  <si>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</si>
  <si>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</si>
  <si>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</si>
  <si>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</si>
  <si>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</si>
  <si>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</si>
  <si>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</si>
  <si>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</si>
  <si>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</si>
  <si>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</si>
  <si>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</si>
  <si>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</si>
  <si>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</si>
  <si>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</si>
  <si>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</si>
  <si>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</si>
  <si>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</si>
  <si>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</si>
  <si>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</si>
  <si>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</si>
  <si>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</si>
  <si>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</si>
  <si>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</si>
  <si>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</si>
  <si>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</si>
  <si>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</si>
  <si>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</si>
  <si>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</si>
  <si>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</si>
  <si>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</si>
  <si>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</si>
  <si>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</si>
  <si>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</si>
  <si>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</si>
  <si>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</si>
  <si>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</si>
  <si>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</si>
  <si>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</si>
  <si>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</si>
  <si>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</si>
  <si>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</si>
  <si>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</si>
  <si>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</si>
  <si>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</si>
  <si>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</si>
  <si>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</si>
  <si>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</si>
  <si>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</si>
  <si>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</si>
  <si>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</si>
  <si>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</si>
  <si>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</si>
  <si>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</si>
  <si>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</si>
  <si>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</si>
  <si>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</si>
  <si>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</si>
  <si>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</si>
  <si>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</si>
  <si>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</si>
  <si>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</si>
  <si>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</si>
  <si>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</si>
  <si>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</si>
  <si>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</si>
  <si>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</si>
  <si>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</si>
  <si>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</si>
  <si>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</si>
  <si>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</si>
  <si>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</si>
  <si>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</si>
  <si>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</si>
  <si>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</si>
  <si>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</si>
  <si>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</si>
  <si>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</si>
  <si>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</si>
  <si>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</si>
  <si>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</si>
  <si>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</si>
  <si>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</si>
  <si>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</si>
  <si>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</si>
  <si>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</si>
  <si>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</si>
  <si>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</si>
  <si>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</si>
  <si>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</si>
  <si>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</si>
  <si>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</si>
  <si>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</si>
  <si>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</si>
  <si>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</si>
  <si>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</si>
  <si>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</si>
  <si>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</si>
  <si>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</si>
  <si>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</si>
  <si>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</si>
  <si>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</si>
  <si>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</si>
  <si>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</si>
  <si>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</si>
  <si>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</si>
  <si>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</si>
  <si>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</si>
  <si>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</si>
  <si>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</si>
  <si>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</si>
  <si>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</si>
  <si>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</si>
  <si>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</si>
  <si>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</si>
  <si>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</si>
  <si>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</si>
  <si>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</si>
  <si>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</si>
  <si>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</si>
  <si>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</si>
  <si>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</si>
  <si>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</si>
  <si>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</si>
  <si>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</si>
  <si>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</si>
  <si>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</si>
  <si>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</si>
  <si>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</si>
  <si>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</si>
  <si>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</si>
  <si>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</si>
  <si>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</si>
  <si>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</si>
  <si>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</si>
  <si>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</si>
  <si>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</si>
  <si>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</si>
  <si>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</si>
  <si>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</si>
  <si>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</si>
  <si>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</si>
  <si>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</si>
  <si>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</si>
  <si>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</si>
  <si>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</si>
  <si>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</si>
  <si>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</si>
  <si>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</si>
  <si>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</si>
  <si>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</si>
  <si>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</si>
  <si>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</si>
  <si>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</si>
  <si>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</si>
  <si>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</si>
  <si>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</si>
  <si>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</si>
  <si>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</si>
  <si>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</si>
  <si>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</si>
  <si>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</si>
  <si>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</si>
  <si>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</si>
  <si>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</si>
  <si>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</si>
  <si>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</si>
  <si>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</si>
  <si>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</si>
  <si>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</si>
  <si>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</si>
  <si>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</si>
  <si>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</si>
  <si>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</si>
  <si>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</si>
  <si>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</si>
  <si>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</si>
  <si>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</si>
  <si>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</si>
  <si>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</si>
  <si>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</si>
  <si>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</si>
  <si>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</si>
  <si>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</si>
  <si>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</si>
  <si>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</si>
  <si>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</si>
  <si>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</si>
  <si>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</si>
  <si>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</si>
  <si>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</si>
  <si>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</si>
  <si>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</si>
  <si>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</si>
  <si>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</si>
  <si>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</si>
  <si>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</si>
  <si>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</si>
  <si>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</si>
  <si>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</si>
  <si>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</si>
  <si>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</si>
  <si>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</si>
  <si>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</si>
  <si>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</si>
  <si>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</si>
  <si>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</si>
  <si>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</si>
  <si>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</si>
  <si>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</si>
  <si>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</si>
  <si>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</si>
  <si>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</si>
  <si>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</si>
  <si>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</si>
  <si>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</si>
  <si>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</si>
  <si>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</si>
  <si>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</si>
  <si>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</si>
  <si>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</si>
  <si>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</si>
  <si>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</si>
  <si>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</si>
  <si>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</si>
  <si>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</si>
  <si>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</si>
  <si>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</si>
  <si>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</si>
  <si>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</si>
  <si>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</si>
  <si>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</si>
  <si>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</si>
  <si>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</si>
  <si>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</si>
  <si>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</si>
  <si>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</si>
  <si>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</si>
  <si>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</si>
  <si>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</si>
  <si>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</si>
  <si>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</si>
  <si>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</si>
  <si>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</si>
  <si>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</si>
  <si>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</si>
  <si>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</si>
  <si>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</si>
  <si>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</si>
  <si>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</si>
  <si>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</si>
  <si>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</si>
  <si>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</si>
  <si>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</si>
  <si>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</si>
  <si>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</si>
  <si>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</si>
  <si>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</si>
  <si>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</si>
  <si>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</si>
  <si>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</si>
  <si>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</si>
  <si>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</si>
  <si>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</si>
  <si>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</si>
  <si>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</si>
  <si>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</si>
  <si>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</si>
  <si>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</si>
  <si>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</si>
  <si>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</si>
  <si>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</si>
  <si>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</si>
  <si>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</si>
  <si>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</si>
  <si>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</si>
  <si>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</si>
  <si>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</si>
  <si>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</si>
  <si>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</si>
  <si>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</si>
  <si>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</si>
  <si>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</si>
  <si>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</si>
  <si>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</si>
  <si>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</si>
  <si>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</si>
  <si>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</si>
  <si>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</si>
  <si>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</si>
  <si>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</si>
  <si>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</si>
  <si>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</si>
  <si>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</si>
  <si>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</si>
  <si>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</si>
  <si>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</si>
  <si>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</si>
  <si>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</si>
  <si>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</si>
  <si>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</si>
  <si>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</si>
  <si>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</si>
  <si>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</si>
  <si>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</si>
  <si>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</si>
  <si>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</si>
  <si>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</si>
  <si>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</si>
  <si>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</si>
  <si>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</si>
  <si>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</si>
  <si>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</si>
  <si>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</si>
  <si>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</si>
  <si>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</si>
  <si>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</si>
  <si>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</si>
  <si>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</si>
  <si>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</si>
  <si>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</si>
  <si>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</si>
  <si>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</si>
  <si>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</si>
  <si>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</si>
  <si>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</si>
  <si>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</si>
  <si>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</si>
  <si>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</si>
  <si>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</si>
  <si>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</si>
  <si>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</si>
  <si>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</si>
  <si>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</si>
  <si>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</si>
  <si>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</si>
  <si>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</si>
  <si>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</si>
  <si>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</si>
  <si>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</si>
  <si>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</si>
  <si>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</si>
  <si>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</si>
  <si>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</si>
  <si>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</si>
  <si>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</si>
  <si>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</si>
  <si>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</si>
  <si>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</si>
  <si>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</si>
  <si>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</si>
  <si>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</si>
  <si>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</si>
  <si>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</si>
  <si>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</si>
  <si>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</si>
  <si>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</si>
  <si>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</si>
  <si>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</si>
  <si>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</si>
  <si>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</si>
  <si>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</si>
  <si>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</si>
  <si>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</si>
  <si>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</si>
  <si>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</si>
  <si>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</si>
  <si>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</si>
  <si>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</si>
  <si>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</si>
  <si>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</si>
  <si>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</si>
  <si>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</si>
  <si>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</si>
  <si>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</si>
  <si>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</si>
  <si>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</si>
  <si>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</si>
  <si>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</si>
  <si>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</si>
  <si>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</si>
  <si>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</si>
  <si>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</si>
  <si>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</si>
  <si>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</si>
  <si>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</si>
  <si>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</si>
  <si>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</si>
  <si>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</si>
  <si>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</si>
  <si>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</si>
  <si>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</si>
  <si>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</si>
  <si>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</si>
  <si>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</si>
  <si>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</si>
  <si>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</si>
  <si>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</si>
  <si>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</si>
  <si>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</si>
  <si>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</si>
  <si>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</si>
  <si>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</si>
  <si>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</si>
  <si>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</si>
  <si>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</si>
  <si>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</si>
  <si>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</si>
  <si>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</si>
  <si>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</si>
  <si>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</si>
  <si>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</si>
  <si>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</si>
  <si>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</si>
  <si>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</si>
  <si>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</si>
  <si>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</si>
  <si>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</si>
  <si>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</si>
  <si>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</si>
  <si>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</si>
  <si>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</si>
  <si>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</si>
  <si>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</si>
  <si>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</si>
  <si>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</si>
  <si>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</si>
  <si>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</si>
  <si>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</si>
  <si>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</si>
  <si>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</si>
  <si>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</si>
  <si>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</si>
  <si>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</si>
  <si>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</si>
  <si>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</si>
  <si>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</si>
  <si>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</si>
  <si>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</si>
  <si>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</si>
  <si>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</si>
  <si>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</si>
  <si>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</si>
  <si>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</si>
  <si>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</si>
  <si>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</si>
  <si>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</si>
  <si>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</si>
  <si>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</si>
  <si>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</si>
  <si>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</si>
  <si>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</si>
  <si>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</si>
  <si>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</si>
  <si>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</si>
  <si>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</si>
  <si>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</si>
  <si>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</si>
  <si>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</si>
  <si>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</si>
  <si>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</si>
  <si>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</si>
  <si>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</si>
  <si>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</si>
  <si>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</si>
  <si>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</si>
  <si>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</si>
  <si>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</si>
  <si>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</si>
  <si>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</si>
  <si>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</si>
  <si>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</si>
  <si>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</si>
  <si>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</si>
  <si>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</si>
  <si>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</si>
  <si>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</si>
  <si>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</si>
  <si>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</si>
  <si>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</si>
  <si>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</si>
  <si>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</si>
  <si>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</si>
  <si>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</si>
  <si>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</si>
  <si>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</si>
  <si>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</si>
  <si>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</si>
  <si>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</si>
  <si>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</si>
  <si>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</si>
  <si>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</si>
  <si>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</si>
  <si>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</si>
  <si>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</si>
  <si>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</si>
  <si>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</si>
  <si>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</si>
  <si>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</si>
  <si>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</si>
  <si>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</si>
  <si>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</si>
  <si>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</si>
  <si>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</si>
  <si>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</si>
  <si>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</si>
  <si>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</si>
  <si>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</si>
  <si>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</si>
  <si>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</si>
  <si>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</si>
  <si>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</si>
  <si>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</si>
  <si>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</si>
  <si>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</si>
  <si>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</si>
  <si>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</si>
  <si>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Stock_Item</t>
  </si>
  <si>
    <t>Current_Stock</t>
  </si>
  <si>
    <t>Ideal_Stock</t>
  </si>
  <si>
    <t>Milk</t>
  </si>
  <si>
    <t>Coffee Beans</t>
  </si>
  <si>
    <t>Sugar</t>
  </si>
  <si>
    <t>Tea Bags</t>
  </si>
  <si>
    <t>Croissant Dough</t>
  </si>
  <si>
    <t>Sandwich Bread</t>
  </si>
  <si>
    <t>Lemon</t>
  </si>
  <si>
    <t>Muffin Mix</t>
  </si>
  <si>
    <t>Juice Concentrate</t>
  </si>
  <si>
    <t>Iced Tea Bags</t>
  </si>
  <si>
    <t>Sales</t>
  </si>
  <si>
    <t>Employee</t>
  </si>
  <si>
    <t>Grand Total</t>
  </si>
  <si>
    <t>Best Performing Menu Item Across Locations</t>
  </si>
  <si>
    <t>CASE 1</t>
  </si>
  <si>
    <t>CASE 2</t>
  </si>
  <si>
    <t>Customer Demographic driving highest sales</t>
  </si>
  <si>
    <t>CASE 2_a</t>
  </si>
  <si>
    <t>CASE 2_b</t>
  </si>
  <si>
    <t>Min. Age</t>
  </si>
  <si>
    <t>Max. Age</t>
  </si>
  <si>
    <t>Range</t>
  </si>
  <si>
    <t>Age_Band</t>
  </si>
  <si>
    <t>Age_Bands</t>
  </si>
  <si>
    <t>CASE 3</t>
  </si>
  <si>
    <t>CASE 2_b (Age Band)</t>
  </si>
  <si>
    <t>Sum of Total_Sale</t>
  </si>
  <si>
    <t>CASE 4</t>
  </si>
  <si>
    <t>Total of Sales</t>
  </si>
  <si>
    <t>Average of Total_Sale</t>
  </si>
  <si>
    <t>Min of Total_Sale</t>
  </si>
  <si>
    <t>Max of Total_Sale</t>
  </si>
  <si>
    <t>Count of Total_Sale</t>
  </si>
  <si>
    <t>Stock_Status</t>
  </si>
  <si>
    <t>Status_Info</t>
  </si>
  <si>
    <t>Sales_Performance</t>
  </si>
  <si>
    <t>Sales_Rating</t>
  </si>
  <si>
    <t>Performance_Review</t>
  </si>
  <si>
    <t>Overstocked</t>
  </si>
  <si>
    <t>Understocked</t>
  </si>
  <si>
    <t>Ideal</t>
  </si>
  <si>
    <t>Sum of Stock_Status</t>
  </si>
  <si>
    <t>Count of Stock_Status</t>
  </si>
  <si>
    <t>Stock_Items</t>
  </si>
  <si>
    <t>Stock Item Management: difference from the ideal stock level</t>
  </si>
  <si>
    <t>Stock Item Management: stock status for all stock items available</t>
  </si>
  <si>
    <t>Total Stock Items Available</t>
  </si>
  <si>
    <t>Count of Stock_Item</t>
  </si>
  <si>
    <t>Stock_Info</t>
  </si>
  <si>
    <t xml:space="preserve"> </t>
  </si>
  <si>
    <t>Sales Perfomance for Employees</t>
  </si>
  <si>
    <t>Sum of Sales_Target</t>
  </si>
  <si>
    <t>Sum of Sales_Achieved</t>
  </si>
  <si>
    <t>Sales Perfomance for Employees: Top 5 Employee with Highest Sales Achieved</t>
  </si>
  <si>
    <t>Count of Sales_Rating</t>
  </si>
  <si>
    <t>Sales Perfomance for Employees: No of Employees Above and Below Average Sales</t>
  </si>
  <si>
    <t>Above</t>
  </si>
  <si>
    <t>Below</t>
  </si>
  <si>
    <t>Sales Rating</t>
  </si>
  <si>
    <t>Average of Sales_Target</t>
  </si>
  <si>
    <t>Sales Perfomance for Employees: Count of Employees Above or Below Average Sales Target Across Locations</t>
  </si>
  <si>
    <t>Sales Perfomance for Employees: Sales Perfomance Across Locations</t>
  </si>
  <si>
    <t>Sales Perfomance for Employees: Sales Perfomance Across Job Role</t>
  </si>
  <si>
    <t>CASE 5</t>
  </si>
  <si>
    <t>Customer Feedback Analysis</t>
  </si>
  <si>
    <t>Count of Customer_ID</t>
  </si>
  <si>
    <t>Count of Sentiment</t>
  </si>
  <si>
    <t>Count of Comment</t>
  </si>
  <si>
    <t>Customer Demographic driving highest sales (Age)</t>
  </si>
  <si>
    <t>Customer Demographic driving highest sales (Preferred Item)</t>
  </si>
  <si>
    <t>Preferred Item</t>
  </si>
  <si>
    <t>Customer Feedback Analysis: Worst Product based on Custome Preferred Item</t>
  </si>
  <si>
    <t>Customer Feedback Analysis: Best Product based on Custome Preferred Item</t>
  </si>
  <si>
    <t>Customer Feedback Analysis: Product with Worst Outcome in Sentiment ("Negative") and Comment ("Bad")</t>
  </si>
  <si>
    <t>Average of Rating</t>
  </si>
  <si>
    <t>Customer Demographic: Most Preferred Item</t>
  </si>
  <si>
    <t>Max of Rating</t>
  </si>
  <si>
    <t>Customer Feedback Analysis: Best Product based on Customer Preferred Item</t>
  </si>
  <si>
    <t>Customer Feedback Analysis: Lowest Rated on Customer Preferred Item</t>
  </si>
  <si>
    <t>Customer Feedback Analysis: Highest Rated on Customer Preferred Item</t>
  </si>
  <si>
    <t>Min of Rating</t>
  </si>
  <si>
    <t>Best Performing Menu Item Across</t>
  </si>
  <si>
    <t>Menu Item Sales Performance</t>
  </si>
  <si>
    <t>Sales Performance Across Locations</t>
  </si>
  <si>
    <t>2024</t>
  </si>
  <si>
    <t>2025</t>
  </si>
  <si>
    <t>2026</t>
  </si>
  <si>
    <t>Jan</t>
  </si>
  <si>
    <t>Feb</t>
  </si>
  <si>
    <t>Mar</t>
  </si>
  <si>
    <t>Apr</t>
  </si>
  <si>
    <t>May</t>
  </si>
  <si>
    <t>Jun</t>
  </si>
  <si>
    <t>Jul</t>
  </si>
  <si>
    <t>Aug</t>
  </si>
  <si>
    <t>Sep</t>
  </si>
  <si>
    <t>Oct</t>
  </si>
  <si>
    <t>Nov</t>
  </si>
  <si>
    <t>Dec</t>
  </si>
  <si>
    <t>Sales Trend by Date (Year)</t>
  </si>
  <si>
    <t>Sales Trend by Date (Month)</t>
  </si>
  <si>
    <t>Month</t>
  </si>
  <si>
    <t>Year</t>
  </si>
  <si>
    <t>Customer Distribution (Gender)</t>
  </si>
  <si>
    <t>Employee Distribution (Job Role)</t>
  </si>
  <si>
    <t>Count of Employee_ID</t>
  </si>
  <si>
    <t>Employee ID</t>
  </si>
  <si>
    <t>Average of Sales_Performance</t>
  </si>
  <si>
    <t>15-24</t>
  </si>
  <si>
    <t>25-34</t>
  </si>
  <si>
    <t>35-44</t>
  </si>
  <si>
    <t>45-54</t>
  </si>
  <si>
    <t>55-64</t>
  </si>
  <si>
    <t>65-74</t>
  </si>
  <si>
    <t>Average of Sales_Achieved</t>
  </si>
  <si>
    <t>Customer Count</t>
  </si>
  <si>
    <t>Could Be Better!</t>
  </si>
  <si>
    <t>Great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</si>
</sst>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0" x14ac:knownFonts="1">
    <font>
      <sz val="12"/>
      <color theme="1"/>
      <name val="Bahnschrift Light Condensed"/>
      <family val="2"/>
    </font>
    <font>
      <sz val="14"/>
      <color theme="1"/>
      <name val="Bahnschrift Light Condensed"/>
      <family val="2"/>
    </font>
    <font>
      <b/>
      <sz val="14"/>
      <color rgb="FFFFF8E1"/>
      <name val="Bahnschrift Light Condensed"/>
      <family val="2"/>
    </font>
    <font>
      <b/>
      <sz val="14"/>
      <color theme="1"/>
      <name val="Bahnschrift Light Condensed"/>
      <family val="2"/>
    </font>
    <font>
      <sz val="14"/>
      <color rgb="FFFFF8E1"/>
      <name val="Bahnschrift Light Condensed"/>
      <family val="2"/>
    </font>
    <font>
      <b/>
      <sz val="14"/>
      <color rgb="FFFFA726"/>
      <name val="Bahnschrift Light Condensed"/>
      <family val="2"/>
    </font>
    <font>
      <sz val="14"/>
      <color rgb="FFFFA726"/>
      <name val="Bahnschrift Light Condensed"/>
      <family val="2"/>
    </font>
    <font>
      <sz val="14"/>
      <color rgb="FF37474F"/>
      <name val="Bahnschrift Light Condensed"/>
      <family val="2"/>
    </font>
    <font>
      <sz val="9"/>
      <color indexed="81"/>
      <name val="Tahoma"/>
      <family val="2"/>
    </font>
    <font>
      <b/>
      <sz val="9"/>
      <color indexed="81"/>
      <name val="Tahoma"/>
      <family val="2"/>
    </font>
    <font>
      <b/>
      <sz val="14"/>
      <color rgb="FF37474F"/>
      <name val="Bahnschrift Light Condensed"/>
      <family val="2"/>
    </font>
    <font>
      <b/>
      <sz val="14"/>
      <color indexed="81"/>
      <name val="Aptos Narrow"/>
      <family val="2"/>
      <scheme val="minor"/>
    </font>
    <font>
      <sz val="14"/>
      <color indexed="81"/>
      <name val="Aptos Narrow"/>
      <family val="2"/>
      <scheme val="minor"/>
    </font>
    <font>
      <b/>
      <sz val="11"/>
      <color indexed="81"/>
      <name val="Tahoma"/>
      <family val="2"/>
    </font>
    <font>
      <sz val="11"/>
      <color indexed="81"/>
      <name val="Tahoma"/>
      <family val="2"/>
    </font>
    <font>
      <b/>
      <sz val="12"/>
      <color indexed="81"/>
      <name val="Tahoma"/>
      <family val="2"/>
    </font>
    <font>
      <sz val="12"/>
      <color indexed="81"/>
      <name val="Tahoma"/>
      <family val="2"/>
    </font>
    <font>
      <sz val="14"/>
      <color theme="0"/>
      <name val="Bahnschrift Light Condensed"/>
      <family val="2"/>
    </font>
    <font>
      <b/>
      <sz val="12"/>
      <color theme="1"/>
      <name val="Bahnschrift Light Condensed"/>
      <family val="2"/>
    </font>
    <font>
      <b/>
      <sz val="14"/>
      <color theme="5" tint="-0.499984740745262"/>
      <name val="Bahnschrift Light Condensed"/>
      <family val="2"/>
    </font>
  </fonts>
  <fills count="7">
    <fill>
      <patternFill patternType="none"/>
    </fill>
    <fill>
      <patternFill patternType="gray125"/>
    </fill>
    <fill>
      <patternFill patternType="solid">
        <fgColor rgb="FFFFF8E1"/>
        <bgColor indexed="64"/>
      </patternFill>
    </fill>
    <fill>
      <patternFill patternType="solid">
        <fgColor rgb="FF37474F"/>
        <bgColor indexed="64"/>
      </patternFill>
    </fill>
    <fill>
      <patternFill patternType="solid">
        <fgColor rgb="FFFFA726"/>
        <bgColor indexed="64"/>
      </patternFill>
    </fill>
    <fill>
      <patternFill patternType="solid">
        <fgColor rgb="FF37474F"/>
        <bgColor rgb="FFFFA726"/>
      </patternFill>
    </fill>
    <fill>
      <patternFill patternType="solid">
        <fgColor theme="5" tint="-0.499984740745262"/>
        <bgColor indexed="64"/>
      </patternFill>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37474F"/>
      </left>
      <right style="thin">
        <color rgb="FF37474F"/>
      </right>
      <top style="thin">
        <color rgb="FF37474F"/>
      </top>
      <bottom style="thin">
        <color rgb="FF37474F"/>
      </bottom>
      <diagonal/>
    </border>
    <border>
      <left style="thin">
        <color indexed="64"/>
      </left>
      <right style="thin">
        <color indexed="64"/>
      </right>
      <top style="thin">
        <color indexed="64"/>
      </top>
      <bottom style="thin">
        <color indexed="64"/>
      </bottom>
      <diagonal/>
    </border>
    <border>
      <left/>
      <right/>
      <top/>
      <bottom style="thin">
        <color theme="5" tint="-0.499984740745262"/>
      </bottom>
      <diagonal/>
    </border>
    <border>
      <left style="thin">
        <color theme="5" tint="-0.499984740745262"/>
      </left>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style="thin">
        <color theme="5" tint="-0.499984740745262"/>
      </left>
      <right/>
      <top/>
      <bottom style="thin">
        <color theme="5" tint="-0.499984740745262"/>
      </bottom>
      <diagonal/>
    </border>
  </borders>
  <cellStyleXfs count="1">
    <xf numFmtId="0" fontId="0" fillId="0" borderId="0"/>
  </cellStyleXfs>
  <cellXfs count="60">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3" borderId="10" xfId="0" applyFont="1" applyFill="1" applyBorder="1"/>
    <xf numFmtId="0" fontId="6" fillId="3" borderId="10" xfId="0" applyFont="1" applyFill="1" applyBorder="1" applyAlignment="1">
      <alignment horizontal="left"/>
    </xf>
    <xf numFmtId="43" fontId="6" fillId="3" borderId="10" xfId="0" applyNumberFormat="1" applyFont="1" applyFill="1" applyBorder="1"/>
    <xf numFmtId="0" fontId="6" fillId="3" borderId="10" xfId="0" applyFont="1" applyFill="1" applyBorder="1"/>
    <xf numFmtId="0" fontId="1" fillId="3" borderId="10" xfId="0" applyFont="1" applyFill="1" applyBorder="1"/>
    <xf numFmtId="43" fontId="5" fillId="3" borderId="10" xfId="0" applyNumberFormat="1" applyFont="1" applyFill="1" applyBorder="1"/>
    <xf numFmtId="43" fontId="7" fillId="4" borderId="10" xfId="0" applyNumberFormat="1" applyFont="1" applyFill="1" applyBorder="1"/>
    <xf numFmtId="0" fontId="5" fillId="3" borderId="10" xfId="0" applyFont="1" applyFill="1" applyBorder="1"/>
    <xf numFmtId="0" fontId="1" fillId="2" borderId="11" xfId="0" applyFont="1" applyFill="1" applyBorder="1"/>
    <xf numFmtId="0" fontId="10" fillId="4" borderId="11" xfId="0" applyFont="1" applyFill="1"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43" fontId="10" fillId="4" borderId="10" xfId="0" applyNumberFormat="1" applyFont="1" applyFill="1" applyBorder="1"/>
    <xf numFmtId="0" fontId="1" fillId="4" borderId="10" xfId="0" applyFont="1" applyFill="1" applyBorder="1"/>
    <xf numFmtId="0" fontId="7" fillId="4" borderId="10" xfId="0" applyFont="1" applyFill="1" applyBorder="1"/>
    <xf numFmtId="0" fontId="7" fillId="2" borderId="10" xfId="0" applyFont="1" applyFill="1" applyBorder="1"/>
    <xf numFmtId="43" fontId="10" fillId="2" borderId="10" xfId="0" applyNumberFormat="1" applyFont="1" applyFill="1" applyBorder="1"/>
    <xf numFmtId="0" fontId="10" fillId="2" borderId="10" xfId="0" applyFont="1" applyFill="1" applyBorder="1" applyAlignment="1">
      <alignment wrapText="1"/>
    </xf>
    <xf numFmtId="0" fontId="17" fillId="5" borderId="10" xfId="0" applyFont="1" applyFill="1" applyBorder="1"/>
    <xf numFmtId="43" fontId="7" fillId="2" borderId="10" xfId="0" applyNumberFormat="1" applyFont="1" applyFill="1" applyBorder="1"/>
    <xf numFmtId="0" fontId="1" fillId="0" borderId="10" xfId="0" applyFont="1" applyBorder="1"/>
    <xf numFmtId="0" fontId="1" fillId="0" borderId="10" xfId="0" applyFont="1" applyBorder="1" applyAlignment="1">
      <alignment horizontal="left"/>
    </xf>
    <xf numFmtId="43" fontId="1" fillId="0" borderId="10" xfId="0" applyNumberFormat="1" applyFont="1" applyBorder="1"/>
    <xf numFmtId="0" fontId="0" fillId="2" borderId="0" xfId="0" applyFill="1"/>
    <xf numFmtId="0" fontId="0" fillId="6" borderId="0" xfId="0" applyFill="1"/>
    <xf numFmtId="0" fontId="18" fillId="2" borderId="0" xfId="0" applyFont="1" applyFill="1"/>
    <xf numFmtId="0" fontId="0" fillId="4" borderId="0" xfId="0" applyFill="1"/>
    <xf numFmtId="0" fontId="0" fillId="2" borderId="13" xfId="0" applyFill="1" applyBorder="1"/>
    <xf numFmtId="0" fontId="0" fillId="2" borderId="14" xfId="0" applyFill="1" applyBorder="1"/>
    <xf numFmtId="0" fontId="0" fillId="6" borderId="14" xfId="0" applyFill="1" applyBorder="1"/>
    <xf numFmtId="0" fontId="0" fillId="2" borderId="15" xfId="0" applyFill="1" applyBorder="1"/>
    <xf numFmtId="0" fontId="0" fillId="4" borderId="15" xfId="0" applyFill="1" applyBorder="1"/>
    <xf numFmtId="0" fontId="0" fillId="0" borderId="15" xfId="0" applyBorder="1"/>
    <xf numFmtId="0" fontId="0" fillId="0" borderId="16" xfId="0" applyBorder="1"/>
    <xf numFmtId="0" fontId="0" fillId="0" borderId="12" xfId="0" applyBorder="1"/>
    <xf numFmtId="164" fontId="6" fillId="3" borderId="10" xfId="0" applyNumberFormat="1" applyFont="1" applyFill="1" applyBorder="1"/>
    <xf numFmtId="0" fontId="5" fillId="3" borderId="10" xfId="0" applyFont="1" applyFill="1" applyBorder="1" applyAlignment="1">
      <alignment horizontal="left" wrapText="1"/>
    </xf>
    <xf numFmtId="0" fontId="5" fillId="3" borderId="10" xfId="0" applyFont="1" applyFill="1" applyBorder="1" applyAlignment="1">
      <alignment horizontal="left" vertical="center" wrapText="1"/>
    </xf>
    <xf numFmtId="0" fontId="10" fillId="4" borderId="10" xfId="0" applyFont="1" applyFill="1" applyBorder="1" applyAlignment="1">
      <alignment horizontal="left" wrapText="1"/>
    </xf>
    <xf numFmtId="0" fontId="10" fillId="2" borderId="10" xfId="0" applyFont="1" applyFill="1" applyBorder="1" applyAlignment="1">
      <alignment horizontal="left" wrapText="1"/>
    </xf>
    <xf numFmtId="0" fontId="10" fillId="4" borderId="10" xfId="0" applyFont="1" applyFill="1" applyBorder="1" applyAlignment="1">
      <alignment horizontal="left" vertical="center" wrapText="1"/>
    </xf>
    <xf numFmtId="0" fontId="5" fillId="6" borderId="10" xfId="0" applyFont="1" applyFill="1" applyBorder="1"/>
    <xf numFmtId="0" fontId="19" fillId="4" borderId="10" xfId="0" applyFont="1" applyFill="1" applyBorder="1"/>
    <xf numFmtId="0" fontId="1" fillId="0" borderId="10" xfId="0" applyFont="1" applyFill="1" applyBorder="1"/>
    <xf numFmtId="0" fontId="1" fillId="0" borderId="10" xfId="0" applyFont="1" applyFill="1" applyBorder="1" applyAlignment="1">
      <alignment horizontal="left"/>
    </xf>
    <xf numFmtId="43" fontId="1" fillId="0" borderId="10" xfId="0" applyNumberFormat="1" applyFont="1" applyFill="1" applyBorder="1"/>
    <xf numFmtId="10" fontId="1" fillId="0" borderId="10" xfId="0" applyNumberFormat="1" applyFont="1" applyFill="1" applyBorder="1"/>
    <xf numFmtId="164" fontId="1" fillId="0" borderId="10" xfId="0" applyNumberFormat="1" applyFont="1" applyFill="1" applyBorder="1"/>
  </cellXfs>
  <cellStyles count="1">
    <cellStyle name="Normal" xfId="0" builtinId="0"/>
  </cellStyles>
  <dxfs count="2721">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4" formatCode="0.00\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bgColor rgb="FF37474F"/>
        </patternFill>
      </fill>
    </dxf>
    <dxf>
      <fill>
        <patternFill>
          <bgColor rgb="FF37474F"/>
        </patternFill>
      </fill>
    </dxf>
    <dxf>
      <font>
        <color rgb="FFFFA726"/>
      </font>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ont>
        <color rgb="FFFFA726"/>
      </font>
    </dxf>
    <dxf>
      <font>
        <b/>
      </font>
    </dxf>
    <dxf>
      <fill>
        <patternFill>
          <bgColor rgb="FFFFA726"/>
        </patternFill>
      </fill>
    </dxf>
    <dxf>
      <font>
        <color rgb="FF37474F"/>
      </font>
    </dxf>
    <dxf>
      <fill>
        <patternFill patternType="none">
          <bgColor auto="1"/>
        </patternFill>
      </fill>
    </dxf>
    <dxf>
      <font>
        <color theme="1"/>
      </font>
    </dxf>
    <dxf>
      <font>
        <b val="0"/>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4" formatCode="0.00\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ont>
        <color rgb="FFFFA726"/>
      </font>
    </dxf>
    <dxf>
      <font>
        <color rgb="FFFFA726"/>
      </font>
    </dxf>
    <dxf>
      <fill>
        <patternFill>
          <bgColor rgb="FFFFA726"/>
        </patternFill>
      </fill>
    </dxf>
    <dxf>
      <fill>
        <patternFill>
          <bgColor rgb="FFFFA726"/>
        </patternFill>
      </fill>
    </dxf>
    <dxf>
      <font>
        <color rgb="FF37474F"/>
      </font>
    </dxf>
    <dxf>
      <font>
        <color rgb="FF37474F"/>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bgColor rgb="FFFFA726"/>
        </patternFill>
      </fill>
    </dxf>
    <dxf>
      <font>
        <color rgb="FF37474F"/>
      </font>
    </dxf>
    <dxf>
      <fill>
        <patternFill patternType="solid">
          <bgColor rgb="FF37474F"/>
        </patternFill>
      </fill>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bgColor rgb="FFFFA726"/>
        </patternFill>
      </fill>
    </dxf>
    <dxf>
      <font>
        <color rgb="FF37474F"/>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4" formatCode="0.00\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bgColor rgb="FF37474F"/>
        </patternFill>
      </fill>
    </dxf>
    <dxf>
      <fill>
        <patternFill>
          <bgColor rgb="FF37474F"/>
        </patternFill>
      </fill>
    </dxf>
    <dxf>
      <font>
        <color rgb="FFFFA726"/>
      </font>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ont>
        <color rgb="FFFFA726"/>
      </font>
    </dxf>
    <dxf>
      <font>
        <b/>
      </font>
    </dxf>
    <dxf>
      <fill>
        <patternFill>
          <bgColor rgb="FFFFA726"/>
        </patternFill>
      </fill>
    </dxf>
    <dxf>
      <font>
        <color rgb="FF37474F"/>
      </font>
    </dxf>
    <dxf>
      <fill>
        <patternFill patternType="none">
          <bgColor auto="1"/>
        </patternFill>
      </fill>
    </dxf>
    <dxf>
      <font>
        <color theme="1"/>
      </font>
    </dxf>
    <dxf>
      <font>
        <b val="0"/>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solid">
          <bgColor rgb="FFFFA726"/>
        </patternFill>
      </fill>
    </dxf>
    <dxf>
      <font>
        <color rgb="FF37474F"/>
      </font>
    </dxf>
    <dxf>
      <fill>
        <patternFill>
          <bgColor rgb="FF37474F"/>
        </patternFill>
      </fill>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4" formatCode="0.00\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font>
        <color rgb="FFFFA726"/>
      </font>
    </dxf>
    <dxf>
      <font>
        <color rgb="FFFFA726"/>
      </font>
    </dxf>
    <dxf>
      <fill>
        <patternFill>
          <bgColor rgb="FFFFA726"/>
        </patternFill>
      </fill>
    </dxf>
    <dxf>
      <fill>
        <patternFill>
          <bgColor rgb="FFFFA726"/>
        </patternFill>
      </fill>
    </dxf>
    <dxf>
      <font>
        <color rgb="FF37474F"/>
      </font>
    </dxf>
    <dxf>
      <font>
        <color rgb="FF37474F"/>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bgColor rgb="FFFFA726"/>
        </patternFill>
      </fill>
    </dxf>
    <dxf>
      <font>
        <color rgb="FF37474F"/>
      </font>
    </dxf>
    <dxf>
      <fill>
        <patternFill patternType="solid">
          <bgColor rgb="FF37474F"/>
        </patternFill>
      </fill>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numFmt numFmtId="164"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bgColor rgb="FFFFA726"/>
        </patternFill>
      </fill>
    </dxf>
    <dxf>
      <font>
        <color rgb="FF37474F"/>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ont>
        <sz val="14"/>
      </font>
    </dxf>
    <dxf>
      <font>
        <sz val="14"/>
      </font>
    </dxf>
    <dxf>
      <fill>
        <patternFill patternType="solid">
          <bgColor rgb="FFFFA726"/>
        </patternFill>
      </fill>
    </dxf>
    <dxf>
      <fill>
        <patternFill patternType="solid">
          <bgColor rgb="FFFFA726"/>
        </patternFill>
      </fill>
    </dxf>
    <dxf>
      <fill>
        <patternFill>
          <bgColor rgb="FF37474F"/>
        </patternFill>
      </fill>
    </dxf>
    <dxf>
      <fill>
        <patternFill>
          <bgColor rgb="FF37474F"/>
        </patternFill>
      </fill>
    </dxf>
    <dxf>
      <font>
        <color rgb="FFFFF8E1"/>
      </font>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 #,##0.00_-;_-* &quot;-&quot;??_-;_-@_-"/>
    </dxf>
    <dxf>
      <font>
        <sz val="14"/>
      </font>
    </dxf>
    <dxf>
      <font>
        <sz val="14"/>
      </font>
    </dxf>
    <dxf>
      <font>
        <sz val="14"/>
      </font>
    </dxf>
    <dxf>
      <font>
        <sz val="14"/>
      </font>
    </dxf>
    <dxf>
      <fill>
        <patternFill patternType="solid">
          <bgColor rgb="FFFFA726"/>
        </patternFill>
      </fill>
    </dxf>
    <dxf>
      <fill>
        <patternFill>
          <bgColor rgb="FF37474F"/>
        </patternFill>
      </fill>
    </dxf>
    <dxf>
      <font>
        <color rgb="FFFFF8E1"/>
      </font>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ill>
        <patternFill>
          <bgColor rgb="FFFFA726"/>
        </patternFill>
      </fill>
    </dxf>
    <dxf>
      <font>
        <color rgb="FF37474F"/>
      </font>
    </dxf>
    <dxf>
      <numFmt numFmtId="164" formatCode="_-* #,##0_-;\-* #,##0_-;_-* &quot;-&quot;??_-;_-@_-"/>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FFA726"/>
      </font>
    </dxf>
    <dxf>
      <font>
        <color rgb="FFFFA726"/>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patternType="solid">
          <bgColor rgb="FF37474F"/>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b val="0"/>
      </font>
    </dxf>
    <dxf>
      <font>
        <color theme="1"/>
      </font>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b val="0"/>
      </font>
    </dxf>
    <dxf>
      <font>
        <color theme="1"/>
      </font>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FFA726"/>
      </font>
    </dxf>
    <dxf>
      <font>
        <color rgb="FFFFA726"/>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ont>
        <color rgb="FF37474F"/>
      </font>
    </dxf>
    <dxf>
      <fill>
        <patternFill>
          <bgColor rgb="FFFFA726"/>
        </patternFill>
      </fill>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A726"/>
        </patternFill>
      </fill>
    </dxf>
    <dxf>
      <font>
        <color rgb="FF37474F"/>
      </font>
    </dxf>
    <dxf>
      <fill>
        <patternFill patternType="solid">
          <bgColor rgb="FFFFF8E1"/>
        </patternFill>
      </fill>
    </dxf>
    <dxf>
      <font>
        <color rgb="FF37474F"/>
      </font>
    </dxf>
    <dxf>
      <font>
        <color rgb="FF37474F"/>
      </font>
    </dxf>
    <dxf>
      <fill>
        <patternFill patternType="solid">
          <bgColor rgb="FFFFA726"/>
        </patternFill>
      </fill>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8E1"/>
      </font>
    </dxf>
    <dxf>
      <fill>
        <patternFill patternType="solid">
          <bgColor rgb="FF37474F"/>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ill>
        <patternFill>
          <bgColor rgb="FF37474F"/>
        </patternFill>
      </fill>
    </dxf>
    <dxf>
      <font>
        <color rgb="FF37474F"/>
      </font>
    </dxf>
    <dxf>
      <fill>
        <patternFill patternType="solid">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8E1"/>
        </patternFill>
      </fill>
    </dxf>
    <dxf>
      <font>
        <b/>
      </font>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F8E1"/>
        </patternFill>
      </fill>
    </dxf>
    <dxf>
      <font>
        <color theme="0"/>
      </font>
    </dxf>
    <dxf>
      <font>
        <color rgb="FF37474F"/>
      </font>
      <fill>
        <patternFill>
          <fgColor rgb="FFFFA726"/>
        </patternFill>
      </fill>
    </dxf>
    <dxf>
      <font>
        <color rgb="FF37474F"/>
      </font>
    </dxf>
    <dxf>
      <fill>
        <patternFill>
          <bgColor rgb="FFFFA726"/>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bgColor rgb="FF37474F"/>
        </patternFill>
      </fill>
    </dxf>
    <dxf>
      <fill>
        <patternFill>
          <bgColor rgb="FF37474F"/>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_-* #,##0_-;\-* #,##0_-;_-* &quot;-&quot;??_-;_-@_-"/>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ill>
        <patternFill>
          <bgColor rgb="FF37474F"/>
        </patternFill>
      </fill>
    </dxf>
    <dxf>
      <fill>
        <patternFill patternType="solid">
          <bgColor rgb="FFFFA726"/>
        </patternFill>
      </fill>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37474F"/>
      </font>
    </dxf>
    <dxf>
      <fill>
        <patternFill>
          <bgColor rgb="FFFFA726"/>
        </patternFill>
      </fill>
    </dxf>
    <dxf>
      <font>
        <b/>
      </font>
    </dxf>
    <dxf>
      <font>
        <color rgb="FFFFA726"/>
      </font>
    </dxf>
    <dxf>
      <fill>
        <patternFill patternType="solid">
          <bgColor rgb="FF37474F"/>
        </patternFill>
      </fill>
    </dxf>
    <dxf>
      <font>
        <color rgb="FFFFA726"/>
      </font>
    </dxf>
    <dxf>
      <font>
        <color rgb="FFFFA726"/>
      </font>
    </dxf>
    <dxf>
      <font>
        <color rgb="FFFFA726"/>
      </font>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ill>
        <patternFill patternType="solid">
          <bgColor rgb="FF37474F"/>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ill>
        <patternFill patternType="none">
          <bgColor auto="1"/>
        </patternFill>
      </fill>
    </dxf>
    <dxf>
      <font>
        <color rgb="FFFFA726"/>
      </font>
    </dxf>
    <dxf>
      <font>
        <color rgb="FFFFA726"/>
      </font>
    </dxf>
    <dxf>
      <fill>
        <patternFill patternType="solid">
          <bgColor rgb="FF37474F"/>
        </patternFill>
      </fill>
    </dxf>
    <dxf>
      <fill>
        <patternFill patternType="solid">
          <bgColor rgb="FF37474F"/>
        </patternFill>
      </fill>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border>
        <left style="thin">
          <color rgb="FF37474F"/>
        </left>
        <right style="thin">
          <color rgb="FF37474F"/>
        </right>
        <top style="thin">
          <color rgb="FF37474F"/>
        </top>
        <bottom style="thin">
          <color rgb="FF37474F"/>
        </bottom>
        <vertical style="thin">
          <color rgb="FF37474F"/>
        </vertical>
        <horizontal style="thin">
          <color rgb="FF37474F"/>
        </horizontal>
      </border>
    </dxf>
    <dxf>
      <font>
        <color rgb="FFFFF8E1"/>
      </font>
    </dxf>
    <dxf>
      <font>
        <color rgb="FFFFF8E1"/>
      </font>
    </dxf>
    <dxf>
      <fill>
        <patternFill>
          <bgColor rgb="FF37474F"/>
        </patternFill>
      </fill>
    </dxf>
    <dxf>
      <fill>
        <patternFill>
          <bgColor rgb="FF37474F"/>
        </patternFill>
      </fill>
    </dxf>
    <dxf>
      <fill>
        <patternFill patternType="solid">
          <bgColor rgb="FFFFA726"/>
        </patternFill>
      </fill>
    </dxf>
    <dxf>
      <fill>
        <patternFill patternType="solid">
          <bgColor rgb="FFFFA726"/>
        </patternFill>
      </fill>
    </dxf>
    <dxf>
      <font>
        <sz val="14"/>
      </font>
    </dxf>
    <dxf>
      <font>
        <sz val="14"/>
      </font>
    </dxf>
    <dxf>
      <font>
        <sz val="14"/>
      </font>
    </dxf>
    <dxf>
      <font>
        <sz val="14"/>
      </font>
    </dxf>
    <dxf>
      <font>
        <sz val="14"/>
      </font>
    </dxf>
    <dxf>
      <font>
        <sz val="14"/>
      </font>
    </dxf>
    <dxf>
      <numFmt numFmtId="35" formatCode="_-* #,##0.00_-;\-* #,##0.0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border>
        <vertical/>
        <horizontal/>
      </border>
    </dxf>
    <dxf>
      <font>
        <sz val="8"/>
        <color theme="1"/>
        <name val="Aptos Narrow"/>
        <family val="2"/>
        <scheme val="minor"/>
      </font>
      <fill>
        <patternFill patternType="solid">
          <bgColor rgb="FFFCCA46"/>
        </patternFill>
      </fill>
      <border diagonalUp="0" diagonalDown="0">
        <left/>
        <right/>
        <top/>
        <bottom/>
        <vertical/>
        <horizontal/>
      </border>
    </dxf>
    <dxf>
      <font>
        <b/>
        <color theme="1"/>
      </font>
      <border>
        <bottom style="thin">
          <color theme="6"/>
        </bottom>
        <vertical/>
        <horizontal/>
      </border>
    </dxf>
    <dxf>
      <font>
        <sz val="9"/>
        <color theme="1"/>
        <name val="Aptos Narrow"/>
        <family val="2"/>
        <scheme val="minor"/>
      </font>
      <fill>
        <patternFill>
          <bgColor rgb="FFFFF8E1"/>
        </patternFill>
      </fill>
      <border diagonalUp="0" diagonalDown="0">
        <left/>
        <right/>
        <top/>
        <bottom/>
        <vertical/>
        <horizontal/>
      </border>
    </dxf>
    <dxf>
      <font>
        <b/>
        <i val="0"/>
        <sz val="9"/>
        <color rgb="FFFFF8E1"/>
        <name val="Aptos Narrow"/>
        <family val="2"/>
        <scheme val="minor"/>
      </font>
      <border>
        <bottom style="thin">
          <color theme="5"/>
        </bottom>
        <vertical/>
        <horizontal/>
      </border>
    </dxf>
    <dxf>
      <font>
        <sz val="8"/>
        <color theme="5" tint="0.79995117038483843"/>
        <name val="Aptos Narrow"/>
        <family val="2"/>
        <scheme val="minor"/>
      </font>
      <fill>
        <patternFill>
          <bgColor theme="5" tint="-0.499984740745262"/>
        </patternFill>
      </fill>
      <border diagonalUp="0" diagonalDown="0">
        <left/>
        <right/>
        <top/>
        <bottom/>
        <vertical/>
        <horizontal/>
      </border>
    </dxf>
    <dxf>
      <font>
        <b/>
        <i val="0"/>
        <sz val="9"/>
        <color theme="5" tint="-0.499984740745262"/>
        <name val="Aptos Narrow"/>
        <family val="2"/>
        <scheme val="minor"/>
      </font>
      <border>
        <bottom style="thin">
          <color theme="5"/>
        </bottom>
        <vertical/>
        <horizontal/>
      </border>
    </dxf>
    <dxf>
      <font>
        <sz val="8"/>
        <color theme="5" tint="-0.499984740745262"/>
        <name val="Aptos Narrow"/>
        <family val="2"/>
        <scheme val="minor"/>
      </font>
      <fill>
        <patternFill>
          <bgColor rgb="FFFFA726"/>
        </patternFill>
      </fill>
      <border diagonalUp="0" diagonalDown="0">
        <left/>
        <right/>
        <top/>
        <bottom/>
        <vertical/>
        <horizontal/>
      </border>
    </dxf>
  </dxfs>
  <tableStyles count="4" defaultTableStyle="TableStyleMedium2" defaultPivotStyle="PivotStyleLight16">
    <tableStyle name="SlicerStyleDark2 2" pivot="0" table="0" count="10" xr9:uid="{1976AA05-72AC-44DF-98CC-00CED5CD7421}">
      <tableStyleElement type="wholeTable" dxfId="2720"/>
      <tableStyleElement type="headerRow" dxfId="2719"/>
    </tableStyle>
    <tableStyle name="SlicerStyleDark2 2 2" pivot="0" table="0" count="10" xr9:uid="{69CD6567-21D1-49EE-B592-94CD758493E2}">
      <tableStyleElement type="wholeTable" dxfId="2718"/>
      <tableStyleElement type="headerRow" dxfId="2717"/>
    </tableStyle>
    <tableStyle name="SlicerStyleDark3 2" pivot="0" table="0" count="10" xr9:uid="{5AB7DDFC-13D1-4539-B1D1-ECC965BCB4E1}">
      <tableStyleElement type="wholeTable" dxfId="2716"/>
      <tableStyleElement type="headerRow" dxfId="2715"/>
    </tableStyle>
    <tableStyle name="TimeSlicerStyleDark3 2" pivot="0" table="0" count="9" xr9:uid="{805C3F96-4C87-4010-B60D-727417421237}">
      <tableStyleElement type="wholeTable" dxfId="2714"/>
      <tableStyleElement type="headerRow" dxfId="2713"/>
    </tableStyle>
  </tableStyles>
  <colors>
    <mruColors>
      <color rgb="FFFFA726"/>
      <color rgb="FFFFF8E1"/>
      <color rgb="FFF8E4F6"/>
      <color rgb="FFFCCA46"/>
      <color rgb="FFFE7F2D"/>
      <color rgb="FFA1C181"/>
      <color rgb="FFFF2525"/>
      <color rgb="FF233D4D"/>
      <color rgb="FF37474F"/>
      <color rgb="FFCDF3E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theme="5" tint="-0.249977111117893"/>
            <name val="Aptos Narrow"/>
            <family val="2"/>
            <scheme val="minor"/>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8"/>
            <color theme="0"/>
            <name val="Aptos Narrow"/>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sz val="8"/>
            <color rgb="FF959595"/>
            <name val="Aptos Narrow"/>
            <family val="2"/>
            <scheme val="minor"/>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8"/>
            <color rgb="FF000000"/>
            <name val="Aptos Narrow"/>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8"/>
            <color theme="0"/>
            <name val="Aptos Narrow"/>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6"/>
              </stop>
              <stop position="1">
                <color theme="6"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3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26.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63" Type="http://schemas.openxmlformats.org/officeDocument/2006/relationships/pivotCacheDefinition" Target="pivotCache/pivotCacheDefinition52.xml"/><Relationship Id="rId84" Type="http://schemas.openxmlformats.org/officeDocument/2006/relationships/pivotCacheDefinition" Target="pivotCache/pivotCacheDefinition56.xml"/><Relationship Id="rId138" Type="http://schemas.openxmlformats.org/officeDocument/2006/relationships/customXml" Target="../customXml/item47.xml"/><Relationship Id="rId159" Type="http://schemas.openxmlformats.org/officeDocument/2006/relationships/customXml" Target="../customXml/item68.xml"/><Relationship Id="rId170" Type="http://schemas.openxmlformats.org/officeDocument/2006/relationships/customXml" Target="../customXml/item79.xml"/><Relationship Id="rId107" Type="http://schemas.openxmlformats.org/officeDocument/2006/relationships/customXml" Target="../customXml/item16.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53" Type="http://schemas.openxmlformats.org/officeDocument/2006/relationships/pivotCacheDefinition" Target="pivotCache/pivotCacheDefinition42.xml"/><Relationship Id="rId74" Type="http://schemas.microsoft.com/office/2007/relationships/slicerCache" Target="slicerCaches/slicerCache8.xml"/><Relationship Id="rId128" Type="http://schemas.openxmlformats.org/officeDocument/2006/relationships/customXml" Target="../customXml/item37.xml"/><Relationship Id="rId149" Type="http://schemas.openxmlformats.org/officeDocument/2006/relationships/customXml" Target="../customXml/item58.xml"/><Relationship Id="rId5" Type="http://schemas.openxmlformats.org/officeDocument/2006/relationships/worksheet" Target="worksheets/sheet5.xml"/><Relationship Id="rId95" Type="http://schemas.openxmlformats.org/officeDocument/2006/relationships/customXml" Target="../customXml/item4.xml"/><Relationship Id="rId160" Type="http://schemas.openxmlformats.org/officeDocument/2006/relationships/customXml" Target="../customXml/item69.xml"/><Relationship Id="rId22" Type="http://schemas.openxmlformats.org/officeDocument/2006/relationships/pivotCacheDefinition" Target="pivotCache/pivotCacheDefinition11.xml"/><Relationship Id="rId43" Type="http://schemas.openxmlformats.org/officeDocument/2006/relationships/pivotCacheDefinition" Target="pivotCache/pivotCacheDefinition32.xml"/><Relationship Id="rId64" Type="http://schemas.openxmlformats.org/officeDocument/2006/relationships/pivotCacheDefinition" Target="pivotCache/pivotCacheDefinition53.xml"/><Relationship Id="rId118" Type="http://schemas.openxmlformats.org/officeDocument/2006/relationships/customXml" Target="../customXml/item27.xml"/><Relationship Id="rId139" Type="http://schemas.openxmlformats.org/officeDocument/2006/relationships/customXml" Target="../customXml/item48.xml"/><Relationship Id="rId85" Type="http://schemas.microsoft.com/office/2011/relationships/timelineCache" Target="timelineCaches/timelineCache1.xml"/><Relationship Id="rId150" Type="http://schemas.openxmlformats.org/officeDocument/2006/relationships/customXml" Target="../customXml/item59.xml"/><Relationship Id="rId12" Type="http://schemas.openxmlformats.org/officeDocument/2006/relationships/pivotCacheDefinition" Target="pivotCache/pivotCacheDefinition1.xml"/><Relationship Id="rId33" Type="http://schemas.openxmlformats.org/officeDocument/2006/relationships/pivotCacheDefinition" Target="pivotCache/pivotCacheDefinition22.xml"/><Relationship Id="rId108" Type="http://schemas.openxmlformats.org/officeDocument/2006/relationships/customXml" Target="../customXml/item17.xml"/><Relationship Id="rId129" Type="http://schemas.openxmlformats.org/officeDocument/2006/relationships/customXml" Target="../customXml/item38.xml"/><Relationship Id="rId54" Type="http://schemas.openxmlformats.org/officeDocument/2006/relationships/pivotCacheDefinition" Target="pivotCache/pivotCacheDefinition43.xml"/><Relationship Id="rId70" Type="http://schemas.microsoft.com/office/2007/relationships/slicerCache" Target="slicerCaches/slicerCache4.xml"/><Relationship Id="rId75" Type="http://schemas.microsoft.com/office/2007/relationships/slicerCache" Target="slicerCaches/slicerCache9.xml"/><Relationship Id="rId91" Type="http://schemas.openxmlformats.org/officeDocument/2006/relationships/calcChain" Target="calcChain.xml"/><Relationship Id="rId96" Type="http://schemas.openxmlformats.org/officeDocument/2006/relationships/customXml" Target="../customXml/item5.xml"/><Relationship Id="rId140" Type="http://schemas.openxmlformats.org/officeDocument/2006/relationships/customXml" Target="../customXml/item49.xml"/><Relationship Id="rId145" Type="http://schemas.openxmlformats.org/officeDocument/2006/relationships/customXml" Target="../customXml/item54.xml"/><Relationship Id="rId161" Type="http://schemas.openxmlformats.org/officeDocument/2006/relationships/customXml" Target="../customXml/item70.xml"/><Relationship Id="rId166" Type="http://schemas.openxmlformats.org/officeDocument/2006/relationships/customXml" Target="../customXml/item7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49" Type="http://schemas.openxmlformats.org/officeDocument/2006/relationships/pivotCacheDefinition" Target="pivotCache/pivotCacheDefinition38.xml"/><Relationship Id="rId114" Type="http://schemas.openxmlformats.org/officeDocument/2006/relationships/customXml" Target="../customXml/item23.xml"/><Relationship Id="rId119" Type="http://schemas.openxmlformats.org/officeDocument/2006/relationships/customXml" Target="../customXml/item28.xml"/><Relationship Id="rId44" Type="http://schemas.openxmlformats.org/officeDocument/2006/relationships/pivotCacheDefinition" Target="pivotCache/pivotCacheDefinition33.xml"/><Relationship Id="rId60" Type="http://schemas.openxmlformats.org/officeDocument/2006/relationships/pivotCacheDefinition" Target="pivotCache/pivotCacheDefinition49.xml"/><Relationship Id="rId65" Type="http://schemas.openxmlformats.org/officeDocument/2006/relationships/pivotCacheDefinition" Target="pivotCache/pivotCacheDefinition54.xml"/><Relationship Id="rId81" Type="http://schemas.microsoft.com/office/2007/relationships/slicerCache" Target="slicerCaches/slicerCache15.xml"/><Relationship Id="rId86" Type="http://schemas.openxmlformats.org/officeDocument/2006/relationships/theme" Target="theme/theme1.xml"/><Relationship Id="rId130" Type="http://schemas.openxmlformats.org/officeDocument/2006/relationships/customXml" Target="../customXml/item39.xml"/><Relationship Id="rId135" Type="http://schemas.openxmlformats.org/officeDocument/2006/relationships/customXml" Target="../customXml/item44.xml"/><Relationship Id="rId151" Type="http://schemas.openxmlformats.org/officeDocument/2006/relationships/customXml" Target="../customXml/item60.xml"/><Relationship Id="rId156" Type="http://schemas.openxmlformats.org/officeDocument/2006/relationships/customXml" Target="../customXml/item65.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109" Type="http://schemas.openxmlformats.org/officeDocument/2006/relationships/customXml" Target="../customXml/item18.xml"/><Relationship Id="rId34" Type="http://schemas.openxmlformats.org/officeDocument/2006/relationships/pivotCacheDefinition" Target="pivotCache/pivotCacheDefinition23.xml"/><Relationship Id="rId50" Type="http://schemas.openxmlformats.org/officeDocument/2006/relationships/pivotCacheDefinition" Target="pivotCache/pivotCacheDefinition39.xml"/><Relationship Id="rId55" Type="http://schemas.openxmlformats.org/officeDocument/2006/relationships/pivotCacheDefinition" Target="pivotCache/pivotCacheDefinition44.xml"/><Relationship Id="rId76" Type="http://schemas.microsoft.com/office/2007/relationships/slicerCache" Target="slicerCaches/slicerCache10.xml"/><Relationship Id="rId97" Type="http://schemas.openxmlformats.org/officeDocument/2006/relationships/customXml" Target="../customXml/item6.xml"/><Relationship Id="rId104" Type="http://schemas.openxmlformats.org/officeDocument/2006/relationships/customXml" Target="../customXml/item13.xml"/><Relationship Id="rId120" Type="http://schemas.openxmlformats.org/officeDocument/2006/relationships/customXml" Target="../customXml/item29.xml"/><Relationship Id="rId125" Type="http://schemas.openxmlformats.org/officeDocument/2006/relationships/customXml" Target="../customXml/item34.xml"/><Relationship Id="rId141" Type="http://schemas.openxmlformats.org/officeDocument/2006/relationships/customXml" Target="../customXml/item50.xml"/><Relationship Id="rId146" Type="http://schemas.openxmlformats.org/officeDocument/2006/relationships/customXml" Target="../customXml/item55.xml"/><Relationship Id="rId167" Type="http://schemas.openxmlformats.org/officeDocument/2006/relationships/customXml" Target="../customXml/item76.xml"/><Relationship Id="rId7" Type="http://schemas.openxmlformats.org/officeDocument/2006/relationships/worksheet" Target="worksheets/sheet7.xml"/><Relationship Id="rId71" Type="http://schemas.microsoft.com/office/2007/relationships/slicerCache" Target="slicerCaches/slicerCache5.xml"/><Relationship Id="rId92" Type="http://schemas.openxmlformats.org/officeDocument/2006/relationships/customXml" Target="../customXml/item1.xml"/><Relationship Id="rId162" Type="http://schemas.openxmlformats.org/officeDocument/2006/relationships/customXml" Target="../customXml/item71.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pivotCacheDefinition" Target="pivotCache/pivotCacheDefinition55.xml"/><Relationship Id="rId87" Type="http://schemas.openxmlformats.org/officeDocument/2006/relationships/connections" Target="connections.xml"/><Relationship Id="rId110" Type="http://schemas.openxmlformats.org/officeDocument/2006/relationships/customXml" Target="../customXml/item19.xml"/><Relationship Id="rId115" Type="http://schemas.openxmlformats.org/officeDocument/2006/relationships/customXml" Target="../customXml/item24.xml"/><Relationship Id="rId131" Type="http://schemas.openxmlformats.org/officeDocument/2006/relationships/customXml" Target="../customXml/item40.xml"/><Relationship Id="rId136" Type="http://schemas.openxmlformats.org/officeDocument/2006/relationships/customXml" Target="../customXml/item45.xml"/><Relationship Id="rId157" Type="http://schemas.openxmlformats.org/officeDocument/2006/relationships/customXml" Target="../customXml/item66.xml"/><Relationship Id="rId61" Type="http://schemas.openxmlformats.org/officeDocument/2006/relationships/pivotCacheDefinition" Target="pivotCache/pivotCacheDefinition50.xml"/><Relationship Id="rId82" Type="http://schemas.microsoft.com/office/2007/relationships/slicerCache" Target="slicerCaches/slicerCache16.xml"/><Relationship Id="rId152" Type="http://schemas.openxmlformats.org/officeDocument/2006/relationships/customXml" Target="../customXml/item61.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pivotCacheDefinition" Target="pivotCache/pivotCacheDefinition45.xml"/><Relationship Id="rId77" Type="http://schemas.microsoft.com/office/2007/relationships/slicerCache" Target="slicerCaches/slicerCache11.xml"/><Relationship Id="rId100" Type="http://schemas.openxmlformats.org/officeDocument/2006/relationships/customXml" Target="../customXml/item9.xml"/><Relationship Id="rId105" Type="http://schemas.openxmlformats.org/officeDocument/2006/relationships/customXml" Target="../customXml/item14.xml"/><Relationship Id="rId126" Type="http://schemas.openxmlformats.org/officeDocument/2006/relationships/customXml" Target="../customXml/item35.xml"/><Relationship Id="rId147" Type="http://schemas.openxmlformats.org/officeDocument/2006/relationships/customXml" Target="../customXml/item56.xml"/><Relationship Id="rId168" Type="http://schemas.openxmlformats.org/officeDocument/2006/relationships/customXml" Target="../customXml/item77.xml"/><Relationship Id="rId8" Type="http://schemas.openxmlformats.org/officeDocument/2006/relationships/worksheet" Target="worksheets/sheet8.xml"/><Relationship Id="rId51" Type="http://schemas.openxmlformats.org/officeDocument/2006/relationships/pivotCacheDefinition" Target="pivotCache/pivotCacheDefinition40.xml"/><Relationship Id="rId72" Type="http://schemas.microsoft.com/office/2007/relationships/slicerCache" Target="slicerCaches/slicerCache6.xml"/><Relationship Id="rId93" Type="http://schemas.openxmlformats.org/officeDocument/2006/relationships/customXml" Target="../customXml/item2.xml"/><Relationship Id="rId98" Type="http://schemas.openxmlformats.org/officeDocument/2006/relationships/customXml" Target="../customXml/item7.xml"/><Relationship Id="rId121" Type="http://schemas.openxmlformats.org/officeDocument/2006/relationships/customXml" Target="../customXml/item30.xml"/><Relationship Id="rId142" Type="http://schemas.openxmlformats.org/officeDocument/2006/relationships/customXml" Target="../customXml/item51.xml"/><Relationship Id="rId163" Type="http://schemas.openxmlformats.org/officeDocument/2006/relationships/customXml" Target="../customXml/item72.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pivotCacheDefinition" Target="pivotCache/pivotCacheDefinition35.xml"/><Relationship Id="rId67" Type="http://schemas.microsoft.com/office/2007/relationships/slicerCache" Target="slicerCaches/slicerCache1.xml"/><Relationship Id="rId116" Type="http://schemas.openxmlformats.org/officeDocument/2006/relationships/customXml" Target="../customXml/item25.xml"/><Relationship Id="rId137" Type="http://schemas.openxmlformats.org/officeDocument/2006/relationships/customXml" Target="../customXml/item46.xml"/><Relationship Id="rId158" Type="http://schemas.openxmlformats.org/officeDocument/2006/relationships/customXml" Target="../customXml/item67.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62" Type="http://schemas.openxmlformats.org/officeDocument/2006/relationships/pivotCacheDefinition" Target="pivotCache/pivotCacheDefinition51.xml"/><Relationship Id="rId83" Type="http://schemas.microsoft.com/office/2007/relationships/slicerCache" Target="slicerCaches/slicerCache17.xml"/><Relationship Id="rId88" Type="http://schemas.openxmlformats.org/officeDocument/2006/relationships/styles" Target="styles.xml"/><Relationship Id="rId111" Type="http://schemas.openxmlformats.org/officeDocument/2006/relationships/customXml" Target="../customXml/item20.xml"/><Relationship Id="rId132" Type="http://schemas.openxmlformats.org/officeDocument/2006/relationships/customXml" Target="../customXml/item41.xml"/><Relationship Id="rId153" Type="http://schemas.openxmlformats.org/officeDocument/2006/relationships/customXml" Target="../customXml/item62.xml"/><Relationship Id="rId15" Type="http://schemas.openxmlformats.org/officeDocument/2006/relationships/pivotCacheDefinition" Target="pivotCache/pivotCacheDefinition4.xml"/><Relationship Id="rId36" Type="http://schemas.openxmlformats.org/officeDocument/2006/relationships/pivotCacheDefinition" Target="pivotCache/pivotCacheDefinition25.xml"/><Relationship Id="rId57" Type="http://schemas.openxmlformats.org/officeDocument/2006/relationships/pivotCacheDefinition" Target="pivotCache/pivotCacheDefinition46.xml"/><Relationship Id="rId106" Type="http://schemas.openxmlformats.org/officeDocument/2006/relationships/customXml" Target="../customXml/item15.xml"/><Relationship Id="rId127" Type="http://schemas.openxmlformats.org/officeDocument/2006/relationships/customXml" Target="../customXml/item36.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pivotCacheDefinition" Target="pivotCache/pivotCacheDefinition41.xml"/><Relationship Id="rId73" Type="http://schemas.microsoft.com/office/2007/relationships/slicerCache" Target="slicerCaches/slicerCache7.xml"/><Relationship Id="rId78" Type="http://schemas.microsoft.com/office/2007/relationships/slicerCache" Target="slicerCaches/slicerCache12.xml"/><Relationship Id="rId94" Type="http://schemas.openxmlformats.org/officeDocument/2006/relationships/customXml" Target="../customXml/item3.xml"/><Relationship Id="rId99" Type="http://schemas.openxmlformats.org/officeDocument/2006/relationships/customXml" Target="../customXml/item8.xml"/><Relationship Id="rId101" Type="http://schemas.openxmlformats.org/officeDocument/2006/relationships/customXml" Target="../customXml/item10.xml"/><Relationship Id="rId122" Type="http://schemas.openxmlformats.org/officeDocument/2006/relationships/customXml" Target="../customXml/item31.xml"/><Relationship Id="rId143" Type="http://schemas.openxmlformats.org/officeDocument/2006/relationships/customXml" Target="../customXml/item52.xml"/><Relationship Id="rId148" Type="http://schemas.openxmlformats.org/officeDocument/2006/relationships/customXml" Target="../customXml/item57.xml"/><Relationship Id="rId164" Type="http://schemas.openxmlformats.org/officeDocument/2006/relationships/customXml" Target="../customXml/item73.xml"/><Relationship Id="rId169" Type="http://schemas.openxmlformats.org/officeDocument/2006/relationships/customXml" Target="../customXml/item7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5.xml"/><Relationship Id="rId47" Type="http://schemas.openxmlformats.org/officeDocument/2006/relationships/pivotCacheDefinition" Target="pivotCache/pivotCacheDefinition36.xml"/><Relationship Id="rId68" Type="http://schemas.microsoft.com/office/2007/relationships/slicerCache" Target="slicerCaches/slicerCache2.xml"/><Relationship Id="rId89" Type="http://schemas.openxmlformats.org/officeDocument/2006/relationships/sharedStrings" Target="sharedStrings.xml"/><Relationship Id="rId112" Type="http://schemas.openxmlformats.org/officeDocument/2006/relationships/customXml" Target="../customXml/item21.xml"/><Relationship Id="rId133" Type="http://schemas.openxmlformats.org/officeDocument/2006/relationships/customXml" Target="../customXml/item42.xml"/><Relationship Id="rId154" Type="http://schemas.openxmlformats.org/officeDocument/2006/relationships/customXml" Target="../customXml/item63.xml"/><Relationship Id="rId16" Type="http://schemas.openxmlformats.org/officeDocument/2006/relationships/pivotCacheDefinition" Target="pivotCache/pivotCacheDefinition5.xml"/><Relationship Id="rId37" Type="http://schemas.openxmlformats.org/officeDocument/2006/relationships/pivotCacheDefinition" Target="pivotCache/pivotCacheDefinition26.xml"/><Relationship Id="rId58" Type="http://schemas.openxmlformats.org/officeDocument/2006/relationships/pivotCacheDefinition" Target="pivotCache/pivotCacheDefinition47.xml"/><Relationship Id="rId79" Type="http://schemas.microsoft.com/office/2007/relationships/slicerCache" Target="slicerCaches/slicerCache13.xml"/><Relationship Id="rId102" Type="http://schemas.openxmlformats.org/officeDocument/2006/relationships/customXml" Target="../customXml/item11.xml"/><Relationship Id="rId123" Type="http://schemas.openxmlformats.org/officeDocument/2006/relationships/customXml" Target="../customXml/item32.xml"/><Relationship Id="rId144" Type="http://schemas.openxmlformats.org/officeDocument/2006/relationships/customXml" Target="../customXml/item53.xml"/><Relationship Id="rId90" Type="http://schemas.openxmlformats.org/officeDocument/2006/relationships/powerPivotData" Target="model/item.data"/><Relationship Id="rId165" Type="http://schemas.openxmlformats.org/officeDocument/2006/relationships/customXml" Target="../customXml/item74.xml"/><Relationship Id="rId27" Type="http://schemas.openxmlformats.org/officeDocument/2006/relationships/pivotCacheDefinition" Target="pivotCache/pivotCacheDefinition16.xml"/><Relationship Id="rId48" Type="http://schemas.openxmlformats.org/officeDocument/2006/relationships/pivotCacheDefinition" Target="pivotCache/pivotCacheDefinition37.xml"/><Relationship Id="rId69" Type="http://schemas.microsoft.com/office/2007/relationships/slicerCache" Target="slicerCaches/slicerCache3.xml"/><Relationship Id="rId113" Type="http://schemas.openxmlformats.org/officeDocument/2006/relationships/customXml" Target="../customXml/item22.xml"/><Relationship Id="rId134" Type="http://schemas.openxmlformats.org/officeDocument/2006/relationships/customXml" Target="../customXml/item43.xml"/><Relationship Id="rId80" Type="http://schemas.microsoft.com/office/2007/relationships/slicerCache" Target="slicerCaches/slicerCache14.xml"/><Relationship Id="rId155" Type="http://schemas.openxmlformats.org/officeDocument/2006/relationships/customXml" Target="../customXml/item64.xml"/><Relationship Id="rId17" Type="http://schemas.openxmlformats.org/officeDocument/2006/relationships/pivotCacheDefinition" Target="pivotCache/pivotCacheDefinition6.xml"/><Relationship Id="rId38" Type="http://schemas.openxmlformats.org/officeDocument/2006/relationships/pivotCacheDefinition" Target="pivotCache/pivotCacheDefinition27.xml"/><Relationship Id="rId59" Type="http://schemas.openxmlformats.org/officeDocument/2006/relationships/pivotCacheDefinition" Target="pivotCache/pivotCacheDefinition48.xml"/><Relationship Id="rId103" Type="http://schemas.openxmlformats.org/officeDocument/2006/relationships/customXml" Target="../customXml/item12.xml"/><Relationship Id="rId124"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-Analysis-01.xlsx]CASES!employeeabovebelowsalesavg</c:name>
    <c:fmtId val="1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8"/>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11"/>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rgbClr val="FFA726"/>
          </a:solidFill>
          <a:ln w="19050">
            <a:noFill/>
          </a:ln>
          <a:effectLst/>
        </c:spPr>
        <c:dLbl>
          <c:idx val="0"/>
          <c:layout>
            <c:manualLayout>
              <c:x val="0.25256520171467489"/>
              <c:y val="-2.30769056050079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14"/>
        <c:spPr>
          <a:noFill/>
          <a:ln w="41275" cap="rnd">
            <a:solidFill>
              <a:schemeClr val="accent2">
                <a:lumMod val="50000"/>
              </a:schemeClr>
            </a:solidFill>
            <a:prstDash val="sysDash"/>
            <a:bevel/>
          </a:ln>
          <a:effectLst/>
        </c:spPr>
        <c:dLbl>
          <c:idx val="0"/>
          <c:layout>
            <c:manualLayout>
              <c:x val="-0.20082889307319418"/>
              <c:y val="-0.113933590298614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6223067986058252"/>
                  <c:h val="0.32315390433532382"/>
                </c:manualLayout>
              </c15:layout>
            </c:ext>
          </c:extLst>
        </c:dLbl>
      </c:pivotFmt>
    </c:pivotFmts>
    <c:plotArea>
      <c:layout>
        <c:manualLayout>
          <c:layoutTarget val="inner"/>
          <c:xMode val="edge"/>
          <c:yMode val="edge"/>
          <c:x val="0.14350618016633895"/>
          <c:y val="0.22422142211325297"/>
          <c:w val="0.66321837327261779"/>
          <c:h val="0.76948576374476729"/>
        </c:manualLayout>
      </c:layout>
      <c:doughnutChart>
        <c:varyColors val="1"/>
        <c:ser>
          <c:idx val="0"/>
          <c:order val="0"/>
          <c:tx>
            <c:strRef>
              <c:f>CASES!$G$99</c:f>
              <c:strCache>
                <c:ptCount val="1"/>
                <c:pt idx="0">
                  <c:v>Total</c:v>
                </c:pt>
              </c:strCache>
            </c:strRef>
          </c:tx>
          <c:spPr>
            <a:ln>
              <a:noFill/>
            </a:ln>
          </c:spPr>
          <c:explosion val="9"/>
          <c:dPt>
            <c:idx val="0"/>
            <c:bubble3D val="0"/>
            <c:spPr>
              <a:solidFill>
                <a:srgbClr val="FFA726"/>
              </a:solidFill>
              <a:ln w="19050">
                <a:noFill/>
              </a:ln>
              <a:effectLst/>
            </c:spPr>
            <c:extLst>
              <c:ext xmlns:c16="http://schemas.microsoft.com/office/drawing/2014/chart" uri="{C3380CC4-5D6E-409C-BE32-E72D297353CC}">
                <c16:uniqueId val="{00000001-BA12-479E-BF55-3672C641EC11}"/>
              </c:ext>
            </c:extLst>
          </c:dPt>
          <c:dPt>
            <c:idx val="1"/>
            <c:bubble3D val="0"/>
            <c:explosion val="0"/>
            <c:spPr>
              <a:noFill/>
              <a:ln w="41275" cap="rnd">
                <a:solidFill>
                  <a:schemeClr val="accent2">
                    <a:lumMod val="50000"/>
                  </a:schemeClr>
                </a:solidFill>
                <a:prstDash val="sysDash"/>
                <a:bevel/>
              </a:ln>
              <a:effectLst/>
            </c:spPr>
            <c:extLst>
              <c:ext xmlns:c16="http://schemas.microsoft.com/office/drawing/2014/chart" uri="{C3380CC4-5D6E-409C-BE32-E72D297353CC}">
                <c16:uniqueId val="{00000003-BA12-479E-BF55-3672C641EC11}"/>
              </c:ext>
            </c:extLst>
          </c:dPt>
          <c:dLbls>
            <c:dLbl>
              <c:idx val="0"/>
              <c:layout>
                <c:manualLayout>
                  <c:x val="0.25256520171467489"/>
                  <c:y val="-2.3076905605007976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 xmlns:c16="http://schemas.microsoft.com/office/drawing/2014/chart" uri="{C3380CC4-5D6E-409C-BE32-E72D297353CC}">
                  <c16:uniqueId val="{00000001-BA12-479E-BF55-3672C641EC11}"/>
                </c:ext>
              </c:extLst>
            </c:dLbl>
            <c:dLbl>
              <c:idx val="1"/>
              <c:layout>
                <c:manualLayout>
                  <c:x val="-0.20082889307319418"/>
                  <c:y val="-0.113933590298614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6223067986058252"/>
                      <c:h val="0.32315390433532382"/>
                    </c:manualLayout>
                  </c15:layout>
                </c:ext>
                <c:ext xmlns:c16="http://schemas.microsoft.com/office/drawing/2014/chart" uri="{C3380CC4-5D6E-409C-BE32-E72D297353CC}">
                  <c16:uniqueId val="{00000003-BA12-479E-BF55-3672C641EC1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4-BA12-479E-BF55-3672C641EC11}"/>
            </c:ext>
          </c:extLst>
        </c:ser>
        <c:dLbls>
          <c:showLegendKey val="0"/>
          <c:showVal val="1"/>
          <c:showCatName val="0"/>
          <c:showSerName val="0"/>
          <c:showPercent val="0"/>
          <c:showBubbleSize val="0"/>
          <c:showLeaderLines val="1"/>
        </c:dLbls>
        <c:firstSliceAng val="4"/>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-Analysis-01.xlsx]CASES!stockstatuslevel</c:name>
    <c:fmtId val="8"/>
  </c:pivotSource>
  <c:chart>
    <c:autoTitleDeleted val="1"/>
    <c:pivotFmts>
      <c:pivotFmt>
        <c:idx val="0"/>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50838825673759E-2"/>
          <c:y val="3.6596375566294505E-2"/>
          <c:w val="0.90712033717361917"/>
          <c:h val="0.94922518430858294"/>
        </c:manualLayout>
      </c:layout>
      <c:barChart>
        <c:barDir val="col"/>
        <c:grouping val="clustered"/>
        <c:varyColors val="0"/>
        <c:ser>
          <c:idx val="0"/>
          <c:order val="0"/>
          <c:tx>
            <c:strRef>
              <c:f>CASES!$C$81</c:f>
              <c:strCache>
                <c:ptCount val="1"/>
                <c:pt idx="0">
                  <c:v>Total</c:v>
                </c:pt>
              </c:strCache>
            </c:strRef>
          </c:tx>
          <c:spPr>
            <a:solidFill>
              <a:srgbClr val="FFA726"/>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CASES!$B$82:$B$91</c:f>
              <c:strCache>
                <c:ptCount val="10"/>
                <c:pt idx="0">
                  <c:v>Sandwich Bread</c:v>
                </c:pt>
                <c:pt idx="1">
                  <c:v>Sugar</c:v>
                </c:pt>
                <c:pt idx="2">
                  <c:v>Coffee Beans</c:v>
                </c:pt>
                <c:pt idx="3">
                  <c:v>Lemon</c:v>
                </c:pt>
                <c:pt idx="4">
                  <c:v>Juice Concentrate</c:v>
                </c:pt>
                <c:pt idx="5">
                  <c:v>Tea Bags</c:v>
                </c:pt>
                <c:pt idx="6">
                  <c:v>Muffin Mix</c:v>
                </c:pt>
                <c:pt idx="7">
                  <c:v>Iced Tea Bags</c:v>
                </c:pt>
                <c:pt idx="8">
                  <c:v>Croissant Dough</c:v>
                </c:pt>
                <c:pt idx="9">
                  <c:v>Milk</c:v>
                </c:pt>
              </c:strCache>
            </c:strRef>
          </c:cat>
          <c:val>
            <c:numRef>
              <c:f>CASES!$C$82:$C$91</c:f>
              <c:numCache>
                <c:formatCode>_-* #,##0_-;\-* #,##0_-;_-* "-"??_-;_-@_-</c:formatCode>
                <c:ptCount val="10"/>
                <c:pt idx="0">
                  <c:v>45</c:v>
                </c:pt>
                <c:pt idx="1">
                  <c:v>35</c:v>
                </c:pt>
                <c:pt idx="2">
                  <c:v>27</c:v>
                </c:pt>
                <c:pt idx="3">
                  <c:v>13</c:v>
                </c:pt>
                <c:pt idx="4">
                  <c:v>0</c:v>
                </c:pt>
                <c:pt idx="5">
                  <c:v>-31</c:v>
                </c:pt>
                <c:pt idx="6">
                  <c:v>-66</c:v>
                </c:pt>
                <c:pt idx="7">
                  <c:v>-74</c:v>
                </c:pt>
                <c:pt idx="8">
                  <c:v>-74</c:v>
                </c:pt>
                <c:pt idx="9">
                  <c:v>-79</c:v>
                </c:pt>
              </c:numCache>
            </c:numRef>
          </c:val>
          <c:extLst>
            <c:ext xmlns:c14="http://schemas.microsoft.com/office/drawing/2007/8/2/chart" uri="{6F2FDCE9-48DA-4B69-8628-5D25D57E5C99}">
              <c14:invertSolidFillFmt>
                <c14:spPr xmlns:c14="http://schemas.microsoft.com/office/drawing/2007/8/2/chart">
                  <a:solidFill>
                    <a:srgbClr val="80350E"/>
                  </a:solidFill>
                  <a:ln>
                    <a:noFill/>
                  </a:ln>
                  <a:effectLst/>
                </c14:spPr>
              </c14:invertSolidFillFmt>
            </c:ext>
            <c:ext xmlns:c16="http://schemas.microsoft.com/office/drawing/2014/chart" uri="{C3380CC4-5D6E-409C-BE32-E72D297353CC}">
              <c16:uniqueId val="{00000000-C511-4ED4-B8FB-84A4B6052C58}"/>
            </c:ext>
          </c:extLst>
        </c:ser>
        <c:dLbls>
          <c:showLegendKey val="0"/>
          <c:showVal val="0"/>
          <c:showCatName val="0"/>
          <c:showSerName val="0"/>
          <c:showPercent val="0"/>
          <c:showBubbleSize val="0"/>
        </c:dLbls>
        <c:gapWidth val="35"/>
        <c:overlap val="-27"/>
        <c:axId val="1452282896"/>
        <c:axId val="1452299696"/>
      </c:barChart>
      <c:catAx>
        <c:axId val="145228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65000"/>
                  </a:schemeClr>
                </a:solidFill>
                <a:latin typeface="+mn-lt"/>
                <a:ea typeface="+mn-ea"/>
                <a:cs typeface="+mn-cs"/>
              </a:defRPr>
            </a:pPr>
            <a:endParaRPr lang="en-FI"/>
          </a:p>
        </c:txPr>
        <c:crossAx val="1452299696"/>
        <c:crosses val="autoZero"/>
        <c:auto val="1"/>
        <c:lblAlgn val="ctr"/>
        <c:lblOffset val="100"/>
        <c:noMultiLvlLbl val="0"/>
      </c:catAx>
      <c:valAx>
        <c:axId val="1452299696"/>
        <c:scaling>
          <c:orientation val="minMax"/>
        </c:scaling>
        <c:delete val="1"/>
        <c:axPos val="l"/>
        <c:numFmt formatCode="_-* #,##0_-;\-* #,##0_-;_-* &quot;-&quot;??_-;_-@_-" sourceLinked="1"/>
        <c:majorTickMark val="none"/>
        <c:minorTickMark val="none"/>
        <c:tickLblPos val="nextTo"/>
        <c:crossAx val="14522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bevel/>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-Analysis-01.xlsx]CASES!commentshare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6"/>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9"/>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12"/>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s>
    <c:plotArea>
      <c:layout>
        <c:manualLayout>
          <c:layoutTarget val="inner"/>
          <c:xMode val="edge"/>
          <c:yMode val="edge"/>
          <c:x val="0.12012462331438672"/>
          <c:y val="5.4226617357023089E-2"/>
          <c:w val="0.56769424623552422"/>
          <c:h val="0.54322300470288798"/>
        </c:manualLayout>
      </c:layout>
      <c:pieChart>
        <c:varyColors val="1"/>
        <c:ser>
          <c:idx val="0"/>
          <c:order val="0"/>
          <c:tx>
            <c:strRef>
              <c:f>CASES!$C$134</c:f>
              <c:strCache>
                <c:ptCount val="1"/>
                <c:pt idx="0">
                  <c:v>Total</c:v>
                </c:pt>
              </c:strCache>
            </c:strRef>
          </c:tx>
          <c:spPr>
            <a:ln>
              <a:noFill/>
            </a:ln>
          </c:spPr>
          <c:dPt>
            <c:idx val="0"/>
            <c:bubble3D val="0"/>
            <c:spPr>
              <a:solidFill>
                <a:srgbClr val="FE7F2D"/>
              </a:solidFill>
              <a:ln w="6350">
                <a:gradFill>
                  <a:gsLst>
                    <a:gs pos="0">
                      <a:srgbClr val="FFA726"/>
                    </a:gs>
                    <a:gs pos="100000">
                      <a:schemeClr val="accent2">
                        <a:lumMod val="50000"/>
                      </a:schemeClr>
                    </a:gs>
                  </a:gsLst>
                  <a:lin ang="5400000" scaled="1"/>
                </a:gradFill>
              </a:ln>
              <a:effectLst/>
            </c:spPr>
            <c:extLst>
              <c:ext xmlns:c16="http://schemas.microsoft.com/office/drawing/2014/chart" uri="{C3380CC4-5D6E-409C-BE32-E72D297353CC}">
                <c16:uniqueId val="{00000001-3D4A-46E0-8BFA-DC0D593285D2}"/>
              </c:ext>
            </c:extLst>
          </c:dPt>
          <c:dPt>
            <c:idx val="1"/>
            <c:bubble3D val="0"/>
            <c:explosion val="10"/>
            <c:spPr>
              <a:solidFill>
                <a:schemeClr val="accent2">
                  <a:lumMod val="50000"/>
                </a:schemeClr>
              </a:solidFill>
              <a:ln w="6350">
                <a:gradFill>
                  <a:gsLst>
                    <a:gs pos="0">
                      <a:schemeClr val="accent2">
                        <a:lumMod val="50000"/>
                      </a:schemeClr>
                    </a:gs>
                    <a:gs pos="100000">
                      <a:srgbClr val="FFA726"/>
                    </a:gs>
                  </a:gsLst>
                  <a:lin ang="5400000" scaled="1"/>
                </a:gradFill>
              </a:ln>
              <a:effectLst/>
            </c:spPr>
            <c:extLst>
              <c:ext xmlns:c16="http://schemas.microsoft.com/office/drawing/2014/chart" uri="{C3380CC4-5D6E-409C-BE32-E72D297353CC}">
                <c16:uniqueId val="{00000003-3D4A-46E0-8BFA-DC0D593285D2}"/>
              </c:ext>
            </c:extLst>
          </c:dPt>
          <c:dLbls>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 xmlns:c16="http://schemas.microsoft.com/office/drawing/2014/chart" uri="{C3380CC4-5D6E-409C-BE32-E72D297353CC}">
                  <c16:uniqueId val="{00000001-3D4A-46E0-8BFA-DC0D593285D2}"/>
                </c:ext>
              </c:extLst>
            </c:dLbl>
            <c:dLbl>
              <c:idx val="1"/>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 xmlns:c16="http://schemas.microsoft.com/office/drawing/2014/chart" uri="{C3380CC4-5D6E-409C-BE32-E72D297353CC}">
                  <c16:uniqueId val="{00000003-3D4A-46E0-8BFA-DC0D593285D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showLeaderLines val="1"/>
            <c:leaderLines>
              <c:spPr>
                <a:ln w="6350"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4-3D4A-46E0-8BFA-DC0D593285D2}"/>
            </c:ext>
          </c:extLst>
        </c:ser>
        <c:dLbls>
          <c:showLegendKey val="0"/>
          <c:showVal val="1"/>
          <c:showCatName val="0"/>
          <c:showSerName val="0"/>
          <c:showPercent val="0"/>
          <c:showBubbleSize val="0"/>
          <c:showLeaderLines val="1"/>
        </c:dLbls>
        <c:firstSliceAng val="11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Insights!locationsales</c:name>
    <c:fmtId val="8"/>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9"/>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10"/>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11"/>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1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1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1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s>
    <c:plotArea>
      <c:layout>
        <c:manualLayout>
          <c:layoutTarget val="inner"/>
          <c:xMode val="edge"/>
          <c:yMode val="edge"/>
          <c:x val="0.22147073513105925"/>
          <c:y val="0.13746745468405058"/>
          <c:w val="0.75571962598619635"/>
          <c:h val="0.81802982842627714"/>
        </c:manualLayout>
      </c:layout>
      <c:barChart>
        <c:barDir val="bar"/>
        <c:grouping val="clustered"/>
        <c:varyColors val="0"/>
        <c:ser>
          <c:idx val="0"/>
          <c:order val="0"/>
          <c:tx>
            <c:strRef>
              <c:f>'Key Business Insights'!$K$13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0FC9-4C61-A8D7-76702E83CB91}"/>
              </c:ext>
            </c:extLst>
          </c:dPt>
          <c:dPt>
            <c:idx val="1"/>
            <c:invertIfNegative val="0"/>
            <c:bubble3D val="0"/>
            <c:extLst>
              <c:ext xmlns:c16="http://schemas.microsoft.com/office/drawing/2014/chart" uri="{C3380CC4-5D6E-409C-BE32-E72D297353CC}">
                <c16:uniqueId val="{00000001-0FC9-4C61-A8D7-76702E83CB91}"/>
              </c:ext>
            </c:extLst>
          </c:dPt>
          <c:dPt>
            <c:idx val="2"/>
            <c:invertIfNegative val="0"/>
            <c:bubble3D val="0"/>
            <c:extLst>
              <c:ext xmlns:c16="http://schemas.microsoft.com/office/drawing/2014/chart" uri="{C3380CC4-5D6E-409C-BE32-E72D297353CC}">
                <c16:uniqueId val="{00000002-0FC9-4C61-A8D7-76702E83CB91}"/>
              </c:ext>
            </c:extLst>
          </c:dPt>
          <c:dPt>
            <c:idx val="3"/>
            <c:invertIfNegative val="0"/>
            <c:bubble3D val="0"/>
            <c:extLst>
              <c:ext xmlns:c16="http://schemas.microsoft.com/office/drawing/2014/chart" uri="{C3380CC4-5D6E-409C-BE32-E72D297353CC}">
                <c16:uniqueId val="{00000003-0FC9-4C61-A8D7-76702E83CB91}"/>
              </c:ext>
            </c:extLst>
          </c:dPt>
          <c:dLbls>
            <c:dLbl>
              <c:idx val="0"/>
              <c:spPr>
                <a:noFill/>
                <a:ln>
                  <a:noFill/>
                </a:ln>
                <a:effectLst/>
              </c:spPr>
              <c:txPr>
                <a:bodyPr rot="0" spcFirstLastPara="1" vertOverflow="ellipsis" vert="horz" wrap="square" anchor="ctr" anchorCtr="0"/>
                <a:lstStyle/>
                <a:p>
                  <a:pPr algn="l">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 xmlns:c16="http://schemas.microsoft.com/office/drawing/2014/chart" uri="{C3380CC4-5D6E-409C-BE32-E72D297353CC}">
                  <c16:uniqueId val="{00000000-0FC9-4C61-A8D7-76702E83CB91}"/>
                </c:ext>
              </c:extLst>
            </c:dLbl>
            <c:dLbl>
              <c:idx val="1"/>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 xmlns:c16="http://schemas.microsoft.com/office/drawing/2014/chart" uri="{C3380CC4-5D6E-409C-BE32-E72D297353CC}">
                  <c16:uniqueId val="{00000001-0FC9-4C61-A8D7-76702E83CB91}"/>
                </c:ext>
              </c:extLst>
            </c:dLbl>
            <c:dLbl>
              <c:idx val="2"/>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 xmlns:c16="http://schemas.microsoft.com/office/drawing/2014/chart" uri="{C3380CC4-5D6E-409C-BE32-E72D297353CC}">
                  <c16:uniqueId val="{00000002-0FC9-4C61-A8D7-76702E83CB91}"/>
                </c:ext>
              </c:extLst>
            </c:dLbl>
            <c:dLbl>
              <c:idx val="3"/>
              <c:spPr>
                <a:noFill/>
                <a:ln>
                  <a:noFill/>
                </a:ln>
                <a:effectLst/>
              </c:spPr>
              <c:txPr>
                <a:bodyPr rot="0" spcFirstLastPara="1" vertOverflow="ellipsis" vert="horz" wrap="square" anchor="ctr" anchorCtr="0"/>
                <a:lstStyle/>
                <a:p>
                  <a:pPr algn="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 xmlns:c16="http://schemas.microsoft.com/office/drawing/2014/chart" uri="{C3380CC4-5D6E-409C-BE32-E72D297353CC}">
                  <c16:uniqueId val="{00000003-0FC9-4C61-A8D7-76702E83CB91}"/>
                </c:ext>
              </c:extLst>
            </c:dLbl>
            <c:spPr>
              <a:noFill/>
              <a:ln>
                <a:noFill/>
              </a:ln>
              <a:effectLst/>
            </c:spPr>
            <c:txPr>
              <a:bodyPr rot="0" spcFirstLastPara="1" vertOverflow="ellipsis" vert="horz" wrap="square" anchor="ctr" anchorCtr="0"/>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4-0FC9-4C61-A8D7-76702E83CB91}"/>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round/>
    </a:ln>
    <a:effectLst/>
  </c:spPr>
  <c:txPr>
    <a:bodyPr/>
    <a:lstStyle/>
    <a:p>
      <a:pPr>
        <a:defRPr sz="800"/>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Insights!customerdistribution</c:name>
    <c:fmtId val="5"/>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8"/>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9"/>
        <c:spPr>
          <a:solidFill>
            <a:srgbClr val="FFF8E1"/>
          </a:solidFill>
          <a:ln w="3175">
            <a:noFill/>
          </a:ln>
          <a:effectLst/>
        </c:spPr>
      </c:pivotFmt>
      <c:pivotFmt>
        <c:idx val="1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12"/>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13"/>
        <c:spPr>
          <a:solidFill>
            <a:srgbClr val="FFF8E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15"/>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16"/>
        <c:dLbl>
          <c:idx val="0"/>
          <c:layout>
            <c:manualLayout>
              <c:x val="0.11061518689418109"/>
              <c:y val="-0.21333333333333335"/>
            </c:manualLayout>
          </c:layout>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635496227204311"/>
          <c:y val="0.11857626130067077"/>
          <c:w val="0.77892372398483634"/>
          <c:h val="0.68969845435987165"/>
        </c:manualLayout>
      </c:layout>
      <c:doughnutChart>
        <c:varyColors val="1"/>
        <c:ser>
          <c:idx val="0"/>
          <c:order val="0"/>
          <c:tx>
            <c:strRef>
              <c:f>'Key Business Insights'!$N$13</c:f>
              <c:strCache>
                <c:ptCount val="1"/>
                <c:pt idx="0">
                  <c:v>Total</c:v>
                </c:pt>
              </c:strCache>
            </c:strRef>
          </c:tx>
          <c:spPr>
            <a:solidFill>
              <a:srgbClr val="FFF8E1"/>
            </a:solidFill>
            <a:ln w="3175">
              <a:noFill/>
            </a:ln>
          </c:spPr>
          <c:explosion val="3"/>
          <c:dPt>
            <c:idx val="0"/>
            <c:bubble3D val="0"/>
            <c:spPr>
              <a:solidFill>
                <a:srgbClr val="FFA726"/>
              </a:solidFill>
              <a:ln w="3175">
                <a:noFill/>
              </a:ln>
              <a:effectLst/>
            </c:spPr>
            <c:extLst>
              <c:ext xmlns:c16="http://schemas.microsoft.com/office/drawing/2014/chart" uri="{C3380CC4-5D6E-409C-BE32-E72D297353CC}">
                <c16:uniqueId val="{00000001-6E40-4494-8A86-30433F36D0AB}"/>
              </c:ext>
            </c:extLst>
          </c:dPt>
          <c:dPt>
            <c:idx val="1"/>
            <c:bubble3D val="0"/>
            <c:spPr>
              <a:solidFill>
                <a:srgbClr val="FFF8E1"/>
              </a:solidFill>
              <a:ln w="3175">
                <a:noFill/>
              </a:ln>
              <a:effectLst/>
            </c:spPr>
            <c:extLst>
              <c:ext xmlns:c16="http://schemas.microsoft.com/office/drawing/2014/chart" uri="{C3380CC4-5D6E-409C-BE32-E72D297353CC}">
                <c16:uniqueId val="{00000003-6E40-4494-8A86-30433F36D0AB}"/>
              </c:ext>
            </c:extLst>
          </c:dPt>
          <c:dLbls>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 xmlns:c16="http://schemas.microsoft.com/office/drawing/2014/chart" uri="{C3380CC4-5D6E-409C-BE32-E72D297353CC}">
                  <c16:uniqueId val="{00000001-6E40-4494-8A86-30433F36D0AB}"/>
                </c:ext>
              </c:extLst>
            </c:dLbl>
            <c:dLbl>
              <c:idx val="1"/>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 xmlns:c16="http://schemas.microsoft.com/office/drawing/2014/chart" uri="{C3380CC4-5D6E-409C-BE32-E72D297353CC}">
                  <c16:uniqueId val="{00000003-6E40-4494-8A86-30433F36D0AB}"/>
                </c:ext>
              </c:extLst>
            </c:dLbl>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4-6E40-4494-8A86-30433F36D0AB}"/>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1747050751797673"/>
          <c:y val="0.85690411611158823"/>
          <c:w val="0.76505850008970178"/>
          <c:h val="0.1107009548426592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Insights!jobrolesdistrib</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FFF8E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3070067640069"/>
          <c:y val="0.12952241161384906"/>
          <c:w val="0.56977200452322385"/>
          <c:h val="0.7308882550137451"/>
        </c:manualLayout>
      </c:layout>
      <c:doughnutChart>
        <c:varyColors val="1"/>
        <c:ser>
          <c:idx val="0"/>
          <c:order val="0"/>
          <c:tx>
            <c:strRef>
              <c:f>'Key Business Insights'!$Q$13</c:f>
              <c:strCache>
                <c:ptCount val="1"/>
                <c:pt idx="0">
                  <c:v>Total</c:v>
                </c:pt>
              </c:strCache>
            </c:strRef>
          </c:tx>
          <c:spPr>
            <a:solidFill>
              <a:srgbClr val="FFF8E1"/>
            </a:solidFill>
            <a:ln>
              <a:noFill/>
            </a:ln>
          </c:spPr>
          <c:explosion val="4"/>
          <c:dPt>
            <c:idx val="0"/>
            <c:bubble3D val="0"/>
            <c:spPr>
              <a:solidFill>
                <a:schemeClr val="bg1"/>
              </a:solidFill>
              <a:ln w="19050">
                <a:noFill/>
              </a:ln>
              <a:effectLst/>
            </c:spPr>
            <c:extLst>
              <c:ext xmlns:c16="http://schemas.microsoft.com/office/drawing/2014/chart" uri="{C3380CC4-5D6E-409C-BE32-E72D297353CC}">
                <c16:uniqueId val="{00000001-1D39-4FE7-9E16-841D8A4776DF}"/>
              </c:ext>
            </c:extLst>
          </c:dPt>
          <c:dPt>
            <c:idx val="1"/>
            <c:bubble3D val="0"/>
            <c:spPr>
              <a:solidFill>
                <a:srgbClr val="FCCA46"/>
              </a:solidFill>
              <a:ln w="19050">
                <a:noFill/>
              </a:ln>
              <a:effectLst/>
            </c:spPr>
            <c:extLst>
              <c:ext xmlns:c16="http://schemas.microsoft.com/office/drawing/2014/chart" uri="{C3380CC4-5D6E-409C-BE32-E72D297353CC}">
                <c16:uniqueId val="{00000003-1D39-4FE7-9E16-841D8A4776DF}"/>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1D39-4FE7-9E16-841D8A4776DF}"/>
              </c:ext>
            </c:extLst>
          </c:dPt>
          <c:dLbls>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39-4FE7-9E16-841D8A4776DF}"/>
                </c:ext>
              </c:extLst>
            </c:dLbl>
            <c:dLbl>
              <c:idx val="1"/>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39-4FE7-9E16-841D8A4776DF}"/>
                </c:ext>
              </c:extLst>
            </c:dLbl>
            <c:dLbl>
              <c:idx val="2"/>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39-4FE7-9E16-841D8A4776D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6-1D39-4FE7-9E16-841D8A4776DF}"/>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1.0618875693572788E-2"/>
          <c:y val="0.82370561679790022"/>
          <c:w val="0.89112463821321608"/>
          <c:h val="0.1122155803713987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Insights!salestrendmonth</c:name>
    <c:fmtId val="9"/>
  </c:pivotSource>
  <c:chart>
    <c:autoTitleDeleted val="1"/>
    <c:pivotFmts>
      <c:pivotFmt>
        <c:idx val="0"/>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0484768304445"/>
          <c:y val="0.13333333333333333"/>
          <c:w val="0.79482973447088423"/>
          <c:h val="0.7089279224712296"/>
        </c:manualLayout>
      </c:layout>
      <c:lineChart>
        <c:grouping val="standard"/>
        <c:varyColors val="0"/>
        <c:ser>
          <c:idx val="0"/>
          <c:order val="0"/>
          <c:tx>
            <c:strRef>
              <c:f>'Key Business Insights'!$F$26</c:f>
              <c:strCache>
                <c:ptCount val="1"/>
                <c:pt idx="0">
                  <c:v>Total</c:v>
                </c:pt>
              </c:strCache>
            </c:strRef>
          </c:tx>
          <c:spPr>
            <a:ln w="22225" cap="rnd">
              <a:solidFill>
                <a:schemeClr val="accent2">
                  <a:lumMod val="50000"/>
                </a:schemeClr>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1"/>
          <c:extLst>
            <c:ext xmlns:c16="http://schemas.microsoft.com/office/drawing/2014/chart" uri="{C3380CC4-5D6E-409C-BE32-E72D297353CC}">
              <c16:uniqueId val="{00000000-50DD-4C62-953B-48A2D7671EA8}"/>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crossAx val="1450597344"/>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Insights!salestrendyear</c:name>
    <c:fmtId val="9"/>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94520547945202E-2"/>
          <c:y val="7.3333371828541646E-2"/>
          <c:w val="0.908675799086758"/>
          <c:h val="0.7602329450041706"/>
        </c:manualLayout>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B11F-4CAB-9EBC-F78C2F30AD7A}"/>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F8E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-Analysis-01.xlsx]CASES!productsales</c:name>
    <c:fmtId val="8"/>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6"/>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9"/>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11"/>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12"/>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1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1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1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16"/>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1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19"/>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20"/>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21"/>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
        <c:idx val="22"/>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s>
    <c:plotArea>
      <c:layout>
        <c:manualLayout>
          <c:layoutTarget val="inner"/>
          <c:xMode val="edge"/>
          <c:yMode val="edge"/>
          <c:x val="0.28040334004923567"/>
          <c:y val="0.12534612609559284"/>
          <c:w val="0.70999100311035324"/>
          <c:h val="0.85428317030830625"/>
        </c:manualLayout>
      </c:layout>
      <c:barChart>
        <c:barDir val="bar"/>
        <c:grouping val="clustered"/>
        <c:varyColors val="0"/>
        <c:ser>
          <c:idx val="0"/>
          <c:order val="0"/>
          <c:tx>
            <c:strRef>
              <c:f>CASES!$C$5</c:f>
              <c:strCache>
                <c:ptCount val="1"/>
                <c:pt idx="0">
                  <c:v>Total</c:v>
                </c:pt>
              </c:strCache>
            </c:strRef>
          </c:tx>
          <c:spPr>
            <a:solidFill>
              <a:srgbClr val="FCCA46"/>
            </a:solidFill>
            <a:ln>
              <a:noFill/>
            </a:ln>
            <a:effectLst/>
          </c:spPr>
          <c:invertIfNegative val="0"/>
          <c:dPt>
            <c:idx val="0"/>
            <c:invertIfNegative val="0"/>
            <c:bubble3D val="0"/>
            <c:extLst>
              <c:ext xmlns:c16="http://schemas.microsoft.com/office/drawing/2014/chart" uri="{C3380CC4-5D6E-409C-BE32-E72D297353CC}">
                <c16:uniqueId val="{00000000-7DB8-414A-9431-4A168D8243D9}"/>
              </c:ext>
            </c:extLst>
          </c:dPt>
          <c:dPt>
            <c:idx val="1"/>
            <c:invertIfNegative val="0"/>
            <c:bubble3D val="0"/>
            <c:extLst>
              <c:ext xmlns:c16="http://schemas.microsoft.com/office/drawing/2014/chart" uri="{C3380CC4-5D6E-409C-BE32-E72D297353CC}">
                <c16:uniqueId val="{00000001-7DB8-414A-9431-4A168D8243D9}"/>
              </c:ext>
            </c:extLst>
          </c:dPt>
          <c:dPt>
            <c:idx val="2"/>
            <c:invertIfNegative val="0"/>
            <c:bubble3D val="0"/>
            <c:extLst>
              <c:ext xmlns:c16="http://schemas.microsoft.com/office/drawing/2014/chart" uri="{C3380CC4-5D6E-409C-BE32-E72D297353CC}">
                <c16:uniqueId val="{00000002-7DB8-414A-9431-4A168D8243D9}"/>
              </c:ext>
            </c:extLst>
          </c:dPt>
          <c:dPt>
            <c:idx val="3"/>
            <c:invertIfNegative val="0"/>
            <c:bubble3D val="0"/>
            <c:extLst>
              <c:ext xmlns:c16="http://schemas.microsoft.com/office/drawing/2014/chart" uri="{C3380CC4-5D6E-409C-BE32-E72D297353CC}">
                <c16:uniqueId val="{00000003-7DB8-414A-9431-4A168D8243D9}"/>
              </c:ext>
            </c:extLst>
          </c:dPt>
          <c:dPt>
            <c:idx val="4"/>
            <c:invertIfNegative val="0"/>
            <c:bubble3D val="0"/>
            <c:extLst>
              <c:ext xmlns:c16="http://schemas.microsoft.com/office/drawing/2014/chart" uri="{C3380CC4-5D6E-409C-BE32-E72D297353CC}">
                <c16:uniqueId val="{00000004-7DB8-414A-9431-4A168D8243D9}"/>
              </c:ext>
            </c:extLst>
          </c:dPt>
          <c:dPt>
            <c:idx val="5"/>
            <c:invertIfNegative val="0"/>
            <c:bubble3D val="0"/>
            <c:extLst>
              <c:ext xmlns:c16="http://schemas.microsoft.com/office/drawing/2014/chart" uri="{C3380CC4-5D6E-409C-BE32-E72D297353CC}">
                <c16:uniqueId val="{00000005-7DB8-414A-9431-4A168D8243D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 xmlns:c16="http://schemas.microsoft.com/office/drawing/2014/chart" uri="{C3380CC4-5D6E-409C-BE32-E72D297353CC}">
                  <c16:uniqueId val="{00000000-7DB8-414A-9431-4A168D8243D9}"/>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 xmlns:c16="http://schemas.microsoft.com/office/drawing/2014/chart" uri="{C3380CC4-5D6E-409C-BE32-E72D297353CC}">
                  <c16:uniqueId val="{00000001-7DB8-414A-9431-4A168D8243D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 xmlns:c16="http://schemas.microsoft.com/office/drawing/2014/chart" uri="{C3380CC4-5D6E-409C-BE32-E72D297353CC}">
                  <c16:uniqueId val="{00000002-7DB8-414A-9431-4A168D8243D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 xmlns:c16="http://schemas.microsoft.com/office/drawing/2014/chart" uri="{C3380CC4-5D6E-409C-BE32-E72D297353CC}">
                  <c16:uniqueId val="{00000003-7DB8-414A-9431-4A168D8243D9}"/>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 xmlns:c16="http://schemas.microsoft.com/office/drawing/2014/chart" uri="{C3380CC4-5D6E-409C-BE32-E72D297353CC}">
                  <c16:uniqueId val="{00000004-7DB8-414A-9431-4A168D8243D9}"/>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 xmlns:c16="http://schemas.microsoft.com/office/drawing/2014/chart" uri="{C3380CC4-5D6E-409C-BE32-E72D297353CC}">
                  <c16:uniqueId val="{00000005-7DB8-414A-9431-4A168D8243D9}"/>
                </c:ext>
              </c:extLst>
            </c:dLbl>
            <c:spPr>
              <a:noFill/>
              <a:ln>
                <a:noFill/>
              </a:ln>
              <a:effectLst/>
            </c:spPr>
            <c:txPr>
              <a:bodyPr rot="0" spcFirstLastPara="1" vertOverflow="ellipsis" vert="horz" wrap="square" anchor="ctr" anchorCtr="0"/>
              <a:lstStyle/>
              <a:p>
                <a:pPr algn="r">
                  <a:defRPr lang="en-US"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6-7DB8-414A-9431-4A168D8243D9}"/>
            </c:ext>
          </c:extLst>
        </c:ser>
        <c:dLbls>
          <c:dLblPos val="inEnd"/>
          <c:showLegendKey val="0"/>
          <c:showVal val="1"/>
          <c:showCatName val="0"/>
          <c:showSerName val="0"/>
          <c:showPercent val="0"/>
          <c:showBubbleSize val="0"/>
        </c:dLbls>
        <c:gapWidth val="9"/>
        <c:overlap val="-1"/>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lumMod val="20000"/>
                    <a:lumOff val="80000"/>
                  </a:schemeClr>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-Analysis-01.xlsx]CASES!avgemployeesalesbylocation</c:name>
    <c:fmtId val="13"/>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
        <c:idx val="6"/>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3762495755951E-2"/>
          <c:y val="0.14315051594530051"/>
          <c:w val="0.93885248391540199"/>
          <c:h val="0.64290111045422593"/>
        </c:manualLayout>
      </c:layout>
      <c:barChart>
        <c:barDir val="col"/>
        <c:grouping val="clustered"/>
        <c:varyColors val="0"/>
        <c:ser>
          <c:idx val="0"/>
          <c:order val="0"/>
          <c:tx>
            <c:strRef>
              <c:f>CASES!$C$114</c:f>
              <c:strCache>
                <c:ptCount val="1"/>
                <c:pt idx="0">
                  <c:v>Average of Sales_Achieved</c:v>
                </c:pt>
              </c:strCache>
            </c:strRef>
          </c:tx>
          <c:spPr>
            <a:solidFill>
              <a:schemeClr val="accent2">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7394-4767-A496-3AA32EFFE7C9}"/>
            </c:ext>
          </c:extLst>
        </c:ser>
        <c:ser>
          <c:idx val="1"/>
          <c:order val="1"/>
          <c:tx>
            <c:strRef>
              <c:f>CASES!$D$114</c:f>
              <c:strCache>
                <c:ptCount val="1"/>
                <c:pt idx="0">
                  <c:v>Average of Sales_Target</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1-7394-4767-A496-3AA32EFFE7C9}"/>
            </c:ext>
          </c:extLst>
        </c:ser>
        <c:dLbls>
          <c:dLblPos val="inEnd"/>
          <c:showLegendKey val="0"/>
          <c:showVal val="1"/>
          <c:showCatName val="0"/>
          <c:showSerName val="0"/>
          <c:showPercent val="0"/>
          <c:showBubbleSize val="0"/>
        </c:dLbls>
        <c:gapWidth val="26"/>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Entry>
      <c:legendEntry>
        <c:idx val="1"/>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Entry>
      <c:layout>
        <c:manualLayout>
          <c:xMode val="edge"/>
          <c:yMode val="edge"/>
          <c:x val="2.5645762792226159E-2"/>
          <c:y val="6.7111741179764955E-2"/>
          <c:w val="0.95927088720701803"/>
          <c:h val="0.13194974051518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-Analysis-01.xlsx]CASES!ratingcount</c:name>
    <c:fmtId val="12"/>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
        <c:idx val="6"/>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s>
    <c:plotArea>
      <c:layout>
        <c:manualLayout>
          <c:layoutTarget val="inner"/>
          <c:xMode val="edge"/>
          <c:yMode val="edge"/>
          <c:x val="1.8449606215669802E-2"/>
          <c:y val="1.5408845022220261E-2"/>
          <c:w val="0.9444503574276869"/>
          <c:h val="0.80827788713910764"/>
        </c:manualLayout>
      </c:layout>
      <c:barChart>
        <c:barDir val="col"/>
        <c:grouping val="clustered"/>
        <c:varyColors val="0"/>
        <c:ser>
          <c:idx val="0"/>
          <c:order val="0"/>
          <c:tx>
            <c:strRef>
              <c:f>CASES!$C$148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43E1-4563-8DF4-5F92DEC83B26}"/>
              </c:ext>
            </c:extLst>
          </c:dPt>
          <c:dLbls>
            <c:spPr>
              <a:noFill/>
              <a:ln>
                <a:noFill/>
              </a:ln>
              <a:effectLst/>
            </c:spPr>
            <c:txPr>
              <a:bodyPr rot="-5400000" spcFirstLastPara="1" vertOverflow="ellipsis" wrap="square" lIns="38100" tIns="19050" rIns="38100" bIns="19050" anchor="ctr" anchorCtr="1">
                <a:spAutoFit/>
              </a:bodyPr>
              <a:lstStyle/>
              <a:p>
                <a:pPr>
                  <a:defRPr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2-43E1-4563-8DF4-5F92DEC83B26}"/>
            </c:ext>
          </c:extLst>
        </c:ser>
        <c:dLbls>
          <c:dLblPos val="inEnd"/>
          <c:showLegendKey val="0"/>
          <c:showVal val="1"/>
          <c:showCatName val="0"/>
          <c:showSerName val="0"/>
          <c:showPercent val="0"/>
          <c:showBubbleSize val="0"/>
        </c:dLbls>
        <c:gapWidth val="20"/>
        <c:axId val="325939631"/>
        <c:axId val="325940591"/>
      </c:barChart>
      <c:catAx>
        <c:axId val="3259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-Analysis-01.xlsx]CASES!sentiment</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7"/>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8"/>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11"/>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12"/>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15"/>
        <c:spPr>
          <a:solidFill>
            <a:schemeClr val="accent2">
              <a:lumMod val="40000"/>
              <a:lumOff val="60000"/>
            </a:schemeClr>
          </a:solidFill>
          <a:ln w="19050">
            <a:noFill/>
          </a:ln>
          <a:effectLst/>
        </c:spPr>
        <c:dLbl>
          <c:idx val="0"/>
          <c:layout>
            <c:manualLayout>
              <c:x val="-0.19237786808906951"/>
              <c:y val="0.1635469856113419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16"/>
        <c:spPr>
          <a:solidFill>
            <a:schemeClr val="accent2">
              <a:lumMod val="50000"/>
            </a:schemeClr>
          </a:solidFill>
          <a:ln w="19050">
            <a:noFill/>
          </a:ln>
          <a:effectLst/>
        </c:spPr>
        <c:dLbl>
          <c:idx val="0"/>
          <c:layout>
            <c:manualLayout>
              <c:x val="-0.22362077724155449"/>
              <c:y val="4.64847883643507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s>
    <c:plotArea>
      <c:layout>
        <c:manualLayout>
          <c:layoutTarget val="inner"/>
          <c:xMode val="edge"/>
          <c:yMode val="edge"/>
          <c:x val="0.30674246064832877"/>
          <c:y val="0.28671079577789499"/>
          <c:w val="0.42708594320106352"/>
          <c:h val="0.48592839369758195"/>
        </c:manualLayout>
      </c:layout>
      <c:doughnutChart>
        <c:varyColors val="1"/>
        <c:ser>
          <c:idx val="0"/>
          <c:order val="0"/>
          <c:tx>
            <c:strRef>
              <c:f>CASES!$C$126</c:f>
              <c:strCache>
                <c:ptCount val="1"/>
                <c:pt idx="0">
                  <c:v>Total</c:v>
                </c:pt>
              </c:strCache>
            </c:strRef>
          </c:tx>
          <c:spPr>
            <a:ln>
              <a:noFill/>
            </a:ln>
          </c:spPr>
          <c:explosion val="4"/>
          <c:dPt>
            <c:idx val="0"/>
            <c:bubble3D val="0"/>
            <c:spPr>
              <a:solidFill>
                <a:srgbClr val="FFF8E1"/>
              </a:solidFill>
              <a:ln w="19050">
                <a:noFill/>
              </a:ln>
              <a:effectLst/>
            </c:spPr>
            <c:extLst>
              <c:ext xmlns:c16="http://schemas.microsoft.com/office/drawing/2014/chart" uri="{C3380CC4-5D6E-409C-BE32-E72D297353CC}">
                <c16:uniqueId val="{00000001-3DBD-4588-AAC4-E118AA19BE0C}"/>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3DBD-4588-AAC4-E118AA19BE0C}"/>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3DBD-4588-AAC4-E118AA19BE0C}"/>
              </c:ext>
            </c:extLst>
          </c:dPt>
          <c:dLbls>
            <c:dLbl>
              <c:idx val="0"/>
              <c:layout>
                <c:manualLayout>
                  <c:x val="0.21470843603924575"/>
                  <c:y val="0.1580147923217838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 xmlns:c16="http://schemas.microsoft.com/office/drawing/2014/chart" uri="{C3380CC4-5D6E-409C-BE32-E72D297353CC}">
                  <c16:uniqueId val="{00000001-3DBD-4588-AAC4-E118AA19BE0C}"/>
                </c:ext>
              </c:extLst>
            </c:dLbl>
            <c:dLbl>
              <c:idx val="1"/>
              <c:layout>
                <c:manualLayout>
                  <c:x val="-0.19237786808906951"/>
                  <c:y val="0.1635469856113419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 xmlns:c16="http://schemas.microsoft.com/office/drawing/2014/chart" uri="{C3380CC4-5D6E-409C-BE32-E72D297353CC}">
                  <c16:uniqueId val="{00000003-3DBD-4588-AAC4-E118AA19BE0C}"/>
                </c:ext>
              </c:extLst>
            </c:dLbl>
            <c:dLbl>
              <c:idx val="2"/>
              <c:layout>
                <c:manualLayout>
                  <c:x val="-0.22362077724155449"/>
                  <c:y val="4.648478836435078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 xmlns:c16="http://schemas.microsoft.com/office/drawing/2014/chart" uri="{C3380CC4-5D6E-409C-BE32-E72D297353CC}">
                  <c16:uniqueId val="{00000005-3DBD-4588-AAC4-E118AA19BE0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showLeaderLines val="1"/>
            <c:leaderLines>
              <c:spPr>
                <a:ln w="9525"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6-3DBD-4588-AAC4-E118AA19BE0C}"/>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-Analysis-01.xlsx]CASES!agedrivingsales</c:name>
    <c:fmtId val="9"/>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2107584677503114"/>
                  <c:h val="0.28860015149614254"/>
                </c:manualLayout>
              </c15:layout>
            </c:ext>
          </c:extLst>
        </c:dLbl>
      </c:pivotFmt>
      <c:pivotFmt>
        <c:idx val="9"/>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0860010950136981"/>
                </c:manualLayout>
              </c15:layout>
            </c:ext>
          </c:extLst>
        </c:dLbl>
      </c:pivotFmt>
      <c:pivotFmt>
        <c:idx val="10"/>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28600120000063"/>
                </c:manualLayout>
              </c15:layout>
            </c:ext>
          </c:extLst>
        </c:dLbl>
      </c:pivotFmt>
      <c:pivotFmt>
        <c:idx val="11"/>
        <c:spPr>
          <a:solidFill>
            <a:schemeClr val="accent2">
              <a:lumMod val="50000"/>
            </a:schemeClr>
          </a:solidFill>
          <a:ln>
            <a:noFill/>
          </a:ln>
          <a:effectLst/>
        </c:spPr>
        <c:dLbl>
          <c:idx val="0"/>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926950320573659"/>
                  <c:h val="0.21526677966760088"/>
                </c:manualLayout>
              </c15:layout>
            </c:ext>
          </c:extLst>
        </c:dLbl>
      </c:pivotFmt>
    </c:pivotFmts>
    <c:plotArea>
      <c:layout>
        <c:manualLayout>
          <c:layoutTarget val="inner"/>
          <c:xMode val="edge"/>
          <c:yMode val="edge"/>
          <c:x val="0.26049174678699616"/>
          <c:y val="0.14404207036329153"/>
          <c:w val="0.67690194153741301"/>
          <c:h val="0.83499764328608017"/>
        </c:manualLayout>
      </c:layout>
      <c:barChart>
        <c:barDir val="bar"/>
        <c:grouping val="clustered"/>
        <c:varyColors val="0"/>
        <c:ser>
          <c:idx val="0"/>
          <c:order val="0"/>
          <c:tx>
            <c:strRef>
              <c:f>CASES!$G$23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5E6D-4868-AC53-575CA9B06D53}"/>
              </c:ext>
            </c:extLst>
          </c:dPt>
          <c:dPt>
            <c:idx val="2"/>
            <c:invertIfNegative val="0"/>
            <c:bubble3D val="0"/>
            <c:extLst>
              <c:ext xmlns:c16="http://schemas.microsoft.com/office/drawing/2014/chart" uri="{C3380CC4-5D6E-409C-BE32-E72D297353CC}">
                <c16:uniqueId val="{00000002-5E6D-4868-AC53-575CA9B06D53}"/>
              </c:ext>
            </c:extLst>
          </c:dPt>
          <c:dPt>
            <c:idx val="3"/>
            <c:invertIfNegative val="0"/>
            <c:bubble3D val="0"/>
            <c:extLst>
              <c:ext xmlns:c16="http://schemas.microsoft.com/office/drawing/2014/chart" uri="{C3380CC4-5D6E-409C-BE32-E72D297353CC}">
                <c16:uniqueId val="{00000005-5E6D-4868-AC53-575CA9B06D53}"/>
              </c:ext>
            </c:extLst>
          </c:dPt>
          <c:dPt>
            <c:idx val="4"/>
            <c:invertIfNegative val="0"/>
            <c:bubble3D val="0"/>
            <c:extLst>
              <c:ext xmlns:c16="http://schemas.microsoft.com/office/drawing/2014/chart" uri="{C3380CC4-5D6E-409C-BE32-E72D297353CC}">
                <c16:uniqueId val="{00000003-5E6D-4868-AC53-575CA9B06D53}"/>
              </c:ext>
            </c:extLst>
          </c:dPt>
          <c:dPt>
            <c:idx val="5"/>
            <c:invertIfNegative val="0"/>
            <c:bubble3D val="0"/>
            <c:extLst>
              <c:ext xmlns:c16="http://schemas.microsoft.com/office/drawing/2014/chart" uri="{C3380CC4-5D6E-409C-BE32-E72D297353CC}">
                <c16:uniqueId val="{00000004-5E6D-4868-AC53-575CA9B06D53}"/>
              </c:ext>
            </c:extLst>
          </c:dPt>
          <c:dLbls>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6D-4868-AC53-575CA9B06D53}"/>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2107584677503114"/>
                      <c:h val="0.28860015149614254"/>
                    </c:manualLayout>
                  </c15:layout>
                </c:ext>
                <c:ext xmlns:c16="http://schemas.microsoft.com/office/drawing/2014/chart" uri="{C3380CC4-5D6E-409C-BE32-E72D297353CC}">
                  <c16:uniqueId val="{00000002-5E6D-4868-AC53-575CA9B06D53}"/>
                </c:ext>
              </c:extLst>
            </c:dLbl>
            <c:dLbl>
              <c:idx val="3"/>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926950320573659"/>
                      <c:h val="0.21526677966760088"/>
                    </c:manualLayout>
                  </c15:layout>
                </c:ext>
                <c:ext xmlns:c16="http://schemas.microsoft.com/office/drawing/2014/chart" uri="{C3380CC4-5D6E-409C-BE32-E72D297353CC}">
                  <c16:uniqueId val="{00000005-5E6D-4868-AC53-575CA9B06D53}"/>
                </c:ext>
              </c:extLst>
            </c:dLbl>
            <c:dLbl>
              <c:idx val="4"/>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0860010950136981"/>
                    </c:manualLayout>
                  </c15:layout>
                </c:ext>
                <c:ext xmlns:c16="http://schemas.microsoft.com/office/drawing/2014/chart" uri="{C3380CC4-5D6E-409C-BE32-E72D297353CC}">
                  <c16:uniqueId val="{00000003-5E6D-4868-AC53-575CA9B06D53}"/>
                </c:ext>
              </c:extLst>
            </c:dLbl>
            <c:dLbl>
              <c:idx val="5"/>
              <c:spPr>
                <a:noFill/>
                <a:ln>
                  <a:noFill/>
                </a:ln>
                <a:effectLst/>
              </c:spPr>
              <c:txPr>
                <a:bodyPr rot="0" spcFirstLastPara="1" vertOverflow="overflow" horzOverflow="overflow" vert="horz" wrap="square" anchor="ctr" anchorCtr="1">
                  <a:no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3017267499038385"/>
                      <c:h val="0.228600120000063"/>
                    </c:manualLayout>
                  </c15:layout>
                </c:ext>
                <c:ext xmlns:c16="http://schemas.microsoft.com/office/drawing/2014/chart" uri="{C3380CC4-5D6E-409C-BE32-E72D297353CC}">
                  <c16:uniqueId val="{00000004-5E6D-4868-AC53-575CA9B06D53}"/>
                </c:ext>
              </c:extLst>
            </c:dLbl>
            <c:spPr>
              <a:noFill/>
              <a:ln>
                <a:noFill/>
              </a:ln>
              <a:effectLst/>
            </c:spPr>
            <c:txPr>
              <a:bodyPr rot="0" spcFirstLastPara="1" vertOverflow="overflow" horzOverflow="overflow" vert="horz" wrap="square" anchor="ctr" anchorCtr="1">
                <a:spAutoFit/>
              </a:bodyPr>
              <a:lstStyle/>
              <a:p>
                <a:pPr>
                  <a:defRPr lang="en-US" sz="11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1-5E6D-4868-AC53-575CA9B06D53}"/>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accent2">
                        <a:lumMod val="50000"/>
                      </a:schemeClr>
                    </a:solidFill>
                    <a:latin typeface="+mn-lt"/>
                    <a:ea typeface="+mn-ea"/>
                    <a:cs typeface="+mn-cs"/>
                  </a:defRPr>
                </a:pPr>
                <a:r>
                  <a:rPr lang="en-US" sz="1100" b="1">
                    <a:solidFill>
                      <a:schemeClr val="accent2">
                        <a:lumMod val="50000"/>
                      </a:schemeClr>
                    </a:solidFill>
                  </a:rPr>
                  <a:t>Age_Bands</a:t>
                </a:r>
              </a:p>
            </c:rich>
          </c:tx>
          <c:layout>
            <c:manualLayout>
              <c:xMode val="edge"/>
              <c:yMode val="edge"/>
              <c:x val="5.5444513265422032E-2"/>
              <c:y val="0.34590779312745046"/>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accent2">
                      <a:lumMod val="50000"/>
                    </a:schemeClr>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2">
                    <a:lumMod val="50000"/>
                  </a:schemeClr>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no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Insights!salestrendyear</c:name>
    <c:fmtId val="0"/>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3-DFD6-412B-A73E-FB44DC854A97}"/>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Insights!salestrendmonth</c:name>
    <c:fmtId val="2"/>
  </c:pivotSource>
  <c:chart>
    <c:autoTitleDeleted val="1"/>
    <c:pivotFmts>
      <c:pivotFmt>
        <c:idx val="0"/>
        <c:spPr>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'Key Business Insights'!$F$26</c:f>
              <c:strCache>
                <c:ptCount val="1"/>
                <c:pt idx="0">
                  <c:v>Total</c:v>
                </c:pt>
              </c:strCache>
            </c:strRef>
          </c:tx>
          <c:spPr>
            <a:ln w="25400" cap="rnd">
              <a:solidFill>
                <a:srgbClr val="FFA726"/>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3-F2D2-43DA-840B-5F1642C237E9}"/>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max val="1600"/>
          <c:min val="30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7474F"/>
                </a:solidFill>
                <a:latin typeface="+mn-lt"/>
                <a:ea typeface="+mn-ea"/>
                <a:cs typeface="+mn-cs"/>
              </a:defRPr>
            </a:pPr>
            <a:endParaRPr lang="en-FI"/>
          </a:p>
        </c:txPr>
        <c:crossAx val="1450597344"/>
        <c:crosses val="autoZero"/>
        <c:crossBetween val="between"/>
        <c:majorUnit val="300"/>
        <c:min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flat"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Insights!locationsales</c:name>
    <c:fmtId val="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'Key Business Insights'!$K$13</c:f>
              <c:strCache>
                <c:ptCount val="1"/>
                <c:pt idx="0">
                  <c:v>Total</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3-7C35-472F-9C2E-E3F99B4C2AE2}"/>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Insights!customerdistribution</c:name>
    <c:fmtId val="0"/>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'Key Business Insights'!$N$13</c:f>
              <c:strCache>
                <c:ptCount val="1"/>
                <c:pt idx="0">
                  <c:v>Total</c:v>
                </c:pt>
              </c:strCache>
            </c:strRef>
          </c:tx>
          <c:spPr>
            <a:ln w="3175">
              <a:noFill/>
            </a:ln>
          </c:spPr>
          <c:dPt>
            <c:idx val="0"/>
            <c:bubble3D val="0"/>
            <c:spPr>
              <a:solidFill>
                <a:srgbClr val="FFA726"/>
              </a:solidFill>
              <a:ln w="3175">
                <a:noFill/>
              </a:ln>
              <a:effectLst/>
            </c:spPr>
            <c:extLst>
              <c:ext xmlns:c16="http://schemas.microsoft.com/office/drawing/2014/chart" uri="{C3380CC4-5D6E-409C-BE32-E72D297353CC}">
                <c16:uniqueId val="{00000001-0E0D-4EDD-8977-499798796026}"/>
              </c:ext>
            </c:extLst>
          </c:dPt>
          <c:dPt>
            <c:idx val="1"/>
            <c:bubble3D val="0"/>
            <c:spPr>
              <a:solidFill>
                <a:srgbClr val="FFF8E1"/>
              </a:solidFill>
              <a:ln w="3175">
                <a:noFill/>
              </a:ln>
              <a:effectLst/>
            </c:spPr>
            <c:extLst>
              <c:ext xmlns:c16="http://schemas.microsoft.com/office/drawing/2014/chart" uri="{C3380CC4-5D6E-409C-BE32-E72D297353CC}">
                <c16:uniqueId val="{00000003-0E0D-4EDD-8977-499798796026}"/>
              </c:ext>
            </c:extLst>
          </c:dPt>
          <c:dLbls>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0D-4EDD-8977-499798796026}"/>
                </c:ext>
              </c:extLst>
            </c:dLbl>
            <c:dLbl>
              <c:idx val="1"/>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0D-4EDD-8977-499798796026}"/>
                </c:ext>
              </c:extLst>
            </c:dLbl>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5-F734-45F7-B2D3-8F0CFE5A051F}"/>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7474F"/>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Insights!jobrolesdistrib</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'Key Business Insights'!$Q$13</c:f>
              <c:strCache>
                <c:ptCount val="1"/>
                <c:pt idx="0">
                  <c:v>Total</c:v>
                </c:pt>
              </c:strCache>
            </c:strRef>
          </c:tx>
          <c:spPr>
            <a:ln>
              <a:noFill/>
            </a:ln>
          </c:spPr>
          <c:explosion val="2"/>
          <c:dPt>
            <c:idx val="0"/>
            <c:bubble3D val="0"/>
            <c:spPr>
              <a:solidFill>
                <a:srgbClr val="FFA726"/>
              </a:solidFill>
              <a:ln w="19050">
                <a:noFill/>
              </a:ln>
              <a:effectLst/>
            </c:spPr>
            <c:extLst>
              <c:ext xmlns:c16="http://schemas.microsoft.com/office/drawing/2014/chart" uri="{C3380CC4-5D6E-409C-BE32-E72D297353CC}">
                <c16:uniqueId val="{00000003-1340-4222-A508-F54D94AA2021}"/>
              </c:ext>
            </c:extLst>
          </c:dPt>
          <c:dPt>
            <c:idx val="1"/>
            <c:bubble3D val="0"/>
            <c:spPr>
              <a:solidFill>
                <a:srgbClr val="CDF3E5"/>
              </a:solidFill>
              <a:ln w="19050">
                <a:noFill/>
              </a:ln>
              <a:effectLst/>
            </c:spPr>
            <c:extLst>
              <c:ext xmlns:c16="http://schemas.microsoft.com/office/drawing/2014/chart" uri="{C3380CC4-5D6E-409C-BE32-E72D297353CC}">
                <c16:uniqueId val="{00000004-1340-4222-A508-F54D94AA2021}"/>
              </c:ext>
            </c:extLst>
          </c:dPt>
          <c:dPt>
            <c:idx val="2"/>
            <c:bubble3D val="0"/>
            <c:spPr>
              <a:solidFill>
                <a:srgbClr val="37474F"/>
              </a:solidFill>
              <a:ln w="19050">
                <a:noFill/>
              </a:ln>
              <a:effectLst/>
            </c:spPr>
            <c:extLst>
              <c:ext xmlns:c16="http://schemas.microsoft.com/office/drawing/2014/chart" uri="{C3380CC4-5D6E-409C-BE32-E72D297353CC}">
                <c16:uniqueId val="{00000002-1340-4222-A508-F54D94AA2021}"/>
              </c:ext>
            </c:extLst>
          </c:dPt>
          <c:dLbls>
            <c:dLbl>
              <c:idx val="0"/>
              <c:layout>
                <c:manualLayout>
                  <c:x val="0.15078078326224079"/>
                  <c:y val="0.14491698381407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40-4222-A508-F54D94AA2021}"/>
                </c:ext>
              </c:extLst>
            </c:dLbl>
            <c:dLbl>
              <c:idx val="1"/>
              <c:layout>
                <c:manualLayout>
                  <c:x val="-0.16887447725370971"/>
                  <c:y val="7.59088962835612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340-4222-A508-F54D94AA2021}"/>
                </c:ext>
              </c:extLst>
            </c:dLbl>
            <c:dLbl>
              <c:idx val="2"/>
              <c:layout>
                <c:manualLayout>
                  <c:x val="-0.15078078326224079"/>
                  <c:y val="-8.28097050366123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40-4222-A508-F54D94AA202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0-1340-4222-A508-F54D94AA2021}"/>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-Analysis-01.xlsx]CASES!productsales</c:name>
    <c:fmtId val="0"/>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CASES!$C$5</c:f>
              <c:strCache>
                <c:ptCount val="1"/>
                <c:pt idx="0">
                  <c:v>Total</c:v>
                </c:pt>
              </c:strCache>
            </c:strRef>
          </c:tx>
          <c:spPr>
            <a:solidFill>
              <a:srgbClr val="FFA726"/>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BEF1-4B00-8ED4-7B5DEF50DE3A}"/>
            </c:ext>
          </c:extLst>
        </c:ser>
        <c:dLbls>
          <c:dLblPos val="inEnd"/>
          <c:showLegendKey val="0"/>
          <c:showVal val="1"/>
          <c:showCatName val="0"/>
          <c:showSerName val="0"/>
          <c:showPercent val="0"/>
          <c:showBubbleSize val="0"/>
        </c:dLbls>
        <c:gapWidth val="12"/>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37474F">
          <a:alpha val="50000"/>
        </a:srgb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-Analysis-01.xlsx]CASES!agedrivingsales</c:name>
    <c:fmtId val="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269524303752"/>
          <c:y val="4.0960150494101975E-2"/>
          <c:w val="0.83056229681877436"/>
          <c:h val="0.91807969901179609"/>
        </c:manualLayout>
      </c:layout>
      <c:barChart>
        <c:barDir val="bar"/>
        <c:grouping val="clustered"/>
        <c:varyColors val="0"/>
        <c:ser>
          <c:idx val="0"/>
          <c:order val="0"/>
          <c:tx>
            <c:strRef>
              <c:f>CASES!$G$23</c:f>
              <c:strCache>
                <c:ptCount val="1"/>
                <c:pt idx="0">
                  <c:v>Total</c:v>
                </c:pt>
              </c:strCache>
            </c:strRef>
          </c:tx>
          <c:spPr>
            <a:solidFill>
              <a:srgbClr val="37474F"/>
            </a:solidFill>
            <a:ln>
              <a:noFill/>
            </a:ln>
            <a:effectLst/>
          </c:spPr>
          <c:invertIfNegative val="0"/>
          <c:dLbls>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0-7A9C-4AB0-8E21-3A212A588E0A}"/>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Age_Bands</a:t>
                </a:r>
              </a:p>
            </c:rich>
          </c:tx>
          <c:layout>
            <c:manualLayout>
              <c:xMode val="edge"/>
              <c:yMode val="edge"/>
              <c:x val="1.5053753754252093E-2"/>
              <c:y val="0.42406539315880459"/>
            </c:manualLayout>
          </c:layout>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solidFill>
        <a:srgbClr val="37474F">
          <a:alpha val="50000"/>
        </a:srgbClr>
      </a:solid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-Analysis-01.xlsx]CASES!stockstatuslevel</c:name>
    <c:fmtId val="3"/>
  </c:pivotSource>
  <c:chart>
    <c:autoTitleDeleted val="1"/>
    <c:pivotFmts>
      <c:pivotFmt>
        <c:idx val="0"/>
        <c:spPr>
          <a:solidFill>
            <a:srgbClr val="3B7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50838825673759E-2"/>
          <c:y val="3.6596375566294505E-2"/>
          <c:w val="0.90712033717361917"/>
          <c:h val="0.94922518430858294"/>
        </c:manualLayout>
      </c:layout>
      <c:barChart>
        <c:barDir val="col"/>
        <c:grouping val="clustered"/>
        <c:varyColors val="0"/>
        <c:ser>
          <c:idx val="0"/>
          <c:order val="0"/>
          <c:tx>
            <c:strRef>
              <c:f>CASES!$C$81</c:f>
              <c:strCache>
                <c:ptCount val="1"/>
                <c:pt idx="0">
                  <c:v>Total</c:v>
                </c:pt>
              </c:strCache>
            </c:strRef>
          </c:tx>
          <c:spPr>
            <a:solidFill>
              <a:srgbClr val="3B7D23"/>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CASES!$B$82:$B$91</c:f>
              <c:strCache>
                <c:ptCount val="10"/>
                <c:pt idx="0">
                  <c:v>Sandwich Bread</c:v>
                </c:pt>
                <c:pt idx="1">
                  <c:v>Sugar</c:v>
                </c:pt>
                <c:pt idx="2">
                  <c:v>Coffee Beans</c:v>
                </c:pt>
                <c:pt idx="3">
                  <c:v>Lemon</c:v>
                </c:pt>
                <c:pt idx="4">
                  <c:v>Juice Concentrate</c:v>
                </c:pt>
                <c:pt idx="5">
                  <c:v>Tea Bags</c:v>
                </c:pt>
                <c:pt idx="6">
                  <c:v>Muffin Mix</c:v>
                </c:pt>
                <c:pt idx="7">
                  <c:v>Iced Tea Bags</c:v>
                </c:pt>
                <c:pt idx="8">
                  <c:v>Croissant Dough</c:v>
                </c:pt>
                <c:pt idx="9">
                  <c:v>Milk</c:v>
                </c:pt>
              </c:strCache>
            </c:strRef>
          </c:cat>
          <c:val>
            <c:numRef>
              <c:f>CASES!$C$82:$C$91</c:f>
              <c:numCache>
                <c:formatCode>_-* #,##0_-;\-* #,##0_-;_-* "-"??_-;_-@_-</c:formatCode>
                <c:ptCount val="10"/>
                <c:pt idx="0">
                  <c:v>45</c:v>
                </c:pt>
                <c:pt idx="1">
                  <c:v>35</c:v>
                </c:pt>
                <c:pt idx="2">
                  <c:v>27</c:v>
                </c:pt>
                <c:pt idx="3">
                  <c:v>13</c:v>
                </c:pt>
                <c:pt idx="4">
                  <c:v>0</c:v>
                </c:pt>
                <c:pt idx="5">
                  <c:v>-31</c:v>
                </c:pt>
                <c:pt idx="6">
                  <c:v>-66</c:v>
                </c:pt>
                <c:pt idx="7">
                  <c:v>-74</c:v>
                </c:pt>
                <c:pt idx="8">
                  <c:v>-74</c:v>
                </c:pt>
                <c:pt idx="9">
                  <c:v>-79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EB57-4D40-9838-9EE1641362FE}"/>
            </c:ext>
          </c:extLst>
        </c:ser>
        <c:dLbls>
          <c:showLegendKey val="0"/>
          <c:showVal val="0"/>
          <c:showCatName val="0"/>
          <c:showSerName val="0"/>
          <c:showPercent val="0"/>
          <c:showBubbleSize val="0"/>
        </c:dLbls>
        <c:gapWidth val="35"/>
        <c:overlap val="-27"/>
        <c:axId val="1452282896"/>
        <c:axId val="1452299696"/>
      </c:barChart>
      <c:catAx>
        <c:axId val="145228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lumMod val="65000"/>
                  </a:schemeClr>
                </a:solidFill>
                <a:latin typeface="+mn-lt"/>
                <a:ea typeface="+mn-ea"/>
                <a:cs typeface="+mn-cs"/>
              </a:defRPr>
            </a:pPr>
            <a:endParaRPr lang="en-FI"/>
          </a:p>
        </c:txPr>
        <c:crossAx val="1452299696"/>
        <c:crosses val="autoZero"/>
        <c:auto val="1"/>
        <c:lblAlgn val="ctr"/>
        <c:lblOffset val="100"/>
        <c:noMultiLvlLbl val="0"/>
      </c:catAx>
      <c:valAx>
        <c:axId val="1452299696"/>
        <c:scaling>
          <c:orientation val="minMax"/>
        </c:scaling>
        <c:delete val="1"/>
        <c:axPos val="l"/>
        <c:numFmt formatCode="_-* #,##0_-;\-* #,##0_-;_-* &quot;-&quot;??_-;_-@_-" sourceLinked="1"/>
        <c:majorTickMark val="none"/>
        <c:minorTickMark val="none"/>
        <c:tickLblPos val="nextTo"/>
        <c:crossAx val="14522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rgbClr val="FFA726">
          <a:alpha val="50000"/>
        </a:srgbClr>
      </a:solidFill>
      <a:bevel/>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-Analysis-01.xlsx]CASES!ratingcount</c:name>
    <c:fmtId val="3"/>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CASES!$C$148</c:f>
              <c:strCache>
                <c:ptCount val="1"/>
                <c:pt idx="0">
                  <c:v>Total</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2BC8-4B51-8A48-5367481EA3FC}"/>
            </c:ext>
          </c:extLst>
        </c:ser>
        <c:dLbls>
          <c:dLblPos val="outEnd"/>
          <c:showLegendKey val="0"/>
          <c:showVal val="1"/>
          <c:showCatName val="0"/>
          <c:showSerName val="0"/>
          <c:showPercent val="0"/>
          <c:showBubbleSize val="0"/>
        </c:dLbls>
        <c:gapWidth val="20"/>
        <c:axId val="325939631"/>
        <c:axId val="325940591"/>
      </c:barChart>
      <c:catAx>
        <c:axId val="32593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-Analysis-01.xlsx]CASES!PivotTable17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dLbl>
          <c:idx val="0"/>
          <c:layout>
            <c:manualLayout>
              <c:x val="0.21256322965711577"/>
              <c:y val="5.09513870070414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9887871282796282"/>
                  <c:h val="0.14961126455637985"/>
                </c:manualLayout>
              </c15:layout>
            </c:ext>
          </c:extLst>
        </c:dLbl>
      </c:pivotFmt>
      <c:pivotFmt>
        <c:idx val="2"/>
        <c:spPr>
          <a:solidFill>
            <a:srgbClr val="FFA726"/>
          </a:solidFill>
          <a:ln w="19050">
            <a:noFill/>
          </a:ln>
          <a:effectLst/>
        </c:spPr>
        <c:dLbl>
          <c:idx val="0"/>
          <c:layout>
            <c:manualLayout>
              <c:x val="0.13615161115292387"/>
              <c:y val="-9.72702992407650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1931326903890921"/>
                  <c:h val="0.14961126455637985"/>
                </c:manualLayout>
              </c15:layout>
            </c:ext>
          </c:extLst>
        </c:dLbl>
      </c:pivotFmt>
      <c:pivotFmt>
        <c:idx val="3"/>
        <c:spPr>
          <a:solidFill>
            <a:srgbClr val="FF0000"/>
          </a:solidFill>
          <a:ln w="19050">
            <a:noFill/>
          </a:ln>
          <a:effectLst/>
        </c:spPr>
        <c:dLbl>
          <c:idx val="0"/>
          <c:layout>
            <c:manualLayout>
              <c:x val="-0.10558696375124707"/>
              <c:y val="-0.1551695777906726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25871584723364782"/>
                  <c:h val="0.18504551142499612"/>
                </c:manualLayout>
              </c15:layout>
            </c:ext>
          </c:extLst>
        </c:dLbl>
      </c:pivotFmt>
    </c:pivotFmts>
    <c:plotArea>
      <c:layout/>
      <c:doughnutChart>
        <c:varyColors val="1"/>
        <c:ser>
          <c:idx val="0"/>
          <c:order val="0"/>
          <c:tx>
            <c:strRef>
              <c:f>CASES!$F$88</c:f>
              <c:strCache>
                <c:ptCount val="1"/>
                <c:pt idx="0">
                  <c:v>Total</c:v>
                </c:pt>
              </c:strCache>
            </c:strRef>
          </c:tx>
          <c:spPr>
            <a:ln>
              <a:noFill/>
            </a:ln>
          </c:spPr>
          <c:dPt>
            <c:idx val="0"/>
            <c:bubble3D val="0"/>
            <c:spPr>
              <a:solidFill>
                <a:srgbClr val="FFA726"/>
              </a:solidFill>
              <a:ln w="19050">
                <a:noFill/>
              </a:ln>
              <a:effectLst/>
            </c:spPr>
            <c:extLst>
              <c:ext xmlns:c16="http://schemas.microsoft.com/office/drawing/2014/chart" uri="{C3380CC4-5D6E-409C-BE32-E72D297353CC}">
                <c16:uniqueId val="{00000003-972A-4AD9-A3B0-C7BCF12DAA57}"/>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2-972A-4AD9-A3B0-C7BCF12DAA57}"/>
              </c:ext>
            </c:extLst>
          </c:dPt>
          <c:dPt>
            <c:idx val="2"/>
            <c:bubble3D val="0"/>
            <c:spPr>
              <a:solidFill>
                <a:srgbClr val="FF0000"/>
              </a:solidFill>
              <a:ln w="19050">
                <a:noFill/>
              </a:ln>
              <a:effectLst/>
            </c:spPr>
            <c:extLst>
              <c:ext xmlns:c16="http://schemas.microsoft.com/office/drawing/2014/chart" uri="{C3380CC4-5D6E-409C-BE32-E72D297353CC}">
                <c16:uniqueId val="{00000004-972A-4AD9-A3B0-C7BCF12DAA57}"/>
              </c:ext>
            </c:extLst>
          </c:dPt>
          <c:dLbls>
            <c:dLbl>
              <c:idx val="0"/>
              <c:layout>
                <c:manualLayout>
                  <c:x val="0.13615161115292387"/>
                  <c:y val="-9.72702992407650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1931326903890921"/>
                      <c:h val="0.14961126455637985"/>
                    </c:manualLayout>
                  </c15:layout>
                </c:ext>
                <c:ext xmlns:c16="http://schemas.microsoft.com/office/drawing/2014/chart" uri="{C3380CC4-5D6E-409C-BE32-E72D297353CC}">
                  <c16:uniqueId val="{00000003-972A-4AD9-A3B0-C7BCF12DAA57}"/>
                </c:ext>
              </c:extLst>
            </c:dLbl>
            <c:dLbl>
              <c:idx val="1"/>
              <c:layout>
                <c:manualLayout>
                  <c:x val="0.21256322965711577"/>
                  <c:y val="5.09513870070414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19887871282796282"/>
                      <c:h val="0.14961126455637985"/>
                    </c:manualLayout>
                  </c15:layout>
                </c:ext>
                <c:ext xmlns:c16="http://schemas.microsoft.com/office/drawing/2014/chart" uri="{C3380CC4-5D6E-409C-BE32-E72D297353CC}">
                  <c16:uniqueId val="{00000002-972A-4AD9-A3B0-C7BCF12DAA57}"/>
                </c:ext>
              </c:extLst>
            </c:dLbl>
            <c:dLbl>
              <c:idx val="2"/>
              <c:layout>
                <c:manualLayout>
                  <c:x val="-0.10558696375124707"/>
                  <c:y val="-0.1551695777906726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extLst>
                <c:ext xmlns:c15="http://schemas.microsoft.com/office/drawing/2012/chart" uri="{CE6537A1-D6FC-4f65-9D91-7224C49458BB}">
                  <c15:layout>
                    <c:manualLayout>
                      <c:w val="0.25871584723364782"/>
                      <c:h val="0.18504551142499612"/>
                    </c:manualLayout>
                  </c15:layout>
                </c:ext>
                <c:ext xmlns:c16="http://schemas.microsoft.com/office/drawing/2014/chart" uri="{C3380CC4-5D6E-409C-BE32-E72D297353CC}">
                  <c16:uniqueId val="{00000004-972A-4AD9-A3B0-C7BCF12DAA5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CASES!$E$89:$E$91</c:f>
              <c:strCache>
                <c:ptCount val="3"/>
                <c:pt idx="0">
                  <c:v>Ideal</c:v>
                </c:pt>
                <c:pt idx="1">
                  <c:v>Overstocked</c:v>
                </c:pt>
                <c:pt idx="2">
                  <c:v>Understocked</c:v>
                </c:pt>
              </c:strCache>
            </c:strRef>
          </c:cat>
          <c:val>
            <c:numRef>
              <c:f>CASES!$F$89:$F$91</c:f>
              <c:numCache>
                <c:formatCode>_(* #,##0.00_);_(* \(#,##0.00\);_(* "-"??_);_(@_)</c:formatCode>
                <c:ptCount val="3"/>
                <c:pt idx="0">
                  <c:v>1</c:v>
                </c:pt>
                <c:pt idx="1">
                  <c:v>4</c:v>
                </c:pt>
                <c:pt idx="2">
                  <c:v>5</c:v>
                </c:pt>
              </c:numCache>
            </c:numRef>
          </c:val>
          <c:extLst>
            <c:ext xmlns:c16="http://schemas.microsoft.com/office/drawing/2014/chart" uri="{C3380CC4-5D6E-409C-BE32-E72D297353CC}">
              <c16:uniqueId val="{00000000-972A-4AD9-A3B0-C7BCF12DAA57}"/>
            </c:ext>
          </c:extLst>
        </c:ser>
        <c:dLbls>
          <c:showLegendKey val="0"/>
          <c:showVal val="1"/>
          <c:showCatName val="0"/>
          <c:showSerName val="0"/>
          <c:showPercent val="0"/>
          <c:showBubbleSize val="0"/>
          <c:showLeaderLines val="1"/>
        </c:dLbls>
        <c:firstSliceAng val="34"/>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-Analysis-01.xlsx]CASES!employeeabovebelowsalesavg</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CASES!$G$99</c:f>
              <c:strCache>
                <c:ptCount val="1"/>
                <c:pt idx="0">
                  <c:v>Total</c:v>
                </c:pt>
              </c:strCache>
            </c:strRef>
          </c:tx>
          <c:spPr>
            <a:ln>
              <a:noFill/>
            </a:ln>
          </c:spPr>
          <c:dPt>
            <c:idx val="0"/>
            <c:bubble3D val="0"/>
            <c:spPr>
              <a:solidFill>
                <a:srgbClr val="FFA726"/>
              </a:solidFill>
              <a:ln w="19050">
                <a:noFill/>
              </a:ln>
              <a:effectLst/>
            </c:spPr>
            <c:extLst>
              <c:ext xmlns:c16="http://schemas.microsoft.com/office/drawing/2014/chart" uri="{C3380CC4-5D6E-409C-BE32-E72D297353CC}">
                <c16:uniqueId val="{00000003-28B8-41AD-ADD3-85EF2DA79C1F}"/>
              </c:ext>
            </c:extLst>
          </c:dPt>
          <c:dPt>
            <c:idx val="1"/>
            <c:bubble3D val="0"/>
            <c:spPr>
              <a:noFill/>
              <a:ln w="12700" cap="rnd">
                <a:solidFill>
                  <a:srgbClr val="FFF8E1"/>
                </a:solidFill>
                <a:prstDash val="sysDash"/>
                <a:bevel/>
              </a:ln>
              <a:effectLst/>
            </c:spPr>
            <c:extLst>
              <c:ext xmlns:c16="http://schemas.microsoft.com/office/drawing/2014/chart" uri="{C3380CC4-5D6E-409C-BE32-E72D297353CC}">
                <c16:uniqueId val="{00000002-28B8-41AD-ADD3-85EF2DA79C1F}"/>
              </c:ext>
            </c:extLst>
          </c:dPt>
          <c:dLbls>
            <c:dLbl>
              <c:idx val="0"/>
              <c:layout>
                <c:manualLayout>
                  <c:x val="0.11984360133438675"/>
                  <c:y val="0.2624259375875442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8B8-41AD-ADD3-85EF2DA79C1F}"/>
                </c:ext>
              </c:extLst>
            </c:dLbl>
            <c:dLbl>
              <c:idx val="1"/>
              <c:layout>
                <c:manualLayout>
                  <c:x val="-0.10744598740324329"/>
                  <c:y val="-0.2710300666887755"/>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28B8-41AD-ADD3-85EF2DA79C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0-28B8-41AD-ADD3-85EF2DA79C1F}"/>
            </c:ext>
          </c:extLst>
        </c:ser>
        <c:dLbls>
          <c:showLegendKey val="0"/>
          <c:showVal val="1"/>
          <c:showCatName val="0"/>
          <c:showSerName val="0"/>
          <c:showPercent val="0"/>
          <c:showBubbleSize val="0"/>
          <c:showLeaderLines val="1"/>
        </c:dLbls>
        <c:firstSliceAng val="4"/>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-Analysis-01.xlsx]CASES!avgemployeesalesbylocation</c:name>
    <c:fmtId val="3"/>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7F2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3758042299025E-2"/>
          <c:y val="2.7213122287632497E-2"/>
          <c:w val="0.93885248391540199"/>
          <c:h val="0.84857425983071944"/>
        </c:manualLayout>
      </c:layout>
      <c:barChart>
        <c:barDir val="col"/>
        <c:grouping val="clustered"/>
        <c:varyColors val="0"/>
        <c:ser>
          <c:idx val="0"/>
          <c:order val="0"/>
          <c:tx>
            <c:strRef>
              <c:f>CASES!$C$114</c:f>
              <c:strCache>
                <c:ptCount val="1"/>
                <c:pt idx="0">
                  <c:v>Average of Sales_Achieved</c:v>
                </c:pt>
              </c:strCache>
            </c:strRef>
          </c:tx>
          <c:spPr>
            <a:solidFill>
              <a:srgbClr val="FFA72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4ED8-44E7-AEED-A76C8FAB330E}"/>
            </c:ext>
          </c:extLst>
        </c:ser>
        <c:ser>
          <c:idx val="1"/>
          <c:order val="1"/>
          <c:tx>
            <c:strRef>
              <c:f>CASES!$D$114</c:f>
              <c:strCache>
                <c:ptCount val="1"/>
                <c:pt idx="0">
                  <c:v>Average of Sales_Target</c:v>
                </c:pt>
              </c:strCache>
            </c:strRef>
          </c:tx>
          <c:spPr>
            <a:solidFill>
              <a:srgbClr val="FE7F2D"/>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8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3-4ED8-44E7-AEED-A76C8FAB330E}"/>
            </c:ext>
          </c:extLst>
        </c:ser>
        <c:dLbls>
          <c:dLblPos val="inEnd"/>
          <c:showLegendKey val="0"/>
          <c:showVal val="1"/>
          <c:showCatName val="0"/>
          <c:showSerName val="0"/>
          <c:showPercent val="0"/>
          <c:showBubbleSize val="0"/>
        </c:dLbls>
        <c:gapWidth val="90"/>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-Analysis-01.xlsx]CASES!PivotTable55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011331405788345"/>
              <c:y val="9.7178403116797013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5837552792282087"/>
              <c:y val="-3.2136526142564792E-2"/>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80418546953723E-2"/>
              <c:y val="-0.33809310263899894"/>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759055856375033"/>
          <c:y val="9.0486448011688231E-2"/>
          <c:w val="0.69608019880360295"/>
          <c:h val="0.81342979509221791"/>
        </c:manualLayout>
      </c:layout>
      <c:doughnutChart>
        <c:varyColors val="1"/>
        <c:ser>
          <c:idx val="0"/>
          <c:order val="0"/>
          <c:tx>
            <c:strRef>
              <c:f>CASES!$S$82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10B-47AC-83FA-D279B8FD06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10B-47AC-83FA-D279B8FD06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10B-47AC-83FA-D279B8FD0692}"/>
              </c:ext>
            </c:extLst>
          </c:dPt>
          <c:dLbls>
            <c:dLbl>
              <c:idx val="0"/>
              <c:layout>
                <c:manualLayout>
                  <c:x val="0.25837552792282087"/>
                  <c:y val="-3.21365261425647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0B-47AC-83FA-D279B8FD0692}"/>
                </c:ext>
              </c:extLst>
            </c:dLbl>
            <c:dLbl>
              <c:idx val="1"/>
              <c:layout>
                <c:manualLayout>
                  <c:x val="0.12011331405788345"/>
                  <c:y val="9.71784031167970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10B-47AC-83FA-D279B8FD0692}"/>
                </c:ext>
              </c:extLst>
            </c:dLbl>
            <c:dLbl>
              <c:idx val="2"/>
              <c:layout>
                <c:manualLayout>
                  <c:x val="-6.80418546953723E-2"/>
                  <c:y val="-0.3380931026389989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10B-47AC-83FA-D279B8FD0692}"/>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CASES!$R$83:$R$85</c:f>
              <c:strCache>
                <c:ptCount val="3"/>
                <c:pt idx="0">
                  <c:v>Ideal</c:v>
                </c:pt>
                <c:pt idx="1">
                  <c:v>Overstocked</c:v>
                </c:pt>
                <c:pt idx="2">
                  <c:v>Understocked</c:v>
                </c:pt>
              </c:strCache>
            </c:strRef>
          </c:cat>
          <c:val>
            <c:numRef>
              <c:f>CASES!$S$83:$S$85</c:f>
              <c:numCache>
                <c:formatCode>_(* #,##0.00_);_(* \(#,##0.00\);_(* "-"??_);_(@_)</c:formatCode>
                <c:ptCount val="3"/>
                <c:pt idx="0">
                  <c:v>1</c:v>
                </c:pt>
                <c:pt idx="1">
                  <c:v>4</c:v>
                </c:pt>
                <c:pt idx="2">
                  <c:v>5</c:v>
                </c:pt>
              </c:numCache>
            </c:numRef>
          </c:val>
          <c:extLst>
            <c:ext xmlns:c16="http://schemas.microsoft.com/office/drawing/2014/chart" uri="{C3380CC4-5D6E-409C-BE32-E72D297353CC}">
              <c16:uniqueId val="{00000000-910B-47AC-83FA-D279B8FD069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-Analysis-01.xlsx]CASES!commentshare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CASES!$C$134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BF-4752-BF81-7F443666F9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BF-4752-BF81-7F443666F971}"/>
              </c:ext>
            </c:extLst>
          </c:dPt>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0-82B0-4D11-A83B-3E96D2BF68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-Analysis-01.xlsx]CASES!sentiment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CASES!$C$126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BB-4E12-AE9C-CD08EB4C66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BB-4E12-AE9C-CD08EB4C66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BB-4E12-AE9C-CD08EB4C6612}"/>
              </c:ext>
            </c:extLst>
          </c:dPt>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0-B29B-4B49-9036-1FCEE12C0D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-Analysis-01.xlsx]CASES!commentshare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E7F2D"/>
          </a:solidFill>
          <a:ln w="6350">
            <a:gradFill>
              <a:gsLst>
                <a:gs pos="0">
                  <a:srgbClr val="FFA726"/>
                </a:gs>
                <a:gs pos="100000">
                  <a:schemeClr val="accent2">
                    <a:lumMod val="50000"/>
                  </a:schemeClr>
                </a:gs>
              </a:gsLst>
              <a:lin ang="5400000" scaled="1"/>
            </a:gradFill>
          </a:ln>
          <a:effectLst/>
        </c:spPr>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Lst>
        </c:dLbl>
      </c:pivotFmt>
      <c:pivotFmt>
        <c:idx val="6"/>
        <c:spPr>
          <a:solidFill>
            <a:schemeClr val="accent2">
              <a:lumMod val="50000"/>
            </a:schemeClr>
          </a:solidFill>
          <a:ln w="6350">
            <a:gradFill>
              <a:gsLst>
                <a:gs pos="0">
                  <a:schemeClr val="accent2">
                    <a:lumMod val="50000"/>
                  </a:schemeClr>
                </a:gs>
                <a:gs pos="100000">
                  <a:srgbClr val="FFA726"/>
                </a:gs>
              </a:gsLst>
              <a:lin ang="5400000" scaled="1"/>
            </a:gradFill>
          </a:ln>
          <a:effectLst/>
        </c:spPr>
        <c:dLbl>
          <c:idx val="0"/>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Lst>
        </c:dLbl>
      </c:pivotFmt>
    </c:pivotFmts>
    <c:plotArea>
      <c:layout>
        <c:manualLayout>
          <c:layoutTarget val="inner"/>
          <c:xMode val="edge"/>
          <c:yMode val="edge"/>
          <c:x val="0.12012462331438672"/>
          <c:y val="5.4226617357023089E-2"/>
          <c:w val="0.56769424623552422"/>
          <c:h val="0.54322300470288798"/>
        </c:manualLayout>
      </c:layout>
      <c:pieChart>
        <c:varyColors val="1"/>
        <c:ser>
          <c:idx val="0"/>
          <c:order val="0"/>
          <c:tx>
            <c:strRef>
              <c:f>CASES!$C$134</c:f>
              <c:strCache>
                <c:ptCount val="1"/>
                <c:pt idx="0">
                  <c:v>Total</c:v>
                </c:pt>
              </c:strCache>
            </c:strRef>
          </c:tx>
          <c:spPr>
            <a:ln>
              <a:noFill/>
            </a:ln>
          </c:spPr>
          <c:dPt>
            <c:idx val="0"/>
            <c:bubble3D val="0"/>
            <c:spPr>
              <a:solidFill>
                <a:srgbClr val="FE7F2D"/>
              </a:solidFill>
              <a:ln w="6350">
                <a:gradFill>
                  <a:gsLst>
                    <a:gs pos="0">
                      <a:srgbClr val="FFA726"/>
                    </a:gs>
                    <a:gs pos="100000">
                      <a:schemeClr val="accent2">
                        <a:lumMod val="50000"/>
                      </a:schemeClr>
                    </a:gs>
                  </a:gsLst>
                  <a:lin ang="5400000" scaled="1"/>
                </a:gradFill>
              </a:ln>
              <a:effectLst/>
            </c:spPr>
            <c:extLst>
              <c:ext xmlns:c16="http://schemas.microsoft.com/office/drawing/2014/chart" uri="{C3380CC4-5D6E-409C-BE32-E72D297353CC}">
                <c16:uniqueId val="{00000001-6D81-41B9-BA40-9B66E67CB014}"/>
              </c:ext>
            </c:extLst>
          </c:dPt>
          <c:dPt>
            <c:idx val="1"/>
            <c:bubble3D val="0"/>
            <c:explosion val="10"/>
            <c:spPr>
              <a:solidFill>
                <a:schemeClr val="accent2">
                  <a:lumMod val="50000"/>
                </a:schemeClr>
              </a:solidFill>
              <a:ln w="6350">
                <a:gradFill>
                  <a:gsLst>
                    <a:gs pos="0">
                      <a:schemeClr val="accent2">
                        <a:lumMod val="50000"/>
                      </a:schemeClr>
                    </a:gs>
                    <a:gs pos="100000">
                      <a:srgbClr val="FFA726"/>
                    </a:gs>
                  </a:gsLst>
                  <a:lin ang="5400000" scaled="1"/>
                </a:gradFill>
              </a:ln>
              <a:effectLst/>
            </c:spPr>
            <c:extLst>
              <c:ext xmlns:c16="http://schemas.microsoft.com/office/drawing/2014/chart" uri="{C3380CC4-5D6E-409C-BE32-E72D297353CC}">
                <c16:uniqueId val="{00000003-6D81-41B9-BA40-9B66E67CB014}"/>
              </c:ext>
            </c:extLst>
          </c:dPt>
          <c:dLbls>
            <c:dLbl>
              <c:idx val="0"/>
              <c:layout>
                <c:manualLayout>
                  <c:x val="4.558514091910492E-2"/>
                  <c:y val="0.18933532627665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27551930369195"/>
                      <c:h val="0.30595463198716866"/>
                    </c:manualLayout>
                  </c15:layout>
                </c:ext>
                <c:ext xmlns:c16="http://schemas.microsoft.com/office/drawing/2014/chart" uri="{C3380CC4-5D6E-409C-BE32-E72D297353CC}">
                  <c16:uniqueId val="{00000001-6D81-41B9-BA40-9B66E67CB014}"/>
                </c:ext>
              </c:extLst>
            </c:dLbl>
            <c:dLbl>
              <c:idx val="1"/>
              <c:layout>
                <c:manualLayout>
                  <c:x val="-7.1149383246149611E-8"/>
                  <c:y val="3.807467013301400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extLst>
                <c:ext xmlns:c15="http://schemas.microsoft.com/office/drawing/2012/chart" uri="{CE6537A1-D6FC-4f65-9D91-7224C49458BB}">
                  <c15:layout>
                    <c:manualLayout>
                      <c:w val="0.35914949214244568"/>
                      <c:h val="0.33176253423586827"/>
                    </c:manualLayout>
                  </c15:layout>
                </c:ext>
                <c:ext xmlns:c16="http://schemas.microsoft.com/office/drawing/2014/chart" uri="{C3380CC4-5D6E-409C-BE32-E72D297353CC}">
                  <c16:uniqueId val="{00000003-6D81-41B9-BA40-9B66E67CB01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0"/>
            <c:showBubbleSize val="0"/>
            <c:separator>
</c:separator>
            <c:showLeaderLines val="1"/>
            <c:leaderLines>
              <c:spPr>
                <a:ln w="6350"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CASES!$B$135:$B$136</c:f>
              <c:strCache>
                <c:ptCount val="2"/>
                <c:pt idx="0">
                  <c:v>Could Be Better!</c:v>
                </c:pt>
                <c:pt idx="1">
                  <c:v>Great Product!</c:v>
                </c:pt>
              </c:strCache>
            </c:strRef>
          </c:cat>
          <c:val>
            <c:numRef>
              <c:f>CASES!$C$135:$C$136</c:f>
              <c:numCache>
                <c:formatCode>0.00%</c:formatCode>
                <c:ptCount val="2"/>
                <c:pt idx="0">
                  <c:v>0.69699999999999995</c:v>
                </c:pt>
                <c:pt idx="1">
                  <c:v>0.30299999999999999</c:v>
                </c:pt>
              </c:numCache>
            </c:numRef>
          </c:val>
          <c:extLst>
            <c:ext xmlns:c16="http://schemas.microsoft.com/office/drawing/2014/chart" uri="{C3380CC4-5D6E-409C-BE32-E72D297353CC}">
              <c16:uniqueId val="{00000004-6D81-41B9-BA40-9B66E67CB014}"/>
            </c:ext>
          </c:extLst>
        </c:ser>
        <c:dLbls>
          <c:showLegendKey val="0"/>
          <c:showVal val="1"/>
          <c:showCatName val="0"/>
          <c:showSerName val="0"/>
          <c:showPercent val="0"/>
          <c:showBubbleSize val="0"/>
          <c:showLeaderLines val="1"/>
        </c:dLbls>
        <c:firstSliceAng val="11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Insights!locationsales</c:name>
    <c:fmtId val="6"/>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Lst>
        </c:dLbl>
      </c:pivotFmt>
      <c:pivotFmt>
        <c:idx val="4"/>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Lst>
        </c:dLbl>
      </c:pivotFmt>
      <c:pivotFmt>
        <c:idx val="5"/>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Lst>
        </c:dLbl>
      </c:pivotFmt>
      <c:pivotFmt>
        <c:idx val="6"/>
        <c:spPr>
          <a:solidFill>
            <a:schemeClr val="accent2">
              <a:lumMod val="50000"/>
            </a:schemeClr>
          </a:solidFill>
          <a:ln>
            <a:noFill/>
          </a:ln>
          <a:effectLst/>
        </c:spPr>
        <c:dLbl>
          <c:idx val="0"/>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Lst>
        </c:dLbl>
      </c:pivotFmt>
    </c:pivotFmts>
    <c:plotArea>
      <c:layout>
        <c:manualLayout>
          <c:layoutTarget val="inner"/>
          <c:xMode val="edge"/>
          <c:yMode val="edge"/>
          <c:x val="0.24871832307852748"/>
          <c:y val="0.19663278453829633"/>
          <c:w val="0.71154864949421215"/>
          <c:h val="0.7218859460749224"/>
        </c:manualLayout>
      </c:layout>
      <c:barChart>
        <c:barDir val="bar"/>
        <c:grouping val="clustered"/>
        <c:varyColors val="0"/>
        <c:ser>
          <c:idx val="0"/>
          <c:order val="0"/>
          <c:tx>
            <c:strRef>
              <c:f>'Key Business Insights'!$K$13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2B5E-458C-9294-76C069004222}"/>
              </c:ext>
            </c:extLst>
          </c:dPt>
          <c:dPt>
            <c:idx val="1"/>
            <c:invertIfNegative val="0"/>
            <c:bubble3D val="0"/>
            <c:extLst>
              <c:ext xmlns:c16="http://schemas.microsoft.com/office/drawing/2014/chart" uri="{C3380CC4-5D6E-409C-BE32-E72D297353CC}">
                <c16:uniqueId val="{00000001-2B5E-458C-9294-76C069004222}"/>
              </c:ext>
            </c:extLst>
          </c:dPt>
          <c:dPt>
            <c:idx val="2"/>
            <c:invertIfNegative val="0"/>
            <c:bubble3D val="0"/>
            <c:extLst>
              <c:ext xmlns:c16="http://schemas.microsoft.com/office/drawing/2014/chart" uri="{C3380CC4-5D6E-409C-BE32-E72D297353CC}">
                <c16:uniqueId val="{00000002-2B5E-458C-9294-76C069004222}"/>
              </c:ext>
            </c:extLst>
          </c:dPt>
          <c:dPt>
            <c:idx val="3"/>
            <c:invertIfNegative val="0"/>
            <c:bubble3D val="0"/>
            <c:extLst>
              <c:ext xmlns:c16="http://schemas.microsoft.com/office/drawing/2014/chart" uri="{C3380CC4-5D6E-409C-BE32-E72D297353CC}">
                <c16:uniqueId val="{00000003-2B5E-458C-9294-76C069004222}"/>
              </c:ext>
            </c:extLst>
          </c:dPt>
          <c:dLbls>
            <c:dLbl>
              <c:idx val="0"/>
              <c:spPr>
                <a:noFill/>
                <a:ln>
                  <a:noFill/>
                </a:ln>
                <a:effectLst/>
              </c:spPr>
              <c:txPr>
                <a:bodyPr rot="0" spcFirstLastPara="1" vertOverflow="ellipsis" vert="horz" wrap="square" anchor="ctr" anchorCtr="0"/>
                <a:lstStyle/>
                <a:p>
                  <a:pPr algn="l">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806132026280107"/>
                      <c:h val="0.14594444444444443"/>
                    </c:manualLayout>
                  </c15:layout>
                </c:ext>
                <c:ext xmlns:c16="http://schemas.microsoft.com/office/drawing/2014/chart" uri="{C3380CC4-5D6E-409C-BE32-E72D297353CC}">
                  <c16:uniqueId val="{00000000-2B5E-458C-9294-76C069004222}"/>
                </c:ext>
              </c:extLst>
            </c:dLbl>
            <c:dLbl>
              <c:idx val="1"/>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85292175061703"/>
                      <c:h val="0.18116666666666664"/>
                    </c:manualLayout>
                  </c15:layout>
                </c:ext>
                <c:ext xmlns:c16="http://schemas.microsoft.com/office/drawing/2014/chart" uri="{C3380CC4-5D6E-409C-BE32-E72D297353CC}">
                  <c16:uniqueId val="{00000001-2B5E-458C-9294-76C069004222}"/>
                </c:ext>
              </c:extLst>
            </c:dLbl>
            <c:dLbl>
              <c:idx val="2"/>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3609726422637043"/>
                      <c:h val="0.16450000000000001"/>
                    </c:manualLayout>
                  </c15:layout>
                </c:ext>
                <c:ext xmlns:c16="http://schemas.microsoft.com/office/drawing/2014/chart" uri="{C3380CC4-5D6E-409C-BE32-E72D297353CC}">
                  <c16:uniqueId val="{00000002-2B5E-458C-9294-76C069004222}"/>
                </c:ext>
              </c:extLst>
            </c:dLbl>
            <c:dLbl>
              <c:idx val="3"/>
              <c:spPr>
                <a:noFill/>
                <a:ln>
                  <a:noFill/>
                </a:ln>
                <a:effectLst/>
              </c:spPr>
              <c:txPr>
                <a:bodyPr rot="0" spcFirstLastPara="1" vertOverflow="ellipsis" vert="horz" wrap="square" anchor="ctr" anchorCtr="0"/>
                <a:lstStyle/>
                <a:p>
                  <a:pPr algn="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452216080926061"/>
                      <c:h val="0.19783333333333333"/>
                    </c:manualLayout>
                  </c15:layout>
                </c:ext>
                <c:ext xmlns:c16="http://schemas.microsoft.com/office/drawing/2014/chart" uri="{C3380CC4-5D6E-409C-BE32-E72D297353CC}">
                  <c16:uniqueId val="{00000003-2B5E-458C-9294-76C069004222}"/>
                </c:ext>
              </c:extLst>
            </c:dLbl>
            <c:spPr>
              <a:noFill/>
              <a:ln>
                <a:noFill/>
              </a:ln>
              <a:effectLst/>
            </c:spPr>
            <c:txPr>
              <a:bodyPr rot="0" spcFirstLastPara="1" vertOverflow="ellipsis" vert="horz" wrap="square" anchor="ctr" anchorCtr="0"/>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Insights'!$J$14:$J$17</c:f>
              <c:strCache>
                <c:ptCount val="4"/>
                <c:pt idx="0">
                  <c:v>Airport</c:v>
                </c:pt>
                <c:pt idx="1">
                  <c:v>Downtown</c:v>
                </c:pt>
                <c:pt idx="2">
                  <c:v>Suburbs</c:v>
                </c:pt>
                <c:pt idx="3">
                  <c:v>Uptown</c:v>
                </c:pt>
              </c:strCache>
            </c:strRef>
          </c:cat>
          <c:val>
            <c:numRef>
              <c:f>'Key Business Insights'!$K$14:$K$17</c:f>
              <c:numCache>
                <c:formatCode>_(* #,##0.00_);_(* \(#,##0.00\);_(* "-"??_);_(@_)</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4-19E7-4F4A-A544-87C4295107FA}"/>
            </c:ext>
          </c:extLst>
        </c:ser>
        <c:dLbls>
          <c:dLblPos val="inEnd"/>
          <c:showLegendKey val="0"/>
          <c:showVal val="1"/>
          <c:showCatName val="0"/>
          <c:showSerName val="0"/>
          <c:showPercent val="0"/>
          <c:showBubbleSize val="0"/>
        </c:dLbls>
        <c:gapWidth val="15"/>
        <c:axId val="1447182160"/>
        <c:axId val="1447182640"/>
      </c:barChart>
      <c:catAx>
        <c:axId val="144718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FI"/>
          </a:p>
        </c:txPr>
        <c:crossAx val="1447182640"/>
        <c:crosses val="autoZero"/>
        <c:auto val="1"/>
        <c:lblAlgn val="ctr"/>
        <c:lblOffset val="100"/>
        <c:noMultiLvlLbl val="0"/>
      </c:catAx>
      <c:valAx>
        <c:axId val="1447182640"/>
        <c:scaling>
          <c:orientation val="minMax"/>
        </c:scaling>
        <c:delete val="1"/>
        <c:axPos val="b"/>
        <c:numFmt formatCode="_(* #,##0.00_);_(* \(#,##0.00\);_(* &quot;-&quot;??_);_(@_)" sourceLinked="1"/>
        <c:majorTickMark val="out"/>
        <c:minorTickMark val="none"/>
        <c:tickLblPos val="nextTo"/>
        <c:crossAx val="14471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chemeClr val="accent2">
          <a:lumMod val="50000"/>
        </a:schemeClr>
      </a:solidFill>
      <a:round/>
    </a:ln>
    <a:effectLst/>
  </c:spPr>
  <c:txPr>
    <a:bodyPr/>
    <a:lstStyle/>
    <a:p>
      <a:pPr>
        <a:defRPr sz="800"/>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Insights!customerdistribution</c:name>
    <c:fmtId val="3"/>
  </c:pivotSource>
  <c:chart>
    <c:autoTitleDeleted val="1"/>
    <c:pivotFmts>
      <c:pivotFmt>
        <c:idx val="0"/>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A726"/>
          </a:solidFill>
          <a:ln w="3175">
            <a:noFill/>
          </a:ln>
          <a:effectLst/>
        </c:spPr>
        <c:dLbl>
          <c:idx val="0"/>
          <c:layout>
            <c:manualLayout>
              <c:x val="0.15001927975558163"/>
              <c:y val="9.715476780010483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8E1"/>
          </a:solidFill>
          <a:ln w="3175">
            <a:noFill/>
          </a:ln>
          <a:effectLst/>
        </c:spPr>
        <c:dLbl>
          <c:idx val="0"/>
          <c:layout>
            <c:manualLayout>
              <c:x val="-0.16073494259526605"/>
              <c:y val="-8.420079876009097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3175">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A726"/>
          </a:solidFill>
          <a:ln w="3175">
            <a:noFill/>
          </a:ln>
          <a:effectLst/>
        </c:spPr>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Lst>
        </c:dLbl>
      </c:pivotFmt>
      <c:pivotFmt>
        <c:idx val="8"/>
        <c:spPr>
          <a:solidFill>
            <a:srgbClr val="FFF8E1"/>
          </a:solidFill>
          <a:ln w="3175">
            <a:noFill/>
          </a:ln>
          <a:effectLst/>
        </c:spPr>
        <c:dLbl>
          <c:idx val="0"/>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Lst>
        </c:dLbl>
      </c:pivotFmt>
      <c:pivotFmt>
        <c:idx val="9"/>
        <c:spPr>
          <a:solidFill>
            <a:srgbClr val="FFF8E1"/>
          </a:solidFill>
          <a:ln w="3175">
            <a:noFill/>
          </a:ln>
          <a:effectLst/>
        </c:spPr>
      </c:pivotFmt>
    </c:pivotFmts>
    <c:plotArea>
      <c:layout>
        <c:manualLayout>
          <c:layoutTarget val="inner"/>
          <c:xMode val="edge"/>
          <c:yMode val="edge"/>
          <c:x val="0.10635496227204311"/>
          <c:y val="0.11857626130067077"/>
          <c:w val="0.77892372398483634"/>
          <c:h val="0.68969845435987165"/>
        </c:manualLayout>
      </c:layout>
      <c:doughnutChart>
        <c:varyColors val="1"/>
        <c:ser>
          <c:idx val="0"/>
          <c:order val="0"/>
          <c:tx>
            <c:strRef>
              <c:f>'Key Business Insights'!$N$13</c:f>
              <c:strCache>
                <c:ptCount val="1"/>
                <c:pt idx="0">
                  <c:v>Total</c:v>
                </c:pt>
              </c:strCache>
            </c:strRef>
          </c:tx>
          <c:spPr>
            <a:ln w="3175">
              <a:noFill/>
            </a:ln>
          </c:spPr>
          <c:explosion val="3"/>
          <c:dPt>
            <c:idx val="0"/>
            <c:bubble3D val="0"/>
            <c:spPr>
              <a:solidFill>
                <a:srgbClr val="FFA726"/>
              </a:solidFill>
              <a:ln w="3175">
                <a:noFill/>
              </a:ln>
              <a:effectLst/>
            </c:spPr>
            <c:extLst>
              <c:ext xmlns:c16="http://schemas.microsoft.com/office/drawing/2014/chart" uri="{C3380CC4-5D6E-409C-BE32-E72D297353CC}">
                <c16:uniqueId val="{00000001-BF01-45B7-A1D6-EF0BBC44F825}"/>
              </c:ext>
            </c:extLst>
          </c:dPt>
          <c:dPt>
            <c:idx val="1"/>
            <c:bubble3D val="0"/>
            <c:spPr>
              <a:solidFill>
                <a:srgbClr val="FFF8E1"/>
              </a:solidFill>
              <a:ln w="3175">
                <a:noFill/>
              </a:ln>
              <a:effectLst/>
            </c:spPr>
            <c:extLst>
              <c:ext xmlns:c16="http://schemas.microsoft.com/office/drawing/2014/chart" uri="{C3380CC4-5D6E-409C-BE32-E72D297353CC}">
                <c16:uniqueId val="{00000003-BF01-45B7-A1D6-EF0BBC44F825}"/>
              </c:ext>
            </c:extLst>
          </c:dPt>
          <c:dLbls>
            <c:dLbl>
              <c:idx val="0"/>
              <c:layout>
                <c:manualLayout>
                  <c:x val="0.15509966592157631"/>
                  <c:y val="0.17600266981829932"/>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1628353512187315"/>
                      <c:h val="0.20074057698684647"/>
                    </c:manualLayout>
                  </c15:layout>
                </c:ext>
                <c:ext xmlns:c16="http://schemas.microsoft.com/office/drawing/2014/chart" uri="{C3380CC4-5D6E-409C-BE32-E72D297353CC}">
                  <c16:uniqueId val="{00000001-BF01-45B7-A1D6-EF0BBC44F825}"/>
                </c:ext>
              </c:extLst>
            </c:dLbl>
            <c:dLbl>
              <c:idx val="1"/>
              <c:layout>
                <c:manualLayout>
                  <c:x val="-4.0655744063925844E-2"/>
                  <c:y val="-0.18678482454872419"/>
                </c:manualLayout>
              </c:layout>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rgbClr val="FFF8E1"/>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15:layout>
                    <c:manualLayout>
                      <c:w val="0.26595988149671013"/>
                      <c:h val="0.20074057698684647"/>
                    </c:manualLayout>
                  </c15:layout>
                </c:ext>
                <c:ext xmlns:c16="http://schemas.microsoft.com/office/drawing/2014/chart" uri="{C3380CC4-5D6E-409C-BE32-E72D297353CC}">
                  <c16:uniqueId val="{00000003-BF01-45B7-A1D6-EF0BBC44F825}"/>
                </c:ext>
              </c:extLst>
            </c:dLbl>
            <c:spPr>
              <a:noFill/>
              <a:ln>
                <a:noFill/>
              </a:ln>
              <a:effectLst/>
            </c:spPr>
            <c:txPr>
              <a:bodyPr rot="0" spcFirstLastPara="1" vertOverflow="overflow" horzOverflow="overflow"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Insights'!$M$14:$M$15</c:f>
              <c:strCache>
                <c:ptCount val="2"/>
                <c:pt idx="0">
                  <c:v>Female</c:v>
                </c:pt>
                <c:pt idx="1">
                  <c:v>Male</c:v>
                </c:pt>
              </c:strCache>
            </c:strRef>
          </c:cat>
          <c:val>
            <c:numRef>
              <c:f>'Key Business Insights'!$N$14:$N$15</c:f>
              <c:numCache>
                <c:formatCode>_(* #,##0.00_);_(* \(#,##0.00\);_(* "-"??_);_(@_)</c:formatCode>
                <c:ptCount val="2"/>
                <c:pt idx="0">
                  <c:v>529</c:v>
                </c:pt>
                <c:pt idx="1">
                  <c:v>471</c:v>
                </c:pt>
              </c:numCache>
            </c:numRef>
          </c:val>
          <c:extLst>
            <c:ext xmlns:c16="http://schemas.microsoft.com/office/drawing/2014/chart" uri="{C3380CC4-5D6E-409C-BE32-E72D297353CC}">
              <c16:uniqueId val="{00000007-4531-4888-ACEE-276C4F7A5A70}"/>
            </c:ext>
          </c:extLst>
        </c:ser>
        <c:dLbls>
          <c:showLegendKey val="0"/>
          <c:showVal val="0"/>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1747050751797673"/>
          <c:y val="0.85690411611158823"/>
          <c:w val="0.76505850008970178"/>
          <c:h val="0.1107009548426592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FFF8E1"/>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Insights!jobrolesdistrib</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A726"/>
          </a:solidFill>
          <a:ln w="19050">
            <a:noFill/>
          </a:ln>
          <a:effectLst/>
        </c:spPr>
        <c:dLbl>
          <c:idx val="0"/>
          <c:layout>
            <c:manualLayout>
              <c:x val="0.15078078326224079"/>
              <c:y val="0.1449169838140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DF3E5"/>
          </a:solidFill>
          <a:ln w="19050">
            <a:noFill/>
          </a:ln>
          <a:effectLst/>
        </c:spPr>
        <c:dLbl>
          <c:idx val="0"/>
          <c:layout>
            <c:manualLayout>
              <c:x val="-0.16887447725370971"/>
              <c:y val="7.59088962835612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7474F"/>
          </a:solidFill>
          <a:ln w="19050">
            <a:noFill/>
          </a:ln>
          <a:effectLst/>
        </c:spPr>
        <c:dLbl>
          <c:idx val="0"/>
          <c:layout>
            <c:manualLayout>
              <c:x val="-0.15078078326224079"/>
              <c:y val="-8.28097050366123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noFill/>
          </a:ln>
          <a:effectLst/>
        </c:spPr>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CCA46"/>
          </a:solidFill>
          <a:ln w="19050">
            <a:noFill/>
          </a:ln>
          <a:effectLst/>
        </c:spPr>
        <c:dLbl>
          <c:idx val="0"/>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3070067640069"/>
          <c:y val="0.12952241161384906"/>
          <c:w val="0.56977200452322385"/>
          <c:h val="0.7308882550137451"/>
        </c:manualLayout>
      </c:layout>
      <c:doughnutChart>
        <c:varyColors val="1"/>
        <c:ser>
          <c:idx val="0"/>
          <c:order val="0"/>
          <c:tx>
            <c:strRef>
              <c:f>'Key Business Insights'!$Q$13</c:f>
              <c:strCache>
                <c:ptCount val="1"/>
                <c:pt idx="0">
                  <c:v>Total</c:v>
                </c:pt>
              </c:strCache>
            </c:strRef>
          </c:tx>
          <c:spPr>
            <a:ln>
              <a:noFill/>
            </a:ln>
          </c:spPr>
          <c:explosion val="4"/>
          <c:dPt>
            <c:idx val="0"/>
            <c:bubble3D val="0"/>
            <c:spPr>
              <a:solidFill>
                <a:schemeClr val="bg1"/>
              </a:solidFill>
              <a:ln w="19050">
                <a:noFill/>
              </a:ln>
              <a:effectLst/>
            </c:spPr>
            <c:extLst>
              <c:ext xmlns:c16="http://schemas.microsoft.com/office/drawing/2014/chart" uri="{C3380CC4-5D6E-409C-BE32-E72D297353CC}">
                <c16:uniqueId val="{00000001-55C1-4123-B279-7FDA9A3CFC9F}"/>
              </c:ext>
            </c:extLst>
          </c:dPt>
          <c:dPt>
            <c:idx val="1"/>
            <c:bubble3D val="0"/>
            <c:spPr>
              <a:solidFill>
                <a:srgbClr val="FCCA46"/>
              </a:solidFill>
              <a:ln w="19050">
                <a:noFill/>
              </a:ln>
              <a:effectLst/>
            </c:spPr>
            <c:extLst>
              <c:ext xmlns:c16="http://schemas.microsoft.com/office/drawing/2014/chart" uri="{C3380CC4-5D6E-409C-BE32-E72D297353CC}">
                <c16:uniqueId val="{00000003-55C1-4123-B279-7FDA9A3CFC9F}"/>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55C1-4123-B279-7FDA9A3CFC9F}"/>
              </c:ext>
            </c:extLst>
          </c:dPt>
          <c:dLbls>
            <c:dLbl>
              <c:idx val="0"/>
              <c:layout>
                <c:manualLayout>
                  <c:x val="0.12808081939503421"/>
                  <c:y val="0.2338057742782152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C1-4123-B279-7FDA9A3CFC9F}"/>
                </c:ext>
              </c:extLst>
            </c:dLbl>
            <c:dLbl>
              <c:idx val="1"/>
              <c:layout>
                <c:manualLayout>
                  <c:x val="-0.20816856916282026"/>
                  <c:y val="0.1055386410032079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C1-4123-B279-7FDA9A3CFC9F}"/>
                </c:ext>
              </c:extLst>
            </c:dLbl>
            <c:dLbl>
              <c:idx val="2"/>
              <c:layout>
                <c:manualLayout>
                  <c:x val="-0.20374771584280113"/>
                  <c:y val="-9.021697287839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C1-4123-B279-7FDA9A3CFC9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2">
                        <a:lumMod val="50000"/>
                      </a:schemeClr>
                    </a:solidFill>
                    <a:latin typeface="+mn-lt"/>
                    <a:ea typeface="+mn-ea"/>
                    <a:cs typeface="+mn-cs"/>
                  </a:defRPr>
                </a:pPr>
                <a:endParaRPr lang="en-FI"/>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Business Insights'!$P$14:$P$16</c:f>
              <c:strCache>
                <c:ptCount val="3"/>
                <c:pt idx="0">
                  <c:v>Barista</c:v>
                </c:pt>
                <c:pt idx="1">
                  <c:v>Manager</c:v>
                </c:pt>
                <c:pt idx="2">
                  <c:v>Waiter</c:v>
                </c:pt>
              </c:strCache>
            </c:strRef>
          </c:cat>
          <c:val>
            <c:numRef>
              <c:f>'Key Business Insights'!$Q$14:$Q$16</c:f>
              <c:numCache>
                <c:formatCode>_(* #,##0.00_);_(* \(#,##0.00\);_(* "-"??_);_(@_)</c:formatCode>
                <c:ptCount val="3"/>
                <c:pt idx="0">
                  <c:v>363</c:v>
                </c:pt>
                <c:pt idx="1">
                  <c:v>334</c:v>
                </c:pt>
                <c:pt idx="2">
                  <c:v>303</c:v>
                </c:pt>
              </c:numCache>
            </c:numRef>
          </c:val>
          <c:extLst>
            <c:ext xmlns:c16="http://schemas.microsoft.com/office/drawing/2014/chart" uri="{C3380CC4-5D6E-409C-BE32-E72D297353CC}">
              <c16:uniqueId val="{00000006-55C1-4123-B279-7FDA9A3CFC9F}"/>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b"/>
      <c:layout>
        <c:manualLayout>
          <c:xMode val="edge"/>
          <c:yMode val="edge"/>
          <c:x val="0.12645373740441399"/>
          <c:y val="0.88231139281637228"/>
          <c:w val="0.74709252519117209"/>
          <c:h val="0.1122155803713987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A726">
          <a:alpha val="50000"/>
        </a:srgb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Insights!salestrendmonth</c:name>
    <c:fmtId val="5"/>
  </c:pivotSource>
  <c:chart>
    <c:autoTitleDeleted val="1"/>
    <c:pivotFmts>
      <c:pivotFmt>
        <c:idx val="0"/>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A726"/>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lumMod val="50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6579116229361"/>
          <c:y val="0.13333333333333333"/>
          <c:w val="0.74277677411472764"/>
          <c:h val="0.73823184601924763"/>
        </c:manualLayout>
      </c:layout>
      <c:lineChart>
        <c:grouping val="standard"/>
        <c:varyColors val="0"/>
        <c:ser>
          <c:idx val="0"/>
          <c:order val="0"/>
          <c:tx>
            <c:strRef>
              <c:f>'Key Business Insights'!$F$26</c:f>
              <c:strCache>
                <c:ptCount val="1"/>
                <c:pt idx="0">
                  <c:v>Total</c:v>
                </c:pt>
              </c:strCache>
            </c:strRef>
          </c:tx>
          <c:spPr>
            <a:ln w="22225" cap="rnd">
              <a:solidFill>
                <a:schemeClr val="accent2">
                  <a:lumMod val="50000"/>
                </a:schemeClr>
              </a:solidFill>
              <a:bevel/>
            </a:ln>
            <a:effectLst/>
          </c:spPr>
          <c:marker>
            <c:symbol val="none"/>
          </c:marker>
          <c:cat>
            <c:strRef>
              <c:f>'Key Business Insights'!$E$27:$E$39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'Key Business Insights'!$F$27:$F$39</c:f>
              <c:numCache>
                <c:formatCode>_(* #,##0.00_);_(* \(#,##0.00\);_(* "-"??_);_(@_)</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1"/>
          <c:extLst>
            <c:ext xmlns:c16="http://schemas.microsoft.com/office/drawing/2014/chart" uri="{C3380CC4-5D6E-409C-BE32-E72D297353CC}">
              <c16:uniqueId val="{00000003-8AB4-4981-B219-E3CD1267ABE3}"/>
            </c:ext>
          </c:extLst>
        </c:ser>
        <c:dLbls>
          <c:showLegendKey val="0"/>
          <c:showVal val="0"/>
          <c:showCatName val="0"/>
          <c:showSerName val="0"/>
          <c:showPercent val="0"/>
          <c:showBubbleSize val="0"/>
        </c:dLbls>
        <c:smooth val="0"/>
        <c:axId val="1450597344"/>
        <c:axId val="1450595904"/>
      </c:lineChart>
      <c:catAx>
        <c:axId val="14505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FI"/>
          </a:p>
        </c:txPr>
        <c:crossAx val="1450595904"/>
        <c:crosses val="autoZero"/>
        <c:auto val="1"/>
        <c:lblAlgn val="ctr"/>
        <c:lblOffset val="100"/>
        <c:noMultiLvlLbl val="0"/>
      </c:catAx>
      <c:valAx>
        <c:axId val="145059590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crossAx val="1450597344"/>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rnd" cmpd="sng" algn="ctr">
      <a:solidFill>
        <a:schemeClr val="accent2">
          <a:lumMod val="50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-Analysis-01.xlsx]Key Business Insights!salestrendyear</c:name>
    <c:fmtId val="5"/>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94520547945202E-2"/>
          <c:y val="7.3333371828541646E-2"/>
          <c:w val="0.908675799086758"/>
          <c:h val="0.7602329450041706"/>
        </c:manualLayout>
      </c:layout>
      <c:barChart>
        <c:barDir val="col"/>
        <c:grouping val="clustered"/>
        <c:varyColors val="0"/>
        <c:ser>
          <c:idx val="0"/>
          <c:order val="0"/>
          <c:tx>
            <c:strRef>
              <c:f>'Key Business Insights'!$C$26</c:f>
              <c:strCache>
                <c:ptCount val="1"/>
                <c:pt idx="0">
                  <c:v>Total</c:v>
                </c:pt>
              </c:strCache>
            </c:strRef>
          </c:tx>
          <c:spPr>
            <a:solidFill>
              <a:srgbClr val="FFA726"/>
            </a:solidFill>
            <a:ln>
              <a:noFill/>
            </a:ln>
            <a:effectLst/>
          </c:spPr>
          <c:invertIfNegative val="0"/>
          <c:dLbls>
            <c:spPr>
              <a:noFill/>
              <a:ln>
                <a:noFill/>
              </a:ln>
              <a:effectLst/>
            </c:spPr>
            <c:txPr>
              <a:bodyPr rot="-5400000" spcFirstLastPara="1" vertOverflow="ellipsis" wrap="square" anchor="ctr" anchorCtr="1"/>
              <a:lstStyle/>
              <a:p>
                <a:pP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Business Insights'!$B$27:$B$30</c:f>
              <c:strCache>
                <c:ptCount val="3"/>
                <c:pt idx="0">
                  <c:v>2024</c:v>
                </c:pt>
                <c:pt idx="1">
                  <c:v>2025</c:v>
                </c:pt>
                <c:pt idx="2">
                  <c:v>2026</c:v>
                </c:pt>
              </c:strCache>
            </c:strRef>
          </c:cat>
          <c:val>
            <c:numRef>
              <c:f>'Key Business Insights'!$C$27:$C$30</c:f>
              <c:numCache>
                <c:formatCode>_(* #,##0.00_);_(* \(#,##0.00\);_(* "-"??_);_(@_)</c:formatCode>
                <c:ptCount val="3"/>
                <c:pt idx="0">
                  <c:v>4663.6199999999972</c:v>
                </c:pt>
                <c:pt idx="1">
                  <c:v>4472.4599999999973</c:v>
                </c:pt>
                <c:pt idx="2">
                  <c:v>3453.8700000000022</c:v>
                </c:pt>
              </c:numCache>
            </c:numRef>
          </c:val>
          <c:extLst>
            <c:ext xmlns:c16="http://schemas.microsoft.com/office/drawing/2014/chart" uri="{C3380CC4-5D6E-409C-BE32-E72D297353CC}">
              <c16:uniqueId val="{00000003-3188-4BDC-8423-DCF858B84E7C}"/>
            </c:ext>
          </c:extLst>
        </c:ser>
        <c:dLbls>
          <c:dLblPos val="inEnd"/>
          <c:showLegendKey val="0"/>
          <c:showVal val="1"/>
          <c:showCatName val="0"/>
          <c:showSerName val="0"/>
          <c:showPercent val="0"/>
          <c:showBubbleSize val="0"/>
        </c:dLbls>
        <c:gapWidth val="15"/>
        <c:axId val="1452283376"/>
        <c:axId val="1452291056"/>
      </c:barChart>
      <c:catAx>
        <c:axId val="1452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F8E1"/>
                </a:solidFill>
                <a:latin typeface="+mn-lt"/>
                <a:ea typeface="+mn-ea"/>
                <a:cs typeface="+mn-cs"/>
              </a:defRPr>
            </a:pPr>
            <a:endParaRPr lang="en-FI"/>
          </a:p>
        </c:txPr>
        <c:crossAx val="1452291056"/>
        <c:crosses val="autoZero"/>
        <c:auto val="1"/>
        <c:lblAlgn val="ctr"/>
        <c:lblOffset val="100"/>
        <c:noMultiLvlLbl val="0"/>
      </c:catAx>
      <c:valAx>
        <c:axId val="1452291056"/>
        <c:scaling>
          <c:orientation val="minMax"/>
        </c:scaling>
        <c:delete val="1"/>
        <c:axPos val="l"/>
        <c:numFmt formatCode="_(* #,##0.00_);_(* \(#,##0.00\);_(* &quot;-&quot;??_);_(@_)" sourceLinked="1"/>
        <c:majorTickMark val="none"/>
        <c:minorTickMark val="none"/>
        <c:tickLblPos val="nextTo"/>
        <c:crossAx val="14522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-Analysis-01.xlsx]CASES!productsales</c:name>
    <c:fmtId val="6"/>
  </c:pivotSource>
  <c:chart>
    <c:autoTitleDeleted val="1"/>
    <c:pivotFmts>
      <c:pivotFmt>
        <c:idx val="0"/>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A72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7474F"/>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CA46"/>
          </a:solidFill>
          <a:ln>
            <a:noFill/>
          </a:ln>
          <a:effectLst/>
        </c:spPr>
        <c:marker>
          <c:symbol val="none"/>
        </c:marke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Lst>
        </c:dLbl>
      </c:pivotFmt>
      <c:pivotFmt>
        <c:idx val="4"/>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Lst>
        </c:dLbl>
      </c:pivotFmt>
      <c:pivotFmt>
        <c:idx val="5"/>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Lst>
        </c:dLbl>
      </c:pivotFmt>
      <c:pivotFmt>
        <c:idx val="6"/>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Lst>
        </c:dLbl>
      </c:pivotFmt>
      <c:pivotFmt>
        <c:idx val="7"/>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Lst>
        </c:dLbl>
      </c:pivotFmt>
      <c:pivotFmt>
        <c:idx val="8"/>
        <c:spPr>
          <a:solidFill>
            <a:srgbClr val="FCCA46"/>
          </a:solidFill>
          <a:ln>
            <a:noFill/>
          </a:ln>
          <a:effectLst/>
        </c:spPr>
        <c:dLbl>
          <c:idx val="0"/>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Lst>
        </c:dLbl>
      </c:pivotFmt>
    </c:pivotFmts>
    <c:plotArea>
      <c:layout>
        <c:manualLayout>
          <c:layoutTarget val="inner"/>
          <c:xMode val="edge"/>
          <c:yMode val="edge"/>
          <c:x val="0.28040334004923567"/>
          <c:y val="0.18451137357830269"/>
          <c:w val="0.70999100311035324"/>
          <c:h val="0.79511767279090118"/>
        </c:manualLayout>
      </c:layout>
      <c:barChart>
        <c:barDir val="bar"/>
        <c:grouping val="clustered"/>
        <c:varyColors val="0"/>
        <c:ser>
          <c:idx val="0"/>
          <c:order val="0"/>
          <c:tx>
            <c:strRef>
              <c:f>CASES!$C$5</c:f>
              <c:strCache>
                <c:ptCount val="1"/>
                <c:pt idx="0">
                  <c:v>Total</c:v>
                </c:pt>
              </c:strCache>
            </c:strRef>
          </c:tx>
          <c:spPr>
            <a:solidFill>
              <a:srgbClr val="FCCA46"/>
            </a:solidFill>
            <a:ln>
              <a:noFill/>
            </a:ln>
            <a:effectLst/>
          </c:spPr>
          <c:invertIfNegative val="0"/>
          <c:dPt>
            <c:idx val="0"/>
            <c:invertIfNegative val="0"/>
            <c:bubble3D val="0"/>
            <c:extLst>
              <c:ext xmlns:c16="http://schemas.microsoft.com/office/drawing/2014/chart" uri="{C3380CC4-5D6E-409C-BE32-E72D297353CC}">
                <c16:uniqueId val="{00000001-47A4-450F-828B-36B3C01DE5D8}"/>
              </c:ext>
            </c:extLst>
          </c:dPt>
          <c:dPt>
            <c:idx val="1"/>
            <c:invertIfNegative val="0"/>
            <c:bubble3D val="0"/>
            <c:extLst>
              <c:ext xmlns:c16="http://schemas.microsoft.com/office/drawing/2014/chart" uri="{C3380CC4-5D6E-409C-BE32-E72D297353CC}">
                <c16:uniqueId val="{00000000-47A4-450F-828B-36B3C01DE5D8}"/>
              </c:ext>
            </c:extLst>
          </c:dPt>
          <c:dPt>
            <c:idx val="2"/>
            <c:invertIfNegative val="0"/>
            <c:bubble3D val="0"/>
            <c:extLst>
              <c:ext xmlns:c16="http://schemas.microsoft.com/office/drawing/2014/chart" uri="{C3380CC4-5D6E-409C-BE32-E72D297353CC}">
                <c16:uniqueId val="{00000003-47A4-450F-828B-36B3C01DE5D8}"/>
              </c:ext>
            </c:extLst>
          </c:dPt>
          <c:dPt>
            <c:idx val="3"/>
            <c:invertIfNegative val="0"/>
            <c:bubble3D val="0"/>
            <c:extLst>
              <c:ext xmlns:c16="http://schemas.microsoft.com/office/drawing/2014/chart" uri="{C3380CC4-5D6E-409C-BE32-E72D297353CC}">
                <c16:uniqueId val="{00000002-47A4-450F-828B-36B3C01DE5D8}"/>
              </c:ext>
            </c:extLst>
          </c:dPt>
          <c:dPt>
            <c:idx val="4"/>
            <c:invertIfNegative val="0"/>
            <c:bubble3D val="0"/>
            <c:extLst>
              <c:ext xmlns:c16="http://schemas.microsoft.com/office/drawing/2014/chart" uri="{C3380CC4-5D6E-409C-BE32-E72D297353CC}">
                <c16:uniqueId val="{00000005-47A4-450F-828B-36B3C01DE5D8}"/>
              </c:ext>
            </c:extLst>
          </c:dPt>
          <c:dPt>
            <c:idx val="5"/>
            <c:invertIfNegative val="0"/>
            <c:bubble3D val="0"/>
            <c:extLst>
              <c:ext xmlns:c16="http://schemas.microsoft.com/office/drawing/2014/chart" uri="{C3380CC4-5D6E-409C-BE32-E72D297353CC}">
                <c16:uniqueId val="{00000004-47A4-450F-828B-36B3C01DE5D8}"/>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001316404912647"/>
                      <c:h val="0.19594444444444445"/>
                    </c:manualLayout>
                  </c15:layout>
                </c:ext>
                <c:ext xmlns:c16="http://schemas.microsoft.com/office/drawing/2014/chart" uri="{C3380CC4-5D6E-409C-BE32-E72D297353CC}">
                  <c16:uniqueId val="{00000001-47A4-450F-828B-36B3C01DE5D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9038888888888886"/>
                    </c:manualLayout>
                  </c15:layout>
                </c:ext>
                <c:ext xmlns:c16="http://schemas.microsoft.com/office/drawing/2014/chart" uri="{C3380CC4-5D6E-409C-BE32-E72D297353CC}">
                  <c16:uniqueId val="{00000000-47A4-450F-828B-36B3C01DE5D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1817908571740849"/>
                      <c:h val="0.1626111111111111"/>
                    </c:manualLayout>
                  </c15:layout>
                </c:ext>
                <c:ext xmlns:c16="http://schemas.microsoft.com/office/drawing/2014/chart" uri="{C3380CC4-5D6E-409C-BE32-E72D297353CC}">
                  <c16:uniqueId val="{00000003-47A4-450F-828B-36B3C01DE5D8}"/>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32226170901182832"/>
                      <c:h val="0.17372222222222219"/>
                    </c:manualLayout>
                  </c15:layout>
                </c:ext>
                <c:ext xmlns:c16="http://schemas.microsoft.com/office/drawing/2014/chart" uri="{C3380CC4-5D6E-409C-BE32-E72D297353CC}">
                  <c16:uniqueId val="{00000002-47A4-450F-828B-36B3C01DE5D8}"/>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0184859253972918"/>
                      <c:h val="0.1403888888888889"/>
                    </c:manualLayout>
                  </c15:layout>
                </c:ext>
                <c:ext xmlns:c16="http://schemas.microsoft.com/office/drawing/2014/chart" uri="{C3380CC4-5D6E-409C-BE32-E72D297353CC}">
                  <c16:uniqueId val="{00000005-47A4-450F-828B-36B3C01DE5D8}"/>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5693973630111111"/>
                      <c:h val="0.15705555555555556"/>
                    </c:manualLayout>
                  </c15:layout>
                </c:ext>
                <c:ext xmlns:c16="http://schemas.microsoft.com/office/drawing/2014/chart" uri="{C3380CC4-5D6E-409C-BE32-E72D297353CC}">
                  <c16:uniqueId val="{00000004-47A4-450F-828B-36B3C01DE5D8}"/>
                </c:ext>
              </c:extLst>
            </c:dLbl>
            <c:spPr>
              <a:noFill/>
              <a:ln>
                <a:noFill/>
              </a:ln>
              <a:effectLst/>
            </c:spPr>
            <c:txPr>
              <a:bodyPr rot="0" spcFirstLastPara="1" vertOverflow="ellipsis" vert="horz" wrap="square" anchor="ctr" anchorCtr="0"/>
              <a:lstStyle/>
              <a:p>
                <a:pPr algn="r">
                  <a:defRPr lang="en-US"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CASES!$B$6:$B$12</c:f>
              <c:strCache>
                <c:ptCount val="6"/>
                <c:pt idx="0">
                  <c:v>Muffin</c:v>
                </c:pt>
                <c:pt idx="1">
                  <c:v>Cappuccino</c:v>
                </c:pt>
                <c:pt idx="2">
                  <c:v>Iced Tea</c:v>
                </c:pt>
                <c:pt idx="3">
                  <c:v>Latte</c:v>
                </c:pt>
                <c:pt idx="4">
                  <c:v>Croissant</c:v>
                </c:pt>
                <c:pt idx="5">
                  <c:v>Sandwich</c:v>
                </c:pt>
              </c:strCache>
            </c:strRef>
          </c:cat>
          <c:val>
            <c:numRef>
              <c:f>CASES!$C$6:$C$12</c:f>
              <c:numCache>
                <c:formatCode>_(* #,##0.00_);_(* \(#,##0.00\);_(* "-"??_);_(@_)</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A11C-4A16-A573-EF6572C134BC}"/>
            </c:ext>
          </c:extLst>
        </c:ser>
        <c:dLbls>
          <c:dLblPos val="inEnd"/>
          <c:showLegendKey val="0"/>
          <c:showVal val="1"/>
          <c:showCatName val="0"/>
          <c:showSerName val="0"/>
          <c:showPercent val="0"/>
          <c:showBubbleSize val="0"/>
        </c:dLbls>
        <c:gapWidth val="9"/>
        <c:overlap val="-1"/>
        <c:axId val="490286432"/>
        <c:axId val="490303232"/>
      </c:barChart>
      <c:catAx>
        <c:axId val="49028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accent2">
                    <a:lumMod val="20000"/>
                    <a:lumOff val="80000"/>
                  </a:schemeClr>
                </a:solidFill>
                <a:latin typeface="+mn-lt"/>
                <a:ea typeface="+mn-ea"/>
                <a:cs typeface="+mn-cs"/>
              </a:defRPr>
            </a:pPr>
            <a:endParaRPr lang="en-FI"/>
          </a:p>
        </c:txPr>
        <c:crossAx val="490303232"/>
        <c:crosses val="autoZero"/>
        <c:auto val="1"/>
        <c:lblAlgn val="ctr"/>
        <c:lblOffset val="100"/>
        <c:noMultiLvlLbl val="0"/>
      </c:catAx>
      <c:valAx>
        <c:axId val="490303232"/>
        <c:scaling>
          <c:orientation val="minMax"/>
        </c:scaling>
        <c:delete val="1"/>
        <c:axPos val="b"/>
        <c:numFmt formatCode="_(* #,##0.00_);_(* \(#,##0.00\);_(* &quot;-&quot;??_);_(@_)" sourceLinked="1"/>
        <c:majorTickMark val="none"/>
        <c:minorTickMark val="none"/>
        <c:tickLblPos val="nextTo"/>
        <c:crossAx val="49028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12700" cap="rnd" cmpd="sng" algn="ctr">
      <a:solidFill>
        <a:schemeClr val="accent2">
          <a:lumMod val="50000"/>
        </a:schemeClr>
      </a:solidFill>
      <a:bevel/>
    </a:ln>
    <a:effectLst/>
  </c:spPr>
  <c:txPr>
    <a:bodyPr/>
    <a:lstStyle/>
    <a:p>
      <a:pPr>
        <a:defRPr lang="en-US" sz="1000" b="0" i="0" u="none" strike="noStrike" baseline="0">
          <a:solidFill>
            <a:srgbClr val="37474F"/>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-Analysis-01.xlsx]CASES!avgemployeesalesbylocation</c:name>
    <c:fmtId val="10"/>
  </c:pivotSource>
  <c:chart>
    <c:autoTitleDeleted val="1"/>
    <c:pivotFmts>
      <c:pivotFmt>
        <c:idx val="0"/>
        <c:spPr>
          <a:solidFill>
            <a:srgbClr val="FFA726"/>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100" b="1" i="0" u="none" strike="noStrike" kern="1200" baseline="0">
                  <a:solidFill>
                    <a:schemeClr val="bg1">
                      <a:lumMod val="6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72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pivotFmt>
    </c:pivotFmts>
    <c:plotArea>
      <c:layout>
        <c:manualLayout>
          <c:layoutTarget val="inner"/>
          <c:xMode val="edge"/>
          <c:yMode val="edge"/>
          <c:x val="3.0573758042299025E-2"/>
          <c:y val="0.22049196102671828"/>
          <c:w val="0.93885248391540199"/>
          <c:h val="0.68836868698400666"/>
        </c:manualLayout>
      </c:layout>
      <c:barChart>
        <c:barDir val="col"/>
        <c:grouping val="clustered"/>
        <c:varyColors val="0"/>
        <c:ser>
          <c:idx val="0"/>
          <c:order val="0"/>
          <c:tx>
            <c:strRef>
              <c:f>CASES!$C$114</c:f>
              <c:strCache>
                <c:ptCount val="1"/>
                <c:pt idx="0">
                  <c:v>Average of Sales_Achieved</c:v>
                </c:pt>
              </c:strCache>
            </c:strRef>
          </c:tx>
          <c:spPr>
            <a:solidFill>
              <a:schemeClr val="accent2">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CASES!$C$115:$C$118</c:f>
              <c:numCache>
                <c:formatCode>_(* #,##0.00_);_(* \(#,##0.00\);_(* "-"??_);_(@_)</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0-73B1-4A66-87CD-BE16EDF65397}"/>
            </c:ext>
          </c:extLst>
        </c:ser>
        <c:ser>
          <c:idx val="1"/>
          <c:order val="1"/>
          <c:tx>
            <c:strRef>
              <c:f>CASES!$D$114</c:f>
              <c:strCache>
                <c:ptCount val="1"/>
                <c:pt idx="0">
                  <c:v>Average of Sales_Target</c:v>
                </c:pt>
              </c:strCache>
            </c:strRef>
          </c:tx>
          <c:spPr>
            <a:solidFill>
              <a:schemeClr val="accent2">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chemeClr val="accent2">
                        <a:lumMod val="5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CASES!$B$115:$B$118</c:f>
              <c:strCache>
                <c:ptCount val="4"/>
                <c:pt idx="0">
                  <c:v>Downtown</c:v>
                </c:pt>
                <c:pt idx="1">
                  <c:v>Suburbs</c:v>
                </c:pt>
                <c:pt idx="2">
                  <c:v>Airport</c:v>
                </c:pt>
                <c:pt idx="3">
                  <c:v>Uptown</c:v>
                </c:pt>
              </c:strCache>
            </c:strRef>
          </c:cat>
          <c:val>
            <c:numRef>
              <c:f>CASES!$D$115:$D$118</c:f>
              <c:numCache>
                <c:formatCode>_(* #,##0.00_);_(* \(#,##0.00\);_(* "-"??_);_(@_)</c:formatCode>
                <c:ptCount val="4"/>
                <c:pt idx="0">
                  <c:v>3015.8626609442058</c:v>
                </c:pt>
                <c:pt idx="1">
                  <c:v>2928.3455284552847</c:v>
                </c:pt>
                <c:pt idx="2">
                  <c:v>2959.2201492537315</c:v>
                </c:pt>
                <c:pt idx="3">
                  <c:v>3036.411067193676</c:v>
                </c:pt>
              </c:numCache>
            </c:numRef>
          </c:val>
          <c:extLst>
            <c:ext xmlns:c16="http://schemas.microsoft.com/office/drawing/2014/chart" uri="{C3380CC4-5D6E-409C-BE32-E72D297353CC}">
              <c16:uniqueId val="{00000001-73B1-4A66-87CD-BE16EDF65397}"/>
            </c:ext>
          </c:extLst>
        </c:ser>
        <c:dLbls>
          <c:dLblPos val="inEnd"/>
          <c:showLegendKey val="0"/>
          <c:showVal val="1"/>
          <c:showCatName val="0"/>
          <c:showSerName val="0"/>
          <c:showPercent val="0"/>
          <c:showBubbleSize val="0"/>
        </c:dLbls>
        <c:gapWidth val="26"/>
        <c:overlap val="5"/>
        <c:axId val="344824335"/>
        <c:axId val="344822895"/>
      </c:barChart>
      <c:catAx>
        <c:axId val="34482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crossAx val="344822895"/>
        <c:crosses val="autoZero"/>
        <c:auto val="1"/>
        <c:lblAlgn val="ctr"/>
        <c:lblOffset val="100"/>
        <c:noMultiLvlLbl val="0"/>
      </c:catAx>
      <c:valAx>
        <c:axId val="344822895"/>
        <c:scaling>
          <c:orientation val="minMax"/>
        </c:scaling>
        <c:delete val="1"/>
        <c:axPos val="l"/>
        <c:numFmt formatCode="_(* #,##0.00_);_(* \(#,##0.00\);_(* &quot;-&quot;??_);_(@_)" sourceLinked="1"/>
        <c:majorTickMark val="none"/>
        <c:minorTickMark val="none"/>
        <c:tickLblPos val="nextTo"/>
        <c:crossAx val="344824335"/>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50" b="0" i="0" u="none" strike="noStrike" kern="1200" baseline="0">
                <a:solidFill>
                  <a:schemeClr val="accent2">
                    <a:lumMod val="50000"/>
                  </a:schemeClr>
                </a:solidFill>
                <a:latin typeface="+mn-lt"/>
                <a:ea typeface="+mn-ea"/>
                <a:cs typeface="+mn-cs"/>
              </a:defRPr>
            </a:pPr>
            <a:endParaRPr lang="en-FI"/>
          </a:p>
        </c:txPr>
      </c:legendEntry>
      <c:legendEntry>
        <c:idx val="1"/>
        <c:txPr>
          <a:bodyPr rot="0" spcFirstLastPara="1" vertOverflow="ellipsis" vert="horz" wrap="square" anchor="ctr" anchorCtr="1"/>
          <a:lstStyle/>
          <a:p>
            <a:pPr>
              <a:defRPr sz="1050" b="0" i="0" u="none" strike="noStrike" kern="1200" baseline="0">
                <a:solidFill>
                  <a:schemeClr val="accent2">
                    <a:lumMod val="50000"/>
                  </a:schemeClr>
                </a:solidFill>
                <a:latin typeface="+mn-lt"/>
                <a:ea typeface="+mn-ea"/>
                <a:cs typeface="+mn-cs"/>
              </a:defRPr>
            </a:pPr>
            <a:endParaRPr lang="en-FI"/>
          </a:p>
        </c:txPr>
      </c:legendEntry>
      <c:layout>
        <c:manualLayout>
          <c:xMode val="edge"/>
          <c:yMode val="edge"/>
          <c:x val="0.29632590703631589"/>
          <c:y val="0.16719368233578735"/>
          <c:w val="0.69544332829823119"/>
          <c:h val="0.1319497405151857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accent2">
                  <a:lumMod val="50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solidFill>
        <a:srgbClr val="FFF8E1"/>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-Analysis-01.xlsx]CASES!ratingcount</c:name>
    <c:fmtId val="10"/>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s>
    <c:plotArea>
      <c:layout>
        <c:manualLayout>
          <c:layoutTarget val="inner"/>
          <c:xMode val="edge"/>
          <c:yMode val="edge"/>
          <c:x val="1.8449606215669802E-2"/>
          <c:y val="1.5408845022220261E-2"/>
          <c:w val="0.9444503574276869"/>
          <c:h val="0.80827788713910764"/>
        </c:manualLayout>
      </c:layout>
      <c:barChart>
        <c:barDir val="col"/>
        <c:grouping val="clustered"/>
        <c:varyColors val="0"/>
        <c:ser>
          <c:idx val="0"/>
          <c:order val="0"/>
          <c:tx>
            <c:strRef>
              <c:f>CASES!$C$148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0-4DB9-430F-A9E1-B4F7048FC8CD}"/>
              </c:ext>
            </c:extLst>
          </c:dPt>
          <c:dLbls>
            <c:spPr>
              <a:noFill/>
              <a:ln>
                <a:noFill/>
              </a:ln>
              <a:effectLst/>
            </c:spPr>
            <c:txPr>
              <a:bodyPr rot="-5400000" spcFirstLastPara="1" vertOverflow="ellipsis" wrap="square" lIns="38100" tIns="19050" rIns="38100" bIns="19050" anchor="ctr" anchorCtr="1">
                <a:spAutoFit/>
              </a:bodyPr>
              <a:lstStyle/>
              <a:p>
                <a:pPr>
                  <a:defRPr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CASES!$B$149:$B$153</c:f>
              <c:strCache>
                <c:ptCount val="5"/>
                <c:pt idx="0">
                  <c:v>1</c:v>
                </c:pt>
                <c:pt idx="1">
                  <c:v>2</c:v>
                </c:pt>
                <c:pt idx="2">
                  <c:v>3</c:v>
                </c:pt>
                <c:pt idx="3">
                  <c:v>4</c:v>
                </c:pt>
                <c:pt idx="4">
                  <c:v>5</c:v>
                </c:pt>
              </c:strCache>
            </c:strRef>
          </c:cat>
          <c:val>
            <c:numRef>
              <c:f>CASES!$C$149:$C$153</c:f>
              <c:numCache>
                <c:formatCode>_-* #,##0_-;\-* #,##0_-;_-* "-"??_-;_-@_-</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E489-4553-8EEF-560CDC816F1D}"/>
            </c:ext>
          </c:extLst>
        </c:ser>
        <c:dLbls>
          <c:dLblPos val="inEnd"/>
          <c:showLegendKey val="0"/>
          <c:showVal val="1"/>
          <c:showCatName val="0"/>
          <c:showSerName val="0"/>
          <c:showPercent val="0"/>
          <c:showBubbleSize val="0"/>
        </c:dLbls>
        <c:gapWidth val="20"/>
        <c:axId val="325939631"/>
        <c:axId val="325940591"/>
      </c:barChart>
      <c:catAx>
        <c:axId val="3259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FI"/>
          </a:p>
        </c:txPr>
        <c:crossAx val="325940591"/>
        <c:crosses val="autoZero"/>
        <c:auto val="1"/>
        <c:lblAlgn val="ctr"/>
        <c:lblOffset val="100"/>
        <c:noMultiLvlLbl val="0"/>
      </c:catAx>
      <c:valAx>
        <c:axId val="325940591"/>
        <c:scaling>
          <c:orientation val="minMax"/>
        </c:scaling>
        <c:delete val="1"/>
        <c:axPos val="l"/>
        <c:numFmt formatCode="_-* #,##0_-;\-* #,##0_-;_-* &quot;-&quot;??_-;_-@_-" sourceLinked="1"/>
        <c:majorTickMark val="none"/>
        <c:minorTickMark val="none"/>
        <c:tickLblPos val="nextTo"/>
        <c:crossAx val="32593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-Analysis-01.xlsx]CASES!employeeabovebelowsalesavg</c:name>
    <c:fmtId val="1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A726"/>
          </a:solidFill>
          <a:ln w="19050">
            <a:noFill/>
          </a:ln>
          <a:effectLst/>
        </c:spPr>
        <c:dLbl>
          <c:idx val="0"/>
          <c:layout>
            <c:manualLayout>
              <c:x val="0.11984360133438675"/>
              <c:y val="0.2624259375875442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noFill/>
          <a:ln w="12700" cap="rnd">
            <a:solidFill>
              <a:srgbClr val="FFF8E1"/>
            </a:solidFill>
            <a:prstDash val="sysDash"/>
            <a:bevel/>
          </a:ln>
          <a:effectLst/>
        </c:spPr>
        <c:dLbl>
          <c:idx val="0"/>
          <c:layout>
            <c:manualLayout>
              <c:x val="-0.10744598740324329"/>
              <c:y val="-0.27103006668877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A726"/>
          </a:solidFill>
          <a:ln w="19050">
            <a:noFill/>
          </a:ln>
          <a:effectLst/>
        </c:spPr>
        <c:dLbl>
          <c:idx val="0"/>
          <c:layout>
            <c:manualLayout>
              <c:x val="8.1908047681937685E-2"/>
              <c:y val="-0.4039758045440981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Lst>
        </c:dLbl>
      </c:pivotFmt>
      <c:pivotFmt>
        <c:idx val="8"/>
        <c:spPr>
          <a:noFill/>
          <a:ln w="41275" cap="rnd">
            <a:solidFill>
              <a:schemeClr val="accent2">
                <a:lumMod val="50000"/>
              </a:schemeClr>
            </a:solidFill>
            <a:prstDash val="sysDash"/>
            <a:bevel/>
          </a:ln>
          <a:effectLst/>
        </c:spPr>
        <c:dLbl>
          <c:idx val="0"/>
          <c:layout>
            <c:manualLayout>
              <c:x val="-5.0902023259064441E-2"/>
              <c:y val="-0.25019652230971134"/>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Lst>
        </c:dLbl>
      </c:pivotFmt>
    </c:pivotFmts>
    <c:plotArea>
      <c:layout>
        <c:manualLayout>
          <c:layoutTarget val="inner"/>
          <c:xMode val="edge"/>
          <c:yMode val="edge"/>
          <c:x val="0.12589603306586644"/>
          <c:y val="0.27530079525388162"/>
          <c:w val="0.76179283629942962"/>
          <c:h val="0.70308262071135164"/>
        </c:manualLayout>
      </c:layout>
      <c:doughnutChart>
        <c:varyColors val="1"/>
        <c:ser>
          <c:idx val="0"/>
          <c:order val="0"/>
          <c:tx>
            <c:strRef>
              <c:f>CASES!$G$99</c:f>
              <c:strCache>
                <c:ptCount val="1"/>
                <c:pt idx="0">
                  <c:v>Total</c:v>
                </c:pt>
              </c:strCache>
            </c:strRef>
          </c:tx>
          <c:spPr>
            <a:ln>
              <a:noFill/>
            </a:ln>
          </c:spPr>
          <c:explosion val="2"/>
          <c:dPt>
            <c:idx val="0"/>
            <c:bubble3D val="0"/>
            <c:spPr>
              <a:solidFill>
                <a:srgbClr val="FFA726"/>
              </a:solidFill>
              <a:ln w="19050">
                <a:noFill/>
              </a:ln>
              <a:effectLst/>
            </c:spPr>
            <c:extLst>
              <c:ext xmlns:c16="http://schemas.microsoft.com/office/drawing/2014/chart" uri="{C3380CC4-5D6E-409C-BE32-E72D297353CC}">
                <c16:uniqueId val="{00000001-4D5F-42FC-8212-255E448D8A55}"/>
              </c:ext>
            </c:extLst>
          </c:dPt>
          <c:dPt>
            <c:idx val="1"/>
            <c:bubble3D val="0"/>
            <c:spPr>
              <a:noFill/>
              <a:ln w="41275" cap="rnd">
                <a:solidFill>
                  <a:schemeClr val="accent2">
                    <a:lumMod val="50000"/>
                  </a:schemeClr>
                </a:solidFill>
                <a:prstDash val="sysDash"/>
                <a:bevel/>
              </a:ln>
              <a:effectLst/>
            </c:spPr>
            <c:extLst>
              <c:ext xmlns:c16="http://schemas.microsoft.com/office/drawing/2014/chart" uri="{C3380CC4-5D6E-409C-BE32-E72D297353CC}">
                <c16:uniqueId val="{00000003-4D5F-42FC-8212-255E448D8A55}"/>
              </c:ext>
            </c:extLst>
          </c:dPt>
          <c:dLbls>
            <c:dLbl>
              <c:idx val="0"/>
              <c:layout>
                <c:manualLayout>
                  <c:x val="8.1908047681937685E-2"/>
                  <c:y val="-0.40397580454409815"/>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5684807443813412"/>
                      <c:h val="0.27700016256534693"/>
                    </c:manualLayout>
                  </c15:layout>
                </c:ext>
                <c:ext xmlns:c16="http://schemas.microsoft.com/office/drawing/2014/chart" uri="{C3380CC4-5D6E-409C-BE32-E72D297353CC}">
                  <c16:uniqueId val="{00000001-4D5F-42FC-8212-255E448D8A55}"/>
                </c:ext>
              </c:extLst>
            </c:dLbl>
            <c:dLbl>
              <c:idx val="1"/>
              <c:layout>
                <c:manualLayout>
                  <c:x val="-5.0902023259064441E-2"/>
                  <c:y val="-0.25019652230971134"/>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187900950729235"/>
                      <c:h val="0.27699999999999997"/>
                    </c:manualLayout>
                  </c15:layout>
                </c:ext>
                <c:ext xmlns:c16="http://schemas.microsoft.com/office/drawing/2014/chart" uri="{C3380CC4-5D6E-409C-BE32-E72D297353CC}">
                  <c16:uniqueId val="{00000003-4D5F-42FC-8212-255E448D8A55}"/>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2">
                        <a:lumMod val="50000"/>
                      </a:schemeClr>
                    </a:solidFill>
                    <a:latin typeface="+mn-lt"/>
                    <a:ea typeface="+mn-ea"/>
                    <a:cs typeface="+mn-cs"/>
                  </a:defRPr>
                </a:pPr>
                <a:endParaRPr lang="en-FI"/>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CASES!$F$100:$F$101</c:f>
              <c:strCache>
                <c:ptCount val="2"/>
                <c:pt idx="0">
                  <c:v>Above</c:v>
                </c:pt>
                <c:pt idx="1">
                  <c:v>Below</c:v>
                </c:pt>
              </c:strCache>
            </c:strRef>
          </c:cat>
          <c:val>
            <c:numRef>
              <c:f>CASES!$G$100:$G$101</c:f>
              <c:numCache>
                <c:formatCode>_-* #,##0_-;\-* #,##0_-;_-* "-"??_-;_-@_-</c:formatCode>
                <c:ptCount val="2"/>
                <c:pt idx="0">
                  <c:v>573</c:v>
                </c:pt>
                <c:pt idx="1">
                  <c:v>427</c:v>
                </c:pt>
              </c:numCache>
            </c:numRef>
          </c:val>
          <c:extLst>
            <c:ext xmlns:c16="http://schemas.microsoft.com/office/drawing/2014/chart" uri="{C3380CC4-5D6E-409C-BE32-E72D297353CC}">
              <c16:uniqueId val="{00000004-4D5F-42FC-8212-255E448D8A55}"/>
            </c:ext>
          </c:extLst>
        </c:ser>
        <c:dLbls>
          <c:showLegendKey val="0"/>
          <c:showVal val="1"/>
          <c:showCatName val="0"/>
          <c:showSerName val="0"/>
          <c:showPercent val="0"/>
          <c:showBubbleSize val="0"/>
          <c:showLeaderLines val="1"/>
        </c:dLbls>
        <c:firstSliceAng val="4"/>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-Analysis-01.xlsx]CASES!sentiment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FFF8E1"/>
          </a:solidFill>
          <a:ln w="19050">
            <a:noFill/>
          </a:ln>
          <a:effectLst/>
        </c:spPr>
        <c:dLbl>
          <c:idx val="0"/>
          <c:layout>
            <c:manualLayout>
              <c:x val="0.21470843603924575"/>
              <c:y val="0.158014792321783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Lst>
        </c:dLbl>
      </c:pivotFmt>
      <c:pivotFmt>
        <c:idx val="7"/>
        <c:spPr>
          <a:solidFill>
            <a:schemeClr val="accent2">
              <a:lumMod val="40000"/>
              <a:lumOff val="60000"/>
            </a:schemeClr>
          </a:solidFill>
          <a:ln w="19050">
            <a:noFill/>
          </a:ln>
          <a:effectLst/>
        </c:spPr>
        <c:dLbl>
          <c:idx val="0"/>
          <c:layout>
            <c:manualLayout>
              <c:x val="-0.32140994856704241"/>
              <c:y val="0.1577063593275537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Lst>
        </c:dLbl>
      </c:pivotFmt>
      <c:pivotFmt>
        <c:idx val="8"/>
        <c:spPr>
          <a:solidFill>
            <a:schemeClr val="accent2">
              <a:lumMod val="50000"/>
            </a:schemeClr>
          </a:solidFill>
          <a:ln w="19050">
            <a:noFill/>
          </a:ln>
          <a:effectLst/>
        </c:spPr>
        <c:dLbl>
          <c:idx val="0"/>
          <c:layout>
            <c:manualLayout>
              <c:x val="-0.22899699351481637"/>
              <c:y val="-0.1053716669505219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Lst>
        </c:dLbl>
      </c:pivotFmt>
    </c:pivotFmts>
    <c:plotArea>
      <c:layout>
        <c:manualLayout>
          <c:layoutTarget val="inner"/>
          <c:xMode val="edge"/>
          <c:yMode val="edge"/>
          <c:x val="0.30674246064832877"/>
          <c:y val="0.28671079577789499"/>
          <c:w val="0.42708594320106352"/>
          <c:h val="0.48592839369758195"/>
        </c:manualLayout>
      </c:layout>
      <c:doughnutChart>
        <c:varyColors val="1"/>
        <c:ser>
          <c:idx val="0"/>
          <c:order val="0"/>
          <c:tx>
            <c:strRef>
              <c:f>CASES!$C$126</c:f>
              <c:strCache>
                <c:ptCount val="1"/>
                <c:pt idx="0">
                  <c:v>Total</c:v>
                </c:pt>
              </c:strCache>
            </c:strRef>
          </c:tx>
          <c:spPr>
            <a:ln>
              <a:noFill/>
            </a:ln>
          </c:spPr>
          <c:explosion val="4"/>
          <c:dPt>
            <c:idx val="0"/>
            <c:bubble3D val="0"/>
            <c:spPr>
              <a:solidFill>
                <a:srgbClr val="FFF8E1"/>
              </a:solidFill>
              <a:ln w="19050">
                <a:noFill/>
              </a:ln>
              <a:effectLst/>
            </c:spPr>
            <c:extLst>
              <c:ext xmlns:c16="http://schemas.microsoft.com/office/drawing/2014/chart" uri="{C3380CC4-5D6E-409C-BE32-E72D297353CC}">
                <c16:uniqueId val="{00000001-7ECA-40D7-9241-BCECFAD96CF8}"/>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7ECA-40D7-9241-BCECFAD96CF8}"/>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7ECA-40D7-9241-BCECFAD96CF8}"/>
              </c:ext>
            </c:extLst>
          </c:dPt>
          <c:dLbls>
            <c:dLbl>
              <c:idx val="0"/>
              <c:layout>
                <c:manualLayout>
                  <c:x val="0.21470843603924575"/>
                  <c:y val="0.1580147923217838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7680667467600167"/>
                      <c:h val="0.28547342906871931"/>
                    </c:manualLayout>
                  </c15:layout>
                </c:ext>
                <c:ext xmlns:c16="http://schemas.microsoft.com/office/drawing/2014/chart" uri="{C3380CC4-5D6E-409C-BE32-E72D297353CC}">
                  <c16:uniqueId val="{00000001-7ECA-40D7-9241-BCECFAD96CF8}"/>
                </c:ext>
              </c:extLst>
            </c:dLbl>
            <c:dLbl>
              <c:idx val="1"/>
              <c:layout>
                <c:manualLayout>
                  <c:x val="-0.32140994856704241"/>
                  <c:y val="0.15770635932755375"/>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22711269852558"/>
                      <c:h val="0.28547342906871931"/>
                    </c:manualLayout>
                  </c15:layout>
                </c:ext>
                <c:ext xmlns:c16="http://schemas.microsoft.com/office/drawing/2014/chart" uri="{C3380CC4-5D6E-409C-BE32-E72D297353CC}">
                  <c16:uniqueId val="{00000003-7ECA-40D7-9241-BCECFAD96CF8}"/>
                </c:ext>
              </c:extLst>
            </c:dLbl>
            <c:dLbl>
              <c:idx val="2"/>
              <c:layout>
                <c:manualLayout>
                  <c:x val="-0.22899699351481637"/>
                  <c:y val="-0.10537166695052198"/>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9376869062559074"/>
                      <c:h val="0.28587733725469194"/>
                    </c:manualLayout>
                  </c15:layout>
                </c:ext>
                <c:ext xmlns:c16="http://schemas.microsoft.com/office/drawing/2014/chart" uri="{C3380CC4-5D6E-409C-BE32-E72D297353CC}">
                  <c16:uniqueId val="{00000005-7ECA-40D7-9241-BCECFAD96CF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FI"/>
              </a:p>
            </c:txPr>
            <c:showLegendKey val="0"/>
            <c:showVal val="0"/>
            <c:showCatName val="1"/>
            <c:showSerName val="0"/>
            <c:showPercent val="1"/>
            <c:showBubbleSize val="0"/>
            <c:separator>
</c:separator>
            <c:showLeaderLines val="1"/>
            <c:leaderLines>
              <c:spPr>
                <a:ln w="9525" cap="flat" cmpd="sng" algn="ctr">
                  <a:solidFill>
                    <a:schemeClr val="accent2">
                      <a:lumMod val="50000"/>
                    </a:schemeClr>
                  </a:solidFill>
                  <a:prstDash val="dash"/>
                  <a:round/>
                </a:ln>
                <a:effectLst/>
              </c:spPr>
            </c:leaderLines>
            <c:extLst>
              <c:ext xmlns:c15="http://schemas.microsoft.com/office/drawing/2012/chart" uri="{CE6537A1-D6FC-4f65-9D91-7224C49458BB}"/>
            </c:extLst>
          </c:dLbls>
          <c:cat>
            <c:strRef>
              <c:f>CASES!$B$127:$B$129</c:f>
              <c:strCache>
                <c:ptCount val="3"/>
                <c:pt idx="0">
                  <c:v>Negative</c:v>
                </c:pt>
                <c:pt idx="1">
                  <c:v>Neutral</c:v>
                </c:pt>
                <c:pt idx="2">
                  <c:v>Positive</c:v>
                </c:pt>
              </c:strCache>
            </c:strRef>
          </c:cat>
          <c:val>
            <c:numRef>
              <c:f>CASES!$C$127:$C$129</c:f>
              <c:numCache>
                <c:formatCode>0.00%</c:formatCode>
                <c:ptCount val="3"/>
                <c:pt idx="0">
                  <c:v>0.34399999999999997</c:v>
                </c:pt>
                <c:pt idx="1">
                  <c:v>0.34</c:v>
                </c:pt>
                <c:pt idx="2">
                  <c:v>0.316</c:v>
                </c:pt>
              </c:numCache>
            </c:numRef>
          </c:val>
          <c:extLst>
            <c:ext xmlns:c16="http://schemas.microsoft.com/office/drawing/2014/chart" uri="{C3380CC4-5D6E-409C-BE32-E72D297353CC}">
              <c16:uniqueId val="{00000006-7ECA-40D7-9241-BCECFAD96CF8}"/>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-Analysis-01.xlsx]CASES!agedrivingsales</c:name>
    <c:fmtId val="7"/>
  </c:pivotSource>
  <c:chart>
    <c:autoTitleDeleted val="1"/>
    <c:pivotFmts>
      <c:pivotFmt>
        <c:idx val="0"/>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7474F"/>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900" b="1"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269524303752"/>
          <c:y val="0.12404198189010092"/>
          <c:w val="0.83056229681877436"/>
          <c:h val="0.83499764328608017"/>
        </c:manualLayout>
      </c:layout>
      <c:barChart>
        <c:barDir val="bar"/>
        <c:grouping val="clustered"/>
        <c:varyColors val="0"/>
        <c:ser>
          <c:idx val="0"/>
          <c:order val="0"/>
          <c:tx>
            <c:strRef>
              <c:f>CASES!$G$23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1-B13E-42B2-8F7B-D25DEBBED560}"/>
              </c:ext>
            </c:extLst>
          </c:dPt>
          <c:dLbls>
            <c:dLbl>
              <c:idx val="0"/>
              <c:layout>
                <c:manualLayout>
                  <c:x val="-3.5981909018562713E-3"/>
                  <c:y val="0"/>
                </c:manualLayout>
              </c:layout>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chemeClr val="accent2">
                          <a:lumMod val="50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3E-42B2-8F7B-D25DEBBED560}"/>
                </c:ext>
              </c:extLst>
            </c:dLbl>
            <c:spPr>
              <a:noFill/>
              <a:ln>
                <a:noFill/>
              </a:ln>
              <a:effectLst/>
            </c:spPr>
            <c:txPr>
              <a:bodyPr rot="0" spcFirstLastPara="1" vertOverflow="overflow" horzOverflow="overflow" vert="horz" wrap="square" anchor="ctr" anchorCtr="1">
                <a:spAutoFit/>
              </a:bodyPr>
              <a:lstStyle/>
              <a:p>
                <a:pPr>
                  <a:defRPr lang="en-US" sz="1300" b="0" i="0" u="none" strike="noStrike" kern="1200" baseline="0">
                    <a:solidFill>
                      <a:srgbClr val="FFF8E1"/>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CASES!$F$24:$F$29</c:f>
              <c:strCache>
                <c:ptCount val="6"/>
                <c:pt idx="0">
                  <c:v>65-74</c:v>
                </c:pt>
                <c:pt idx="1">
                  <c:v>15-24</c:v>
                </c:pt>
                <c:pt idx="2">
                  <c:v>45-54</c:v>
                </c:pt>
                <c:pt idx="3">
                  <c:v>25-34</c:v>
                </c:pt>
                <c:pt idx="4">
                  <c:v>35-44</c:v>
                </c:pt>
                <c:pt idx="5">
                  <c:v>55-64</c:v>
                </c:pt>
              </c:strCache>
            </c:strRef>
          </c:cat>
          <c:val>
            <c:numRef>
              <c:f>CASES!$G$24:$G$29</c:f>
              <c:numCache>
                <c:formatCode>_(* #,##0.00_);_(* \(#,##0.00\);_(* "-"??_);_(@_)</c:formatCode>
                <c:ptCount val="6"/>
                <c:pt idx="0">
                  <c:v>246.67</c:v>
                </c:pt>
                <c:pt idx="1">
                  <c:v>1787.600000000001</c:v>
                </c:pt>
                <c:pt idx="2">
                  <c:v>2529.61</c:v>
                </c:pt>
                <c:pt idx="3">
                  <c:v>2619.6899999999991</c:v>
                </c:pt>
                <c:pt idx="4">
                  <c:v>2689.170000000001</c:v>
                </c:pt>
                <c:pt idx="5">
                  <c:v>2717.2099999999996</c:v>
                </c:pt>
              </c:numCache>
            </c:numRef>
          </c:val>
          <c:extLst>
            <c:ext xmlns:c16="http://schemas.microsoft.com/office/drawing/2014/chart" uri="{C3380CC4-5D6E-409C-BE32-E72D297353CC}">
              <c16:uniqueId val="{00000000-B13E-42B2-8F7B-D25DEBBED560}"/>
            </c:ext>
          </c:extLst>
        </c:ser>
        <c:dLbls>
          <c:showLegendKey val="0"/>
          <c:showVal val="0"/>
          <c:showCatName val="0"/>
          <c:showSerName val="0"/>
          <c:showPercent val="0"/>
          <c:showBubbleSize val="0"/>
        </c:dLbls>
        <c:gapWidth val="10"/>
        <c:axId val="1467416288"/>
        <c:axId val="1424501472"/>
      </c:barChart>
      <c:catAx>
        <c:axId val="1467416288"/>
        <c:scaling>
          <c:orientation val="minMax"/>
        </c:scaling>
        <c:delete val="0"/>
        <c:axPos val="l"/>
        <c:title>
          <c:tx>
            <c:rich>
              <a:bodyPr rot="-5400000" spcFirstLastPara="1" vertOverflow="ellipsis" vert="horz" wrap="square" anchor="ctr" anchorCtr="1"/>
              <a:lstStyle/>
              <a:p>
                <a:pPr>
                  <a:defRPr lang="en-US" sz="1200" b="1" i="0" u="none" strike="noStrike" kern="1200" baseline="0">
                    <a:solidFill>
                      <a:schemeClr val="accent2">
                        <a:lumMod val="50000"/>
                      </a:schemeClr>
                    </a:solidFill>
                    <a:latin typeface="+mn-lt"/>
                    <a:ea typeface="+mn-ea"/>
                    <a:cs typeface="+mn-cs"/>
                  </a:defRPr>
                </a:pPr>
                <a:r>
                  <a:rPr lang="en-US" sz="1200" b="1">
                    <a:solidFill>
                      <a:schemeClr val="accent2">
                        <a:lumMod val="50000"/>
                      </a:schemeClr>
                    </a:solidFill>
                  </a:rPr>
                  <a:t>Age_Bands</a:t>
                </a:r>
              </a:p>
            </c:rich>
          </c:tx>
          <c:layout>
            <c:manualLayout>
              <c:xMode val="edge"/>
              <c:yMode val="edge"/>
              <c:x val="9.1726082739404143E-3"/>
              <c:y val="0.36590788437742355"/>
            </c:manualLayout>
          </c:layout>
          <c:overlay val="0"/>
          <c:spPr>
            <a:noFill/>
            <a:ln>
              <a:noFill/>
            </a:ln>
            <a:effectLst/>
          </c:spPr>
          <c:txPr>
            <a:bodyPr rot="-5400000" spcFirstLastPara="1" vertOverflow="ellipsis" vert="horz" wrap="square" anchor="ctr" anchorCtr="1"/>
            <a:lstStyle/>
            <a:p>
              <a:pPr>
                <a:defRPr lang="en-US" sz="1200" b="1" i="0" u="none" strike="noStrike" kern="1200" baseline="0">
                  <a:solidFill>
                    <a:schemeClr val="accent2">
                      <a:lumMod val="50000"/>
                    </a:schemeClr>
                  </a:solidFill>
                  <a:latin typeface="+mn-lt"/>
                  <a:ea typeface="+mn-ea"/>
                  <a:cs typeface="+mn-cs"/>
                </a:defRPr>
              </a:pPr>
              <a:endParaRPr lang="en-FI"/>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2">
                    <a:lumMod val="50000"/>
                  </a:schemeClr>
                </a:solidFill>
                <a:latin typeface="+mn-lt"/>
                <a:ea typeface="+mn-ea"/>
                <a:cs typeface="+mn-cs"/>
              </a:defRPr>
            </a:pPr>
            <a:endParaRPr lang="en-FI"/>
          </a:p>
        </c:txPr>
        <c:crossAx val="1424501472"/>
        <c:crosses val="autoZero"/>
        <c:auto val="1"/>
        <c:lblAlgn val="ctr"/>
        <c:lblOffset val="100"/>
        <c:noMultiLvlLbl val="0"/>
      </c:catAx>
      <c:valAx>
        <c:axId val="1424501472"/>
        <c:scaling>
          <c:orientation val="minMax"/>
        </c:scaling>
        <c:delete val="1"/>
        <c:axPos val="b"/>
        <c:numFmt formatCode="_(* #,##0.00_);_(* \(#,##0.00\);_(* &quot;-&quot;??_);_(@_)" sourceLinked="1"/>
        <c:majorTickMark val="none"/>
        <c:minorTickMark val="none"/>
        <c:tickLblPos val="nextTo"/>
        <c:crossAx val="146741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E1"/>
    </a:solidFill>
    <a:ln w="12700" cap="sq" cmpd="sng" algn="ctr">
      <a:solidFill>
        <a:srgbClr val="37474F">
          <a:alpha val="50000"/>
        </a:srgbClr>
      </a:solidFill>
      <a:bevel/>
    </a:ln>
    <a:effectLst/>
  </c:spPr>
  <c:txPr>
    <a:bodyPr/>
    <a:lstStyle/>
    <a:p>
      <a:pPr>
        <a:defRPr lang="en-US" sz="1000" b="0" i="0" u="none" strike="noStrike" baseline="0">
          <a:solidFill>
            <a:schemeClr val="tx1"/>
          </a:solidFill>
          <a:latin typeface="+mn-lt"/>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B025-4D08-A137-1B618E48B5B8}" formatIdx="0">
          <cx:tx>
            <cx:txData>
              <cx:f>_xlchart.v2.1</cx:f>
              <cx:v>Total_Sale</cx:v>
            </cx:txData>
          </cx:tx>
          <cx:spPr>
            <a:solidFill>
              <a:srgbClr val="37474F"/>
            </a:solidFill>
          </cx:spPr>
          <cx:dataLabels>
            <cx:txPr>
              <a:bodyPr spcFirstLastPara="1" vertOverflow="ellipsis" horzOverflow="overflow" wrap="square" lIns="0" tIns="0" rIns="0" bIns="0" anchor="ctr" anchorCtr="1"/>
              <a:lstStyle/>
              <a:p>
                <a:pPr algn="ctr" rtl="0">
                  <a:defRPr b="1">
                    <a:solidFill>
                      <a:srgbClr val="FFF8E1"/>
                    </a:solidFill>
                  </a:defRPr>
                </a:pPr>
                <a:endParaRPr lang="en-US" sz="900" b="1" i="0" u="none" strike="noStrike" baseline="0">
                  <a:solidFill>
                    <a:srgbClr val="FFF8E1"/>
                  </a:solidFill>
                  <a:latin typeface="Aptos Narrow" panose="02110004020202020204"/>
                </a:endParaRPr>
              </a:p>
            </cx:txPr>
            <cx:visibility seriesName="0" categoryName="0" value="1"/>
          </cx:dataLabels>
          <cx:dataId val="0"/>
        </cx:series>
      </cx:plotAreaRegion>
      <cx:axis id="0">
        <cx:catScaling gapWidth="0"/>
        <cx:title>
          <cx:tx>
            <cx:txData>
              <cx:v>Age_Bands</cx:v>
            </cx:txData>
          </cx:tx>
          <cx:txPr>
            <a:bodyPr spcFirstLastPara="1" vertOverflow="ellipsis" horzOverflow="overflow" wrap="square" lIns="0" tIns="0" rIns="0" bIns="0" anchor="ctr" anchorCtr="1"/>
            <a:lstStyle/>
            <a:p>
              <a:pPr algn="ctr" rtl="0">
                <a:defRPr b="1">
                  <a:solidFill>
                    <a:srgbClr val="37474F"/>
                  </a:solidFill>
                </a:defRPr>
              </a:pPr>
              <a:r>
                <a:rPr lang="en-US" sz="900" b="1" i="0" u="none" strike="noStrike" baseline="0">
                  <a:solidFill>
                    <a:srgbClr val="37474F"/>
                  </a:solidFill>
                  <a:latin typeface="Aptos Narrow" panose="02110004020202020204"/>
                </a:rPr>
                <a:t>Age_Bands</a:t>
              </a:r>
            </a:p>
          </cx:txPr>
        </cx:title>
        <cx:tickLabels/>
        <cx:txPr>
          <a:bodyPr spcFirstLastPara="1" vertOverflow="ellipsis" horzOverflow="overflow" wrap="square" lIns="0" tIns="0" rIns="0" bIns="0" anchor="ctr" anchorCtr="1"/>
          <a:lstStyle/>
          <a:p>
            <a:pPr algn="ctr" rtl="0">
              <a:defRPr b="1">
                <a:solidFill>
                  <a:srgbClr val="37474F"/>
                </a:solidFill>
              </a:defRPr>
            </a:pPr>
            <a:endParaRPr lang="en-US" sz="900" b="1" i="0" u="none" strike="noStrike" baseline="0">
              <a:solidFill>
                <a:srgbClr val="37474F"/>
              </a:solidFill>
              <a:latin typeface="Aptos Narrow" panose="02110004020202020204"/>
            </a:endParaRPr>
          </a:p>
        </cx:txPr>
      </cx:axis>
    </cx:plotArea>
  </cx:chart>
  <cx:spPr>
    <a:solidFill>
      <a:srgbClr val="FFA726"/>
    </a:solidFill>
    <a:ln w="12700" cap="rnd">
      <a:solidFill>
        <a:srgbClr val="37474F">
          <a:alpha val="50000"/>
        </a:srgbClr>
      </a:solidFill>
      <a:beve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18" Type="http://schemas.openxmlformats.org/officeDocument/2006/relationships/chart" Target="../charts/chart12.xml"/><Relationship Id="rId26"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image" Target="../media/image1.png"/><Relationship Id="rId17" Type="http://schemas.openxmlformats.org/officeDocument/2006/relationships/image" Target="../media/image6.svg"/><Relationship Id="rId25"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5.png"/><Relationship Id="rId20" Type="http://schemas.openxmlformats.org/officeDocument/2006/relationships/image" Target="../media/image8.svg"/><Relationship Id="rId29"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11.png"/><Relationship Id="rId5" Type="http://schemas.openxmlformats.org/officeDocument/2006/relationships/chart" Target="../charts/chart5.xml"/><Relationship Id="rId15" Type="http://schemas.openxmlformats.org/officeDocument/2006/relationships/image" Target="../media/image4.svg"/><Relationship Id="rId23" Type="http://schemas.openxmlformats.org/officeDocument/2006/relationships/chart" Target="../charts/chart13.xml"/><Relationship Id="rId28" Type="http://schemas.openxmlformats.org/officeDocument/2006/relationships/image" Target="../media/image15.png"/><Relationship Id="rId10" Type="http://schemas.openxmlformats.org/officeDocument/2006/relationships/chart" Target="../charts/chart10.xml"/><Relationship Id="rId19"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 Id="rId22" Type="http://schemas.openxmlformats.org/officeDocument/2006/relationships/image" Target="../media/image10.svg"/><Relationship Id="rId27" Type="http://schemas.openxmlformats.org/officeDocument/2006/relationships/image" Target="../media/image1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microsoft.com/office/2014/relationships/chartEx" Target="../charts/chartEx1.xml"/><Relationship Id="rId1" Type="http://schemas.openxmlformats.org/officeDocument/2006/relationships/chart" Target="../charts/chart19.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image" Target="../media/image5.png"/><Relationship Id="rId18" Type="http://schemas.openxmlformats.org/officeDocument/2006/relationships/image" Target="../media/image7.png"/><Relationship Id="rId3" Type="http://schemas.openxmlformats.org/officeDocument/2006/relationships/chart" Target="../charts/chart31.xml"/><Relationship Id="rId21" Type="http://schemas.openxmlformats.org/officeDocument/2006/relationships/image" Target="../media/image10.svg"/><Relationship Id="rId7" Type="http://schemas.openxmlformats.org/officeDocument/2006/relationships/chart" Target="../charts/chart35.xml"/><Relationship Id="rId12" Type="http://schemas.openxmlformats.org/officeDocument/2006/relationships/image" Target="../media/image2.svg"/><Relationship Id="rId17" Type="http://schemas.openxmlformats.org/officeDocument/2006/relationships/chart" Target="../charts/chart39.xml"/><Relationship Id="rId2" Type="http://schemas.openxmlformats.org/officeDocument/2006/relationships/chart" Target="../charts/chart30.xml"/><Relationship Id="rId16" Type="http://schemas.openxmlformats.org/officeDocument/2006/relationships/image" Target="../media/image4.svg"/><Relationship Id="rId20" Type="http://schemas.openxmlformats.org/officeDocument/2006/relationships/image" Target="../media/image9.png"/><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image" Target="../media/image1.png"/><Relationship Id="rId5" Type="http://schemas.openxmlformats.org/officeDocument/2006/relationships/chart" Target="../charts/chart33.xml"/><Relationship Id="rId15" Type="http://schemas.openxmlformats.org/officeDocument/2006/relationships/image" Target="../media/image3.png"/><Relationship Id="rId10" Type="http://schemas.openxmlformats.org/officeDocument/2006/relationships/chart" Target="../charts/chart38.xml"/><Relationship Id="rId19" Type="http://schemas.openxmlformats.org/officeDocument/2006/relationships/image" Target="../media/image8.svg"/><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image" Target="../media/image6.svg"/><Relationship Id="rId22"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15</xdr:col>
      <xdr:colOff>164645</xdr:colOff>
      <xdr:row>34</xdr:row>
      <xdr:rowOff>10884</xdr:rowOff>
    </xdr:from>
    <xdr:to>
      <xdr:col>19</xdr:col>
      <xdr:colOff>428624</xdr:colOff>
      <xdr:row>45</xdr:row>
      <xdr:rowOff>96912</xdr:rowOff>
    </xdr:to>
    <xdr:graphicFrame macro="">
      <xdr:nvGraphicFramePr>
        <xdr:cNvPr id="31" name="Chart 30">
          <a:extLst>
            <a:ext uri="{FF2B5EF4-FFF2-40B4-BE49-F238E27FC236}">
              <a16:creationId xmlns:a16="http://schemas.microsoft.com/office/drawing/2014/main" id="{C9CA8F20-F74C-4E5D-A934-87130BD88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209550</xdr:colOff>
      <xdr:row>20</xdr:row>
      <xdr:rowOff>6804</xdr:rowOff>
    </xdr:from>
    <xdr:to>
      <xdr:col>30</xdr:col>
      <xdr:colOff>198664</xdr:colOff>
      <xdr:row>32</xdr:row>
      <xdr:rowOff>2</xdr:rowOff>
    </xdr:to>
    <xdr:graphicFrame macro="">
      <xdr:nvGraphicFramePr>
        <xdr:cNvPr id="82" name="Chart 81">
          <a:extLst>
            <a:ext uri="{FF2B5EF4-FFF2-40B4-BE49-F238E27FC236}">
              <a16:creationId xmlns:a16="http://schemas.microsoft.com/office/drawing/2014/main" id="{DFED8709-591D-4922-A5CF-7065B6EEA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371474</xdr:colOff>
      <xdr:row>34</xdr:row>
      <xdr:rowOff>27723</xdr:rowOff>
    </xdr:from>
    <xdr:to>
      <xdr:col>27</xdr:col>
      <xdr:colOff>516482</xdr:colOff>
      <xdr:row>46</xdr:row>
      <xdr:rowOff>38100</xdr:rowOff>
    </xdr:to>
    <xdr:graphicFrame macro="">
      <xdr:nvGraphicFramePr>
        <xdr:cNvPr id="2" name="Chart 1">
          <a:extLst>
            <a:ext uri="{FF2B5EF4-FFF2-40B4-BE49-F238E27FC236}">
              <a16:creationId xmlns:a16="http://schemas.microsoft.com/office/drawing/2014/main" id="{1A8B9036-5991-4732-A908-CBBD8760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1361</xdr:colOff>
      <xdr:row>8</xdr:row>
      <xdr:rowOff>59870</xdr:rowOff>
    </xdr:from>
    <xdr:to>
      <xdr:col>18</xdr:col>
      <xdr:colOff>126546</xdr:colOff>
      <xdr:row>20</xdr:row>
      <xdr:rowOff>0</xdr:rowOff>
    </xdr:to>
    <xdr:graphicFrame macro="">
      <xdr:nvGraphicFramePr>
        <xdr:cNvPr id="7" name="Chart 6">
          <a:extLst>
            <a:ext uri="{FF2B5EF4-FFF2-40B4-BE49-F238E27FC236}">
              <a16:creationId xmlns:a16="http://schemas.microsoft.com/office/drawing/2014/main" id="{D28D0B7A-30F3-4EC7-BDB4-17773C93F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25854</xdr:colOff>
      <xdr:row>20</xdr:row>
      <xdr:rowOff>64216</xdr:rowOff>
    </xdr:from>
    <xdr:to>
      <xdr:col>13</xdr:col>
      <xdr:colOff>161925</xdr:colOff>
      <xdr:row>30</xdr:row>
      <xdr:rowOff>0</xdr:rowOff>
    </xdr:to>
    <xdr:graphicFrame macro="">
      <xdr:nvGraphicFramePr>
        <xdr:cNvPr id="8" name="Chart 7">
          <a:extLst>
            <a:ext uri="{FF2B5EF4-FFF2-40B4-BE49-F238E27FC236}">
              <a16:creationId xmlns:a16="http://schemas.microsoft.com/office/drawing/2014/main" id="{F737FE20-1204-4623-9D40-38D47D108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321735</xdr:colOff>
      <xdr:row>33</xdr:row>
      <xdr:rowOff>39460</xdr:rowOff>
    </xdr:from>
    <xdr:to>
      <xdr:col>4</xdr:col>
      <xdr:colOff>400050</xdr:colOff>
      <xdr:row>45</xdr:row>
      <xdr:rowOff>131989</xdr:rowOff>
    </xdr:to>
    <xdr:graphicFrame macro="">
      <xdr:nvGraphicFramePr>
        <xdr:cNvPr id="9" name="Chart 8">
          <a:extLst>
            <a:ext uri="{FF2B5EF4-FFF2-40B4-BE49-F238E27FC236}">
              <a16:creationId xmlns:a16="http://schemas.microsoft.com/office/drawing/2014/main" id="{9A280A28-B6FC-4A8C-9761-732FC9E8F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88442</xdr:colOff>
      <xdr:row>8</xdr:row>
      <xdr:rowOff>57150</xdr:rowOff>
    </xdr:from>
    <xdr:to>
      <xdr:col>12</xdr:col>
      <xdr:colOff>435429</xdr:colOff>
      <xdr:row>19</xdr:row>
      <xdr:rowOff>19050</xdr:rowOff>
    </xdr:to>
    <xdr:graphicFrame macro="">
      <xdr:nvGraphicFramePr>
        <xdr:cNvPr id="10" name="Chart 9">
          <a:extLst>
            <a:ext uri="{FF2B5EF4-FFF2-40B4-BE49-F238E27FC236}">
              <a16:creationId xmlns:a16="http://schemas.microsoft.com/office/drawing/2014/main" id="{7385C376-E461-456E-B2C9-F770C00C7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20410</xdr:colOff>
      <xdr:row>8</xdr:row>
      <xdr:rowOff>161925</xdr:rowOff>
    </xdr:from>
    <xdr:to>
      <xdr:col>2</xdr:col>
      <xdr:colOff>285750</xdr:colOff>
      <xdr:row>18</xdr:row>
      <xdr:rowOff>123825</xdr:rowOff>
    </xdr:to>
    <xdr:graphicFrame macro="">
      <xdr:nvGraphicFramePr>
        <xdr:cNvPr id="11" name="Chart 10">
          <a:extLst>
            <a:ext uri="{FF2B5EF4-FFF2-40B4-BE49-F238E27FC236}">
              <a16:creationId xmlns:a16="http://schemas.microsoft.com/office/drawing/2014/main" id="{EEE9D9B2-82FD-40E5-8D44-506AD2A98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164646</xdr:colOff>
      <xdr:row>8</xdr:row>
      <xdr:rowOff>59870</xdr:rowOff>
    </xdr:from>
    <xdr:to>
      <xdr:col>23</xdr:col>
      <xdr:colOff>393243</xdr:colOff>
      <xdr:row>20</xdr:row>
      <xdr:rowOff>0</xdr:rowOff>
    </xdr:to>
    <xdr:graphicFrame macro="">
      <xdr:nvGraphicFramePr>
        <xdr:cNvPr id="12" name="Chart 11">
          <a:extLst>
            <a:ext uri="{FF2B5EF4-FFF2-40B4-BE49-F238E27FC236}">
              <a16:creationId xmlns:a16="http://schemas.microsoft.com/office/drawing/2014/main" id="{310BC23A-2B34-4D13-8894-135B48EB8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96607</xdr:colOff>
      <xdr:row>8</xdr:row>
      <xdr:rowOff>83140</xdr:rowOff>
    </xdr:from>
    <xdr:ext cx="1737633" cy="176620"/>
    <xdr:sp macro="" textlink="">
      <xdr:nvSpPr>
        <xdr:cNvPr id="17" name="TextBox 16">
          <a:extLst>
            <a:ext uri="{FF2B5EF4-FFF2-40B4-BE49-F238E27FC236}">
              <a16:creationId xmlns:a16="http://schemas.microsoft.com/office/drawing/2014/main" id="{8353DA8B-4B5B-4B14-AA45-8965F74C0FFE}"/>
            </a:ext>
          </a:extLst>
        </xdr:cNvPr>
        <xdr:cNvSpPr txBox="1"/>
      </xdr:nvSpPr>
      <xdr:spPr>
        <a:xfrm>
          <a:off x="3468457" y="1397590"/>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monthly trend of total sales</a:t>
          </a:r>
        </a:p>
      </xdr:txBody>
    </xdr:sp>
    <xdr:clientData/>
  </xdr:oneCellAnchor>
  <xdr:oneCellAnchor>
    <xdr:from>
      <xdr:col>14</xdr:col>
      <xdr:colOff>503915</xdr:colOff>
      <xdr:row>8</xdr:row>
      <xdr:rowOff>163423</xdr:rowOff>
    </xdr:from>
    <xdr:ext cx="1737633" cy="176620"/>
    <xdr:sp macro="" textlink="">
      <xdr:nvSpPr>
        <xdr:cNvPr id="18" name="TextBox 17">
          <a:extLst>
            <a:ext uri="{FF2B5EF4-FFF2-40B4-BE49-F238E27FC236}">
              <a16:creationId xmlns:a16="http://schemas.microsoft.com/office/drawing/2014/main" id="{97A65640-0739-4B89-BB9D-A085F0668339}"/>
            </a:ext>
          </a:extLst>
        </xdr:cNvPr>
        <xdr:cNvSpPr txBox="1"/>
      </xdr:nvSpPr>
      <xdr:spPr>
        <a:xfrm>
          <a:off x="8371565" y="1477873"/>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total sales by location</a:t>
          </a:r>
        </a:p>
      </xdr:txBody>
    </xdr:sp>
    <xdr:clientData/>
  </xdr:oneCellAnchor>
  <xdr:oneCellAnchor>
    <xdr:from>
      <xdr:col>19</xdr:col>
      <xdr:colOff>427020</xdr:colOff>
      <xdr:row>8</xdr:row>
      <xdr:rowOff>69395</xdr:rowOff>
    </xdr:from>
    <xdr:ext cx="1457570" cy="205469"/>
    <xdr:sp macro="" textlink="">
      <xdr:nvSpPr>
        <xdr:cNvPr id="19" name="TextBox 18">
          <a:extLst>
            <a:ext uri="{FF2B5EF4-FFF2-40B4-BE49-F238E27FC236}">
              <a16:creationId xmlns:a16="http://schemas.microsoft.com/office/drawing/2014/main" id="{13AB572B-F9FB-4CEF-8A77-B1BBD8CD4E43}"/>
            </a:ext>
          </a:extLst>
        </xdr:cNvPr>
        <xdr:cNvSpPr txBox="1"/>
      </xdr:nvSpPr>
      <xdr:spPr>
        <a:xfrm>
          <a:off x="11104545" y="1383845"/>
          <a:ext cx="1457570" cy="205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total sales by products</a:t>
          </a:r>
        </a:p>
      </xdr:txBody>
    </xdr:sp>
    <xdr:clientData/>
  </xdr:oneCellAnchor>
  <xdr:twoCellAnchor editAs="oneCell">
    <xdr:from>
      <xdr:col>14</xdr:col>
      <xdr:colOff>502198</xdr:colOff>
      <xdr:row>31</xdr:row>
      <xdr:rowOff>0</xdr:rowOff>
    </xdr:from>
    <xdr:to>
      <xdr:col>18</xdr:col>
      <xdr:colOff>235497</xdr:colOff>
      <xdr:row>35</xdr:row>
      <xdr:rowOff>81370</xdr:rowOff>
    </xdr:to>
    <mc:AlternateContent xmlns:mc="http://schemas.openxmlformats.org/markup-compatibility/2006" xmlns:a14="http://schemas.microsoft.com/office/drawing/2010/main">
      <mc:Choice Requires="a14">
        <xdr:graphicFrame macro="">
          <xdr:nvGraphicFramePr>
            <xdr:cNvPr id="20" name="Performance_Review 2">
              <a:extLst>
                <a:ext uri="{FF2B5EF4-FFF2-40B4-BE49-F238E27FC236}">
                  <a16:creationId xmlns:a16="http://schemas.microsoft.com/office/drawing/2014/main" id="{1E6705E9-5C72-44E0-8F6F-E54E7B2B28E1}"/>
                </a:ext>
              </a:extLst>
            </xdr:cNvPr>
            <xdr:cNvGraphicFramePr/>
          </xdr:nvGraphicFramePr>
          <xdr:xfrm>
            <a:off x="0" y="0"/>
            <a:ext cx="0" cy="0"/>
          </xdr:xfrm>
          <a:graphic>
            <a:graphicData uri="http://schemas.microsoft.com/office/drawing/2010/slicer">
              <sle:slicer xmlns:sle="http://schemas.microsoft.com/office/drawing/2010/slicer" name="Performance_Review 2"/>
            </a:graphicData>
          </a:graphic>
        </xdr:graphicFrame>
      </mc:Choice>
      <mc:Fallback xmlns="">
        <xdr:sp macro="" textlink="">
          <xdr:nvSpPr>
            <xdr:cNvPr id="0" name=""/>
            <xdr:cNvSpPr>
              <a:spLocks noTextEdit="1"/>
            </xdr:cNvSpPr>
          </xdr:nvSpPr>
          <xdr:spPr>
            <a:xfrm>
              <a:off x="8401737" y="5477502"/>
              <a:ext cx="1994395" cy="55342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413616</xdr:colOff>
      <xdr:row>31</xdr:row>
      <xdr:rowOff>7705</xdr:rowOff>
    </xdr:from>
    <xdr:to>
      <xdr:col>14</xdr:col>
      <xdr:colOff>294175</xdr:colOff>
      <xdr:row>47</xdr:row>
      <xdr:rowOff>0</xdr:rowOff>
    </xdr:to>
    <xdr:graphicFrame macro="">
      <xdr:nvGraphicFramePr>
        <xdr:cNvPr id="21" name="Chart 20">
          <a:extLst>
            <a:ext uri="{FF2B5EF4-FFF2-40B4-BE49-F238E27FC236}">
              <a16:creationId xmlns:a16="http://schemas.microsoft.com/office/drawing/2014/main" id="{FBC284A7-C334-4D18-96DE-0C5256EB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8</xdr:col>
      <xdr:colOff>149375</xdr:colOff>
      <xdr:row>29</xdr:row>
      <xdr:rowOff>144843</xdr:rowOff>
    </xdr:from>
    <xdr:ext cx="3266622" cy="548367"/>
    <xdr:sp macro="" textlink="">
      <xdr:nvSpPr>
        <xdr:cNvPr id="22" name="TextBox 21">
          <a:extLst>
            <a:ext uri="{FF2B5EF4-FFF2-40B4-BE49-F238E27FC236}">
              <a16:creationId xmlns:a16="http://schemas.microsoft.com/office/drawing/2014/main" id="{BCFC2926-34BF-427A-B854-F31C15DAD302}"/>
            </a:ext>
          </a:extLst>
        </xdr:cNvPr>
        <xdr:cNvSpPr txBox="1"/>
      </xdr:nvSpPr>
      <xdr:spPr>
        <a:xfrm>
          <a:off x="4613617" y="5378782"/>
          <a:ext cx="3266622" cy="548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0" i="0" u="none" strike="noStrike">
              <a:solidFill>
                <a:schemeClr val="accent2">
                  <a:lumMod val="50000"/>
                </a:schemeClr>
              </a:solidFill>
              <a:latin typeface="Bahnschrift Light Condensed"/>
              <a:ea typeface="+mn-ea"/>
              <a:cs typeface="+mn-cs"/>
            </a:rPr>
            <a:t>"achieved" vs "expected" </a:t>
          </a:r>
          <a:r>
            <a:rPr lang="en-US" sz="1200" b="0" i="0" u="none" strike="noStrike" baseline="0">
              <a:solidFill>
                <a:schemeClr val="accent2">
                  <a:lumMod val="50000"/>
                </a:schemeClr>
              </a:solidFill>
              <a:latin typeface="Bahnschrift Light Condensed"/>
              <a:ea typeface="+mn-ea"/>
              <a:cs typeface="+mn-cs"/>
            </a:rPr>
            <a:t> </a:t>
          </a:r>
          <a:r>
            <a:rPr lang="en-US" sz="1200" b="0" i="0" u="none" strike="noStrike">
              <a:solidFill>
                <a:schemeClr val="accent2">
                  <a:lumMod val="50000"/>
                </a:schemeClr>
              </a:solidFill>
              <a:latin typeface="Bahnschrift Light Condensed"/>
              <a:ea typeface="+mn-ea"/>
              <a:cs typeface="+mn-cs"/>
            </a:rPr>
            <a:t>sales target by location</a:t>
          </a:r>
        </a:p>
      </xdr:txBody>
    </xdr:sp>
    <xdr:clientData/>
  </xdr:oneCellAnchor>
  <xdr:twoCellAnchor>
    <xdr:from>
      <xdr:col>20</xdr:col>
      <xdr:colOff>334737</xdr:colOff>
      <xdr:row>34</xdr:row>
      <xdr:rowOff>74839</xdr:rowOff>
    </xdr:from>
    <xdr:to>
      <xdr:col>23</xdr:col>
      <xdr:colOff>322489</xdr:colOff>
      <xdr:row>44</xdr:row>
      <xdr:rowOff>39460</xdr:rowOff>
    </xdr:to>
    <xdr:graphicFrame macro="">
      <xdr:nvGraphicFramePr>
        <xdr:cNvPr id="23" name="Chart 22">
          <a:extLst>
            <a:ext uri="{FF2B5EF4-FFF2-40B4-BE49-F238E27FC236}">
              <a16:creationId xmlns:a16="http://schemas.microsoft.com/office/drawing/2014/main" id="{8EA9439B-A402-4825-82FD-CE6C78186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551088</xdr:colOff>
      <xdr:row>43</xdr:row>
      <xdr:rowOff>106137</xdr:rowOff>
    </xdr:from>
    <xdr:ext cx="2296886" cy="246288"/>
    <xdr:sp macro="" textlink="">
      <xdr:nvSpPr>
        <xdr:cNvPr id="25" name="TextBox 24">
          <a:extLst>
            <a:ext uri="{FF2B5EF4-FFF2-40B4-BE49-F238E27FC236}">
              <a16:creationId xmlns:a16="http://schemas.microsoft.com/office/drawing/2014/main" id="{B59372D4-9B7B-48C4-BC84-E2F7D05B534A}"/>
            </a:ext>
          </a:extLst>
        </xdr:cNvPr>
        <xdr:cNvSpPr txBox="1"/>
      </xdr:nvSpPr>
      <xdr:spPr>
        <a:xfrm>
          <a:off x="11228613" y="7583262"/>
          <a:ext cx="2296886" cy="246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mn-lt"/>
              <a:ea typeface="+mn-ea"/>
              <a:cs typeface="+mn-cs"/>
            </a:rPr>
            <a:t>customer count by rating</a:t>
          </a:r>
        </a:p>
      </xdr:txBody>
    </xdr:sp>
    <xdr:clientData/>
  </xdr:oneCellAnchor>
  <xdr:oneCellAnchor>
    <xdr:from>
      <xdr:col>0</xdr:col>
      <xdr:colOff>39462</xdr:colOff>
      <xdr:row>0</xdr:row>
      <xdr:rowOff>76970</xdr:rowOff>
    </xdr:from>
    <xdr:ext cx="2077205" cy="317500"/>
    <xdr:sp macro="" textlink="">
      <xdr:nvSpPr>
        <xdr:cNvPr id="28" name="TextBox 27">
          <a:extLst>
            <a:ext uri="{FF2B5EF4-FFF2-40B4-BE49-F238E27FC236}">
              <a16:creationId xmlns:a16="http://schemas.microsoft.com/office/drawing/2014/main" id="{8779BFCC-03D6-47D7-9BC6-D8268020CE06}"/>
            </a:ext>
          </a:extLst>
        </xdr:cNvPr>
        <xdr:cNvSpPr txBox="1"/>
      </xdr:nvSpPr>
      <xdr:spPr>
        <a:xfrm>
          <a:off x="39462" y="76970"/>
          <a:ext cx="2077205"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Inflate">
            <a:avLst>
              <a:gd name="adj" fmla="val 20000"/>
            </a:avLst>
          </a:prstTxWarp>
          <a:noAutofit/>
        </a:bodyPr>
        <a:lstStyle/>
        <a:p>
          <a:r>
            <a:rPr lang="en-US" sz="2000" b="1" i="0" u="none" strike="noStrike">
              <a:solidFill>
                <a:schemeClr val="accent2">
                  <a:lumMod val="50000"/>
                </a:schemeClr>
              </a:solidFill>
              <a:latin typeface="+mn-lt"/>
            </a:rPr>
            <a:t>CAFE HARMONY</a:t>
          </a:r>
        </a:p>
      </xdr:txBody>
    </xdr:sp>
    <xdr:clientData/>
  </xdr:oneCellAnchor>
  <xdr:oneCellAnchor>
    <xdr:from>
      <xdr:col>2</xdr:col>
      <xdr:colOff>45206</xdr:colOff>
      <xdr:row>38</xdr:row>
      <xdr:rowOff>2289</xdr:rowOff>
    </xdr:from>
    <xdr:ext cx="613833" cy="576469"/>
    <xdr:sp macro="" textlink="">
      <xdr:nvSpPr>
        <xdr:cNvPr id="29" name="TextBox 28">
          <a:extLst>
            <a:ext uri="{FF2B5EF4-FFF2-40B4-BE49-F238E27FC236}">
              <a16:creationId xmlns:a16="http://schemas.microsoft.com/office/drawing/2014/main" id="{2A49EE82-4893-4816-A9B8-0444B75CCB09}"/>
            </a:ext>
          </a:extLst>
        </xdr:cNvPr>
        <xdr:cNvSpPr txBox="1"/>
      </xdr:nvSpPr>
      <xdr:spPr>
        <a:xfrm>
          <a:off x="1169156" y="6526914"/>
          <a:ext cx="613833" cy="576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job role</a:t>
          </a:r>
        </a:p>
      </xdr:txBody>
    </xdr:sp>
    <xdr:clientData/>
  </xdr:oneCellAnchor>
  <xdr:oneCellAnchor>
    <xdr:from>
      <xdr:col>11</xdr:col>
      <xdr:colOff>535667</xdr:colOff>
      <xdr:row>20</xdr:row>
      <xdr:rowOff>74839</xdr:rowOff>
    </xdr:from>
    <xdr:ext cx="693639" cy="310244"/>
    <xdr:sp macro="" textlink="">
      <xdr:nvSpPr>
        <xdr:cNvPr id="30" name="TextBox 29">
          <a:extLst>
            <a:ext uri="{FF2B5EF4-FFF2-40B4-BE49-F238E27FC236}">
              <a16:creationId xmlns:a16="http://schemas.microsoft.com/office/drawing/2014/main" id="{8021AD65-B5E4-4B09-B23F-2C4C3754FB99}"/>
            </a:ext>
          </a:extLst>
        </xdr:cNvPr>
        <xdr:cNvSpPr txBox="1"/>
      </xdr:nvSpPr>
      <xdr:spPr>
        <a:xfrm>
          <a:off x="6717392" y="3541939"/>
          <a:ext cx="693639" cy="31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rgbClr val="FFF8E1"/>
              </a:solidFill>
              <a:latin typeface="+mn-lt"/>
              <a:ea typeface="+mn-ea"/>
              <a:cs typeface="+mn-cs"/>
            </a:rPr>
            <a:t>gender</a:t>
          </a:r>
        </a:p>
      </xdr:txBody>
    </xdr:sp>
    <xdr:clientData/>
  </xdr:oneCellAnchor>
  <xdr:oneCellAnchor>
    <xdr:from>
      <xdr:col>16</xdr:col>
      <xdr:colOff>304608</xdr:colOff>
      <xdr:row>37</xdr:row>
      <xdr:rowOff>171574</xdr:rowOff>
    </xdr:from>
    <xdr:ext cx="1066800" cy="1238249"/>
    <xdr:sp macro="" textlink="">
      <xdr:nvSpPr>
        <xdr:cNvPr id="32" name="TextBox 31">
          <a:extLst>
            <a:ext uri="{FF2B5EF4-FFF2-40B4-BE49-F238E27FC236}">
              <a16:creationId xmlns:a16="http://schemas.microsoft.com/office/drawing/2014/main" id="{84751F59-8771-4C64-AB6E-ABEFBF69E82D}"/>
            </a:ext>
          </a:extLst>
        </xdr:cNvPr>
        <xdr:cNvSpPr txBox="1"/>
      </xdr:nvSpPr>
      <xdr:spPr>
        <a:xfrm>
          <a:off x="9233093" y="6569680"/>
          <a:ext cx="1066800" cy="1238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Bahnschrift Light Condensed"/>
              <a:ea typeface="+mn-ea"/>
              <a:cs typeface="+mn-cs"/>
            </a:rPr>
            <a:t>count of employees by average</a:t>
          </a:r>
          <a:r>
            <a:rPr lang="en-US" sz="1100" b="0" i="0" u="none" strike="noStrike" baseline="0">
              <a:solidFill>
                <a:schemeClr val="accent2">
                  <a:lumMod val="50000"/>
                </a:schemeClr>
              </a:solidFill>
              <a:latin typeface="Bahnschrift Light Condensed"/>
              <a:ea typeface="+mn-ea"/>
              <a:cs typeface="+mn-cs"/>
            </a:rPr>
            <a:t> of</a:t>
          </a:r>
          <a:r>
            <a:rPr lang="en-US" sz="1100" b="0" i="0" u="none" strike="noStrike">
              <a:solidFill>
                <a:schemeClr val="accent2">
                  <a:lumMod val="50000"/>
                </a:schemeClr>
              </a:solidFill>
              <a:latin typeface="Bahnschrift Light Condensed"/>
              <a:ea typeface="+mn-ea"/>
              <a:cs typeface="+mn-cs"/>
            </a:rPr>
            <a:t> sales target</a:t>
          </a:r>
        </a:p>
      </xdr:txBody>
    </xdr:sp>
    <xdr:clientData/>
  </xdr:oneCellAnchor>
  <xdr:twoCellAnchor editAs="oneCell">
    <xdr:from>
      <xdr:col>13</xdr:col>
      <xdr:colOff>333375</xdr:colOff>
      <xdr:row>20</xdr:row>
      <xdr:rowOff>76199</xdr:rowOff>
    </xdr:from>
    <xdr:to>
      <xdr:col>17</xdr:col>
      <xdr:colOff>225879</xdr:colOff>
      <xdr:row>23</xdr:row>
      <xdr:rowOff>123815</xdr:rowOff>
    </xdr:to>
    <mc:AlternateContent xmlns:mc="http://schemas.openxmlformats.org/markup-compatibility/2006" xmlns:a14="http://schemas.microsoft.com/office/drawing/2010/main">
      <mc:Choice Requires="a14">
        <xdr:graphicFrame macro="">
          <xdr:nvGraphicFramePr>
            <xdr:cNvPr id="33" name="Gender 2">
              <a:extLst>
                <a:ext uri="{FF2B5EF4-FFF2-40B4-BE49-F238E27FC236}">
                  <a16:creationId xmlns:a16="http://schemas.microsoft.com/office/drawing/2014/main" id="{26F54301-7069-47BE-A699-FD347B4D8E4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670021" y="3560071"/>
              <a:ext cx="2148154" cy="6249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369784</xdr:colOff>
      <xdr:row>5</xdr:row>
      <xdr:rowOff>39461</xdr:rowOff>
    </xdr:from>
    <xdr:to>
      <xdr:col>11</xdr:col>
      <xdr:colOff>437133</xdr:colOff>
      <xdr:row>8</xdr:row>
      <xdr:rowOff>39461</xdr:rowOff>
    </xdr:to>
    <mc:AlternateContent xmlns:mc="http://schemas.openxmlformats.org/markup-compatibility/2006" xmlns:a14="http://schemas.microsoft.com/office/drawing/2010/main">
      <mc:Choice Requires="a14">
        <xdr:graphicFrame macro="">
          <xdr:nvGraphicFramePr>
            <xdr:cNvPr id="34" name="Sale_Date (Month) 2">
              <a:extLst>
                <a:ext uri="{FF2B5EF4-FFF2-40B4-BE49-F238E27FC236}">
                  <a16:creationId xmlns:a16="http://schemas.microsoft.com/office/drawing/2014/main" id="{D592DCB1-6FD6-421F-A31C-2ACA41095393}"/>
                </a:ext>
              </a:extLst>
            </xdr:cNvPr>
            <xdr:cNvGraphicFramePr/>
          </xdr:nvGraphicFramePr>
          <xdr:xfrm>
            <a:off x="0" y="0"/>
            <a:ext cx="0" cy="0"/>
          </xdr:xfrm>
          <a:graphic>
            <a:graphicData uri="http://schemas.microsoft.com/office/drawing/2010/slicer">
              <sle:slicer xmlns:sle="http://schemas.microsoft.com/office/drawing/2010/slicer" name="Sale_Date (Month) 2"/>
            </a:graphicData>
          </a:graphic>
        </xdr:graphicFrame>
      </mc:Choice>
      <mc:Fallback xmlns="">
        <xdr:sp macro="" textlink="">
          <xdr:nvSpPr>
            <xdr:cNvPr id="0" name=""/>
            <xdr:cNvSpPr>
              <a:spLocks noTextEdit="1"/>
            </xdr:cNvSpPr>
          </xdr:nvSpPr>
          <xdr:spPr>
            <a:xfrm>
              <a:off x="1499650" y="784896"/>
              <a:ext cx="5144263" cy="57460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5</xdr:row>
      <xdr:rowOff>39461</xdr:rowOff>
    </xdr:from>
    <xdr:to>
      <xdr:col>2</xdr:col>
      <xdr:colOff>369787</xdr:colOff>
      <xdr:row>8</xdr:row>
      <xdr:rowOff>50337</xdr:rowOff>
    </xdr:to>
    <mc:AlternateContent xmlns:mc="http://schemas.openxmlformats.org/markup-compatibility/2006" xmlns:a14="http://schemas.microsoft.com/office/drawing/2010/main">
      <mc:Choice Requires="a14">
        <xdr:graphicFrame macro="">
          <xdr:nvGraphicFramePr>
            <xdr:cNvPr id="35" name="Sale_Date (Year) 2">
              <a:extLst>
                <a:ext uri="{FF2B5EF4-FFF2-40B4-BE49-F238E27FC236}">
                  <a16:creationId xmlns:a16="http://schemas.microsoft.com/office/drawing/2014/main" id="{ADE27F30-5367-412E-B4CD-E6930D4C8328}"/>
                </a:ext>
              </a:extLst>
            </xdr:cNvPr>
            <xdr:cNvGraphicFramePr/>
          </xdr:nvGraphicFramePr>
          <xdr:xfrm>
            <a:off x="0" y="0"/>
            <a:ext cx="0" cy="0"/>
          </xdr:xfrm>
          <a:graphic>
            <a:graphicData uri="http://schemas.microsoft.com/office/drawing/2010/slicer">
              <sle:slicer xmlns:sle="http://schemas.microsoft.com/office/drawing/2010/slicer" name="Sale_Date (Year) 2"/>
            </a:graphicData>
          </a:graphic>
        </xdr:graphicFrame>
      </mc:Choice>
      <mc:Fallback xmlns="">
        <xdr:sp macro="" textlink="">
          <xdr:nvSpPr>
            <xdr:cNvPr id="0" name=""/>
            <xdr:cNvSpPr>
              <a:spLocks noTextEdit="1"/>
            </xdr:cNvSpPr>
          </xdr:nvSpPr>
          <xdr:spPr>
            <a:xfrm>
              <a:off x="1" y="784896"/>
              <a:ext cx="1501010" cy="582763"/>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21768</xdr:colOff>
      <xdr:row>0</xdr:row>
      <xdr:rowOff>12245</xdr:rowOff>
    </xdr:from>
    <xdr:ext cx="5259164" cy="361951"/>
    <xdr:sp macro="" textlink="">
      <xdr:nvSpPr>
        <xdr:cNvPr id="36" name="TextBox 35">
          <a:extLst>
            <a:ext uri="{FF2B5EF4-FFF2-40B4-BE49-F238E27FC236}">
              <a16:creationId xmlns:a16="http://schemas.microsoft.com/office/drawing/2014/main" id="{00DC4856-1251-4CB6-859E-DD16FA5D4460}"/>
            </a:ext>
          </a:extLst>
        </xdr:cNvPr>
        <xdr:cNvSpPr txBox="1"/>
      </xdr:nvSpPr>
      <xdr:spPr>
        <a:xfrm>
          <a:off x="6203493" y="12245"/>
          <a:ext cx="5259164" cy="361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b="1" i="0" u="none" strike="noStrike">
              <a:solidFill>
                <a:schemeClr val="accent2">
                  <a:lumMod val="20000"/>
                  <a:lumOff val="80000"/>
                </a:schemeClr>
              </a:solidFill>
              <a:latin typeface="Bahnschrift Light Condensed"/>
            </a:rPr>
            <a:t>Business Insight and Sales Analysis </a:t>
          </a:r>
          <a:r>
            <a:rPr lang="en-US" sz="2400" b="1" i="0" u="none" strike="noStrike" baseline="0">
              <a:solidFill>
                <a:schemeClr val="accent2">
                  <a:lumMod val="20000"/>
                  <a:lumOff val="80000"/>
                </a:schemeClr>
              </a:solidFill>
              <a:latin typeface="Bahnschrift Light Condensed"/>
            </a:rPr>
            <a:t>Dashboard</a:t>
          </a:r>
          <a:endParaRPr lang="en-US" sz="2400" b="1" i="0" u="none" strike="noStrike">
            <a:solidFill>
              <a:schemeClr val="accent2">
                <a:lumMod val="20000"/>
                <a:lumOff val="80000"/>
              </a:schemeClr>
            </a:solidFill>
            <a:latin typeface="Bahnschrift Light Condensed"/>
          </a:endParaRPr>
        </a:p>
      </xdr:txBody>
    </xdr:sp>
    <xdr:clientData/>
  </xdr:oneCellAnchor>
  <xdr:twoCellAnchor editAs="oneCell">
    <xdr:from>
      <xdr:col>3</xdr:col>
      <xdr:colOff>384394</xdr:colOff>
      <xdr:row>0</xdr:row>
      <xdr:rowOff>0</xdr:rowOff>
    </xdr:from>
    <xdr:to>
      <xdr:col>4</xdr:col>
      <xdr:colOff>229032</xdr:colOff>
      <xdr:row>2</xdr:row>
      <xdr:rowOff>25866</xdr:rowOff>
    </xdr:to>
    <xdr:pic>
      <xdr:nvPicPr>
        <xdr:cNvPr id="37" name="Graphic 36" descr="Latte Cup with solid fill">
          <a:extLst>
            <a:ext uri="{FF2B5EF4-FFF2-40B4-BE49-F238E27FC236}">
              <a16:creationId xmlns:a16="http://schemas.microsoft.com/office/drawing/2014/main" id="{82489F2D-7D80-4C92-92A2-EBF3FC97B4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58485" y="0"/>
          <a:ext cx="402668" cy="410711"/>
        </a:xfrm>
        <a:prstGeom prst="rect">
          <a:avLst/>
        </a:prstGeom>
      </xdr:spPr>
    </xdr:pic>
    <xdr:clientData/>
  </xdr:twoCellAnchor>
  <xdr:twoCellAnchor editAs="oneCell">
    <xdr:from>
      <xdr:col>9</xdr:col>
      <xdr:colOff>533325</xdr:colOff>
      <xdr:row>0</xdr:row>
      <xdr:rowOff>2</xdr:rowOff>
    </xdr:from>
    <xdr:to>
      <xdr:col>10</xdr:col>
      <xdr:colOff>410966</xdr:colOff>
      <xdr:row>2</xdr:row>
      <xdr:rowOff>57246</xdr:rowOff>
    </xdr:to>
    <xdr:pic>
      <xdr:nvPicPr>
        <xdr:cNvPr id="39" name="Graphic 38" descr="Soundwave with solid fill">
          <a:extLst>
            <a:ext uri="{FF2B5EF4-FFF2-40B4-BE49-F238E27FC236}">
              <a16:creationId xmlns:a16="http://schemas.microsoft.com/office/drawing/2014/main" id="{E3FC1105-000F-44AA-952C-AB61C24F07F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91100" y="2"/>
          <a:ext cx="439604" cy="435730"/>
        </a:xfrm>
        <a:prstGeom prst="rect">
          <a:avLst/>
        </a:prstGeom>
      </xdr:spPr>
    </xdr:pic>
    <xdr:clientData/>
  </xdr:twoCellAnchor>
  <xdr:twoCellAnchor editAs="oneCell">
    <xdr:from>
      <xdr:col>20</xdr:col>
      <xdr:colOff>152324</xdr:colOff>
      <xdr:row>0</xdr:row>
      <xdr:rowOff>2</xdr:rowOff>
    </xdr:from>
    <xdr:to>
      <xdr:col>21</xdr:col>
      <xdr:colOff>27243</xdr:colOff>
      <xdr:row>2</xdr:row>
      <xdr:rowOff>57246</xdr:rowOff>
    </xdr:to>
    <xdr:pic>
      <xdr:nvPicPr>
        <xdr:cNvPr id="41" name="Graphic 40" descr="Soundwave with solid fill">
          <a:extLst>
            <a:ext uri="{FF2B5EF4-FFF2-40B4-BE49-F238E27FC236}">
              <a16:creationId xmlns:a16="http://schemas.microsoft.com/office/drawing/2014/main" id="{E1566163-892A-4DD4-AE93-F1A2563A458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391824" y="2"/>
          <a:ext cx="435521" cy="435730"/>
        </a:xfrm>
        <a:prstGeom prst="rect">
          <a:avLst/>
        </a:prstGeom>
      </xdr:spPr>
    </xdr:pic>
    <xdr:clientData/>
  </xdr:twoCellAnchor>
  <xdr:oneCellAnchor>
    <xdr:from>
      <xdr:col>24</xdr:col>
      <xdr:colOff>8255</xdr:colOff>
      <xdr:row>34</xdr:row>
      <xdr:rowOff>85496</xdr:rowOff>
    </xdr:from>
    <xdr:ext cx="1176418" cy="1449269"/>
    <xdr:sp macro="" textlink="">
      <xdr:nvSpPr>
        <xdr:cNvPr id="47" name="TextBox 46">
          <a:extLst>
            <a:ext uri="{FF2B5EF4-FFF2-40B4-BE49-F238E27FC236}">
              <a16:creationId xmlns:a16="http://schemas.microsoft.com/office/drawing/2014/main" id="{F0A43E9B-C024-476D-AAAF-D0F8F2587600}"/>
            </a:ext>
          </a:extLst>
        </xdr:cNvPr>
        <xdr:cNvSpPr txBox="1"/>
      </xdr:nvSpPr>
      <xdr:spPr>
        <a:xfrm rot="17110524">
          <a:off x="13359229" y="5984547"/>
          <a:ext cx="1449269" cy="1176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959262"/>
            </a:avLst>
          </a:prstTxWarp>
          <a:noAutofit/>
        </a:bodyPr>
        <a:lstStyle/>
        <a:p>
          <a:pPr marL="0" indent="0" algn="r"/>
          <a:r>
            <a:rPr lang="en-US" sz="1200" b="1" i="0" u="none" strike="noStrike">
              <a:solidFill>
                <a:schemeClr val="accent2">
                  <a:lumMod val="50000"/>
                </a:schemeClr>
              </a:solidFill>
              <a:effectLst>
                <a:outerShdw blurRad="50800" dist="38100" dir="5400000" algn="t" rotWithShape="0">
                  <a:prstClr val="black">
                    <a:alpha val="40000"/>
                  </a:prstClr>
                </a:outerShdw>
              </a:effectLst>
              <a:latin typeface="+mn-lt"/>
              <a:ea typeface="+mn-ea"/>
              <a:cs typeface="+mn-cs"/>
            </a:rPr>
            <a:t>comments</a:t>
          </a:r>
        </a:p>
      </xdr:txBody>
    </xdr:sp>
    <xdr:clientData/>
  </xdr:oneCellAnchor>
  <xdr:twoCellAnchor>
    <xdr:from>
      <xdr:col>23</xdr:col>
      <xdr:colOff>377585</xdr:colOff>
      <xdr:row>15</xdr:row>
      <xdr:rowOff>94748</xdr:rowOff>
    </xdr:from>
    <xdr:to>
      <xdr:col>31</xdr:col>
      <xdr:colOff>2256</xdr:colOff>
      <xdr:row>19</xdr:row>
      <xdr:rowOff>189785</xdr:rowOff>
    </xdr:to>
    <xdr:sp macro="" textlink="">
      <xdr:nvSpPr>
        <xdr:cNvPr id="3" name="Rectangle 2">
          <a:extLst>
            <a:ext uri="{FF2B5EF4-FFF2-40B4-BE49-F238E27FC236}">
              <a16:creationId xmlns:a16="http://schemas.microsoft.com/office/drawing/2014/main" id="{F06260DD-3606-44B6-AA75-8F6AC1395A7A}"/>
            </a:ext>
          </a:extLst>
        </xdr:cNvPr>
        <xdr:cNvSpPr/>
      </xdr:nvSpPr>
      <xdr:spPr>
        <a:xfrm>
          <a:off x="13212282" y="2634748"/>
          <a:ext cx="4088913" cy="864734"/>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368434</xdr:colOff>
      <xdr:row>4</xdr:row>
      <xdr:rowOff>100140</xdr:rowOff>
    </xdr:from>
    <xdr:to>
      <xdr:col>30</xdr:col>
      <xdr:colOff>556214</xdr:colOff>
      <xdr:row>8</xdr:row>
      <xdr:rowOff>189816</xdr:rowOff>
    </xdr:to>
    <xdr:sp macro="" textlink="">
      <xdr:nvSpPr>
        <xdr:cNvPr id="4" name="Rectangle 3">
          <a:extLst>
            <a:ext uri="{FF2B5EF4-FFF2-40B4-BE49-F238E27FC236}">
              <a16:creationId xmlns:a16="http://schemas.microsoft.com/office/drawing/2014/main" id="{5B129CA0-3713-4E1B-BBAC-9FD659CB7464}"/>
            </a:ext>
          </a:extLst>
        </xdr:cNvPr>
        <xdr:cNvSpPr/>
      </xdr:nvSpPr>
      <xdr:spPr>
        <a:xfrm>
          <a:off x="13203131" y="744761"/>
          <a:ext cx="4093992" cy="772782"/>
        </a:xfrm>
        <a:prstGeom prst="rect">
          <a:avLst/>
        </a:prstGeom>
        <a:solidFill>
          <a:srgbClr val="FFF8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312966</xdr:colOff>
      <xdr:row>8</xdr:row>
      <xdr:rowOff>55018</xdr:rowOff>
    </xdr:from>
    <xdr:to>
      <xdr:col>31</xdr:col>
      <xdr:colOff>7652</xdr:colOff>
      <xdr:row>12</xdr:row>
      <xdr:rowOff>306</xdr:rowOff>
    </xdr:to>
    <xdr:sp macro="" textlink="">
      <xdr:nvSpPr>
        <xdr:cNvPr id="5" name="Rectangle 4">
          <a:extLst>
            <a:ext uri="{FF2B5EF4-FFF2-40B4-BE49-F238E27FC236}">
              <a16:creationId xmlns:a16="http://schemas.microsoft.com/office/drawing/2014/main" id="{2D54A994-1777-4CEB-90C1-30E648CCD1DD}"/>
            </a:ext>
          </a:extLst>
        </xdr:cNvPr>
        <xdr:cNvSpPr/>
      </xdr:nvSpPr>
      <xdr:spPr>
        <a:xfrm>
          <a:off x="13147663" y="1382745"/>
          <a:ext cx="4158928" cy="580288"/>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23</xdr:col>
      <xdr:colOff>371081</xdr:colOff>
      <xdr:row>11</xdr:row>
      <xdr:rowOff>189980</xdr:rowOff>
    </xdr:from>
    <xdr:to>
      <xdr:col>30</xdr:col>
      <xdr:colOff>556215</xdr:colOff>
      <xdr:row>15</xdr:row>
      <xdr:rowOff>133887</xdr:rowOff>
    </xdr:to>
    <xdr:sp macro="" textlink="">
      <xdr:nvSpPr>
        <xdr:cNvPr id="6" name="Rectangle 5">
          <a:extLst>
            <a:ext uri="{FF2B5EF4-FFF2-40B4-BE49-F238E27FC236}">
              <a16:creationId xmlns:a16="http://schemas.microsoft.com/office/drawing/2014/main" id="{2D030CE9-F817-43B3-9C05-BE9D2D6F0BE8}"/>
            </a:ext>
          </a:extLst>
        </xdr:cNvPr>
        <xdr:cNvSpPr/>
      </xdr:nvSpPr>
      <xdr:spPr>
        <a:xfrm>
          <a:off x="13205778" y="1960283"/>
          <a:ext cx="4091346" cy="713604"/>
        </a:xfrm>
        <a:prstGeom prst="rect">
          <a:avLst/>
        </a:prstGeom>
        <a:solidFill>
          <a:srgbClr val="FFF8E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050"/>
        </a:p>
      </xdr:txBody>
    </xdr:sp>
    <xdr:clientData/>
  </xdr:twoCellAnchor>
  <xdr:twoCellAnchor>
    <xdr:from>
      <xdr:col>27</xdr:col>
      <xdr:colOff>426925</xdr:colOff>
      <xdr:row>5</xdr:row>
      <xdr:rowOff>64080</xdr:rowOff>
    </xdr:from>
    <xdr:to>
      <xdr:col>30</xdr:col>
      <xdr:colOff>346364</xdr:colOff>
      <xdr:row>7</xdr:row>
      <xdr:rowOff>45656</xdr:rowOff>
    </xdr:to>
    <xdr:sp macro="" textlink="totalsales">
      <xdr:nvSpPr>
        <xdr:cNvPr id="13" name="TextBox 12">
          <a:extLst>
            <a:ext uri="{FF2B5EF4-FFF2-40B4-BE49-F238E27FC236}">
              <a16:creationId xmlns:a16="http://schemas.microsoft.com/office/drawing/2014/main" id="{2889F3DE-E195-4DE8-936A-0CBC256685B2}"/>
            </a:ext>
          </a:extLst>
        </xdr:cNvPr>
        <xdr:cNvSpPr txBox="1"/>
      </xdr:nvSpPr>
      <xdr:spPr>
        <a:xfrm>
          <a:off x="15493743" y="814535"/>
          <a:ext cx="1593530" cy="36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E3447B8F-2341-4935-99E4-8B5CB07504E5}" type="TxLink">
            <a:rPr lang="en-US" sz="2400" b="1" i="0" u="none" strike="noStrike">
              <a:solidFill>
                <a:schemeClr val="accent2">
                  <a:lumMod val="50000"/>
                </a:schemeClr>
              </a:solidFill>
              <a:latin typeface="+mn-lt"/>
            </a:rPr>
            <a:pPr/>
            <a:t> 12,589.95 </a:t>
          </a:fld>
          <a:endParaRPr lang="en-FI" sz="1800">
            <a:solidFill>
              <a:schemeClr val="accent2">
                <a:lumMod val="50000"/>
              </a:schemeClr>
            </a:solidFill>
            <a:latin typeface="+mn-lt"/>
          </a:endParaRPr>
        </a:p>
      </xdr:txBody>
    </xdr:sp>
    <xdr:clientData/>
  </xdr:twoCellAnchor>
  <xdr:twoCellAnchor>
    <xdr:from>
      <xdr:col>28</xdr:col>
      <xdr:colOff>442045</xdr:colOff>
      <xdr:row>6</xdr:row>
      <xdr:rowOff>160012</xdr:rowOff>
    </xdr:from>
    <xdr:to>
      <xdr:col>30</xdr:col>
      <xdr:colOff>222453</xdr:colOff>
      <xdr:row>8</xdr:row>
      <xdr:rowOff>12773</xdr:rowOff>
    </xdr:to>
    <xdr:sp macro="" textlink="">
      <xdr:nvSpPr>
        <xdr:cNvPr id="14" name="TextBox 13">
          <a:extLst>
            <a:ext uri="{FF2B5EF4-FFF2-40B4-BE49-F238E27FC236}">
              <a16:creationId xmlns:a16="http://schemas.microsoft.com/office/drawing/2014/main" id="{3D95C43C-DE00-4E81-97FB-5237E7CEA3AA}"/>
            </a:ext>
          </a:extLst>
        </xdr:cNvPr>
        <xdr:cNvSpPr txBox="1"/>
      </xdr:nvSpPr>
      <xdr:spPr>
        <a:xfrm>
          <a:off x="16066893" y="1102891"/>
          <a:ext cx="896469"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US" sz="1050" b="0" i="0" u="none" strike="noStrike">
              <a:solidFill>
                <a:schemeClr val="accent2">
                  <a:lumMod val="50000"/>
                </a:schemeClr>
              </a:solidFill>
              <a:latin typeface="+mn-lt"/>
            </a:rPr>
            <a:t>total sales</a:t>
          </a:r>
        </a:p>
      </xdr:txBody>
    </xdr:sp>
    <xdr:clientData/>
  </xdr:twoCellAnchor>
  <xdr:twoCellAnchor>
    <xdr:from>
      <xdr:col>27</xdr:col>
      <xdr:colOff>276379</xdr:colOff>
      <xdr:row>9</xdr:row>
      <xdr:rowOff>170454</xdr:rowOff>
    </xdr:from>
    <xdr:to>
      <xdr:col>30</xdr:col>
      <xdr:colOff>265035</xdr:colOff>
      <xdr:row>11</xdr:row>
      <xdr:rowOff>157912</xdr:rowOff>
    </xdr:to>
    <xdr:sp macro="" textlink="">
      <xdr:nvSpPr>
        <xdr:cNvPr id="24" name="TextBox 23">
          <a:extLst>
            <a:ext uri="{FF2B5EF4-FFF2-40B4-BE49-F238E27FC236}">
              <a16:creationId xmlns:a16="http://schemas.microsoft.com/office/drawing/2014/main" id="{4FD55AE4-51E5-4C7E-8B71-F0F74389EC24}"/>
            </a:ext>
          </a:extLst>
        </xdr:cNvPr>
        <xdr:cNvSpPr txBox="1"/>
      </xdr:nvSpPr>
      <xdr:spPr>
        <a:xfrm>
          <a:off x="15343197" y="1690606"/>
          <a:ext cx="1662747"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rgbClr val="FFF8E1"/>
              </a:solidFill>
              <a:latin typeface="+mn-lt"/>
              <a:ea typeface="+mn-ea"/>
              <a:cs typeface="+mn-cs"/>
            </a:rPr>
            <a:t>average customer rating</a:t>
          </a:r>
        </a:p>
      </xdr:txBody>
    </xdr:sp>
    <xdr:clientData/>
  </xdr:twoCellAnchor>
  <xdr:twoCellAnchor>
    <xdr:from>
      <xdr:col>28</xdr:col>
      <xdr:colOff>24363</xdr:colOff>
      <xdr:row>15</xdr:row>
      <xdr:rowOff>18323</xdr:rowOff>
    </xdr:from>
    <xdr:to>
      <xdr:col>30</xdr:col>
      <xdr:colOff>530330</xdr:colOff>
      <xdr:row>18</xdr:row>
      <xdr:rowOff>48649</xdr:rowOff>
    </xdr:to>
    <xdr:sp macro="" textlink="averageachievedsalestarget">
      <xdr:nvSpPr>
        <xdr:cNvPr id="26" name="TextBox 25">
          <a:extLst>
            <a:ext uri="{FF2B5EF4-FFF2-40B4-BE49-F238E27FC236}">
              <a16:creationId xmlns:a16="http://schemas.microsoft.com/office/drawing/2014/main" id="{CC5390C9-5E9F-4688-B68E-91B055C0D78B}"/>
            </a:ext>
          </a:extLst>
        </xdr:cNvPr>
        <xdr:cNvSpPr txBox="1"/>
      </xdr:nvSpPr>
      <xdr:spPr>
        <a:xfrm>
          <a:off x="15649211" y="2558323"/>
          <a:ext cx="1622028" cy="607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B7C1E13-5CA3-4CE0-8EFA-1023ED6A8D5E}" type="TxLink">
            <a:rPr lang="en-US" sz="2400" b="1" i="0" u="none" strike="noStrike">
              <a:solidFill>
                <a:srgbClr val="FFF8E1"/>
              </a:solidFill>
              <a:latin typeface="+mn-lt"/>
              <a:ea typeface="+mn-ea"/>
              <a:cs typeface="+mn-cs"/>
            </a:rPr>
            <a:pPr marL="0" indent="0" algn="l"/>
            <a:t> 3,401.09 </a:t>
          </a:fld>
          <a:endParaRPr lang="en-FI" sz="2400" b="1" i="0" u="none" strike="noStrike">
            <a:solidFill>
              <a:srgbClr val="FFF8E1"/>
            </a:solidFill>
            <a:latin typeface="+mn-lt"/>
            <a:ea typeface="+mn-ea"/>
            <a:cs typeface="+mn-cs"/>
          </a:endParaRPr>
        </a:p>
      </xdr:txBody>
    </xdr:sp>
    <xdr:clientData/>
  </xdr:twoCellAnchor>
  <xdr:twoCellAnchor>
    <xdr:from>
      <xdr:col>27</xdr:col>
      <xdr:colOff>226197</xdr:colOff>
      <xdr:row>17</xdr:row>
      <xdr:rowOff>25363</xdr:rowOff>
    </xdr:from>
    <xdr:to>
      <xdr:col>30</xdr:col>
      <xdr:colOff>428145</xdr:colOff>
      <xdr:row>19</xdr:row>
      <xdr:rowOff>102532</xdr:rowOff>
    </xdr:to>
    <xdr:sp macro="" textlink="">
      <xdr:nvSpPr>
        <xdr:cNvPr id="27" name="TextBox 26">
          <a:extLst>
            <a:ext uri="{FF2B5EF4-FFF2-40B4-BE49-F238E27FC236}">
              <a16:creationId xmlns:a16="http://schemas.microsoft.com/office/drawing/2014/main" id="{7BC359DC-B2FC-4CFF-A9A4-C4246A0DCA44}"/>
            </a:ext>
          </a:extLst>
        </xdr:cNvPr>
        <xdr:cNvSpPr txBox="1"/>
      </xdr:nvSpPr>
      <xdr:spPr>
        <a:xfrm>
          <a:off x="15293015" y="2950211"/>
          <a:ext cx="1876039" cy="462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rgbClr val="FFF8E1"/>
              </a:solidFill>
              <a:latin typeface="+mn-lt"/>
              <a:ea typeface="+mn-ea"/>
              <a:cs typeface="+mn-cs"/>
            </a:rPr>
            <a:t>average of achieved</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employee</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sales target</a:t>
          </a:r>
        </a:p>
      </xdr:txBody>
    </xdr:sp>
    <xdr:clientData/>
  </xdr:twoCellAnchor>
  <xdr:twoCellAnchor>
    <xdr:from>
      <xdr:col>25</xdr:col>
      <xdr:colOff>63285</xdr:colOff>
      <xdr:row>2</xdr:row>
      <xdr:rowOff>48107</xdr:rowOff>
    </xdr:from>
    <xdr:to>
      <xdr:col>25</xdr:col>
      <xdr:colOff>485628</xdr:colOff>
      <xdr:row>5</xdr:row>
      <xdr:rowOff>96426</xdr:rowOff>
    </xdr:to>
    <xdr:pic>
      <xdr:nvPicPr>
        <xdr:cNvPr id="38" name="Graphic 37" descr="Gauge with solid fill">
          <a:extLst>
            <a:ext uri="{FF2B5EF4-FFF2-40B4-BE49-F238E27FC236}">
              <a16:creationId xmlns:a16="http://schemas.microsoft.com/office/drawing/2014/main" id="{70187313-F4FB-4A43-B49C-E0DE25D457E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014043" y="432955"/>
          <a:ext cx="422343" cy="413926"/>
        </a:xfrm>
        <a:prstGeom prst="rect">
          <a:avLst/>
        </a:prstGeom>
      </xdr:spPr>
    </xdr:pic>
    <xdr:clientData/>
  </xdr:twoCellAnchor>
  <xdr:twoCellAnchor>
    <xdr:from>
      <xdr:col>25</xdr:col>
      <xdr:colOff>447153</xdr:colOff>
      <xdr:row>3</xdr:row>
      <xdr:rowOff>72631</xdr:rowOff>
    </xdr:from>
    <xdr:to>
      <xdr:col>30</xdr:col>
      <xdr:colOff>519429</xdr:colOff>
      <xdr:row>5</xdr:row>
      <xdr:rowOff>43489</xdr:rowOff>
    </xdr:to>
    <xdr:sp macro="" textlink="">
      <xdr:nvSpPr>
        <xdr:cNvPr id="40" name="TextBox 39">
          <a:extLst>
            <a:ext uri="{FF2B5EF4-FFF2-40B4-BE49-F238E27FC236}">
              <a16:creationId xmlns:a16="http://schemas.microsoft.com/office/drawing/2014/main" id="{EA2F795F-4AE8-4EB5-968A-5803BAF6704B}"/>
            </a:ext>
          </a:extLst>
        </xdr:cNvPr>
        <xdr:cNvSpPr txBox="1"/>
      </xdr:nvSpPr>
      <xdr:spPr>
        <a:xfrm>
          <a:off x="14397911" y="515207"/>
          <a:ext cx="2862427" cy="278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400" b="1" i="0" u="none" strike="noStrike">
              <a:solidFill>
                <a:schemeClr val="accent2">
                  <a:lumMod val="50000"/>
                </a:schemeClr>
              </a:solidFill>
              <a:latin typeface="+mn-lt"/>
            </a:rPr>
            <a:t>Key Performance Indicators</a:t>
          </a:r>
        </a:p>
      </xdr:txBody>
    </xdr:sp>
    <xdr:clientData/>
  </xdr:twoCellAnchor>
  <xdr:twoCellAnchor>
    <xdr:from>
      <xdr:col>24</xdr:col>
      <xdr:colOff>14247</xdr:colOff>
      <xdr:row>5</xdr:row>
      <xdr:rowOff>66500</xdr:rowOff>
    </xdr:from>
    <xdr:to>
      <xdr:col>26</xdr:col>
      <xdr:colOff>421969</xdr:colOff>
      <xdr:row>7</xdr:row>
      <xdr:rowOff>37792</xdr:rowOff>
    </xdr:to>
    <xdr:sp macro="" textlink="customercount">
      <xdr:nvSpPr>
        <xdr:cNvPr id="42" name="TextBox 41">
          <a:extLst>
            <a:ext uri="{FF2B5EF4-FFF2-40B4-BE49-F238E27FC236}">
              <a16:creationId xmlns:a16="http://schemas.microsoft.com/office/drawing/2014/main" id="{D14FB444-33FA-4D9A-BD9A-0A0F3CC608B1}"/>
            </a:ext>
          </a:extLst>
        </xdr:cNvPr>
        <xdr:cNvSpPr txBox="1"/>
      </xdr:nvSpPr>
      <xdr:spPr>
        <a:xfrm>
          <a:off x="13406974" y="816955"/>
          <a:ext cx="1523783" cy="356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2178DA76-6013-4B48-8AA9-D7B8FC39997A}" type="TxLink">
            <a:rPr lang="en-US" sz="2400" b="1" i="0" u="none" strike="noStrike">
              <a:solidFill>
                <a:schemeClr val="accent2">
                  <a:lumMod val="50000"/>
                </a:schemeClr>
              </a:solidFill>
              <a:latin typeface="+mn-lt"/>
              <a:ea typeface="+mn-ea"/>
              <a:cs typeface="+mn-cs"/>
            </a:rPr>
            <a:pPr marL="0" indent="0" algn="l"/>
            <a:t> 1,000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98106</xdr:colOff>
      <xdr:row>6</xdr:row>
      <xdr:rowOff>160012</xdr:rowOff>
    </xdr:from>
    <xdr:to>
      <xdr:col>27</xdr:col>
      <xdr:colOff>43774</xdr:colOff>
      <xdr:row>8</xdr:row>
      <xdr:rowOff>12773</xdr:rowOff>
    </xdr:to>
    <xdr:sp macro="" textlink="">
      <xdr:nvSpPr>
        <xdr:cNvPr id="43" name="TextBox 42">
          <a:extLst>
            <a:ext uri="{FF2B5EF4-FFF2-40B4-BE49-F238E27FC236}">
              <a16:creationId xmlns:a16="http://schemas.microsoft.com/office/drawing/2014/main" id="{7CDD953D-1C2B-41B7-AAD9-125686D40C14}"/>
            </a:ext>
          </a:extLst>
        </xdr:cNvPr>
        <xdr:cNvSpPr txBox="1"/>
      </xdr:nvSpPr>
      <xdr:spPr>
        <a:xfrm>
          <a:off x="13490833" y="1102891"/>
          <a:ext cx="1619759"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050" b="0" i="0" u="none" strike="noStrike">
              <a:solidFill>
                <a:schemeClr val="accent2">
                  <a:lumMod val="50000"/>
                </a:schemeClr>
              </a:solidFill>
              <a:latin typeface="+mn-lt"/>
            </a:rPr>
            <a:t>count</a:t>
          </a:r>
          <a:r>
            <a:rPr lang="en-US" sz="1050" b="0" i="0" u="none" strike="noStrike" baseline="0">
              <a:solidFill>
                <a:schemeClr val="accent2">
                  <a:lumMod val="50000"/>
                </a:schemeClr>
              </a:solidFill>
              <a:latin typeface="+mn-lt"/>
            </a:rPr>
            <a:t> of customers</a:t>
          </a:r>
          <a:endParaRPr lang="en-US" sz="1050" b="0" i="0" u="none" strike="noStrike">
            <a:solidFill>
              <a:schemeClr val="accent2">
                <a:lumMod val="50000"/>
              </a:schemeClr>
            </a:solidFill>
            <a:latin typeface="+mn-lt"/>
          </a:endParaRPr>
        </a:p>
      </xdr:txBody>
    </xdr:sp>
    <xdr:clientData/>
  </xdr:twoCellAnchor>
  <xdr:twoCellAnchor>
    <xdr:from>
      <xdr:col>23</xdr:col>
      <xdr:colOff>475250</xdr:colOff>
      <xdr:row>15</xdr:row>
      <xdr:rowOff>18323</xdr:rowOff>
    </xdr:from>
    <xdr:to>
      <xdr:col>26</xdr:col>
      <xdr:colOff>423187</xdr:colOff>
      <xdr:row>18</xdr:row>
      <xdr:rowOff>48649</xdr:rowOff>
    </xdr:to>
    <xdr:sp macro="" textlink="averagesalestargetexpected">
      <xdr:nvSpPr>
        <xdr:cNvPr id="44" name="TextBox 43">
          <a:extLst>
            <a:ext uri="{FF2B5EF4-FFF2-40B4-BE49-F238E27FC236}">
              <a16:creationId xmlns:a16="http://schemas.microsoft.com/office/drawing/2014/main" id="{F25324A0-9F28-48B4-85BF-3B2E8AEA8DBD}"/>
            </a:ext>
          </a:extLst>
        </xdr:cNvPr>
        <xdr:cNvSpPr txBox="1"/>
      </xdr:nvSpPr>
      <xdr:spPr>
        <a:xfrm>
          <a:off x="13309947" y="2558323"/>
          <a:ext cx="1622028" cy="607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F6DCFF2-72DD-42E7-8C4A-5A66D98BD23F}" type="TxLink">
            <a:rPr lang="en-US" sz="2400" b="1" i="0" u="none" strike="noStrike">
              <a:solidFill>
                <a:srgbClr val="FFF8E1"/>
              </a:solidFill>
              <a:latin typeface="+mn-lt"/>
              <a:ea typeface="+mn-ea"/>
              <a:cs typeface="+mn-cs"/>
            </a:rPr>
            <a:pPr marL="0" indent="0" algn="l"/>
            <a:t> 2,984.35 </a:t>
          </a:fld>
          <a:endParaRPr lang="en-FI" sz="2400" b="1" i="0" u="none" strike="noStrike">
            <a:solidFill>
              <a:srgbClr val="FFF8E1"/>
            </a:solidFill>
            <a:latin typeface="+mn-lt"/>
            <a:ea typeface="+mn-ea"/>
            <a:cs typeface="+mn-cs"/>
          </a:endParaRPr>
        </a:p>
      </xdr:txBody>
    </xdr:sp>
    <xdr:clientData/>
  </xdr:twoCellAnchor>
  <xdr:twoCellAnchor>
    <xdr:from>
      <xdr:col>23</xdr:col>
      <xdr:colOff>523694</xdr:colOff>
      <xdr:row>17</xdr:row>
      <xdr:rowOff>8863</xdr:rowOff>
    </xdr:from>
    <xdr:to>
      <xdr:col>27</xdr:col>
      <xdr:colOff>306580</xdr:colOff>
      <xdr:row>19</xdr:row>
      <xdr:rowOff>114907</xdr:rowOff>
    </xdr:to>
    <xdr:sp macro="" textlink="">
      <xdr:nvSpPr>
        <xdr:cNvPr id="45" name="TextBox 44">
          <a:extLst>
            <a:ext uri="{FF2B5EF4-FFF2-40B4-BE49-F238E27FC236}">
              <a16:creationId xmlns:a16="http://schemas.microsoft.com/office/drawing/2014/main" id="{BA95D0C8-4B7C-4E32-8402-454170C29CDB}"/>
            </a:ext>
          </a:extLst>
        </xdr:cNvPr>
        <xdr:cNvSpPr txBox="1"/>
      </xdr:nvSpPr>
      <xdr:spPr>
        <a:xfrm>
          <a:off x="13358391" y="2933711"/>
          <a:ext cx="2015007" cy="490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rgbClr val="FFF8E1"/>
              </a:solidFill>
              <a:latin typeface="+mn-lt"/>
              <a:ea typeface="+mn-ea"/>
              <a:cs typeface="+mn-cs"/>
            </a:rPr>
            <a:t>average of expected employee</a:t>
          </a:r>
          <a:r>
            <a:rPr lang="en-US" sz="1050" b="0" i="0" u="none" strike="noStrike" baseline="0">
              <a:solidFill>
                <a:srgbClr val="FFF8E1"/>
              </a:solidFill>
              <a:latin typeface="+mn-lt"/>
              <a:ea typeface="+mn-ea"/>
              <a:cs typeface="+mn-cs"/>
            </a:rPr>
            <a:t> </a:t>
          </a:r>
          <a:r>
            <a:rPr lang="en-US" sz="1050" b="0" i="0" u="none" strike="noStrike">
              <a:solidFill>
                <a:srgbClr val="FFF8E1"/>
              </a:solidFill>
              <a:latin typeface="+mn-lt"/>
              <a:ea typeface="+mn-ea"/>
              <a:cs typeface="+mn-cs"/>
            </a:rPr>
            <a:t>sales target</a:t>
          </a:r>
        </a:p>
      </xdr:txBody>
    </xdr:sp>
    <xdr:clientData/>
  </xdr:twoCellAnchor>
  <xdr:twoCellAnchor>
    <xdr:from>
      <xdr:col>28</xdr:col>
      <xdr:colOff>539126</xdr:colOff>
      <xdr:row>7</xdr:row>
      <xdr:rowOff>179223</xdr:rowOff>
    </xdr:from>
    <xdr:to>
      <xdr:col>30</xdr:col>
      <xdr:colOff>350261</xdr:colOff>
      <xdr:row>11</xdr:row>
      <xdr:rowOff>17168</xdr:rowOff>
    </xdr:to>
    <xdr:sp macro="" textlink="averagefeedbackrating">
      <xdr:nvSpPr>
        <xdr:cNvPr id="46" name="TextBox 45">
          <a:extLst>
            <a:ext uri="{FF2B5EF4-FFF2-40B4-BE49-F238E27FC236}">
              <a16:creationId xmlns:a16="http://schemas.microsoft.com/office/drawing/2014/main" id="{6D17B5EE-F8B5-4A9F-83D0-D5EFD68CE59E}"/>
            </a:ext>
          </a:extLst>
        </xdr:cNvPr>
        <xdr:cNvSpPr txBox="1"/>
      </xdr:nvSpPr>
      <xdr:spPr>
        <a:xfrm>
          <a:off x="16163974" y="1314526"/>
          <a:ext cx="927196" cy="472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C50C454-900B-4B03-8377-E1FF7DEC990B}" type="TxLink">
            <a:rPr lang="en-US" sz="2400" b="1" i="0" u="none" strike="noStrike">
              <a:solidFill>
                <a:srgbClr val="FFF8E1"/>
              </a:solidFill>
              <a:latin typeface="+mn-lt"/>
              <a:ea typeface="+mn-ea"/>
              <a:cs typeface="+mn-cs"/>
            </a:rPr>
            <a:pPr marL="0" indent="0"/>
            <a:t> 3.05 </a:t>
          </a:fld>
          <a:endParaRPr lang="en-FI" sz="2400" b="1" i="0" u="none" strike="noStrike">
            <a:solidFill>
              <a:srgbClr val="FFF8E1"/>
            </a:solidFill>
            <a:latin typeface="+mn-lt"/>
            <a:ea typeface="+mn-ea"/>
            <a:cs typeface="+mn-cs"/>
          </a:endParaRPr>
        </a:p>
      </xdr:txBody>
    </xdr:sp>
    <xdr:clientData/>
  </xdr:twoCellAnchor>
  <xdr:twoCellAnchor>
    <xdr:from>
      <xdr:col>24</xdr:col>
      <xdr:colOff>53594</xdr:colOff>
      <xdr:row>7</xdr:row>
      <xdr:rowOff>191172</xdr:rowOff>
    </xdr:from>
    <xdr:to>
      <xdr:col>28</xdr:col>
      <xdr:colOff>337242</xdr:colOff>
      <xdr:row>11</xdr:row>
      <xdr:rowOff>68533</xdr:rowOff>
    </xdr:to>
    <xdr:sp macro="" textlink="bestratedproduct">
      <xdr:nvSpPr>
        <xdr:cNvPr id="48" name="TextBox 47">
          <a:extLst>
            <a:ext uri="{FF2B5EF4-FFF2-40B4-BE49-F238E27FC236}">
              <a16:creationId xmlns:a16="http://schemas.microsoft.com/office/drawing/2014/main" id="{8BDED6B5-4A89-4BBA-B684-022AB1AEB4DC}"/>
            </a:ext>
          </a:extLst>
        </xdr:cNvPr>
        <xdr:cNvSpPr txBox="1"/>
      </xdr:nvSpPr>
      <xdr:spPr>
        <a:xfrm>
          <a:off x="13446321" y="1326475"/>
          <a:ext cx="2515769" cy="512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CF428E2-FDE9-4D37-A0AC-2CA46FED63BE}" type="TxLink">
            <a:rPr lang="en-US" sz="2400" b="1" i="0" u="none" strike="noStrike">
              <a:solidFill>
                <a:srgbClr val="FFF8E1"/>
              </a:solidFill>
              <a:latin typeface="+mn-lt"/>
              <a:ea typeface="+mn-ea"/>
              <a:cs typeface="+mn-cs"/>
            </a:rPr>
            <a:pPr marL="0" indent="0" algn="l"/>
            <a:t>Cappuccino</a:t>
          </a:fld>
          <a:endParaRPr lang="en-FI" sz="2400" b="1" i="0" u="none" strike="noStrike">
            <a:solidFill>
              <a:srgbClr val="FFF8E1"/>
            </a:solidFill>
            <a:latin typeface="+mn-lt"/>
            <a:ea typeface="+mn-ea"/>
            <a:cs typeface="+mn-cs"/>
          </a:endParaRPr>
        </a:p>
      </xdr:txBody>
    </xdr:sp>
    <xdr:clientData/>
  </xdr:twoCellAnchor>
  <xdr:twoCellAnchor>
    <xdr:from>
      <xdr:col>24</xdr:col>
      <xdr:colOff>90376</xdr:colOff>
      <xdr:row>9</xdr:row>
      <xdr:rowOff>182803</xdr:rowOff>
    </xdr:from>
    <xdr:to>
      <xdr:col>27</xdr:col>
      <xdr:colOff>468835</xdr:colOff>
      <xdr:row>11</xdr:row>
      <xdr:rowOff>170261</xdr:rowOff>
    </xdr:to>
    <xdr:sp macro="" textlink="">
      <xdr:nvSpPr>
        <xdr:cNvPr id="49" name="TextBox 48">
          <a:extLst>
            <a:ext uri="{FF2B5EF4-FFF2-40B4-BE49-F238E27FC236}">
              <a16:creationId xmlns:a16="http://schemas.microsoft.com/office/drawing/2014/main" id="{2D348A93-710F-4BA4-B06B-393C5BBD2A58}"/>
            </a:ext>
          </a:extLst>
        </xdr:cNvPr>
        <xdr:cNvSpPr txBox="1"/>
      </xdr:nvSpPr>
      <xdr:spPr>
        <a:xfrm>
          <a:off x="13483103" y="1702955"/>
          <a:ext cx="2052550"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rgbClr val="FFF8E1"/>
              </a:solidFill>
              <a:latin typeface="+mn-lt"/>
              <a:ea typeface="+mn-ea"/>
              <a:cs typeface="+mn-cs"/>
            </a:rPr>
            <a:t>customer top</a:t>
          </a:r>
          <a:r>
            <a:rPr lang="en-US" sz="1050" b="0" i="0" u="none" strike="noStrike" baseline="0">
              <a:solidFill>
                <a:srgbClr val="FFF8E1"/>
              </a:solidFill>
              <a:latin typeface="+mn-lt"/>
              <a:ea typeface="+mn-ea"/>
              <a:cs typeface="+mn-cs"/>
            </a:rPr>
            <a:t> rated product</a:t>
          </a:r>
          <a:endParaRPr lang="en-US" sz="1050" b="0" i="0" u="none" strike="noStrike">
            <a:solidFill>
              <a:srgbClr val="FFF8E1"/>
            </a:solidFill>
            <a:latin typeface="+mn-lt"/>
            <a:ea typeface="+mn-ea"/>
            <a:cs typeface="+mn-cs"/>
          </a:endParaRPr>
        </a:p>
      </xdr:txBody>
    </xdr:sp>
    <xdr:clientData/>
  </xdr:twoCellAnchor>
  <xdr:twoCellAnchor>
    <xdr:from>
      <xdr:col>27</xdr:col>
      <xdr:colOff>398998</xdr:colOff>
      <xdr:row>13</xdr:row>
      <xdr:rowOff>73112</xdr:rowOff>
    </xdr:from>
    <xdr:to>
      <xdr:col>30</xdr:col>
      <xdr:colOff>275936</xdr:colOff>
      <xdr:row>15</xdr:row>
      <xdr:rowOff>131187</xdr:rowOff>
    </xdr:to>
    <xdr:sp macro="" textlink="">
      <xdr:nvSpPr>
        <xdr:cNvPr id="50" name="TextBox 49">
          <a:extLst>
            <a:ext uri="{FF2B5EF4-FFF2-40B4-BE49-F238E27FC236}">
              <a16:creationId xmlns:a16="http://schemas.microsoft.com/office/drawing/2014/main" id="{E8FC50A8-4797-4531-ACE7-28E0DA021F4F}"/>
            </a:ext>
          </a:extLst>
        </xdr:cNvPr>
        <xdr:cNvSpPr txBox="1"/>
      </xdr:nvSpPr>
      <xdr:spPr>
        <a:xfrm>
          <a:off x="15465816" y="2228264"/>
          <a:ext cx="1551029" cy="442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050" b="0" i="0" u="none" strike="noStrike">
              <a:solidFill>
                <a:schemeClr val="accent2">
                  <a:lumMod val="50000"/>
                </a:schemeClr>
              </a:solidFill>
              <a:latin typeface="+mn-lt"/>
              <a:ea typeface="+mn-ea"/>
              <a:cs typeface="+mn-cs"/>
            </a:rPr>
            <a:t>number of understocked stock</a:t>
          </a:r>
          <a:r>
            <a:rPr lang="en-US" sz="1050" b="0" i="0" u="none" strike="noStrike" baseline="0">
              <a:solidFill>
                <a:schemeClr val="accent2">
                  <a:lumMod val="50000"/>
                </a:schemeClr>
              </a:solidFill>
              <a:latin typeface="+mn-lt"/>
              <a:ea typeface="+mn-ea"/>
              <a:cs typeface="+mn-cs"/>
            </a:rPr>
            <a:t> items</a:t>
          </a:r>
          <a:endParaRPr lang="en-US" sz="1050" b="0" i="0" u="none" strike="noStrike">
            <a:solidFill>
              <a:schemeClr val="accent2">
                <a:lumMod val="50000"/>
              </a:schemeClr>
            </a:solidFill>
            <a:latin typeface="+mn-lt"/>
            <a:ea typeface="+mn-ea"/>
            <a:cs typeface="+mn-cs"/>
          </a:endParaRPr>
        </a:p>
      </xdr:txBody>
    </xdr:sp>
    <xdr:clientData/>
  </xdr:twoCellAnchor>
  <xdr:twoCellAnchor>
    <xdr:from>
      <xdr:col>28</xdr:col>
      <xdr:colOff>438755</xdr:colOff>
      <xdr:row>11</xdr:row>
      <xdr:rowOff>143745</xdr:rowOff>
    </xdr:from>
    <xdr:to>
      <xdr:col>30</xdr:col>
      <xdr:colOff>253972</xdr:colOff>
      <xdr:row>14</xdr:row>
      <xdr:rowOff>38056</xdr:rowOff>
    </xdr:to>
    <xdr:sp macro="" textlink="understockedstockitmes">
      <xdr:nvSpPr>
        <xdr:cNvPr id="51" name="TextBox 50">
          <a:extLst>
            <a:ext uri="{FF2B5EF4-FFF2-40B4-BE49-F238E27FC236}">
              <a16:creationId xmlns:a16="http://schemas.microsoft.com/office/drawing/2014/main" id="{0DA9BDE8-05AA-4C16-9EFB-4AB1F72B77D9}"/>
            </a:ext>
          </a:extLst>
        </xdr:cNvPr>
        <xdr:cNvSpPr txBox="1"/>
      </xdr:nvSpPr>
      <xdr:spPr>
        <a:xfrm>
          <a:off x="16063603" y="1914048"/>
          <a:ext cx="931278" cy="471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8850575B-5BBA-4DE6-81E1-F87FD87858FA}" type="TxLink">
            <a:rPr lang="en-US" sz="2400" b="1" i="0" u="none" strike="noStrike">
              <a:solidFill>
                <a:schemeClr val="accent2">
                  <a:lumMod val="50000"/>
                </a:schemeClr>
              </a:solidFill>
              <a:latin typeface="+mn-lt"/>
              <a:ea typeface="+mn-ea"/>
              <a:cs typeface="+mn-cs"/>
            </a:rPr>
            <a:pPr marL="0" indent="0" algn="r"/>
            <a:t> 5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71304</xdr:colOff>
      <xdr:row>11</xdr:row>
      <xdr:rowOff>161210</xdr:rowOff>
    </xdr:from>
    <xdr:to>
      <xdr:col>28</xdr:col>
      <xdr:colOff>354952</xdr:colOff>
      <xdr:row>14</xdr:row>
      <xdr:rowOff>96298</xdr:rowOff>
    </xdr:to>
    <xdr:sp macro="" textlink="topmovingstockitem">
      <xdr:nvSpPr>
        <xdr:cNvPr id="52" name="TextBox 51">
          <a:extLst>
            <a:ext uri="{FF2B5EF4-FFF2-40B4-BE49-F238E27FC236}">
              <a16:creationId xmlns:a16="http://schemas.microsoft.com/office/drawing/2014/main" id="{5A9C925F-2BDE-4B06-96C3-CB90B8CEB899}"/>
            </a:ext>
          </a:extLst>
        </xdr:cNvPr>
        <xdr:cNvSpPr txBox="1"/>
      </xdr:nvSpPr>
      <xdr:spPr>
        <a:xfrm>
          <a:off x="13464031" y="1931513"/>
          <a:ext cx="2515769" cy="512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815A771-F2D9-43AA-B34D-E6A4055EDF31}" type="TxLink">
            <a:rPr lang="en-US" sz="2400" b="1" i="0" u="none" strike="noStrike">
              <a:solidFill>
                <a:schemeClr val="accent2">
                  <a:lumMod val="50000"/>
                </a:schemeClr>
              </a:solidFill>
              <a:latin typeface="+mn-lt"/>
              <a:ea typeface="+mn-ea"/>
              <a:cs typeface="+mn-cs"/>
            </a:rPr>
            <a:pPr marL="0" indent="0" algn="l"/>
            <a:t>Milk</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24</xdr:col>
      <xdr:colOff>90376</xdr:colOff>
      <xdr:row>13</xdr:row>
      <xdr:rowOff>130873</xdr:rowOff>
    </xdr:from>
    <xdr:to>
      <xdr:col>27</xdr:col>
      <xdr:colOff>468835</xdr:colOff>
      <xdr:row>14</xdr:row>
      <xdr:rowOff>176058</xdr:rowOff>
    </xdr:to>
    <xdr:sp macro="" textlink="">
      <xdr:nvSpPr>
        <xdr:cNvPr id="53" name="TextBox 52">
          <a:extLst>
            <a:ext uri="{FF2B5EF4-FFF2-40B4-BE49-F238E27FC236}">
              <a16:creationId xmlns:a16="http://schemas.microsoft.com/office/drawing/2014/main" id="{38E6723F-6E5A-43EC-9CDD-6628EC148A32}"/>
            </a:ext>
          </a:extLst>
        </xdr:cNvPr>
        <xdr:cNvSpPr txBox="1"/>
      </xdr:nvSpPr>
      <xdr:spPr>
        <a:xfrm>
          <a:off x="13483103" y="2286025"/>
          <a:ext cx="2052550" cy="237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050" b="0" i="0" u="none" strike="noStrike">
              <a:solidFill>
                <a:schemeClr val="accent2">
                  <a:lumMod val="50000"/>
                </a:schemeClr>
              </a:solidFill>
              <a:latin typeface="+mn-lt"/>
              <a:ea typeface="+mn-ea"/>
              <a:cs typeface="+mn-cs"/>
            </a:rPr>
            <a:t>top moving stock item</a:t>
          </a:r>
        </a:p>
      </xdr:txBody>
    </xdr:sp>
    <xdr:clientData/>
  </xdr:twoCellAnchor>
  <xdr:twoCellAnchor>
    <xdr:from>
      <xdr:col>23</xdr:col>
      <xdr:colOff>381001</xdr:colOff>
      <xdr:row>3</xdr:row>
      <xdr:rowOff>58360</xdr:rowOff>
    </xdr:from>
    <xdr:to>
      <xdr:col>31</xdr:col>
      <xdr:colOff>1</xdr:colOff>
      <xdr:row>20</xdr:row>
      <xdr:rowOff>0</xdr:rowOff>
    </xdr:to>
    <xdr:sp macro="" textlink="">
      <xdr:nvSpPr>
        <xdr:cNvPr id="54" name="Rectangle: Top Corners Rounded 53">
          <a:extLst>
            <a:ext uri="{FF2B5EF4-FFF2-40B4-BE49-F238E27FC236}">
              <a16:creationId xmlns:a16="http://schemas.microsoft.com/office/drawing/2014/main" id="{5B02C944-7220-4D78-B29F-D7202C5DD170}"/>
            </a:ext>
          </a:extLst>
        </xdr:cNvPr>
        <xdr:cNvSpPr/>
      </xdr:nvSpPr>
      <xdr:spPr>
        <a:xfrm>
          <a:off x="13306426" y="496510"/>
          <a:ext cx="4114800" cy="2970590"/>
        </a:xfrm>
        <a:prstGeom prst="round2SameRect">
          <a:avLst>
            <a:gd name="adj1" fmla="val 11828"/>
            <a:gd name="adj2" fmla="val 0"/>
          </a:avLst>
        </a:prstGeom>
        <a:noFill/>
        <a:ln w="12700">
          <a:gradFill flip="none" rotWithShape="1">
            <a:gsLst>
              <a:gs pos="0">
                <a:srgbClr val="FFF8E1">
                  <a:alpha val="0"/>
                </a:srgbClr>
              </a:gs>
              <a:gs pos="100000">
                <a:schemeClr val="accent2">
                  <a:lumMod val="50000"/>
                  <a:alpha val="88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0</xdr:col>
      <xdr:colOff>40064</xdr:colOff>
      <xdr:row>31</xdr:row>
      <xdr:rowOff>66522</xdr:rowOff>
    </xdr:from>
    <xdr:ext cx="1683961" cy="235131"/>
    <xdr:sp macro="" textlink="">
      <xdr:nvSpPr>
        <xdr:cNvPr id="55" name="TextBox 54">
          <a:extLst>
            <a:ext uri="{FF2B5EF4-FFF2-40B4-BE49-F238E27FC236}">
              <a16:creationId xmlns:a16="http://schemas.microsoft.com/office/drawing/2014/main" id="{488B2527-A9CC-4FE7-9798-61EE2AB816AA}"/>
            </a:ext>
          </a:extLst>
        </xdr:cNvPr>
        <xdr:cNvSpPr txBox="1"/>
      </xdr:nvSpPr>
      <xdr:spPr>
        <a:xfrm>
          <a:off x="40064" y="8249858"/>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2700000" algn="tl" rotWithShape="0">
                  <a:prstClr val="black">
                    <a:alpha val="40000"/>
                  </a:prstClr>
                </a:outerShdw>
              </a:effectLst>
              <a:latin typeface="+mn-lt"/>
              <a:ea typeface="+mn-ea"/>
              <a:cs typeface="+mn-cs"/>
            </a:rPr>
            <a:t>Employee Analysis</a:t>
          </a:r>
        </a:p>
      </xdr:txBody>
    </xdr:sp>
    <xdr:clientData/>
  </xdr:oneCellAnchor>
  <xdr:oneCellAnchor>
    <xdr:from>
      <xdr:col>20</xdr:col>
      <xdr:colOff>211514</xdr:colOff>
      <xdr:row>31</xdr:row>
      <xdr:rowOff>28422</xdr:rowOff>
    </xdr:from>
    <xdr:ext cx="1945218" cy="235131"/>
    <xdr:sp macro="" textlink="">
      <xdr:nvSpPr>
        <xdr:cNvPr id="56" name="TextBox 55">
          <a:extLst>
            <a:ext uri="{FF2B5EF4-FFF2-40B4-BE49-F238E27FC236}">
              <a16:creationId xmlns:a16="http://schemas.microsoft.com/office/drawing/2014/main" id="{0B8CC591-8DFB-4CC0-A239-B68EC8B20805}"/>
            </a:ext>
          </a:extLst>
        </xdr:cNvPr>
        <xdr:cNvSpPr txBox="1"/>
      </xdr:nvSpPr>
      <xdr:spPr>
        <a:xfrm>
          <a:off x="11451014" y="5467197"/>
          <a:ext cx="1945218"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2700000" algn="tl" rotWithShape="0">
                  <a:prstClr val="black">
                    <a:alpha val="40000"/>
                  </a:prstClr>
                </a:outerShdw>
              </a:effectLst>
              <a:latin typeface="+mn-lt"/>
              <a:ea typeface="+mn-ea"/>
              <a:cs typeface="+mn-cs"/>
            </a:rPr>
            <a:t>Feedback Analysis</a:t>
          </a:r>
        </a:p>
      </xdr:txBody>
    </xdr:sp>
    <xdr:clientData/>
  </xdr:oneCellAnchor>
  <xdr:twoCellAnchor>
    <xdr:from>
      <xdr:col>26</xdr:col>
      <xdr:colOff>427266</xdr:colOff>
      <xdr:row>34</xdr:row>
      <xdr:rowOff>115662</xdr:rowOff>
    </xdr:from>
    <xdr:to>
      <xdr:col>30</xdr:col>
      <xdr:colOff>541566</xdr:colOff>
      <xdr:row>45</xdr:row>
      <xdr:rowOff>189140</xdr:rowOff>
    </xdr:to>
    <xdr:graphicFrame macro="">
      <xdr:nvGraphicFramePr>
        <xdr:cNvPr id="57" name="Chart 56">
          <a:extLst>
            <a:ext uri="{FF2B5EF4-FFF2-40B4-BE49-F238E27FC236}">
              <a16:creationId xmlns:a16="http://schemas.microsoft.com/office/drawing/2014/main" id="{08A2A486-163C-4E4F-BEDB-AF55419BB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27</xdr:col>
      <xdr:colOff>294839</xdr:colOff>
      <xdr:row>37</xdr:row>
      <xdr:rowOff>58288</xdr:rowOff>
    </xdr:from>
    <xdr:ext cx="1502655" cy="1394052"/>
    <xdr:sp macro="" textlink="">
      <xdr:nvSpPr>
        <xdr:cNvPr id="58" name="TextBox 57">
          <a:extLst>
            <a:ext uri="{FF2B5EF4-FFF2-40B4-BE49-F238E27FC236}">
              <a16:creationId xmlns:a16="http://schemas.microsoft.com/office/drawing/2014/main" id="{9FAD8D30-7297-4546-8675-E6164CDECF19}"/>
            </a:ext>
          </a:extLst>
        </xdr:cNvPr>
        <xdr:cNvSpPr txBox="1"/>
      </xdr:nvSpPr>
      <xdr:spPr>
        <a:xfrm rot="21126413">
          <a:off x="15468164" y="6392413"/>
          <a:ext cx="1502655" cy="139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208296"/>
            </a:avLst>
          </a:prstTxWarp>
          <a:noAutofit/>
        </a:bodyPr>
        <a:lstStyle/>
        <a:p>
          <a:pPr marL="0" indent="0" algn="r"/>
          <a:r>
            <a:rPr lang="en-US" sz="12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sentiments</a:t>
          </a:r>
        </a:p>
      </xdr:txBody>
    </xdr:sp>
    <xdr:clientData/>
  </xdr:oneCellAnchor>
  <xdr:twoCellAnchor editAs="oneCell">
    <xdr:from>
      <xdr:col>22</xdr:col>
      <xdr:colOff>551091</xdr:colOff>
      <xdr:row>30</xdr:row>
      <xdr:rowOff>46265</xdr:rowOff>
    </xdr:from>
    <xdr:to>
      <xdr:col>23</xdr:col>
      <xdr:colOff>401837</xdr:colOff>
      <xdr:row>34</xdr:row>
      <xdr:rowOff>9573</xdr:rowOff>
    </xdr:to>
    <xdr:pic>
      <xdr:nvPicPr>
        <xdr:cNvPr id="59" name="Graphic 58" descr="Comment Like with solid fill">
          <a:extLst>
            <a:ext uri="{FF2B5EF4-FFF2-40B4-BE49-F238E27FC236}">
              <a16:creationId xmlns:a16="http://schemas.microsoft.com/office/drawing/2014/main" id="{ADE76E8B-E39B-415A-A8EC-6188AB7D3B2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871367" y="5445360"/>
          <a:ext cx="410759" cy="355796"/>
        </a:xfrm>
        <a:prstGeom prst="rect">
          <a:avLst/>
        </a:prstGeom>
      </xdr:spPr>
    </xdr:pic>
    <xdr:clientData/>
  </xdr:twoCellAnchor>
  <xdr:twoCellAnchor editAs="oneCell">
    <xdr:from>
      <xdr:col>2</xdr:col>
      <xdr:colOff>400372</xdr:colOff>
      <xdr:row>31</xdr:row>
      <xdr:rowOff>11810</xdr:rowOff>
    </xdr:from>
    <xdr:to>
      <xdr:col>3</xdr:col>
      <xdr:colOff>206829</xdr:colOff>
      <xdr:row>33</xdr:row>
      <xdr:rowOff>181883</xdr:rowOff>
    </xdr:to>
    <xdr:pic>
      <xdr:nvPicPr>
        <xdr:cNvPr id="60" name="Graphic 59" descr="Office worker female with solid fill">
          <a:extLst>
            <a:ext uri="{FF2B5EF4-FFF2-40B4-BE49-F238E27FC236}">
              <a16:creationId xmlns:a16="http://schemas.microsoft.com/office/drawing/2014/main" id="{ABE8451D-F4B8-475C-A214-9701AF7AA82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20397" y="5477916"/>
          <a:ext cx="366470" cy="304093"/>
        </a:xfrm>
        <a:prstGeom prst="rect">
          <a:avLst/>
        </a:prstGeom>
      </xdr:spPr>
    </xdr:pic>
    <xdr:clientData/>
  </xdr:twoCellAnchor>
  <xdr:twoCellAnchor>
    <xdr:from>
      <xdr:col>0</xdr:col>
      <xdr:colOff>179614</xdr:colOff>
      <xdr:row>20</xdr:row>
      <xdr:rowOff>1</xdr:rowOff>
    </xdr:from>
    <xdr:to>
      <xdr:col>8</xdr:col>
      <xdr:colOff>352425</xdr:colOff>
      <xdr:row>30</xdr:row>
      <xdr:rowOff>0</xdr:rowOff>
    </xdr:to>
    <xdr:graphicFrame macro="">
      <xdr:nvGraphicFramePr>
        <xdr:cNvPr id="61" name="Chart 60">
          <a:extLst>
            <a:ext uri="{FF2B5EF4-FFF2-40B4-BE49-F238E27FC236}">
              <a16:creationId xmlns:a16="http://schemas.microsoft.com/office/drawing/2014/main" id="{DD396BBD-0BAE-4F2C-9EC2-F9E12D87A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xdr:col>
      <xdr:colOff>399457</xdr:colOff>
      <xdr:row>35</xdr:row>
      <xdr:rowOff>67347</xdr:rowOff>
    </xdr:from>
    <xdr:to>
      <xdr:col>7</xdr:col>
      <xdr:colOff>369689</xdr:colOff>
      <xdr:row>40</xdr:row>
      <xdr:rowOff>21683</xdr:rowOff>
    </xdr:to>
    <mc:AlternateContent xmlns:mc="http://schemas.openxmlformats.org/markup-compatibility/2006" xmlns:a14="http://schemas.microsoft.com/office/drawing/2010/main">
      <mc:Choice Requires="a14">
        <xdr:graphicFrame macro="">
          <xdr:nvGraphicFramePr>
            <xdr:cNvPr id="62" name="Role 2">
              <a:extLst>
                <a:ext uri="{FF2B5EF4-FFF2-40B4-BE49-F238E27FC236}">
                  <a16:creationId xmlns:a16="http://schemas.microsoft.com/office/drawing/2014/main" id="{314FFE00-D440-42CC-AF75-B74472661403}"/>
                </a:ext>
              </a:extLst>
            </xdr:cNvPr>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2659189" y="6052893"/>
              <a:ext cx="1662988" cy="91065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132048</xdr:colOff>
      <xdr:row>19</xdr:row>
      <xdr:rowOff>84665</xdr:rowOff>
    </xdr:from>
    <xdr:ext cx="1683961" cy="235131"/>
    <xdr:sp macro="" textlink="">
      <xdr:nvSpPr>
        <xdr:cNvPr id="63" name="TextBox 62">
          <a:extLst>
            <a:ext uri="{FF2B5EF4-FFF2-40B4-BE49-F238E27FC236}">
              <a16:creationId xmlns:a16="http://schemas.microsoft.com/office/drawing/2014/main" id="{3045327D-1738-44BD-8686-05A38561DB37}"/>
            </a:ext>
          </a:extLst>
        </xdr:cNvPr>
        <xdr:cNvSpPr txBox="1"/>
      </xdr:nvSpPr>
      <xdr:spPr>
        <a:xfrm>
          <a:off x="132048" y="3368885"/>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Customer Analysis</a:t>
          </a:r>
        </a:p>
      </xdr:txBody>
    </xdr:sp>
    <xdr:clientData/>
  </xdr:oneCellAnchor>
  <xdr:oneCellAnchor>
    <xdr:from>
      <xdr:col>0</xdr:col>
      <xdr:colOff>48228</xdr:colOff>
      <xdr:row>3</xdr:row>
      <xdr:rowOff>57727</xdr:rowOff>
    </xdr:from>
    <xdr:ext cx="1245811" cy="251183"/>
    <xdr:sp macro="" textlink="">
      <xdr:nvSpPr>
        <xdr:cNvPr id="64" name="TextBox 63">
          <a:extLst>
            <a:ext uri="{FF2B5EF4-FFF2-40B4-BE49-F238E27FC236}">
              <a16:creationId xmlns:a16="http://schemas.microsoft.com/office/drawing/2014/main" id="{A3B04355-3488-4AA5-AE66-545941821B94}"/>
            </a:ext>
          </a:extLst>
        </xdr:cNvPr>
        <xdr:cNvSpPr txBox="1"/>
      </xdr:nvSpPr>
      <xdr:spPr>
        <a:xfrm>
          <a:off x="48228" y="500303"/>
          <a:ext cx="1245811" cy="251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Sales Analysis</a:t>
          </a:r>
        </a:p>
      </xdr:txBody>
    </xdr:sp>
    <xdr:clientData/>
  </xdr:oneCellAnchor>
  <xdr:twoCellAnchor editAs="oneCell">
    <xdr:from>
      <xdr:col>2</xdr:col>
      <xdr:colOff>469173</xdr:colOff>
      <xdr:row>19</xdr:row>
      <xdr:rowOff>54429</xdr:rowOff>
    </xdr:from>
    <xdr:to>
      <xdr:col>3</xdr:col>
      <xdr:colOff>309423</xdr:colOff>
      <xdr:row>20</xdr:row>
      <xdr:rowOff>189620</xdr:rowOff>
    </xdr:to>
    <xdr:pic>
      <xdr:nvPicPr>
        <xdr:cNvPr id="66" name="Graphic 65" descr="Address Book with solid fill">
          <a:extLst>
            <a:ext uri="{FF2B5EF4-FFF2-40B4-BE49-F238E27FC236}">
              <a16:creationId xmlns:a16="http://schemas.microsoft.com/office/drawing/2014/main" id="{1B9455EC-3271-E667-AE5B-4EB9B8DB9B5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96933" y="3338649"/>
          <a:ext cx="404130" cy="325691"/>
        </a:xfrm>
        <a:prstGeom prst="rect">
          <a:avLst/>
        </a:prstGeom>
      </xdr:spPr>
    </xdr:pic>
    <xdr:clientData/>
  </xdr:twoCellAnchor>
  <xdr:twoCellAnchor editAs="oneCell">
    <xdr:from>
      <xdr:col>2</xdr:col>
      <xdr:colOff>113261</xdr:colOff>
      <xdr:row>3</xdr:row>
      <xdr:rowOff>16650</xdr:rowOff>
    </xdr:from>
    <xdr:to>
      <xdr:col>2</xdr:col>
      <xdr:colOff>439022</xdr:colOff>
      <xdr:row>4</xdr:row>
      <xdr:rowOff>154701</xdr:rowOff>
    </xdr:to>
    <xdr:pic>
      <xdr:nvPicPr>
        <xdr:cNvPr id="68" name="Graphic 67" descr="Bar graph with upward trend with solid fill">
          <a:extLst>
            <a:ext uri="{FF2B5EF4-FFF2-40B4-BE49-F238E27FC236}">
              <a16:creationId xmlns:a16="http://schemas.microsoft.com/office/drawing/2014/main" id="{08E72F12-CA59-C56D-E456-5700E522A66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237211" y="454800"/>
          <a:ext cx="323040" cy="328965"/>
        </a:xfrm>
        <a:prstGeom prst="rect">
          <a:avLst/>
        </a:prstGeom>
      </xdr:spPr>
    </xdr:pic>
    <xdr:clientData/>
  </xdr:twoCellAnchor>
  <xdr:oneCellAnchor>
    <xdr:from>
      <xdr:col>4</xdr:col>
      <xdr:colOff>341540</xdr:colOff>
      <xdr:row>20</xdr:row>
      <xdr:rowOff>28711</xdr:rowOff>
    </xdr:from>
    <xdr:ext cx="2111826" cy="212135"/>
    <xdr:sp macro="" textlink="">
      <xdr:nvSpPr>
        <xdr:cNvPr id="70" name="TextBox 69">
          <a:extLst>
            <a:ext uri="{FF2B5EF4-FFF2-40B4-BE49-F238E27FC236}">
              <a16:creationId xmlns:a16="http://schemas.microsoft.com/office/drawing/2014/main" id="{531645F4-9FC4-FCB1-BEB2-16B3501B0D04}"/>
            </a:ext>
          </a:extLst>
        </xdr:cNvPr>
        <xdr:cNvSpPr txBox="1"/>
      </xdr:nvSpPr>
      <xdr:spPr>
        <a:xfrm>
          <a:off x="2589440" y="3495811"/>
          <a:ext cx="2111826" cy="212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age demographic driving sales</a:t>
          </a:r>
        </a:p>
      </xdr:txBody>
    </xdr:sp>
    <xdr:clientData/>
  </xdr:oneCellAnchor>
  <xdr:twoCellAnchor>
    <xdr:from>
      <xdr:col>13</xdr:col>
      <xdr:colOff>323850</xdr:colOff>
      <xdr:row>23</xdr:row>
      <xdr:rowOff>152400</xdr:rowOff>
    </xdr:from>
    <xdr:to>
      <xdr:col>17</xdr:col>
      <xdr:colOff>228600</xdr:colOff>
      <xdr:row>30</xdr:row>
      <xdr:rowOff>0</xdr:rowOff>
    </xdr:to>
    <xdr:sp macro="" textlink="">
      <xdr:nvSpPr>
        <xdr:cNvPr id="71" name="Rectangle: Top Corners Rounded 70">
          <a:extLst>
            <a:ext uri="{FF2B5EF4-FFF2-40B4-BE49-F238E27FC236}">
              <a16:creationId xmlns:a16="http://schemas.microsoft.com/office/drawing/2014/main" id="{A2708FAF-A63A-A64E-B0DB-AFC18D105492}"/>
            </a:ext>
          </a:extLst>
        </xdr:cNvPr>
        <xdr:cNvSpPr/>
      </xdr:nvSpPr>
      <xdr:spPr>
        <a:xfrm>
          <a:off x="7629525" y="4191000"/>
          <a:ext cx="2152650" cy="1181100"/>
        </a:xfrm>
        <a:prstGeom prst="round2SameRect">
          <a:avLst>
            <a:gd name="adj1" fmla="val 0"/>
            <a:gd name="adj2" fmla="val 0"/>
          </a:avLst>
        </a:prstGeom>
        <a:solidFill>
          <a:srgbClr val="FFA7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14</xdr:col>
      <xdr:colOff>466725</xdr:colOff>
      <xdr:row>23</xdr:row>
      <xdr:rowOff>141650</xdr:rowOff>
    </xdr:from>
    <xdr:ext cx="1440996" cy="277450"/>
    <xdr:sp macro="" textlink="">
      <xdr:nvSpPr>
        <xdr:cNvPr id="73" name="TextBox 72">
          <a:extLst>
            <a:ext uri="{FF2B5EF4-FFF2-40B4-BE49-F238E27FC236}">
              <a16:creationId xmlns:a16="http://schemas.microsoft.com/office/drawing/2014/main" id="{9C1ABA2B-985A-004C-E61F-4B2AB388961C}"/>
            </a:ext>
          </a:extLst>
        </xdr:cNvPr>
        <xdr:cNvSpPr txBox="1"/>
      </xdr:nvSpPr>
      <xdr:spPr>
        <a:xfrm>
          <a:off x="8334375" y="4180250"/>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top</a:t>
          </a:r>
          <a:r>
            <a:rPr lang="en-US" sz="1100" b="0" i="0" u="none" strike="noStrike" baseline="0">
              <a:solidFill>
                <a:schemeClr val="accent2">
                  <a:lumMod val="50000"/>
                </a:schemeClr>
              </a:solidFill>
              <a:latin typeface="+mn-lt"/>
              <a:ea typeface="+mn-ea"/>
              <a:cs typeface="+mn-cs"/>
            </a:rPr>
            <a:t> 3 preferred item</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25</xdr:row>
      <xdr:rowOff>64088</xdr:rowOff>
    </xdr:from>
    <xdr:ext cx="1047750" cy="277450"/>
    <xdr:sp macro="" textlink="preferreditem1">
      <xdr:nvSpPr>
        <xdr:cNvPr id="74" name="TextBox 73">
          <a:extLst>
            <a:ext uri="{FF2B5EF4-FFF2-40B4-BE49-F238E27FC236}">
              <a16:creationId xmlns:a16="http://schemas.microsoft.com/office/drawing/2014/main" id="{55990096-D455-09DD-57CB-A0A1DB610A59}"/>
            </a:ext>
          </a:extLst>
        </xdr:cNvPr>
        <xdr:cNvSpPr txBox="1"/>
      </xdr:nvSpPr>
      <xdr:spPr>
        <a:xfrm>
          <a:off x="7915275" y="4483688"/>
          <a:ext cx="1047750"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7384CBAF-FC8C-48E9-8668-CA73544AF883}" type="TxLink">
            <a:rPr lang="en-US" sz="1600" b="0" i="0" u="none" strike="noStrike">
              <a:solidFill>
                <a:schemeClr val="accent2">
                  <a:lumMod val="50000"/>
                </a:schemeClr>
              </a:solidFill>
              <a:latin typeface="+mn-lt"/>
              <a:ea typeface="+mn-ea"/>
              <a:cs typeface="+mn-cs"/>
            </a:rPr>
            <a:pPr marL="0" indent="0" algn="l"/>
            <a:t>Croissant</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26</xdr:row>
      <xdr:rowOff>134847</xdr:rowOff>
    </xdr:from>
    <xdr:ext cx="1440996" cy="277450"/>
    <xdr:sp macro="" textlink="preferreditem2">
      <xdr:nvSpPr>
        <xdr:cNvPr id="75" name="TextBox 74">
          <a:extLst>
            <a:ext uri="{FF2B5EF4-FFF2-40B4-BE49-F238E27FC236}">
              <a16:creationId xmlns:a16="http://schemas.microsoft.com/office/drawing/2014/main" id="{435CDA0F-73E0-B4D8-73B4-BA5518B29D99}"/>
            </a:ext>
          </a:extLst>
        </xdr:cNvPr>
        <xdr:cNvSpPr txBox="1"/>
      </xdr:nvSpPr>
      <xdr:spPr>
        <a:xfrm>
          <a:off x="7915275" y="4744947"/>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BDA9B3AF-49FB-4031-A681-7C1786DB3C5E}" type="TxLink">
            <a:rPr lang="en-US" sz="1600" b="0" i="0" u="none" strike="noStrike">
              <a:solidFill>
                <a:schemeClr val="accent2">
                  <a:lumMod val="50000"/>
                </a:schemeClr>
              </a:solidFill>
              <a:latin typeface="+mn-lt"/>
              <a:ea typeface="+mn-ea"/>
              <a:cs typeface="+mn-cs"/>
            </a:rPr>
            <a:pPr marL="0" indent="0" algn="l"/>
            <a:t>Muffin</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14</xdr:col>
      <xdr:colOff>47625</xdr:colOff>
      <xdr:row>28</xdr:row>
      <xdr:rowOff>20547</xdr:rowOff>
    </xdr:from>
    <xdr:ext cx="1440996" cy="277450"/>
    <xdr:sp macro="" textlink="preferreditem3">
      <xdr:nvSpPr>
        <xdr:cNvPr id="76" name="TextBox 75">
          <a:extLst>
            <a:ext uri="{FF2B5EF4-FFF2-40B4-BE49-F238E27FC236}">
              <a16:creationId xmlns:a16="http://schemas.microsoft.com/office/drawing/2014/main" id="{0F71B838-A1A6-B1E1-7326-727FCFFF8643}"/>
            </a:ext>
          </a:extLst>
        </xdr:cNvPr>
        <xdr:cNvSpPr txBox="1"/>
      </xdr:nvSpPr>
      <xdr:spPr>
        <a:xfrm>
          <a:off x="7915275" y="5011647"/>
          <a:ext cx="1440996"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8DFA1D33-9F34-4733-AA7B-DEB9A29BFEBB}" type="TxLink">
            <a:rPr lang="en-US" sz="1600" b="0" i="0" u="none" strike="noStrike">
              <a:solidFill>
                <a:schemeClr val="accent2">
                  <a:lumMod val="50000"/>
                </a:schemeClr>
              </a:solidFill>
              <a:latin typeface="+mn-lt"/>
              <a:ea typeface="+mn-ea"/>
              <a:cs typeface="+mn-cs"/>
            </a:rPr>
            <a:pPr marL="0" indent="0" algn="l"/>
            <a:t>Sandwich</a:t>
          </a:fld>
          <a:endParaRPr lang="en-US" sz="1200" b="0" i="0" u="none" strike="noStrike">
            <a:solidFill>
              <a:schemeClr val="accent2">
                <a:lumMod val="50000"/>
              </a:schemeClr>
            </a:solidFill>
            <a:latin typeface="+mn-lt"/>
            <a:ea typeface="+mn-ea"/>
            <a:cs typeface="+mn-cs"/>
          </a:endParaRPr>
        </a:p>
      </xdr:txBody>
    </xdr:sp>
    <xdr:clientData/>
  </xdr:oneCellAnchor>
  <xdr:oneCellAnchor>
    <xdr:from>
      <xdr:col>15</xdr:col>
      <xdr:colOff>484413</xdr:colOff>
      <xdr:row>25</xdr:row>
      <xdr:rowOff>64088</xdr:rowOff>
    </xdr:from>
    <xdr:ext cx="778329" cy="277450"/>
    <xdr:sp macro="" textlink="preferreditem11">
      <xdr:nvSpPr>
        <xdr:cNvPr id="77" name="TextBox 76">
          <a:extLst>
            <a:ext uri="{FF2B5EF4-FFF2-40B4-BE49-F238E27FC236}">
              <a16:creationId xmlns:a16="http://schemas.microsoft.com/office/drawing/2014/main" id="{8F2413E9-1F1D-2F51-9AE8-190A6A36E1BF}"/>
            </a:ext>
          </a:extLst>
        </xdr:cNvPr>
        <xdr:cNvSpPr txBox="1"/>
      </xdr:nvSpPr>
      <xdr:spPr>
        <a:xfrm>
          <a:off x="8914038" y="4483688"/>
          <a:ext cx="778329"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5F0DCF5-0764-4E43-A294-153151482D72}" type="TxLink">
            <a:rPr lang="en-US" sz="1200" b="0" i="0" u="none" strike="noStrike">
              <a:solidFill>
                <a:schemeClr val="accent2">
                  <a:lumMod val="50000"/>
                </a:schemeClr>
              </a:solidFill>
              <a:latin typeface="+mn-lt"/>
              <a:ea typeface="+mn-ea"/>
              <a:cs typeface="+mn-cs"/>
            </a:rPr>
            <a:pPr marL="0" indent="0" algn="l"/>
            <a:t> 179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15</xdr:col>
      <xdr:colOff>484414</xdr:colOff>
      <xdr:row>26</xdr:row>
      <xdr:rowOff>134847</xdr:rowOff>
    </xdr:from>
    <xdr:ext cx="703841" cy="277450"/>
    <xdr:sp macro="" textlink="preferreditem22">
      <xdr:nvSpPr>
        <xdr:cNvPr id="78" name="TextBox 77">
          <a:extLst>
            <a:ext uri="{FF2B5EF4-FFF2-40B4-BE49-F238E27FC236}">
              <a16:creationId xmlns:a16="http://schemas.microsoft.com/office/drawing/2014/main" id="{E906D005-6271-2BCC-BF5A-95D4FDDCD86D}"/>
            </a:ext>
          </a:extLst>
        </xdr:cNvPr>
        <xdr:cNvSpPr txBox="1"/>
      </xdr:nvSpPr>
      <xdr:spPr>
        <a:xfrm>
          <a:off x="8914039" y="4744947"/>
          <a:ext cx="703841"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527DC8C3-150F-4651-A0B8-1A5B3629D145}" type="TxLink">
            <a:rPr lang="en-US" sz="1200" b="0" i="0" u="none" strike="noStrike">
              <a:solidFill>
                <a:schemeClr val="accent2">
                  <a:lumMod val="50000"/>
                </a:schemeClr>
              </a:solidFill>
              <a:latin typeface="+mn-lt"/>
              <a:ea typeface="+mn-ea"/>
              <a:cs typeface="+mn-cs"/>
            </a:rPr>
            <a:pPr marL="0" indent="0" algn="l"/>
            <a:t> 178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15</xdr:col>
      <xdr:colOff>476250</xdr:colOff>
      <xdr:row>28</xdr:row>
      <xdr:rowOff>20547</xdr:rowOff>
    </xdr:from>
    <xdr:ext cx="702320" cy="277450"/>
    <xdr:sp macro="" textlink="preferreditem33">
      <xdr:nvSpPr>
        <xdr:cNvPr id="79" name="TextBox 78">
          <a:extLst>
            <a:ext uri="{FF2B5EF4-FFF2-40B4-BE49-F238E27FC236}">
              <a16:creationId xmlns:a16="http://schemas.microsoft.com/office/drawing/2014/main" id="{6594FDF6-65AC-C028-B96C-795546856C8F}"/>
            </a:ext>
          </a:extLst>
        </xdr:cNvPr>
        <xdr:cNvSpPr txBox="1"/>
      </xdr:nvSpPr>
      <xdr:spPr>
        <a:xfrm>
          <a:off x="8905875" y="5011647"/>
          <a:ext cx="702320" cy="277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3EBE000E-49E4-4979-9EE2-DC880CD9467B}" type="TxLink">
            <a:rPr lang="en-US" sz="1200" b="0" i="0" u="none" strike="noStrike">
              <a:solidFill>
                <a:schemeClr val="accent2">
                  <a:lumMod val="50000"/>
                </a:schemeClr>
              </a:solidFill>
              <a:latin typeface="+mn-lt"/>
              <a:ea typeface="+mn-ea"/>
              <a:cs typeface="+mn-cs"/>
            </a:rPr>
            <a:pPr marL="0" indent="0" algn="l"/>
            <a:t> 176 </a:t>
          </a:fld>
          <a:endParaRPr lang="en-US" sz="1100" b="0" i="0" u="none" strike="noStrike">
            <a:solidFill>
              <a:schemeClr val="accent2">
                <a:lumMod val="50000"/>
              </a:schemeClr>
            </a:solidFill>
            <a:latin typeface="+mn-lt"/>
            <a:ea typeface="+mn-ea"/>
            <a:cs typeface="+mn-cs"/>
          </a:endParaRPr>
        </a:p>
      </xdr:txBody>
    </xdr:sp>
    <xdr:clientData/>
  </xdr:oneCellAnchor>
  <xdr:oneCellAnchor>
    <xdr:from>
      <xdr:col>19</xdr:col>
      <xdr:colOff>389166</xdr:colOff>
      <xdr:row>21</xdr:row>
      <xdr:rowOff>103415</xdr:rowOff>
    </xdr:from>
    <xdr:ext cx="522516" cy="1400174"/>
    <xdr:sp macro="" textlink="">
      <xdr:nvSpPr>
        <xdr:cNvPr id="84" name="TextBox 83">
          <a:extLst>
            <a:ext uri="{FF2B5EF4-FFF2-40B4-BE49-F238E27FC236}">
              <a16:creationId xmlns:a16="http://schemas.microsoft.com/office/drawing/2014/main" id="{4E612801-36DA-4F21-871D-1C5186A56153}"/>
            </a:ext>
          </a:extLst>
        </xdr:cNvPr>
        <xdr:cNvSpPr txBox="1"/>
      </xdr:nvSpPr>
      <xdr:spPr>
        <a:xfrm rot="16200000">
          <a:off x="10627862" y="4199844"/>
          <a:ext cx="1400174" cy="522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i="0" u="none" strike="noStrike">
              <a:solidFill>
                <a:schemeClr val="accent2">
                  <a:lumMod val="50000"/>
                </a:schemeClr>
              </a:solidFill>
              <a:latin typeface="+mn-lt"/>
              <a:ea typeface="+mn-ea"/>
              <a:cs typeface="+mn-cs"/>
            </a:rPr>
            <a:t>stock</a:t>
          </a:r>
          <a:r>
            <a:rPr lang="en-US" sz="1100" b="0" i="0" u="none" strike="noStrike" baseline="0">
              <a:solidFill>
                <a:schemeClr val="accent2">
                  <a:lumMod val="50000"/>
                </a:schemeClr>
              </a:solidFill>
              <a:latin typeface="+mn-lt"/>
              <a:ea typeface="+mn-ea"/>
              <a:cs typeface="+mn-cs"/>
            </a:rPr>
            <a:t> items level</a:t>
          </a:r>
        </a:p>
        <a:p>
          <a:pPr marL="0" indent="0" algn="ctr"/>
          <a:r>
            <a:rPr lang="en-US" sz="1100" b="0" i="0" u="none" strike="noStrike" baseline="0">
              <a:solidFill>
                <a:schemeClr val="accent2">
                  <a:lumMod val="50000"/>
                </a:schemeClr>
              </a:solidFill>
              <a:latin typeface="+mn-lt"/>
              <a:ea typeface="+mn-ea"/>
              <a:cs typeface="+mn-cs"/>
            </a:rPr>
            <a:t>(ideal level = 150)</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28</xdr:col>
      <xdr:colOff>297240</xdr:colOff>
      <xdr:row>20</xdr:row>
      <xdr:rowOff>151340</xdr:rowOff>
    </xdr:from>
    <xdr:ext cx="1331536" cy="235131"/>
    <xdr:sp macro="" textlink="">
      <xdr:nvSpPr>
        <xdr:cNvPr id="85" name="TextBox 84">
          <a:extLst>
            <a:ext uri="{FF2B5EF4-FFF2-40B4-BE49-F238E27FC236}">
              <a16:creationId xmlns:a16="http://schemas.microsoft.com/office/drawing/2014/main" id="{DA94969A-C68E-FB08-ED67-339B0385871D}"/>
            </a:ext>
          </a:extLst>
        </xdr:cNvPr>
        <xdr:cNvSpPr txBox="1"/>
      </xdr:nvSpPr>
      <xdr:spPr>
        <a:xfrm>
          <a:off x="16032540" y="3618440"/>
          <a:ext cx="1331536"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effectLst>
                <a:outerShdw blurRad="50800" dist="38100" dir="8100000" algn="tr" rotWithShape="0">
                  <a:prstClr val="black">
                    <a:alpha val="40000"/>
                  </a:prstClr>
                </a:outerShdw>
              </a:effectLst>
              <a:latin typeface="+mn-lt"/>
              <a:ea typeface="+mn-ea"/>
              <a:cs typeface="+mn-cs"/>
            </a:rPr>
            <a:t>Stock  Analysis</a:t>
          </a:r>
        </a:p>
      </xdr:txBody>
    </xdr:sp>
    <xdr:clientData/>
  </xdr:oneCellAnchor>
  <xdr:twoCellAnchor editAs="oneCell">
    <xdr:from>
      <xdr:col>27</xdr:col>
      <xdr:colOff>561751</xdr:colOff>
      <xdr:row>20</xdr:row>
      <xdr:rowOff>69396</xdr:rowOff>
    </xdr:from>
    <xdr:to>
      <xdr:col>28</xdr:col>
      <xdr:colOff>379638</xdr:colOff>
      <xdr:row>22</xdr:row>
      <xdr:rowOff>66679</xdr:rowOff>
    </xdr:to>
    <xdr:pic>
      <xdr:nvPicPr>
        <xdr:cNvPr id="87" name="Graphic 86" descr="Good Inventory with solid fill">
          <a:extLst>
            <a:ext uri="{FF2B5EF4-FFF2-40B4-BE49-F238E27FC236}">
              <a16:creationId xmlns:a16="http://schemas.microsoft.com/office/drawing/2014/main" id="{E729706B-ACFE-98AF-8812-22EB2A9BCC3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735076" y="3536496"/>
          <a:ext cx="379862" cy="376918"/>
        </a:xfrm>
        <a:prstGeom prst="rect">
          <a:avLst/>
        </a:prstGeom>
      </xdr:spPr>
    </xdr:pic>
    <xdr:clientData/>
  </xdr:twoCellAnchor>
  <xdr:twoCellAnchor editAs="oneCell">
    <xdr:from>
      <xdr:col>16</xdr:col>
      <xdr:colOff>427141</xdr:colOff>
      <xdr:row>5</xdr:row>
      <xdr:rowOff>40818</xdr:rowOff>
    </xdr:from>
    <xdr:to>
      <xdr:col>24</xdr:col>
      <xdr:colOff>97708</xdr:colOff>
      <xdr:row>8</xdr:row>
      <xdr:rowOff>38485</xdr:rowOff>
    </xdr:to>
    <mc:AlternateContent xmlns:mc="http://schemas.openxmlformats.org/markup-compatibility/2006" xmlns:a14="http://schemas.microsoft.com/office/drawing/2010/main">
      <mc:Choice Requires="a14">
        <xdr:graphicFrame macro="">
          <xdr:nvGraphicFramePr>
            <xdr:cNvPr id="16" name="Product 2">
              <a:extLst>
                <a:ext uri="{FF2B5EF4-FFF2-40B4-BE49-F238E27FC236}">
                  <a16:creationId xmlns:a16="http://schemas.microsoft.com/office/drawing/2014/main" id="{1F16DD4B-4917-4EEE-86D9-C919A7297AC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9459266" y="786253"/>
              <a:ext cx="4180507" cy="572273"/>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402731</xdr:colOff>
      <xdr:row>40</xdr:row>
      <xdr:rowOff>57727</xdr:rowOff>
    </xdr:from>
    <xdr:to>
      <xdr:col>7</xdr:col>
      <xdr:colOff>381373</xdr:colOff>
      <xdr:row>45</xdr:row>
      <xdr:rowOff>30532</xdr:rowOff>
    </xdr:to>
    <mc:AlternateContent xmlns:mc="http://schemas.openxmlformats.org/markup-compatibility/2006" xmlns:a14="http://schemas.microsoft.com/office/drawing/2010/main">
      <mc:Choice Requires="a14">
        <xdr:graphicFrame macro="">
          <xdr:nvGraphicFramePr>
            <xdr:cNvPr id="88" name="Location 4">
              <a:extLst>
                <a:ext uri="{FF2B5EF4-FFF2-40B4-BE49-F238E27FC236}">
                  <a16:creationId xmlns:a16="http://schemas.microsoft.com/office/drawing/2014/main" id="{36BEC01D-1AD8-A10A-CE3C-F0C0B1271926}"/>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2657021" y="6996867"/>
              <a:ext cx="1674121" cy="9304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436114</xdr:colOff>
      <xdr:row>5</xdr:row>
      <xdr:rowOff>39062</xdr:rowOff>
    </xdr:from>
    <xdr:to>
      <xdr:col>16</xdr:col>
      <xdr:colOff>445155</xdr:colOff>
      <xdr:row>8</xdr:row>
      <xdr:rowOff>46740</xdr:rowOff>
    </xdr:to>
    <mc:AlternateContent xmlns:mc="http://schemas.openxmlformats.org/markup-compatibility/2006" xmlns:a14="http://schemas.microsoft.com/office/drawing/2010/main">
      <mc:Choice Requires="a14">
        <xdr:graphicFrame macro="">
          <xdr:nvGraphicFramePr>
            <xdr:cNvPr id="89" name="Location 5">
              <a:extLst>
                <a:ext uri="{FF2B5EF4-FFF2-40B4-BE49-F238E27FC236}">
                  <a16:creationId xmlns:a16="http://schemas.microsoft.com/office/drawing/2014/main" id="{3AC1B3BB-B6F1-A288-965F-D56D34C6F6EA}"/>
                </a:ext>
              </a:extLst>
            </xdr:cNvPr>
            <xdr:cNvGraphicFramePr/>
          </xdr:nvGraphicFramePr>
          <xdr:xfrm>
            <a:off x="0" y="0"/>
            <a:ext cx="0" cy="0"/>
          </xdr:xfrm>
          <a:graphic>
            <a:graphicData uri="http://schemas.microsoft.com/office/drawing/2010/slicer">
              <sle:slicer xmlns:sle="http://schemas.microsoft.com/office/drawing/2010/slicer" name="Location 5"/>
            </a:graphicData>
          </a:graphic>
        </xdr:graphicFrame>
      </mc:Choice>
      <mc:Fallback xmlns="">
        <xdr:sp macro="" textlink="">
          <xdr:nvSpPr>
            <xdr:cNvPr id="0" name=""/>
            <xdr:cNvSpPr>
              <a:spLocks noTextEdit="1"/>
            </xdr:cNvSpPr>
          </xdr:nvSpPr>
          <xdr:spPr>
            <a:xfrm>
              <a:off x="6645615" y="784497"/>
              <a:ext cx="2830302" cy="58500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388113</xdr:colOff>
      <xdr:row>32</xdr:row>
      <xdr:rowOff>8773</xdr:rowOff>
    </xdr:from>
    <xdr:to>
      <xdr:col>7</xdr:col>
      <xdr:colOff>239166</xdr:colOff>
      <xdr:row>34</xdr:row>
      <xdr:rowOff>105141</xdr:rowOff>
    </xdr:to>
    <xdr:sp macro="" textlink="employeecount">
      <xdr:nvSpPr>
        <xdr:cNvPr id="90" name="TextBox 89">
          <a:extLst>
            <a:ext uri="{FF2B5EF4-FFF2-40B4-BE49-F238E27FC236}">
              <a16:creationId xmlns:a16="http://schemas.microsoft.com/office/drawing/2014/main" id="{7EC64F46-74A6-3B48-ABB6-A424ECCA6E10}"/>
            </a:ext>
          </a:extLst>
        </xdr:cNvPr>
        <xdr:cNvSpPr txBox="1"/>
      </xdr:nvSpPr>
      <xdr:spPr>
        <a:xfrm>
          <a:off x="2620234" y="5569834"/>
          <a:ext cx="1525144" cy="356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3B3337C5-E748-4ABB-8D26-53AC770B7139}" type="TxLink">
            <a:rPr lang="en-US" sz="2400" b="1" i="0" u="none" strike="noStrike">
              <a:solidFill>
                <a:schemeClr val="accent2">
                  <a:lumMod val="50000"/>
                </a:schemeClr>
              </a:solidFill>
              <a:latin typeface="+mn-lt"/>
              <a:ea typeface="+mn-ea"/>
              <a:cs typeface="+mn-cs"/>
            </a:rPr>
            <a:pPr marL="0" indent="0" algn="l"/>
            <a:t> 1,000 </a:t>
          </a:fld>
          <a:endParaRPr lang="en-FI" sz="2400" b="1" i="0" u="none" strike="noStrike">
            <a:solidFill>
              <a:schemeClr val="accent2">
                <a:lumMod val="50000"/>
              </a:schemeClr>
            </a:solidFill>
            <a:latin typeface="+mn-lt"/>
            <a:ea typeface="+mn-ea"/>
            <a:cs typeface="+mn-cs"/>
          </a:endParaRPr>
        </a:p>
      </xdr:txBody>
    </xdr:sp>
    <xdr:clientData/>
  </xdr:twoCellAnchor>
  <xdr:twoCellAnchor>
    <xdr:from>
      <xdr:col>4</xdr:col>
      <xdr:colOff>451370</xdr:colOff>
      <xdr:row>34</xdr:row>
      <xdr:rowOff>10155</xdr:rowOff>
    </xdr:from>
    <xdr:to>
      <xdr:col>7</xdr:col>
      <xdr:colOff>403841</xdr:colOff>
      <xdr:row>35</xdr:row>
      <xdr:rowOff>49896</xdr:rowOff>
    </xdr:to>
    <xdr:sp macro="" textlink="">
      <xdr:nvSpPr>
        <xdr:cNvPr id="91" name="TextBox 90">
          <a:extLst>
            <a:ext uri="{FF2B5EF4-FFF2-40B4-BE49-F238E27FC236}">
              <a16:creationId xmlns:a16="http://schemas.microsoft.com/office/drawing/2014/main" id="{23A10014-53C4-854A-2DAF-A872D7BB1556}"/>
            </a:ext>
          </a:extLst>
        </xdr:cNvPr>
        <xdr:cNvSpPr txBox="1"/>
      </xdr:nvSpPr>
      <xdr:spPr>
        <a:xfrm>
          <a:off x="2683491" y="5830988"/>
          <a:ext cx="1626562" cy="232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050" b="0" i="0" u="none" strike="noStrike">
              <a:solidFill>
                <a:schemeClr val="accent2">
                  <a:lumMod val="50000"/>
                </a:schemeClr>
              </a:solidFill>
              <a:latin typeface="+mn-lt"/>
            </a:rPr>
            <a:t>count</a:t>
          </a:r>
          <a:r>
            <a:rPr lang="en-US" sz="1050" b="0" i="0" u="none" strike="noStrike" baseline="0">
              <a:solidFill>
                <a:schemeClr val="accent2">
                  <a:lumMod val="50000"/>
                </a:schemeClr>
              </a:solidFill>
              <a:latin typeface="+mn-lt"/>
            </a:rPr>
            <a:t> of employees</a:t>
          </a:r>
          <a:endParaRPr lang="en-US" sz="1050" b="0" i="0" u="none" strike="noStrike">
            <a:solidFill>
              <a:schemeClr val="accent2">
                <a:lumMod val="50000"/>
              </a:schemeClr>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1363</xdr:colOff>
      <xdr:row>28</xdr:row>
      <xdr:rowOff>114303</xdr:rowOff>
    </xdr:from>
    <xdr:to>
      <xdr:col>13</xdr:col>
      <xdr:colOff>1496786</xdr:colOff>
      <xdr:row>35</xdr:row>
      <xdr:rowOff>182336</xdr:rowOff>
    </xdr:to>
    <xdr:graphicFrame macro="">
      <xdr:nvGraphicFramePr>
        <xdr:cNvPr id="2" name="Chart 1">
          <a:extLst>
            <a:ext uri="{FF2B5EF4-FFF2-40B4-BE49-F238E27FC236}">
              <a16:creationId xmlns:a16="http://schemas.microsoft.com/office/drawing/2014/main" id="{3CFA4669-D74D-4D30-4F2E-5F4E98432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82172</xdr:colOff>
      <xdr:row>37</xdr:row>
      <xdr:rowOff>36558</xdr:rowOff>
    </xdr:from>
    <xdr:to>
      <xdr:col>12</xdr:col>
      <xdr:colOff>1197893</xdr:colOff>
      <xdr:row>45</xdr:row>
      <xdr:rowOff>11487</xdr:rowOff>
    </xdr:to>
    <mc:AlternateContent xmlns:mc="http://schemas.openxmlformats.org/markup-compatibility/2006" xmlns:tsle="http://schemas.microsoft.com/office/drawing/2012/timeslicer">
      <mc:Choice Requires="tsle">
        <xdr:graphicFrame macro="">
          <xdr:nvGraphicFramePr>
            <xdr:cNvPr id="3" name="Sale_Date">
              <a:extLst>
                <a:ext uri="{FF2B5EF4-FFF2-40B4-BE49-F238E27FC236}">
                  <a16:creationId xmlns:a16="http://schemas.microsoft.com/office/drawing/2014/main" id="{86FF8F52-EFAA-1F15-3E60-9CD8D5E8CF97}"/>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10594480" y="7994542"/>
              <a:ext cx="1773875" cy="1691989"/>
            </a:xfrm>
            <a:prstGeom prst="rect">
              <a:avLst/>
            </a:prstGeom>
            <a:solidFill>
              <a:prstClr val="white"/>
            </a:solidFill>
            <a:ln w="1">
              <a:solidFill>
                <a:prstClr val="green"/>
              </a:solidFill>
            </a:ln>
          </xdr:spPr>
          <xdr:txBody>
            <a:bodyPr vertOverflow="clip" horzOverflow="clip"/>
            <a:lstStyle/>
            <a:p>
              <a:r>
                <a:rPr lang="en-FI" sz="1100"/>
                <a:t>Timeline: Works in Excel 2013 or higher. Do not move or resize.</a:t>
              </a:r>
            </a:p>
          </xdr:txBody>
        </xdr:sp>
      </mc:Fallback>
    </mc:AlternateContent>
    <xdr:clientData/>
  </xdr:twoCellAnchor>
  <xdr:twoCellAnchor>
    <xdr:from>
      <xdr:col>6</xdr:col>
      <xdr:colOff>572179</xdr:colOff>
      <xdr:row>26</xdr:row>
      <xdr:rowOff>11561</xdr:rowOff>
    </xdr:from>
    <xdr:to>
      <xdr:col>9</xdr:col>
      <xdr:colOff>781050</xdr:colOff>
      <xdr:row>37</xdr:row>
      <xdr:rowOff>209549</xdr:rowOff>
    </xdr:to>
    <xdr:graphicFrame macro="">
      <xdr:nvGraphicFramePr>
        <xdr:cNvPr id="4" name="Chart 3">
          <a:extLst>
            <a:ext uri="{FF2B5EF4-FFF2-40B4-BE49-F238E27FC236}">
              <a16:creationId xmlns:a16="http://schemas.microsoft.com/office/drawing/2014/main" id="{72A0DE45-9101-F2DF-B0DF-E3EAD78DE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362290</xdr:colOff>
      <xdr:row>32</xdr:row>
      <xdr:rowOff>87769</xdr:rowOff>
    </xdr:from>
    <xdr:to>
      <xdr:col>29</xdr:col>
      <xdr:colOff>391446</xdr:colOff>
      <xdr:row>40</xdr:row>
      <xdr:rowOff>28669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83797EEF-4D04-2FF7-7F30-89DA991DCD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184609" y="6968989"/>
              <a:ext cx="1718212" cy="166104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770164</xdr:colOff>
      <xdr:row>17</xdr:row>
      <xdr:rowOff>28577</xdr:rowOff>
    </xdr:from>
    <xdr:to>
      <xdr:col>26</xdr:col>
      <xdr:colOff>2720</xdr:colOff>
      <xdr:row>28</xdr:row>
      <xdr:rowOff>38102</xdr:rowOff>
    </xdr:to>
    <mc:AlternateContent xmlns:mc="http://schemas.openxmlformats.org/markup-compatibility/2006" xmlns:a14="http://schemas.microsoft.com/office/drawing/2010/main">
      <mc:Choice Requires="a14">
        <xdr:graphicFrame macro="">
          <xdr:nvGraphicFramePr>
            <xdr:cNvPr id="6" name="Preferred_Item">
              <a:extLst>
                <a:ext uri="{FF2B5EF4-FFF2-40B4-BE49-F238E27FC236}">
                  <a16:creationId xmlns:a16="http://schemas.microsoft.com/office/drawing/2014/main" id="{E54CD847-F8F3-074E-EDE5-741020FB6586}"/>
                </a:ext>
              </a:extLst>
            </xdr:cNvPr>
            <xdr:cNvGraphicFramePr/>
          </xdr:nvGraphicFramePr>
          <xdr:xfrm>
            <a:off x="0" y="0"/>
            <a:ext cx="0" cy="0"/>
          </xdr:xfrm>
          <a:graphic>
            <a:graphicData uri="http://schemas.microsoft.com/office/drawing/2010/slicer">
              <sle:slicer xmlns:sle="http://schemas.microsoft.com/office/drawing/2010/slicer" name="Preferred_Item"/>
            </a:graphicData>
          </a:graphic>
        </xdr:graphicFrame>
      </mc:Choice>
      <mc:Fallback xmlns="">
        <xdr:sp macro="" textlink="">
          <xdr:nvSpPr>
            <xdr:cNvPr id="0" name=""/>
            <xdr:cNvSpPr>
              <a:spLocks noTextEdit="1"/>
            </xdr:cNvSpPr>
          </xdr:nvSpPr>
          <xdr:spPr>
            <a:xfrm>
              <a:off x="23157996" y="3686309"/>
              <a:ext cx="1809441" cy="237405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296636</xdr:colOff>
      <xdr:row>2</xdr:row>
      <xdr:rowOff>50346</xdr:rowOff>
    </xdr:from>
    <xdr:to>
      <xdr:col>23</xdr:col>
      <xdr:colOff>435434</xdr:colOff>
      <xdr:row>15</xdr:row>
      <xdr:rowOff>7386</xdr:rowOff>
    </xdr:to>
    <mc:AlternateContent xmlns:mc="http://schemas.openxmlformats.org/markup-compatibility/2006" xmlns:a14="http://schemas.microsoft.com/office/drawing/2010/main">
      <mc:Choice Requires="a14">
        <xdr:graphicFrame macro="">
          <xdr:nvGraphicFramePr>
            <xdr:cNvPr id="7" name="Age_Band">
              <a:extLst>
                <a:ext uri="{FF2B5EF4-FFF2-40B4-BE49-F238E27FC236}">
                  <a16:creationId xmlns:a16="http://schemas.microsoft.com/office/drawing/2014/main" id="{07D681FA-7D4F-A86A-A602-AAF25BFC01D9}"/>
                </a:ext>
              </a:extLst>
            </xdr:cNvPr>
            <xdr:cNvGraphicFramePr/>
          </xdr:nvGraphicFramePr>
          <xdr:xfrm>
            <a:off x="0" y="0"/>
            <a:ext cx="0" cy="0"/>
          </xdr:xfrm>
          <a:graphic>
            <a:graphicData uri="http://schemas.microsoft.com/office/drawing/2010/slicer">
              <sle:slicer xmlns:sle="http://schemas.microsoft.com/office/drawing/2010/slicer" name="Age_Band"/>
            </a:graphicData>
          </a:graphic>
        </xdr:graphicFrame>
      </mc:Choice>
      <mc:Fallback xmlns="">
        <xdr:sp macro="" textlink="">
          <xdr:nvSpPr>
            <xdr:cNvPr id="0" name=""/>
            <xdr:cNvSpPr>
              <a:spLocks noTextEdit="1"/>
            </xdr:cNvSpPr>
          </xdr:nvSpPr>
          <xdr:spPr>
            <a:xfrm>
              <a:off x="20986385" y="479146"/>
              <a:ext cx="1835521" cy="275630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353786</xdr:colOff>
      <xdr:row>2</xdr:row>
      <xdr:rowOff>125185</xdr:rowOff>
    </xdr:from>
    <xdr:to>
      <xdr:col>28</xdr:col>
      <xdr:colOff>473530</xdr:colOff>
      <xdr:row>15</xdr:row>
      <xdr:rowOff>76193</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E55C63BE-822D-81D3-B25F-F526ACE7389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317143" y="553985"/>
              <a:ext cx="1829108" cy="274841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673554</xdr:colOff>
      <xdr:row>17</xdr:row>
      <xdr:rowOff>17689</xdr:rowOff>
    </xdr:from>
    <xdr:to>
      <xdr:col>28</xdr:col>
      <xdr:colOff>810209</xdr:colOff>
      <xdr:row>29</xdr:row>
      <xdr:rowOff>212264</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F5D7FCFD-6466-CB01-5B0E-F1105C2C26C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639633" y="3676781"/>
              <a:ext cx="1842434" cy="277010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80052</xdr:colOff>
      <xdr:row>0</xdr:row>
      <xdr:rowOff>104036</xdr:rowOff>
    </xdr:from>
    <xdr:to>
      <xdr:col>19</xdr:col>
      <xdr:colOff>216594</xdr:colOff>
      <xdr:row>13</xdr:row>
      <xdr:rowOff>65296</xdr:rowOff>
    </xdr:to>
    <mc:AlternateContent xmlns:mc="http://schemas.openxmlformats.org/markup-compatibility/2006" xmlns:a14="http://schemas.microsoft.com/office/drawing/2010/main">
      <mc:Choice Requires="a14">
        <xdr:graphicFrame macro="">
          <xdr:nvGraphicFramePr>
            <xdr:cNvPr id="10" name="Status_Info">
              <a:extLst>
                <a:ext uri="{FF2B5EF4-FFF2-40B4-BE49-F238E27FC236}">
                  <a16:creationId xmlns:a16="http://schemas.microsoft.com/office/drawing/2014/main" id="{7282D4A2-8977-1D16-AD05-8436FAE36427}"/>
                </a:ext>
              </a:extLst>
            </xdr:cNvPr>
            <xdr:cNvGraphicFramePr/>
          </xdr:nvGraphicFramePr>
          <xdr:xfrm>
            <a:off x="0" y="0"/>
            <a:ext cx="0" cy="0"/>
          </xdr:xfrm>
          <a:graphic>
            <a:graphicData uri="http://schemas.microsoft.com/office/drawing/2010/slicer">
              <sle:slicer xmlns:sle="http://schemas.microsoft.com/office/drawing/2010/slicer" name="Status_Info"/>
            </a:graphicData>
          </a:graphic>
        </xdr:graphicFrame>
      </mc:Choice>
      <mc:Fallback xmlns="">
        <xdr:sp macro="" textlink="">
          <xdr:nvSpPr>
            <xdr:cNvPr id="0" name=""/>
            <xdr:cNvSpPr>
              <a:spLocks noTextEdit="1"/>
            </xdr:cNvSpPr>
          </xdr:nvSpPr>
          <xdr:spPr>
            <a:xfrm>
              <a:off x="17459578" y="105397"/>
              <a:ext cx="1810602" cy="275953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171450</xdr:colOff>
      <xdr:row>29</xdr:row>
      <xdr:rowOff>152062</xdr:rowOff>
    </xdr:from>
    <xdr:to>
      <xdr:col>21</xdr:col>
      <xdr:colOff>350286</xdr:colOff>
      <xdr:row>42</xdr:row>
      <xdr:rowOff>121348</xdr:rowOff>
    </xdr:to>
    <mc:AlternateContent xmlns:mc="http://schemas.openxmlformats.org/markup-compatibility/2006" xmlns:a14="http://schemas.microsoft.com/office/drawing/2010/main">
      <mc:Choice Requires="a14">
        <xdr:graphicFrame macro="">
          <xdr:nvGraphicFramePr>
            <xdr:cNvPr id="11" name="Stock_Item">
              <a:extLst>
                <a:ext uri="{FF2B5EF4-FFF2-40B4-BE49-F238E27FC236}">
                  <a16:creationId xmlns:a16="http://schemas.microsoft.com/office/drawing/2014/main" id="{4C39E766-399F-B11F-B409-9A158873D0F7}"/>
                </a:ext>
              </a:extLst>
            </xdr:cNvPr>
            <xdr:cNvGraphicFramePr/>
          </xdr:nvGraphicFramePr>
          <xdr:xfrm>
            <a:off x="0" y="0"/>
            <a:ext cx="0" cy="0"/>
          </xdr:xfrm>
          <a:graphic>
            <a:graphicData uri="http://schemas.microsoft.com/office/drawing/2010/slicer">
              <sle:slicer xmlns:sle="http://schemas.microsoft.com/office/drawing/2010/slicer" name="Stock_Item"/>
            </a:graphicData>
          </a:graphic>
        </xdr:graphicFrame>
      </mc:Choice>
      <mc:Fallback xmlns="">
        <xdr:sp macro="" textlink="">
          <xdr:nvSpPr>
            <xdr:cNvPr id="0" name=""/>
            <xdr:cNvSpPr>
              <a:spLocks noTextEdit="1"/>
            </xdr:cNvSpPr>
          </xdr:nvSpPr>
          <xdr:spPr>
            <a:xfrm>
              <a:off x="19218729" y="6389401"/>
              <a:ext cx="1827245" cy="276719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693283</xdr:colOff>
      <xdr:row>16</xdr:row>
      <xdr:rowOff>39461</xdr:rowOff>
    </xdr:from>
    <xdr:to>
      <xdr:col>20</xdr:col>
      <xdr:colOff>802141</xdr:colOff>
      <xdr:row>29</xdr:row>
      <xdr:rowOff>1361</xdr:rowOff>
    </xdr:to>
    <mc:AlternateContent xmlns:mc="http://schemas.openxmlformats.org/markup-compatibility/2006" xmlns:a14="http://schemas.microsoft.com/office/drawing/2010/main">
      <mc:Choice Requires="a14">
        <xdr:graphicFrame macro="">
          <xdr:nvGraphicFramePr>
            <xdr:cNvPr id="12" name="Role">
              <a:extLst>
                <a:ext uri="{FF2B5EF4-FFF2-40B4-BE49-F238E27FC236}">
                  <a16:creationId xmlns:a16="http://schemas.microsoft.com/office/drawing/2014/main" id="{AD6CAF37-C23B-C3E6-E559-FB995BB30D73}"/>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8856317" y="3480751"/>
              <a:ext cx="1825421" cy="275794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202408</xdr:colOff>
      <xdr:row>16</xdr:row>
      <xdr:rowOff>115999</xdr:rowOff>
    </xdr:from>
    <xdr:to>
      <xdr:col>23</xdr:col>
      <xdr:colOff>343922</xdr:colOff>
      <xdr:row>29</xdr:row>
      <xdr:rowOff>75178</xdr:rowOff>
    </xdr:to>
    <mc:AlternateContent xmlns:mc="http://schemas.openxmlformats.org/markup-compatibility/2006" xmlns:a14="http://schemas.microsoft.com/office/drawing/2010/main">
      <mc:Choice Requires="a14">
        <xdr:graphicFrame macro="">
          <xdr:nvGraphicFramePr>
            <xdr:cNvPr id="13" name="Performance_Review">
              <a:extLst>
                <a:ext uri="{FF2B5EF4-FFF2-40B4-BE49-F238E27FC236}">
                  <a16:creationId xmlns:a16="http://schemas.microsoft.com/office/drawing/2014/main" id="{E2A1A214-649D-D6B9-0B0A-12D1BAA33D6A}"/>
                </a:ext>
              </a:extLst>
            </xdr:cNvPr>
            <xdr:cNvGraphicFramePr/>
          </xdr:nvGraphicFramePr>
          <xdr:xfrm>
            <a:off x="0" y="0"/>
            <a:ext cx="0" cy="0"/>
          </xdr:xfrm>
          <a:graphic>
            <a:graphicData uri="http://schemas.microsoft.com/office/drawing/2010/slicer">
              <sle:slicer xmlns:sle="http://schemas.microsoft.com/office/drawing/2010/slicer" name="Performance_Review"/>
            </a:graphicData>
          </a:graphic>
        </xdr:graphicFrame>
      </mc:Choice>
      <mc:Fallback xmlns="">
        <xdr:sp macro="" textlink="">
          <xdr:nvSpPr>
            <xdr:cNvPr id="0" name=""/>
            <xdr:cNvSpPr>
              <a:spLocks noTextEdit="1"/>
            </xdr:cNvSpPr>
          </xdr:nvSpPr>
          <xdr:spPr>
            <a:xfrm>
              <a:off x="20894878" y="3557289"/>
              <a:ext cx="1832795" cy="275522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702129</xdr:colOff>
      <xdr:row>2</xdr:row>
      <xdr:rowOff>66676</xdr:rowOff>
    </xdr:from>
    <xdr:to>
      <xdr:col>25</xdr:col>
      <xdr:colOff>819152</xdr:colOff>
      <xdr:row>15</xdr:row>
      <xdr:rowOff>27992</xdr:rowOff>
    </xdr:to>
    <mc:AlternateContent xmlns:mc="http://schemas.openxmlformats.org/markup-compatibility/2006" xmlns:a14="http://schemas.microsoft.com/office/drawing/2010/main">
      <mc:Choice Requires="a14">
        <xdr:graphicFrame macro="">
          <xdr:nvGraphicFramePr>
            <xdr:cNvPr id="14" name="Sales_Rating">
              <a:extLst>
                <a:ext uri="{FF2B5EF4-FFF2-40B4-BE49-F238E27FC236}">
                  <a16:creationId xmlns:a16="http://schemas.microsoft.com/office/drawing/2014/main" id="{3B17E813-8813-5151-B1CE-677731F2F271}"/>
                </a:ext>
              </a:extLst>
            </xdr:cNvPr>
            <xdr:cNvGraphicFramePr/>
          </xdr:nvGraphicFramePr>
          <xdr:xfrm>
            <a:off x="0" y="0"/>
            <a:ext cx="0" cy="0"/>
          </xdr:xfrm>
          <a:graphic>
            <a:graphicData uri="http://schemas.microsoft.com/office/drawing/2010/slicer">
              <sle:slicer xmlns:sle="http://schemas.microsoft.com/office/drawing/2010/slicer" name="Sales_Rating"/>
            </a:graphicData>
          </a:graphic>
        </xdr:graphicFrame>
      </mc:Choice>
      <mc:Fallback xmlns="">
        <xdr:sp macro="" textlink="">
          <xdr:nvSpPr>
            <xdr:cNvPr id="0" name=""/>
            <xdr:cNvSpPr>
              <a:spLocks noTextEdit="1"/>
            </xdr:cNvSpPr>
          </xdr:nvSpPr>
          <xdr:spPr>
            <a:xfrm>
              <a:off x="23088600" y="498198"/>
              <a:ext cx="1832225" cy="27541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722540</xdr:colOff>
      <xdr:row>14</xdr:row>
      <xdr:rowOff>44904</xdr:rowOff>
    </xdr:from>
    <xdr:to>
      <xdr:col>32</xdr:col>
      <xdr:colOff>3</xdr:colOff>
      <xdr:row>27</xdr:row>
      <xdr:rowOff>7387</xdr:rowOff>
    </xdr:to>
    <mc:AlternateContent xmlns:mc="http://schemas.openxmlformats.org/markup-compatibility/2006" xmlns:a14="http://schemas.microsoft.com/office/drawing/2010/main">
      <mc:Choice Requires="a14">
        <xdr:graphicFrame macro="">
          <xdr:nvGraphicFramePr>
            <xdr:cNvPr id="15" name="Rating">
              <a:extLst>
                <a:ext uri="{FF2B5EF4-FFF2-40B4-BE49-F238E27FC236}">
                  <a16:creationId xmlns:a16="http://schemas.microsoft.com/office/drawing/2014/main" id="{3B6F4164-EDF0-B732-4BA3-E5191C9DD2F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8237500" y="3060115"/>
              <a:ext cx="1843067" cy="2756307"/>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476250</xdr:colOff>
      <xdr:row>30</xdr:row>
      <xdr:rowOff>65315</xdr:rowOff>
    </xdr:from>
    <xdr:to>
      <xdr:col>26</xdr:col>
      <xdr:colOff>590551</xdr:colOff>
      <xdr:row>43</xdr:row>
      <xdr:rowOff>26630</xdr:rowOff>
    </xdr:to>
    <mc:AlternateContent xmlns:mc="http://schemas.openxmlformats.org/markup-compatibility/2006" xmlns:a14="http://schemas.microsoft.com/office/drawing/2010/main">
      <mc:Choice Requires="a14">
        <xdr:graphicFrame macro="">
          <xdr:nvGraphicFramePr>
            <xdr:cNvPr id="16" name="Sentiment">
              <a:extLst>
                <a:ext uri="{FF2B5EF4-FFF2-40B4-BE49-F238E27FC236}">
                  <a16:creationId xmlns:a16="http://schemas.microsoft.com/office/drawing/2014/main" id="{701479B5-51FD-49F2-BEEE-9D0A65A4401B}"/>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23717602" y="6519095"/>
              <a:ext cx="1834946" cy="2759588"/>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809625</xdr:colOff>
      <xdr:row>30</xdr:row>
      <xdr:rowOff>28575</xdr:rowOff>
    </xdr:from>
    <xdr:to>
      <xdr:col>24</xdr:col>
      <xdr:colOff>95249</xdr:colOff>
      <xdr:row>42</xdr:row>
      <xdr:rowOff>209549</xdr:rowOff>
    </xdr:to>
    <mc:AlternateContent xmlns:mc="http://schemas.openxmlformats.org/markup-compatibility/2006" xmlns:a14="http://schemas.microsoft.com/office/drawing/2010/main">
      <mc:Choice Requires="a14">
        <xdr:graphicFrame macro="">
          <xdr:nvGraphicFramePr>
            <xdr:cNvPr id="17" name="Comment">
              <a:extLst>
                <a:ext uri="{FF2B5EF4-FFF2-40B4-BE49-F238E27FC236}">
                  <a16:creationId xmlns:a16="http://schemas.microsoft.com/office/drawing/2014/main" id="{6A36B6C6-8D97-122D-F07F-8FE587891114}"/>
                </a:ext>
              </a:extLst>
            </xdr:cNvPr>
            <xdr:cNvGraphicFramePr/>
          </xdr:nvGraphicFramePr>
          <xdr:xfrm>
            <a:off x="0" y="0"/>
            <a:ext cx="0" cy="0"/>
          </xdr:xfrm>
          <a:graphic>
            <a:graphicData uri="http://schemas.microsoft.com/office/drawing/2010/slicer">
              <sle:slicer xmlns:sle="http://schemas.microsoft.com/office/drawing/2010/slicer" name="Comment"/>
            </a:graphicData>
          </a:graphic>
        </xdr:graphicFrame>
      </mc:Choice>
      <mc:Fallback xmlns="">
        <xdr:sp macro="" textlink="">
          <xdr:nvSpPr>
            <xdr:cNvPr id="0" name=""/>
            <xdr:cNvSpPr>
              <a:spLocks noTextEdit="1"/>
            </xdr:cNvSpPr>
          </xdr:nvSpPr>
          <xdr:spPr>
            <a:xfrm>
              <a:off x="21502095" y="6482355"/>
              <a:ext cx="1839948" cy="276330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569457</xdr:colOff>
      <xdr:row>15</xdr:row>
      <xdr:rowOff>150357</xdr:rowOff>
    </xdr:from>
    <xdr:to>
      <xdr:col>10</xdr:col>
      <xdr:colOff>114699</xdr:colOff>
      <xdr:row>24</xdr:row>
      <xdr:rowOff>17401</xdr:rowOff>
    </xdr:to>
    <xdr:graphicFrame macro="">
      <xdr:nvGraphicFramePr>
        <xdr:cNvPr id="18" name="Chart 17">
          <a:extLst>
            <a:ext uri="{FF2B5EF4-FFF2-40B4-BE49-F238E27FC236}">
              <a16:creationId xmlns:a16="http://schemas.microsoft.com/office/drawing/2014/main" id="{B6D18DEA-72BD-A455-F840-6F3E333F0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685802</xdr:colOff>
      <xdr:row>17</xdr:row>
      <xdr:rowOff>140154</xdr:rowOff>
    </xdr:from>
    <xdr:to>
      <xdr:col>13</xdr:col>
      <xdr:colOff>885825</xdr:colOff>
      <xdr:row>26</xdr:row>
      <xdr:rowOff>133350</xdr:rowOff>
    </xdr:to>
    <xdr:graphicFrame macro="">
      <xdr:nvGraphicFramePr>
        <xdr:cNvPr id="19" name="Chart 18">
          <a:extLst>
            <a:ext uri="{FF2B5EF4-FFF2-40B4-BE49-F238E27FC236}">
              <a16:creationId xmlns:a16="http://schemas.microsoft.com/office/drawing/2014/main" id="{325ECC64-E57B-F57A-64D3-CD59FA8E4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342219</xdr:colOff>
      <xdr:row>18</xdr:row>
      <xdr:rowOff>682</xdr:rowOff>
    </xdr:from>
    <xdr:to>
      <xdr:col>16</xdr:col>
      <xdr:colOff>838200</xdr:colOff>
      <xdr:row>26</xdr:row>
      <xdr:rowOff>84364</xdr:rowOff>
    </xdr:to>
    <xdr:graphicFrame macro="">
      <xdr:nvGraphicFramePr>
        <xdr:cNvPr id="20" name="Chart 19">
          <a:extLst>
            <a:ext uri="{FF2B5EF4-FFF2-40B4-BE49-F238E27FC236}">
              <a16:creationId xmlns:a16="http://schemas.microsoft.com/office/drawing/2014/main" id="{1DC88056-6149-9CF5-0491-018CB84D5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639713</xdr:colOff>
      <xdr:row>25</xdr:row>
      <xdr:rowOff>199718</xdr:rowOff>
    </xdr:from>
    <xdr:to>
      <xdr:col>18</xdr:col>
      <xdr:colOff>607476</xdr:colOff>
      <xdr:row>41</xdr:row>
      <xdr:rowOff>48334</xdr:rowOff>
    </xdr:to>
    <mc:AlternateContent xmlns:mc="http://schemas.openxmlformats.org/markup-compatibility/2006" xmlns:a14="http://schemas.microsoft.com/office/drawing/2010/main">
      <mc:Choice Requires="a14">
        <xdr:graphicFrame macro="">
          <xdr:nvGraphicFramePr>
            <xdr:cNvPr id="21" name="Sale_Date (Month)">
              <a:extLst>
                <a:ext uri="{FF2B5EF4-FFF2-40B4-BE49-F238E27FC236}">
                  <a16:creationId xmlns:a16="http://schemas.microsoft.com/office/drawing/2014/main" id="{5FB4FDDA-BAA9-3162-EA24-A916A1715563}"/>
                </a:ext>
              </a:extLst>
            </xdr:cNvPr>
            <xdr:cNvGraphicFramePr/>
          </xdr:nvGraphicFramePr>
          <xdr:xfrm>
            <a:off x="0" y="0"/>
            <a:ext cx="0" cy="0"/>
          </xdr:xfrm>
          <a:graphic>
            <a:graphicData uri="http://schemas.microsoft.com/office/drawing/2010/slicer">
              <sle:slicer xmlns:sle="http://schemas.microsoft.com/office/drawing/2010/slicer" name="Sale_Date (Month)"/>
            </a:graphicData>
          </a:graphic>
        </xdr:graphicFrame>
      </mc:Choice>
      <mc:Fallback xmlns="">
        <xdr:sp macro="" textlink="">
          <xdr:nvSpPr>
            <xdr:cNvPr id="0" name=""/>
            <xdr:cNvSpPr>
              <a:spLocks noTextEdit="1"/>
            </xdr:cNvSpPr>
          </xdr:nvSpPr>
          <xdr:spPr>
            <a:xfrm>
              <a:off x="16244341" y="5575373"/>
              <a:ext cx="2361601" cy="3293125"/>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121454</xdr:colOff>
      <xdr:row>29</xdr:row>
      <xdr:rowOff>26951</xdr:rowOff>
    </xdr:from>
    <xdr:to>
      <xdr:col>16</xdr:col>
      <xdr:colOff>295661</xdr:colOff>
      <xdr:row>42</xdr:row>
      <xdr:rowOff>45774</xdr:rowOff>
    </xdr:to>
    <mc:AlternateContent xmlns:mc="http://schemas.openxmlformats.org/markup-compatibility/2006" xmlns:a14="http://schemas.microsoft.com/office/drawing/2010/main">
      <mc:Choice Requires="a14">
        <xdr:graphicFrame macro="">
          <xdr:nvGraphicFramePr>
            <xdr:cNvPr id="22" name="Sale_Date (Year)">
              <a:extLst>
                <a:ext uri="{FF2B5EF4-FFF2-40B4-BE49-F238E27FC236}">
                  <a16:creationId xmlns:a16="http://schemas.microsoft.com/office/drawing/2014/main" id="{4B6EAD93-C976-8763-0ED5-3CF70FAD8E9A}"/>
                </a:ext>
              </a:extLst>
            </xdr:cNvPr>
            <xdr:cNvGraphicFramePr/>
          </xdr:nvGraphicFramePr>
          <xdr:xfrm>
            <a:off x="0" y="0"/>
            <a:ext cx="0" cy="0"/>
          </xdr:xfrm>
          <a:graphic>
            <a:graphicData uri="http://schemas.microsoft.com/office/drawing/2010/slicer">
              <sle:slicer xmlns:sle="http://schemas.microsoft.com/office/drawing/2010/slicer" name="Sale_Date (Year)"/>
            </a:graphicData>
          </a:graphic>
        </xdr:graphicFrame>
      </mc:Choice>
      <mc:Fallback xmlns="">
        <xdr:sp macro="" textlink="">
          <xdr:nvSpPr>
            <xdr:cNvPr id="0" name=""/>
            <xdr:cNvSpPr>
              <a:spLocks noTextEdit="1"/>
            </xdr:cNvSpPr>
          </xdr:nvSpPr>
          <xdr:spPr>
            <a:xfrm>
              <a:off x="14735657" y="6265651"/>
              <a:ext cx="1815515" cy="281771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591911</xdr:colOff>
      <xdr:row>2</xdr:row>
      <xdr:rowOff>97292</xdr:rowOff>
    </xdr:from>
    <xdr:to>
      <xdr:col>6</xdr:col>
      <xdr:colOff>657225</xdr:colOff>
      <xdr:row>12</xdr:row>
      <xdr:rowOff>54430</xdr:rowOff>
    </xdr:to>
    <xdr:graphicFrame macro="">
      <xdr:nvGraphicFramePr>
        <xdr:cNvPr id="2" name="Chart 1">
          <a:extLst>
            <a:ext uri="{FF2B5EF4-FFF2-40B4-BE49-F238E27FC236}">
              <a16:creationId xmlns:a16="http://schemas.microsoft.com/office/drawing/2014/main" id="{88A6AF28-B802-C014-893A-76003D0C5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714374</xdr:colOff>
      <xdr:row>35</xdr:row>
      <xdr:rowOff>0</xdr:rowOff>
    </xdr:from>
    <xdr:to>
      <xdr:col>15</xdr:col>
      <xdr:colOff>561974</xdr:colOff>
      <xdr:row>51</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18CF7F0B-8E94-2C5E-0356-41E239503D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298385" y="7667625"/>
              <a:ext cx="6419850" cy="3505200"/>
            </a:xfrm>
            <a:prstGeom prst="rect">
              <a:avLst/>
            </a:prstGeom>
            <a:solidFill>
              <a:prstClr val="white"/>
            </a:solidFill>
            <a:ln w="1">
              <a:solidFill>
                <a:prstClr val="green"/>
              </a:solidFill>
            </a:ln>
          </xdr:spPr>
          <xdr:txBody>
            <a:bodyPr vertOverflow="clip" horzOverflow="clip"/>
            <a:lstStyle/>
            <a:p>
              <a:r>
                <a:rPr lang="en-FI"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7327</xdr:colOff>
      <xdr:row>35</xdr:row>
      <xdr:rowOff>7327</xdr:rowOff>
    </xdr:from>
    <xdr:to>
      <xdr:col>9</xdr:col>
      <xdr:colOff>7327</xdr:colOff>
      <xdr:row>51</xdr:row>
      <xdr:rowOff>7327</xdr:rowOff>
    </xdr:to>
    <xdr:graphicFrame macro="">
      <xdr:nvGraphicFramePr>
        <xdr:cNvPr id="8" name="Chart 7">
          <a:extLst>
            <a:ext uri="{FF2B5EF4-FFF2-40B4-BE49-F238E27FC236}">
              <a16:creationId xmlns:a16="http://schemas.microsoft.com/office/drawing/2014/main" id="{8F51038D-9E20-A7DE-F44F-1BE9B8DEC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72619</xdr:colOff>
      <xdr:row>67</xdr:row>
      <xdr:rowOff>19445</xdr:rowOff>
    </xdr:from>
    <xdr:to>
      <xdr:col>21</xdr:col>
      <xdr:colOff>1067428</xdr:colOff>
      <xdr:row>89</xdr:row>
      <xdr:rowOff>195637</xdr:rowOff>
    </xdr:to>
    <xdr:graphicFrame macro="">
      <xdr:nvGraphicFramePr>
        <xdr:cNvPr id="11" name="Chart 10">
          <a:extLst>
            <a:ext uri="{FF2B5EF4-FFF2-40B4-BE49-F238E27FC236}">
              <a16:creationId xmlns:a16="http://schemas.microsoft.com/office/drawing/2014/main" id="{F782B388-0747-4B44-8DC9-54E5F78AC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388536</xdr:colOff>
      <xdr:row>91</xdr:row>
      <xdr:rowOff>117231</xdr:rowOff>
    </xdr:from>
    <xdr:to>
      <xdr:col>9</xdr:col>
      <xdr:colOff>554103</xdr:colOff>
      <xdr:row>104</xdr:row>
      <xdr:rowOff>86118</xdr:rowOff>
    </xdr:to>
    <mc:AlternateContent xmlns:mc="http://schemas.openxmlformats.org/markup-compatibility/2006" xmlns:a14="http://schemas.microsoft.com/office/drawing/2010/main">
      <mc:Choice Requires="a14">
        <xdr:graphicFrame macro="">
          <xdr:nvGraphicFramePr>
            <xdr:cNvPr id="13" name="Status_Info 1">
              <a:extLst>
                <a:ext uri="{FF2B5EF4-FFF2-40B4-BE49-F238E27FC236}">
                  <a16:creationId xmlns:a16="http://schemas.microsoft.com/office/drawing/2014/main" id="{B70A17BE-78B1-1D4B-524A-193E1E08278D}"/>
                </a:ext>
              </a:extLst>
            </xdr:cNvPr>
            <xdr:cNvGraphicFramePr/>
          </xdr:nvGraphicFramePr>
          <xdr:xfrm>
            <a:off x="0" y="0"/>
            <a:ext cx="0" cy="0"/>
          </xdr:xfrm>
          <a:graphic>
            <a:graphicData uri="http://schemas.microsoft.com/office/drawing/2010/slicer">
              <sle:slicer xmlns:sle="http://schemas.microsoft.com/office/drawing/2010/slicer" name="Status_Info 1"/>
            </a:graphicData>
          </a:graphic>
        </xdr:graphicFrame>
      </mc:Choice>
      <mc:Fallback xmlns="">
        <xdr:sp macro="" textlink="">
          <xdr:nvSpPr>
            <xdr:cNvPr id="0" name=""/>
            <xdr:cNvSpPr>
              <a:spLocks noTextEdit="1"/>
            </xdr:cNvSpPr>
          </xdr:nvSpPr>
          <xdr:spPr>
            <a:xfrm>
              <a:off x="12974836" y="19924095"/>
              <a:ext cx="1819868" cy="27629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1633692</xdr:colOff>
      <xdr:row>155</xdr:row>
      <xdr:rowOff>155910</xdr:rowOff>
    </xdr:from>
    <xdr:to>
      <xdr:col>4</xdr:col>
      <xdr:colOff>47932</xdr:colOff>
      <xdr:row>167</xdr:row>
      <xdr:rowOff>30726</xdr:rowOff>
    </xdr:to>
    <xdr:graphicFrame macro="">
      <xdr:nvGraphicFramePr>
        <xdr:cNvPr id="14" name="Chart 13">
          <a:extLst>
            <a:ext uri="{FF2B5EF4-FFF2-40B4-BE49-F238E27FC236}">
              <a16:creationId xmlns:a16="http://schemas.microsoft.com/office/drawing/2014/main" id="{00342677-792B-1C1D-2161-7625D1EA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733423</xdr:colOff>
      <xdr:row>86</xdr:row>
      <xdr:rowOff>112939</xdr:rowOff>
    </xdr:from>
    <xdr:to>
      <xdr:col>13</xdr:col>
      <xdr:colOff>8164</xdr:colOff>
      <xdr:row>109</xdr:row>
      <xdr:rowOff>218394</xdr:rowOff>
    </xdr:to>
    <xdr:graphicFrame macro="">
      <xdr:nvGraphicFramePr>
        <xdr:cNvPr id="15" name="Chart 14">
          <a:extLst>
            <a:ext uri="{FF2B5EF4-FFF2-40B4-BE49-F238E27FC236}">
              <a16:creationId xmlns:a16="http://schemas.microsoft.com/office/drawing/2014/main" id="{B80D5897-8331-539D-60EA-8A537104C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1226004</xdr:colOff>
      <xdr:row>106</xdr:row>
      <xdr:rowOff>114979</xdr:rowOff>
    </xdr:from>
    <xdr:to>
      <xdr:col>14</xdr:col>
      <xdr:colOff>885144</xdr:colOff>
      <xdr:row>120</xdr:row>
      <xdr:rowOff>0</xdr:rowOff>
    </xdr:to>
    <xdr:graphicFrame macro="">
      <xdr:nvGraphicFramePr>
        <xdr:cNvPr id="16" name="Chart 15">
          <a:extLst>
            <a:ext uri="{FF2B5EF4-FFF2-40B4-BE49-F238E27FC236}">
              <a16:creationId xmlns:a16="http://schemas.microsoft.com/office/drawing/2014/main" id="{2B1C82C1-EBAE-64CF-9AFB-8648F940E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369544</xdr:colOff>
      <xdr:row>120</xdr:row>
      <xdr:rowOff>28576</xdr:rowOff>
    </xdr:from>
    <xdr:to>
      <xdr:col>14</xdr:col>
      <xdr:colOff>291896</xdr:colOff>
      <xdr:row>133</xdr:row>
      <xdr:rowOff>107541</xdr:rowOff>
    </xdr:to>
    <xdr:graphicFrame macro="">
      <xdr:nvGraphicFramePr>
        <xdr:cNvPr id="17" name="Chart 16">
          <a:extLst>
            <a:ext uri="{FF2B5EF4-FFF2-40B4-BE49-F238E27FC236}">
              <a16:creationId xmlns:a16="http://schemas.microsoft.com/office/drawing/2014/main" id="{4EA9E661-12AB-CAE5-0B61-CDFC5B0B3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9921</xdr:colOff>
      <xdr:row>70</xdr:row>
      <xdr:rowOff>100341</xdr:rowOff>
    </xdr:from>
    <xdr:to>
      <xdr:col>30</xdr:col>
      <xdr:colOff>403517</xdr:colOff>
      <xdr:row>90</xdr:row>
      <xdr:rowOff>102097</xdr:rowOff>
    </xdr:to>
    <xdr:graphicFrame macro="">
      <xdr:nvGraphicFramePr>
        <xdr:cNvPr id="19" name="Chart 18">
          <a:extLst>
            <a:ext uri="{FF2B5EF4-FFF2-40B4-BE49-F238E27FC236}">
              <a16:creationId xmlns:a16="http://schemas.microsoft.com/office/drawing/2014/main" id="{59776C13-D461-10F9-B232-F737DAB7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841514</xdr:colOff>
      <xdr:row>121</xdr:row>
      <xdr:rowOff>72083</xdr:rowOff>
    </xdr:from>
    <xdr:to>
      <xdr:col>19</xdr:col>
      <xdr:colOff>443417</xdr:colOff>
      <xdr:row>133</xdr:row>
      <xdr:rowOff>177591</xdr:rowOff>
    </xdr:to>
    <xdr:graphicFrame macro="">
      <xdr:nvGraphicFramePr>
        <xdr:cNvPr id="3" name="Chart 2">
          <a:extLst>
            <a:ext uri="{FF2B5EF4-FFF2-40B4-BE49-F238E27FC236}">
              <a16:creationId xmlns:a16="http://schemas.microsoft.com/office/drawing/2014/main" id="{B9CFFC73-E7E1-A9F8-A5F8-8010E5208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283832</xdr:colOff>
      <xdr:row>136</xdr:row>
      <xdr:rowOff>23237</xdr:rowOff>
    </xdr:from>
    <xdr:to>
      <xdr:col>20</xdr:col>
      <xdr:colOff>170682</xdr:colOff>
      <xdr:row>148</xdr:row>
      <xdr:rowOff>128744</xdr:rowOff>
    </xdr:to>
    <xdr:graphicFrame macro="">
      <xdr:nvGraphicFramePr>
        <xdr:cNvPr id="4" name="Chart 3">
          <a:extLst>
            <a:ext uri="{FF2B5EF4-FFF2-40B4-BE49-F238E27FC236}">
              <a16:creationId xmlns:a16="http://schemas.microsoft.com/office/drawing/2014/main" id="{4E1E4156-B5C7-4B09-6289-C06F5E12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220916</xdr:colOff>
      <xdr:row>47</xdr:row>
      <xdr:rowOff>8673</xdr:rowOff>
    </xdr:from>
    <xdr:to>
      <xdr:col>24</xdr:col>
      <xdr:colOff>489269</xdr:colOff>
      <xdr:row>59</xdr:row>
      <xdr:rowOff>53842</xdr:rowOff>
    </xdr:to>
    <xdr:graphicFrame macro="">
      <xdr:nvGraphicFramePr>
        <xdr:cNvPr id="92" name="Chart 91">
          <a:extLst>
            <a:ext uri="{FF2B5EF4-FFF2-40B4-BE49-F238E27FC236}">
              <a16:creationId xmlns:a16="http://schemas.microsoft.com/office/drawing/2014/main" id="{6EFCE9B9-CDDE-45E9-A20F-78455FB4E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408138</xdr:colOff>
      <xdr:row>20</xdr:row>
      <xdr:rowOff>0</xdr:rowOff>
    </xdr:from>
    <xdr:to>
      <xdr:col>27</xdr:col>
      <xdr:colOff>0</xdr:colOff>
      <xdr:row>24</xdr:row>
      <xdr:rowOff>0</xdr:rowOff>
    </xdr:to>
    <xdr:sp macro="" textlink="">
      <xdr:nvSpPr>
        <xdr:cNvPr id="81" name="Rectangle 80">
          <a:extLst>
            <a:ext uri="{FF2B5EF4-FFF2-40B4-BE49-F238E27FC236}">
              <a16:creationId xmlns:a16="http://schemas.microsoft.com/office/drawing/2014/main" id="{95B3D003-8198-CD06-8E4A-2068D1A213A4}"/>
            </a:ext>
          </a:extLst>
        </xdr:cNvPr>
        <xdr:cNvSpPr/>
      </xdr:nvSpPr>
      <xdr:spPr>
        <a:xfrm>
          <a:off x="11085663" y="3162300"/>
          <a:ext cx="4087662" cy="762000"/>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410991</xdr:colOff>
      <xdr:row>7</xdr:row>
      <xdr:rowOff>57150</xdr:rowOff>
    </xdr:from>
    <xdr:to>
      <xdr:col>27</xdr:col>
      <xdr:colOff>0</xdr:colOff>
      <xdr:row>12</xdr:row>
      <xdr:rowOff>0</xdr:rowOff>
    </xdr:to>
    <xdr:sp macro="" textlink="">
      <xdr:nvSpPr>
        <xdr:cNvPr id="82" name="Rectangle 81">
          <a:extLst>
            <a:ext uri="{FF2B5EF4-FFF2-40B4-BE49-F238E27FC236}">
              <a16:creationId xmlns:a16="http://schemas.microsoft.com/office/drawing/2014/main" id="{10A73A25-D775-9CBE-E98D-4609B10B5433}"/>
            </a:ext>
          </a:extLst>
        </xdr:cNvPr>
        <xdr:cNvSpPr/>
      </xdr:nvSpPr>
      <xdr:spPr>
        <a:xfrm>
          <a:off x="11088516" y="876300"/>
          <a:ext cx="4084809" cy="762000"/>
        </a:xfrm>
        <a:prstGeom prst="rect">
          <a:avLst/>
        </a:prstGeom>
        <a:solidFill>
          <a:srgbClr val="FFF8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409576</xdr:colOff>
      <xdr:row>12</xdr:row>
      <xdr:rowOff>0</xdr:rowOff>
    </xdr:from>
    <xdr:to>
      <xdr:col>27</xdr:col>
      <xdr:colOff>2</xdr:colOff>
      <xdr:row>16</xdr:row>
      <xdr:rowOff>0</xdr:rowOff>
    </xdr:to>
    <xdr:sp macro="" textlink="">
      <xdr:nvSpPr>
        <xdr:cNvPr id="83" name="Rectangle 82">
          <a:extLst>
            <a:ext uri="{FF2B5EF4-FFF2-40B4-BE49-F238E27FC236}">
              <a16:creationId xmlns:a16="http://schemas.microsoft.com/office/drawing/2014/main" id="{3011423E-2338-60F7-2B7C-76190D024C96}"/>
            </a:ext>
          </a:extLst>
        </xdr:cNvPr>
        <xdr:cNvSpPr/>
      </xdr:nvSpPr>
      <xdr:spPr>
        <a:xfrm>
          <a:off x="11087101" y="1638300"/>
          <a:ext cx="4086226" cy="7620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413635</xdr:colOff>
      <xdr:row>16</xdr:row>
      <xdr:rowOff>0</xdr:rowOff>
    </xdr:from>
    <xdr:to>
      <xdr:col>27</xdr:col>
      <xdr:colOff>1</xdr:colOff>
      <xdr:row>20</xdr:row>
      <xdr:rowOff>2721</xdr:rowOff>
    </xdr:to>
    <xdr:sp macro="" textlink="">
      <xdr:nvSpPr>
        <xdr:cNvPr id="84" name="Rectangle 83">
          <a:extLst>
            <a:ext uri="{FF2B5EF4-FFF2-40B4-BE49-F238E27FC236}">
              <a16:creationId xmlns:a16="http://schemas.microsoft.com/office/drawing/2014/main" id="{E95D8C13-311D-E517-3222-84E59D84055C}"/>
            </a:ext>
          </a:extLst>
        </xdr:cNvPr>
        <xdr:cNvSpPr/>
      </xdr:nvSpPr>
      <xdr:spPr>
        <a:xfrm>
          <a:off x="11091160" y="2400300"/>
          <a:ext cx="4082166" cy="764721"/>
        </a:xfrm>
        <a:prstGeom prst="rect">
          <a:avLst/>
        </a:prstGeom>
        <a:solidFill>
          <a:srgbClr val="FFF8E1"/>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9</xdr:col>
      <xdr:colOff>209550</xdr:colOff>
      <xdr:row>12</xdr:row>
      <xdr:rowOff>0</xdr:rowOff>
    </xdr:from>
    <xdr:to>
      <xdr:col>14</xdr:col>
      <xdr:colOff>274864</xdr:colOff>
      <xdr:row>24</xdr:row>
      <xdr:rowOff>0</xdr:rowOff>
    </xdr:to>
    <xdr:graphicFrame macro="">
      <xdr:nvGraphicFramePr>
        <xdr:cNvPr id="2" name="Chart 1">
          <a:extLst>
            <a:ext uri="{FF2B5EF4-FFF2-40B4-BE49-F238E27FC236}">
              <a16:creationId xmlns:a16="http://schemas.microsoft.com/office/drawing/2014/main" id="{331D91F8-D2FF-4D7C-BBD7-D3D4F7AE6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426052</xdr:colOff>
      <xdr:row>30</xdr:row>
      <xdr:rowOff>144085</xdr:rowOff>
    </xdr:from>
    <xdr:to>
      <xdr:col>11</xdr:col>
      <xdr:colOff>246137</xdr:colOff>
      <xdr:row>43</xdr:row>
      <xdr:rowOff>18445</xdr:rowOff>
    </xdr:to>
    <xdr:graphicFrame macro="">
      <xdr:nvGraphicFramePr>
        <xdr:cNvPr id="3" name="Chart 2">
          <a:extLst>
            <a:ext uri="{FF2B5EF4-FFF2-40B4-BE49-F238E27FC236}">
              <a16:creationId xmlns:a16="http://schemas.microsoft.com/office/drawing/2014/main" id="{8CB793C1-A2CF-4EB9-8FA4-8B06E431A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74084</xdr:colOff>
      <xdr:row>50</xdr:row>
      <xdr:rowOff>170693</xdr:rowOff>
    </xdr:from>
    <xdr:to>
      <xdr:col>5</xdr:col>
      <xdr:colOff>248860</xdr:colOff>
      <xdr:row>63</xdr:row>
      <xdr:rowOff>10581</xdr:rowOff>
    </xdr:to>
    <xdr:graphicFrame macro="">
      <xdr:nvGraphicFramePr>
        <xdr:cNvPr id="4" name="Chart 3">
          <a:extLst>
            <a:ext uri="{FF2B5EF4-FFF2-40B4-BE49-F238E27FC236}">
              <a16:creationId xmlns:a16="http://schemas.microsoft.com/office/drawing/2014/main" id="{4A597494-7380-413B-9283-C1DE2CBD5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85726</xdr:colOff>
      <xdr:row>12</xdr:row>
      <xdr:rowOff>0</xdr:rowOff>
    </xdr:from>
    <xdr:to>
      <xdr:col>8</xdr:col>
      <xdr:colOff>449036</xdr:colOff>
      <xdr:row>24</xdr:row>
      <xdr:rowOff>0</xdr:rowOff>
    </xdr:to>
    <xdr:graphicFrame macro="">
      <xdr:nvGraphicFramePr>
        <xdr:cNvPr id="6" name="Chart 5">
          <a:extLst>
            <a:ext uri="{FF2B5EF4-FFF2-40B4-BE49-F238E27FC236}">
              <a16:creationId xmlns:a16="http://schemas.microsoft.com/office/drawing/2014/main" id="{B57F632F-C7A8-47B0-9E16-98D2C05D8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20410</xdr:colOff>
      <xdr:row>12</xdr:row>
      <xdr:rowOff>0</xdr:rowOff>
    </xdr:from>
    <xdr:to>
      <xdr:col>2</xdr:col>
      <xdr:colOff>285750</xdr:colOff>
      <xdr:row>24</xdr:row>
      <xdr:rowOff>0</xdr:rowOff>
    </xdr:to>
    <xdr:graphicFrame macro="">
      <xdr:nvGraphicFramePr>
        <xdr:cNvPr id="5" name="Chart 4">
          <a:extLst>
            <a:ext uri="{FF2B5EF4-FFF2-40B4-BE49-F238E27FC236}">
              <a16:creationId xmlns:a16="http://schemas.microsoft.com/office/drawing/2014/main" id="{7C8E2F1F-11AE-4E27-84DB-9D82C8353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123825</xdr:colOff>
      <xdr:row>12</xdr:row>
      <xdr:rowOff>0</xdr:rowOff>
    </xdr:from>
    <xdr:to>
      <xdr:col>19</xdr:col>
      <xdr:colOff>423333</xdr:colOff>
      <xdr:row>24</xdr:row>
      <xdr:rowOff>0</xdr:rowOff>
    </xdr:to>
    <xdr:graphicFrame macro="">
      <xdr:nvGraphicFramePr>
        <xdr:cNvPr id="7" name="Chart 6">
          <a:extLst>
            <a:ext uri="{FF2B5EF4-FFF2-40B4-BE49-F238E27FC236}">
              <a16:creationId xmlns:a16="http://schemas.microsoft.com/office/drawing/2014/main" id="{58FCD05B-3062-4E79-9237-50E17DD11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23</xdr:col>
      <xdr:colOff>446765</xdr:colOff>
      <xdr:row>8</xdr:row>
      <xdr:rowOff>20069</xdr:rowOff>
    </xdr:from>
    <xdr:ext cx="2155371" cy="359910"/>
    <xdr:sp macro="" textlink="totalsales">
      <xdr:nvSpPr>
        <xdr:cNvPr id="16" name="TextBox 15">
          <a:extLst>
            <a:ext uri="{FF2B5EF4-FFF2-40B4-BE49-F238E27FC236}">
              <a16:creationId xmlns:a16="http://schemas.microsoft.com/office/drawing/2014/main" id="{E8C9A603-12C4-93B8-2D30-AC971474FBE0}"/>
            </a:ext>
          </a:extLst>
        </xdr:cNvPr>
        <xdr:cNvSpPr txBox="1"/>
      </xdr:nvSpPr>
      <xdr:spPr>
        <a:xfrm>
          <a:off x="13372190" y="1029719"/>
          <a:ext cx="2155371" cy="359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E3447B8F-2341-4935-99E4-8B5CB07504E5}" type="TxLink">
            <a:rPr lang="en-US" sz="2800" b="1" i="0" u="none" strike="noStrike">
              <a:solidFill>
                <a:schemeClr val="accent2">
                  <a:lumMod val="50000"/>
                </a:schemeClr>
              </a:solidFill>
              <a:latin typeface="+mn-lt"/>
            </a:rPr>
            <a:pPr/>
            <a:t> 12,589.95 </a:t>
          </a:fld>
          <a:endParaRPr lang="en-FI" sz="2000">
            <a:solidFill>
              <a:schemeClr val="accent2">
                <a:lumMod val="50000"/>
              </a:schemeClr>
            </a:solidFill>
            <a:latin typeface="+mn-lt"/>
          </a:endParaRPr>
        </a:p>
      </xdr:txBody>
    </xdr:sp>
    <xdr:clientData/>
  </xdr:oneCellAnchor>
  <xdr:oneCellAnchor>
    <xdr:from>
      <xdr:col>25</xdr:col>
      <xdr:colOff>92679</xdr:colOff>
      <xdr:row>9</xdr:row>
      <xdr:rowOff>113544</xdr:rowOff>
    </xdr:from>
    <xdr:ext cx="895352" cy="235131"/>
    <xdr:sp macro="" textlink="">
      <xdr:nvSpPr>
        <xdr:cNvPr id="17" name="TextBox 16">
          <a:extLst>
            <a:ext uri="{FF2B5EF4-FFF2-40B4-BE49-F238E27FC236}">
              <a16:creationId xmlns:a16="http://schemas.microsoft.com/office/drawing/2014/main" id="{850E9D2C-692F-A679-7F7B-4CB184FAE52C}"/>
            </a:ext>
          </a:extLst>
        </xdr:cNvPr>
        <xdr:cNvSpPr txBox="1"/>
      </xdr:nvSpPr>
      <xdr:spPr>
        <a:xfrm>
          <a:off x="14142054" y="1313694"/>
          <a:ext cx="89535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US" sz="1100" b="0" i="0" u="none" strike="noStrike">
              <a:solidFill>
                <a:schemeClr val="accent2">
                  <a:lumMod val="50000"/>
                </a:schemeClr>
              </a:solidFill>
              <a:latin typeface="+mn-lt"/>
            </a:rPr>
            <a:t>total sales</a:t>
          </a:r>
        </a:p>
      </xdr:txBody>
    </xdr:sp>
    <xdr:clientData/>
  </xdr:oneCellAnchor>
  <xdr:twoCellAnchor editAs="oneCell">
    <xdr:from>
      <xdr:col>9</xdr:col>
      <xdr:colOff>209550</xdr:colOff>
      <xdr:row>6</xdr:row>
      <xdr:rowOff>0</xdr:rowOff>
    </xdr:from>
    <xdr:to>
      <xdr:col>14</xdr:col>
      <xdr:colOff>200007</xdr:colOff>
      <xdr:row>11</xdr:row>
      <xdr:rowOff>0</xdr:rowOff>
    </xdr:to>
    <mc:AlternateContent xmlns:mc="http://schemas.openxmlformats.org/markup-compatibility/2006" xmlns:a14="http://schemas.microsoft.com/office/drawing/2010/main">
      <mc:Choice Requires="a14">
        <xdr:graphicFrame macro="">
          <xdr:nvGraphicFramePr>
            <xdr:cNvPr id="19" name="Location 2">
              <a:extLst>
                <a:ext uri="{FF2B5EF4-FFF2-40B4-BE49-F238E27FC236}">
                  <a16:creationId xmlns:a16="http://schemas.microsoft.com/office/drawing/2014/main" id="{090EA4DB-ACAB-4F27-9066-82E466169004}"/>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5264604" y="1009650"/>
              <a:ext cx="2805775" cy="9525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142875</xdr:colOff>
      <xdr:row>6</xdr:row>
      <xdr:rowOff>0</xdr:rowOff>
    </xdr:from>
    <xdr:to>
      <xdr:col>19</xdr:col>
      <xdr:colOff>435429</xdr:colOff>
      <xdr:row>11</xdr:row>
      <xdr:rowOff>0</xdr:rowOff>
    </xdr:to>
    <mc:AlternateContent xmlns:mc="http://schemas.openxmlformats.org/markup-compatibility/2006" xmlns:a14="http://schemas.microsoft.com/office/drawing/2010/main">
      <mc:Choice Requires="a14">
        <xdr:graphicFrame macro="">
          <xdr:nvGraphicFramePr>
            <xdr:cNvPr id="20" name="Product 1">
              <a:extLst>
                <a:ext uri="{FF2B5EF4-FFF2-40B4-BE49-F238E27FC236}">
                  <a16:creationId xmlns:a16="http://schemas.microsoft.com/office/drawing/2014/main" id="{96C017BF-F0DF-4FF5-9C67-A30B0C5F087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011886" y="1009650"/>
              <a:ext cx="3101068" cy="9525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153757</xdr:colOff>
      <xdr:row>12</xdr:row>
      <xdr:rowOff>128044</xdr:rowOff>
    </xdr:from>
    <xdr:ext cx="1737633" cy="176620"/>
    <xdr:sp macro="" textlink="">
      <xdr:nvSpPr>
        <xdr:cNvPr id="22" name="TextBox 21">
          <a:extLst>
            <a:ext uri="{FF2B5EF4-FFF2-40B4-BE49-F238E27FC236}">
              <a16:creationId xmlns:a16="http://schemas.microsoft.com/office/drawing/2014/main" id="{F45D3708-40CA-D388-A3C8-F998A31885FA}"/>
            </a:ext>
          </a:extLst>
        </xdr:cNvPr>
        <xdr:cNvSpPr txBox="1"/>
      </xdr:nvSpPr>
      <xdr:spPr>
        <a:xfrm>
          <a:off x="2403471" y="1760901"/>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chemeClr val="accent2">
                  <a:lumMod val="50000"/>
                </a:schemeClr>
              </a:solidFill>
              <a:latin typeface="+mn-lt"/>
              <a:ea typeface="+mn-ea"/>
              <a:cs typeface="+mn-cs"/>
            </a:rPr>
            <a:t>monthly trend of total sales</a:t>
          </a:r>
        </a:p>
      </xdr:txBody>
    </xdr:sp>
    <xdr:clientData/>
  </xdr:oneCellAnchor>
  <xdr:oneCellAnchor>
    <xdr:from>
      <xdr:col>10</xdr:col>
      <xdr:colOff>278036</xdr:colOff>
      <xdr:row>12</xdr:row>
      <xdr:rowOff>130765</xdr:rowOff>
    </xdr:from>
    <xdr:ext cx="1737633" cy="176620"/>
    <xdr:sp macro="" textlink="">
      <xdr:nvSpPr>
        <xdr:cNvPr id="23" name="TextBox 22">
          <a:extLst>
            <a:ext uri="{FF2B5EF4-FFF2-40B4-BE49-F238E27FC236}">
              <a16:creationId xmlns:a16="http://schemas.microsoft.com/office/drawing/2014/main" id="{C257D4D9-4FF7-D562-E669-59E3EEFAABB8}"/>
            </a:ext>
          </a:extLst>
        </xdr:cNvPr>
        <xdr:cNvSpPr txBox="1"/>
      </xdr:nvSpPr>
      <xdr:spPr>
        <a:xfrm>
          <a:off x="5902322" y="1763622"/>
          <a:ext cx="1737633" cy="176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chemeClr val="accent2">
                  <a:lumMod val="50000"/>
                </a:schemeClr>
              </a:solidFill>
              <a:latin typeface="+mn-lt"/>
              <a:ea typeface="+mn-ea"/>
              <a:cs typeface="+mn-cs"/>
            </a:rPr>
            <a:t>total sales by location</a:t>
          </a:r>
        </a:p>
      </xdr:txBody>
    </xdr:sp>
    <xdr:clientData/>
  </xdr:oneCellAnchor>
  <xdr:oneCellAnchor>
    <xdr:from>
      <xdr:col>15</xdr:col>
      <xdr:colOff>246045</xdr:colOff>
      <xdr:row>12</xdr:row>
      <xdr:rowOff>104775</xdr:rowOff>
    </xdr:from>
    <xdr:ext cx="2209591" cy="223158"/>
    <xdr:sp macro="" textlink="">
      <xdr:nvSpPr>
        <xdr:cNvPr id="24" name="TextBox 23">
          <a:extLst>
            <a:ext uri="{FF2B5EF4-FFF2-40B4-BE49-F238E27FC236}">
              <a16:creationId xmlns:a16="http://schemas.microsoft.com/office/drawing/2014/main" id="{51071CDF-24F7-4D02-7384-E0E0E7021A99}"/>
            </a:ext>
          </a:extLst>
        </xdr:cNvPr>
        <xdr:cNvSpPr txBox="1"/>
      </xdr:nvSpPr>
      <xdr:spPr>
        <a:xfrm>
          <a:off x="8682474" y="1737632"/>
          <a:ext cx="2209591" cy="22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0" i="0" u="none" strike="noStrike">
              <a:solidFill>
                <a:srgbClr val="FFF8E1"/>
              </a:solidFill>
              <a:latin typeface="+mn-lt"/>
              <a:ea typeface="+mn-ea"/>
              <a:cs typeface="+mn-cs"/>
            </a:rPr>
            <a:t>total sales by products</a:t>
          </a:r>
        </a:p>
      </xdr:txBody>
    </xdr:sp>
    <xdr:clientData/>
  </xdr:oneCellAnchor>
  <xdr:twoCellAnchor editAs="oneCell">
    <xdr:from>
      <xdr:col>11</xdr:col>
      <xdr:colOff>10584</xdr:colOff>
      <xdr:row>45</xdr:row>
      <xdr:rowOff>9222</xdr:rowOff>
    </xdr:from>
    <xdr:to>
      <xdr:col>14</xdr:col>
      <xdr:colOff>305859</xdr:colOff>
      <xdr:row>48</xdr:row>
      <xdr:rowOff>94902</xdr:rowOff>
    </xdr:to>
    <mc:AlternateContent xmlns:mc="http://schemas.openxmlformats.org/markup-compatibility/2006" xmlns:a14="http://schemas.microsoft.com/office/drawing/2010/main">
      <mc:Choice Requires="a14">
        <xdr:graphicFrame macro="">
          <xdr:nvGraphicFramePr>
            <xdr:cNvPr id="27" name="Performance_Review 1">
              <a:extLst>
                <a:ext uri="{FF2B5EF4-FFF2-40B4-BE49-F238E27FC236}">
                  <a16:creationId xmlns:a16="http://schemas.microsoft.com/office/drawing/2014/main" id="{6FFC2F54-48CB-440C-AA52-569198CE5764}"/>
                </a:ext>
              </a:extLst>
            </xdr:cNvPr>
            <xdr:cNvGraphicFramePr/>
          </xdr:nvGraphicFramePr>
          <xdr:xfrm>
            <a:off x="0" y="0"/>
            <a:ext cx="0" cy="0"/>
          </xdr:xfrm>
          <a:graphic>
            <a:graphicData uri="http://schemas.microsoft.com/office/drawing/2010/slicer">
              <sle:slicer xmlns:sle="http://schemas.microsoft.com/office/drawing/2010/slicer" name="Performance_Review 1"/>
            </a:graphicData>
          </a:graphic>
        </xdr:graphicFrame>
      </mc:Choice>
      <mc:Fallback xmlns="">
        <xdr:sp macro="" textlink="">
          <xdr:nvSpPr>
            <xdr:cNvPr id="0" name=""/>
            <xdr:cNvSpPr>
              <a:spLocks noTextEdit="1"/>
            </xdr:cNvSpPr>
          </xdr:nvSpPr>
          <xdr:spPr>
            <a:xfrm>
              <a:off x="6190948" y="8189836"/>
              <a:ext cx="1982561" cy="65854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349251</xdr:colOff>
      <xdr:row>46</xdr:row>
      <xdr:rowOff>7711</xdr:rowOff>
    </xdr:from>
    <xdr:to>
      <xdr:col>10</xdr:col>
      <xdr:colOff>514351</xdr:colOff>
      <xdr:row>62</xdr:row>
      <xdr:rowOff>152401</xdr:rowOff>
    </xdr:to>
    <xdr:graphicFrame macro="">
      <xdr:nvGraphicFramePr>
        <xdr:cNvPr id="28" name="Chart 27">
          <a:extLst>
            <a:ext uri="{FF2B5EF4-FFF2-40B4-BE49-F238E27FC236}">
              <a16:creationId xmlns:a16="http://schemas.microsoft.com/office/drawing/2014/main" id="{C4F5C6F8-1430-4391-8E50-5BEA6594C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5</xdr:col>
      <xdr:colOff>512082</xdr:colOff>
      <xdr:row>45</xdr:row>
      <xdr:rowOff>46869</xdr:rowOff>
    </xdr:from>
    <xdr:ext cx="2650521" cy="548367"/>
    <xdr:sp macro="" textlink="">
      <xdr:nvSpPr>
        <xdr:cNvPr id="29" name="TextBox 28">
          <a:extLst>
            <a:ext uri="{FF2B5EF4-FFF2-40B4-BE49-F238E27FC236}">
              <a16:creationId xmlns:a16="http://schemas.microsoft.com/office/drawing/2014/main" id="{E23FAA04-09F4-4BE3-9B2E-0FF144A780B4}"/>
            </a:ext>
          </a:extLst>
        </xdr:cNvPr>
        <xdr:cNvSpPr txBox="1"/>
      </xdr:nvSpPr>
      <xdr:spPr>
        <a:xfrm>
          <a:off x="3316665" y="7645702"/>
          <a:ext cx="2650521" cy="548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Bahnschrift Light Condensed"/>
              <a:ea typeface="+mn-ea"/>
              <a:cs typeface="+mn-cs"/>
            </a:rPr>
            <a:t>"achieved" vs "expected" </a:t>
          </a:r>
          <a:r>
            <a:rPr lang="en-US" sz="1400" b="0" i="0" u="none" strike="noStrike" baseline="0">
              <a:solidFill>
                <a:schemeClr val="accent2">
                  <a:lumMod val="50000"/>
                </a:schemeClr>
              </a:solidFill>
              <a:latin typeface="Bahnschrift Light Condensed"/>
              <a:ea typeface="+mn-ea"/>
              <a:cs typeface="+mn-cs"/>
            </a:rPr>
            <a:t> </a:t>
          </a:r>
          <a:r>
            <a:rPr lang="en-US" sz="1400" b="0" i="0" u="none" strike="noStrike">
              <a:solidFill>
                <a:schemeClr val="accent2">
                  <a:lumMod val="50000"/>
                </a:schemeClr>
              </a:solidFill>
              <a:latin typeface="Bahnschrift Light Condensed"/>
              <a:ea typeface="+mn-ea"/>
              <a:cs typeface="+mn-cs"/>
            </a:rPr>
            <a:t>sales target by location</a:t>
          </a:r>
        </a:p>
      </xdr:txBody>
    </xdr:sp>
    <xdr:clientData/>
  </xdr:oneCellAnchor>
  <xdr:twoCellAnchor>
    <xdr:from>
      <xdr:col>16</xdr:col>
      <xdr:colOff>144237</xdr:colOff>
      <xdr:row>49</xdr:row>
      <xdr:rowOff>155120</xdr:rowOff>
    </xdr:from>
    <xdr:to>
      <xdr:col>19</xdr:col>
      <xdr:colOff>512990</xdr:colOff>
      <xdr:row>61</xdr:row>
      <xdr:rowOff>180974</xdr:rowOff>
    </xdr:to>
    <xdr:graphicFrame macro="">
      <xdr:nvGraphicFramePr>
        <xdr:cNvPr id="30" name="Chart 29">
          <a:extLst>
            <a:ext uri="{FF2B5EF4-FFF2-40B4-BE49-F238E27FC236}">
              <a16:creationId xmlns:a16="http://schemas.microsoft.com/office/drawing/2014/main" id="{8D287BF3-4582-4BD3-BC7A-C80195575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23</xdr:col>
      <xdr:colOff>420461</xdr:colOff>
      <xdr:row>14</xdr:row>
      <xdr:rowOff>37946</xdr:rowOff>
    </xdr:from>
    <xdr:ext cx="1660675" cy="235131"/>
    <xdr:sp macro="" textlink="">
      <xdr:nvSpPr>
        <xdr:cNvPr id="34" name="TextBox 33">
          <a:extLst>
            <a:ext uri="{FF2B5EF4-FFF2-40B4-BE49-F238E27FC236}">
              <a16:creationId xmlns:a16="http://schemas.microsoft.com/office/drawing/2014/main" id="{4A4B693A-F9B2-2338-E0E6-C3776B8A7040}"/>
            </a:ext>
          </a:extLst>
        </xdr:cNvPr>
        <xdr:cNvSpPr txBox="1"/>
      </xdr:nvSpPr>
      <xdr:spPr>
        <a:xfrm>
          <a:off x="13345886" y="2057246"/>
          <a:ext cx="1660675"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rgbClr val="FFF8E1"/>
              </a:solidFill>
              <a:latin typeface="+mn-lt"/>
              <a:ea typeface="+mn-ea"/>
              <a:cs typeface="+mn-cs"/>
            </a:rPr>
            <a:t>average customer rating</a:t>
          </a:r>
        </a:p>
      </xdr:txBody>
    </xdr:sp>
    <xdr:clientData/>
  </xdr:oneCellAnchor>
  <xdr:oneCellAnchor>
    <xdr:from>
      <xdr:col>16</xdr:col>
      <xdr:colOff>20410</xdr:colOff>
      <xdr:row>61</xdr:row>
      <xdr:rowOff>17691</xdr:rowOff>
    </xdr:from>
    <xdr:ext cx="2296886" cy="246288"/>
    <xdr:sp macro="" textlink="">
      <xdr:nvSpPr>
        <xdr:cNvPr id="35" name="TextBox 34">
          <a:extLst>
            <a:ext uri="{FF2B5EF4-FFF2-40B4-BE49-F238E27FC236}">
              <a16:creationId xmlns:a16="http://schemas.microsoft.com/office/drawing/2014/main" id="{B56F9136-C51F-AD6D-24B1-FDD6D7B7FE64}"/>
            </a:ext>
          </a:extLst>
        </xdr:cNvPr>
        <xdr:cNvSpPr txBox="1"/>
      </xdr:nvSpPr>
      <xdr:spPr>
        <a:xfrm>
          <a:off x="9012010" y="6809016"/>
          <a:ext cx="2296886" cy="246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customer count by rating</a:t>
          </a:r>
        </a:p>
      </xdr:txBody>
    </xdr:sp>
    <xdr:clientData/>
  </xdr:oneCellAnchor>
  <xdr:oneCellAnchor>
    <xdr:from>
      <xdr:col>24</xdr:col>
      <xdr:colOff>40066</xdr:colOff>
      <xdr:row>19</xdr:row>
      <xdr:rowOff>142877</xdr:rowOff>
    </xdr:from>
    <xdr:ext cx="1620007" cy="601263"/>
    <xdr:sp macro="" textlink="averageachievedsalestarget">
      <xdr:nvSpPr>
        <xdr:cNvPr id="36" name="TextBox 35">
          <a:extLst>
            <a:ext uri="{FF2B5EF4-FFF2-40B4-BE49-F238E27FC236}">
              <a16:creationId xmlns:a16="http://schemas.microsoft.com/office/drawing/2014/main" id="{5E5C60C4-2CE8-2127-711B-19DA8D2689E0}"/>
            </a:ext>
          </a:extLst>
        </xdr:cNvPr>
        <xdr:cNvSpPr txBox="1"/>
      </xdr:nvSpPr>
      <xdr:spPr>
        <a:xfrm>
          <a:off x="13527466" y="3114677"/>
          <a:ext cx="1620007" cy="601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B7C1E13-5CA3-4CE0-8EFA-1023ED6A8D5E}" type="TxLink">
            <a:rPr lang="en-US" sz="2800" b="1" i="0" u="none" strike="noStrike">
              <a:solidFill>
                <a:srgbClr val="FFF8E1"/>
              </a:solidFill>
              <a:latin typeface="+mn-lt"/>
              <a:ea typeface="+mn-ea"/>
              <a:cs typeface="+mn-cs"/>
            </a:rPr>
            <a:pPr marL="0" indent="0" algn="l"/>
            <a:t> 3,401.09 </a:t>
          </a:fld>
          <a:endParaRPr lang="en-FI" sz="2800" b="1" i="0" u="none" strike="noStrike">
            <a:solidFill>
              <a:srgbClr val="FFF8E1"/>
            </a:solidFill>
            <a:latin typeface="+mn-lt"/>
            <a:ea typeface="+mn-ea"/>
            <a:cs typeface="+mn-cs"/>
          </a:endParaRPr>
        </a:p>
      </xdr:txBody>
    </xdr:sp>
    <xdr:clientData/>
  </xdr:oneCellAnchor>
  <xdr:oneCellAnchor>
    <xdr:from>
      <xdr:col>23</xdr:col>
      <xdr:colOff>249010</xdr:colOff>
      <xdr:row>21</xdr:row>
      <xdr:rowOff>151039</xdr:rowOff>
    </xdr:from>
    <xdr:ext cx="1873701" cy="457200"/>
    <xdr:sp macro="" textlink="">
      <xdr:nvSpPr>
        <xdr:cNvPr id="37" name="TextBox 36">
          <a:extLst>
            <a:ext uri="{FF2B5EF4-FFF2-40B4-BE49-F238E27FC236}">
              <a16:creationId xmlns:a16="http://schemas.microsoft.com/office/drawing/2014/main" id="{E9FBA0B6-4C8F-FA57-4561-7E0605513303}"/>
            </a:ext>
          </a:extLst>
        </xdr:cNvPr>
        <xdr:cNvSpPr txBox="1"/>
      </xdr:nvSpPr>
      <xdr:spPr>
        <a:xfrm>
          <a:off x="13174435" y="3503839"/>
          <a:ext cx="1873701"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rgbClr val="FFF8E1"/>
              </a:solidFill>
              <a:latin typeface="+mn-lt"/>
              <a:ea typeface="+mn-ea"/>
              <a:cs typeface="+mn-cs"/>
            </a:rPr>
            <a:t>average of achieved</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employee</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sales target</a:t>
          </a:r>
        </a:p>
      </xdr:txBody>
    </xdr:sp>
    <xdr:clientData/>
  </xdr:oneCellAnchor>
  <xdr:oneCellAnchor>
    <xdr:from>
      <xdr:col>0</xdr:col>
      <xdr:colOff>182336</xdr:colOff>
      <xdr:row>0</xdr:row>
      <xdr:rowOff>76200</xdr:rowOff>
    </xdr:from>
    <xdr:ext cx="4210050" cy="466725"/>
    <xdr:sp macro="" textlink="">
      <xdr:nvSpPr>
        <xdr:cNvPr id="38" name="TextBox 37">
          <a:extLst>
            <a:ext uri="{FF2B5EF4-FFF2-40B4-BE49-F238E27FC236}">
              <a16:creationId xmlns:a16="http://schemas.microsoft.com/office/drawing/2014/main" id="{9B922F27-AD99-A829-9A12-DD1470F2BE50}"/>
            </a:ext>
          </a:extLst>
        </xdr:cNvPr>
        <xdr:cNvSpPr txBox="1"/>
      </xdr:nvSpPr>
      <xdr:spPr>
        <a:xfrm>
          <a:off x="182336" y="76200"/>
          <a:ext cx="42100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Inflate">
            <a:avLst>
              <a:gd name="adj" fmla="val 20000"/>
            </a:avLst>
          </a:prstTxWarp>
          <a:noAutofit/>
        </a:bodyPr>
        <a:lstStyle/>
        <a:p>
          <a:r>
            <a:rPr lang="en-US" sz="3200" b="1" i="0" u="none" strike="noStrike">
              <a:solidFill>
                <a:schemeClr val="accent2">
                  <a:lumMod val="50000"/>
                </a:schemeClr>
              </a:solidFill>
              <a:latin typeface="Bahnschrift Light Condensed"/>
            </a:rPr>
            <a:t>CAFE HARMONY</a:t>
          </a:r>
        </a:p>
      </xdr:txBody>
    </xdr:sp>
    <xdr:clientData/>
  </xdr:oneCellAnchor>
  <xdr:oneCellAnchor>
    <xdr:from>
      <xdr:col>2</xdr:col>
      <xdr:colOff>84667</xdr:colOff>
      <xdr:row>55</xdr:row>
      <xdr:rowOff>29503</xdr:rowOff>
    </xdr:from>
    <xdr:ext cx="613833" cy="576469"/>
    <xdr:sp macro="" textlink="">
      <xdr:nvSpPr>
        <xdr:cNvPr id="39" name="TextBox 38">
          <a:extLst>
            <a:ext uri="{FF2B5EF4-FFF2-40B4-BE49-F238E27FC236}">
              <a16:creationId xmlns:a16="http://schemas.microsoft.com/office/drawing/2014/main" id="{A18C9D4E-845A-7478-D1AA-4B940D326A57}"/>
            </a:ext>
          </a:extLst>
        </xdr:cNvPr>
        <xdr:cNvSpPr txBox="1"/>
      </xdr:nvSpPr>
      <xdr:spPr>
        <a:xfrm>
          <a:off x="1206500" y="9279336"/>
          <a:ext cx="613833" cy="576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mn-lt"/>
              <a:ea typeface="+mn-ea"/>
              <a:cs typeface="+mn-cs"/>
            </a:rPr>
            <a:t>job role</a:t>
          </a:r>
        </a:p>
      </xdr:txBody>
    </xdr:sp>
    <xdr:clientData/>
  </xdr:oneCellAnchor>
  <xdr:oneCellAnchor>
    <xdr:from>
      <xdr:col>9</xdr:col>
      <xdr:colOff>312510</xdr:colOff>
      <xdr:row>26</xdr:row>
      <xdr:rowOff>173911</xdr:rowOff>
    </xdr:from>
    <xdr:ext cx="693639" cy="310244"/>
    <xdr:sp macro="" textlink="">
      <xdr:nvSpPr>
        <xdr:cNvPr id="40" name="TextBox 39">
          <a:extLst>
            <a:ext uri="{FF2B5EF4-FFF2-40B4-BE49-F238E27FC236}">
              <a16:creationId xmlns:a16="http://schemas.microsoft.com/office/drawing/2014/main" id="{E0C647AE-4338-F978-CFAF-6845EC97D3F8}"/>
            </a:ext>
          </a:extLst>
        </xdr:cNvPr>
        <xdr:cNvSpPr txBox="1"/>
      </xdr:nvSpPr>
      <xdr:spPr>
        <a:xfrm>
          <a:off x="5360760" y="4280244"/>
          <a:ext cx="693639" cy="31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rgbClr val="FFF8E1"/>
              </a:solidFill>
              <a:latin typeface="Bahnschrift Light Condensed"/>
              <a:ea typeface="+mn-ea"/>
              <a:cs typeface="+mn-cs"/>
            </a:rPr>
            <a:t>gender</a:t>
          </a:r>
        </a:p>
      </xdr:txBody>
    </xdr:sp>
    <xdr:clientData/>
  </xdr:oneCellAnchor>
  <xdr:twoCellAnchor>
    <xdr:from>
      <xdr:col>11</xdr:col>
      <xdr:colOff>0</xdr:colOff>
      <xdr:row>47</xdr:row>
      <xdr:rowOff>0</xdr:rowOff>
    </xdr:from>
    <xdr:to>
      <xdr:col>16</xdr:col>
      <xdr:colOff>0</xdr:colOff>
      <xdr:row>62</xdr:row>
      <xdr:rowOff>179917</xdr:rowOff>
    </xdr:to>
    <xdr:graphicFrame macro="">
      <xdr:nvGraphicFramePr>
        <xdr:cNvPr id="41" name="Chart 40">
          <a:extLst>
            <a:ext uri="{FF2B5EF4-FFF2-40B4-BE49-F238E27FC236}">
              <a16:creationId xmlns:a16="http://schemas.microsoft.com/office/drawing/2014/main" id="{4F436C52-7A44-445F-9F96-530BD0FD0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12</xdr:col>
      <xdr:colOff>336097</xdr:colOff>
      <xdr:row>53</xdr:row>
      <xdr:rowOff>149527</xdr:rowOff>
    </xdr:from>
    <xdr:ext cx="1068159" cy="1238249"/>
    <xdr:sp macro="" textlink="">
      <xdr:nvSpPr>
        <xdr:cNvPr id="42" name="TextBox 41">
          <a:extLst>
            <a:ext uri="{FF2B5EF4-FFF2-40B4-BE49-F238E27FC236}">
              <a16:creationId xmlns:a16="http://schemas.microsoft.com/office/drawing/2014/main" id="{DAEF1312-F230-8AB1-839E-C35B772508CA}"/>
            </a:ext>
          </a:extLst>
        </xdr:cNvPr>
        <xdr:cNvSpPr txBox="1"/>
      </xdr:nvSpPr>
      <xdr:spPr>
        <a:xfrm>
          <a:off x="7067097" y="9589860"/>
          <a:ext cx="1068159" cy="1238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400" b="0" i="0" u="none" strike="noStrike">
              <a:solidFill>
                <a:schemeClr val="accent2">
                  <a:lumMod val="50000"/>
                </a:schemeClr>
              </a:solidFill>
              <a:latin typeface="Bahnschrift Light Condensed"/>
              <a:ea typeface="+mn-ea"/>
              <a:cs typeface="+mn-cs"/>
            </a:rPr>
            <a:t>count of employees by achieved sales target</a:t>
          </a:r>
        </a:p>
      </xdr:txBody>
    </xdr:sp>
    <xdr:clientData/>
  </xdr:oneCellAnchor>
  <xdr:twoCellAnchor editAs="oneCell">
    <xdr:from>
      <xdr:col>7</xdr:col>
      <xdr:colOff>430133</xdr:colOff>
      <xdr:row>27</xdr:row>
      <xdr:rowOff>21167</xdr:rowOff>
    </xdr:from>
    <xdr:to>
      <xdr:col>11</xdr:col>
      <xdr:colOff>248858</xdr:colOff>
      <xdr:row>30</xdr:row>
      <xdr:rowOff>97327</xdr:rowOff>
    </xdr:to>
    <mc:AlternateContent xmlns:mc="http://schemas.openxmlformats.org/markup-compatibility/2006" xmlns:a14="http://schemas.microsoft.com/office/drawing/2010/main">
      <mc:Choice Requires="a14">
        <xdr:graphicFrame macro="">
          <xdr:nvGraphicFramePr>
            <xdr:cNvPr id="43" name="Gender 1">
              <a:extLst>
                <a:ext uri="{FF2B5EF4-FFF2-40B4-BE49-F238E27FC236}">
                  <a16:creationId xmlns:a16="http://schemas.microsoft.com/office/drawing/2014/main" id="{693D2390-9ADC-48EB-89D4-9585697186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362597" y="4895246"/>
              <a:ext cx="2067986" cy="65038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6</xdr:row>
      <xdr:rowOff>0</xdr:rowOff>
    </xdr:from>
    <xdr:to>
      <xdr:col>8</xdr:col>
      <xdr:colOff>427245</xdr:colOff>
      <xdr:row>10</xdr:row>
      <xdr:rowOff>187779</xdr:rowOff>
    </xdr:to>
    <mc:AlternateContent xmlns:mc="http://schemas.openxmlformats.org/markup-compatibility/2006" xmlns:a14="http://schemas.microsoft.com/office/drawing/2010/main">
      <mc:Choice Requires="a14">
        <xdr:graphicFrame macro="">
          <xdr:nvGraphicFramePr>
            <xdr:cNvPr id="44" name="Sale_Date (Month) 1">
              <a:extLst>
                <a:ext uri="{FF2B5EF4-FFF2-40B4-BE49-F238E27FC236}">
                  <a16:creationId xmlns:a16="http://schemas.microsoft.com/office/drawing/2014/main" id="{C790A50F-CBCE-4994-8844-EC05B1350270}"/>
                </a:ext>
              </a:extLst>
            </xdr:cNvPr>
            <xdr:cNvGraphicFramePr/>
          </xdr:nvGraphicFramePr>
          <xdr:xfrm>
            <a:off x="0" y="0"/>
            <a:ext cx="0" cy="0"/>
          </xdr:xfrm>
          <a:graphic>
            <a:graphicData uri="http://schemas.microsoft.com/office/drawing/2010/slicer">
              <sle:slicer xmlns:sle="http://schemas.microsoft.com/office/drawing/2010/slicer" name="Sale_Date (Month) 1"/>
            </a:graphicData>
          </a:graphic>
        </xdr:graphicFrame>
      </mc:Choice>
      <mc:Fallback xmlns="">
        <xdr:sp macro="" textlink="">
          <xdr:nvSpPr>
            <xdr:cNvPr id="0" name=""/>
            <xdr:cNvSpPr>
              <a:spLocks noTextEdit="1"/>
            </xdr:cNvSpPr>
          </xdr:nvSpPr>
          <xdr:spPr>
            <a:xfrm>
              <a:off x="1559379" y="1009650"/>
              <a:ext cx="3366388" cy="94977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xdr:rowOff>
    </xdr:from>
    <xdr:to>
      <xdr:col>2</xdr:col>
      <xdr:colOff>476250</xdr:colOff>
      <xdr:row>11</xdr:row>
      <xdr:rowOff>0</xdr:rowOff>
    </xdr:to>
    <mc:AlternateContent xmlns:mc="http://schemas.openxmlformats.org/markup-compatibility/2006" xmlns:a14="http://schemas.microsoft.com/office/drawing/2010/main">
      <mc:Choice Requires="a14">
        <xdr:graphicFrame macro="">
          <xdr:nvGraphicFramePr>
            <xdr:cNvPr id="8" name="Sale_Date (Year) 1">
              <a:extLst>
                <a:ext uri="{FF2B5EF4-FFF2-40B4-BE49-F238E27FC236}">
                  <a16:creationId xmlns:a16="http://schemas.microsoft.com/office/drawing/2014/main" id="{B4BD0B17-DDB9-4BCA-B719-92C80101FFE8}"/>
                </a:ext>
              </a:extLst>
            </xdr:cNvPr>
            <xdr:cNvGraphicFramePr/>
          </xdr:nvGraphicFramePr>
          <xdr:xfrm>
            <a:off x="0" y="0"/>
            <a:ext cx="0" cy="0"/>
          </xdr:xfrm>
          <a:graphic>
            <a:graphicData uri="http://schemas.microsoft.com/office/drawing/2010/slicer">
              <sle:slicer xmlns:sle="http://schemas.microsoft.com/office/drawing/2010/slicer" name="Sale_Date (Year) 1"/>
            </a:graphicData>
          </a:graphic>
        </xdr:graphicFrame>
      </mc:Choice>
      <mc:Fallback xmlns="">
        <xdr:sp macro="" textlink="">
          <xdr:nvSpPr>
            <xdr:cNvPr id="0" name=""/>
            <xdr:cNvSpPr>
              <a:spLocks noTextEdit="1"/>
            </xdr:cNvSpPr>
          </xdr:nvSpPr>
          <xdr:spPr>
            <a:xfrm>
              <a:off x="0" y="1009651"/>
              <a:ext cx="1600200" cy="95249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390522</xdr:colOff>
      <xdr:row>0</xdr:row>
      <xdr:rowOff>9524</xdr:rowOff>
    </xdr:from>
    <xdr:ext cx="3028953" cy="361951"/>
    <xdr:sp macro="" textlink="">
      <xdr:nvSpPr>
        <xdr:cNvPr id="10" name="TextBox 9">
          <a:extLst>
            <a:ext uri="{FF2B5EF4-FFF2-40B4-BE49-F238E27FC236}">
              <a16:creationId xmlns:a16="http://schemas.microsoft.com/office/drawing/2014/main" id="{E0BD5363-795C-E299-2602-A581FCDC99BA}"/>
            </a:ext>
          </a:extLst>
        </xdr:cNvPr>
        <xdr:cNvSpPr txBox="1"/>
      </xdr:nvSpPr>
      <xdr:spPr>
        <a:xfrm>
          <a:off x="6010272" y="9524"/>
          <a:ext cx="3028953" cy="361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b="1" i="0" u="none" strike="noStrike">
              <a:solidFill>
                <a:schemeClr val="accent2">
                  <a:lumMod val="20000"/>
                  <a:lumOff val="80000"/>
                </a:schemeClr>
              </a:solidFill>
              <a:latin typeface="Bahnschrift Light Condensed"/>
            </a:rPr>
            <a:t>Business </a:t>
          </a:r>
          <a:r>
            <a:rPr lang="en-US" sz="2400" b="1" i="0" u="none" strike="noStrike" baseline="0">
              <a:solidFill>
                <a:schemeClr val="accent2">
                  <a:lumMod val="20000"/>
                  <a:lumOff val="80000"/>
                </a:schemeClr>
              </a:solidFill>
              <a:latin typeface="Bahnschrift Light Condensed"/>
            </a:rPr>
            <a:t>Dashboard</a:t>
          </a:r>
          <a:endParaRPr lang="en-US" sz="2400" b="1" i="0" u="none" strike="noStrike">
            <a:solidFill>
              <a:schemeClr val="accent2">
                <a:lumMod val="20000"/>
                <a:lumOff val="80000"/>
              </a:schemeClr>
            </a:solidFill>
            <a:latin typeface="Bahnschrift Light Condensed"/>
          </a:endParaRPr>
        </a:p>
      </xdr:txBody>
    </xdr:sp>
    <xdr:clientData/>
  </xdr:oneCellAnchor>
  <xdr:twoCellAnchor editAs="oneCell">
    <xdr:from>
      <xdr:col>7</xdr:col>
      <xdr:colOff>393246</xdr:colOff>
      <xdr:row>0</xdr:row>
      <xdr:rowOff>0</xdr:rowOff>
    </xdr:from>
    <xdr:to>
      <xdr:col>8</xdr:col>
      <xdr:colOff>466026</xdr:colOff>
      <xdr:row>3</xdr:row>
      <xdr:rowOff>67874</xdr:rowOff>
    </xdr:to>
    <xdr:pic>
      <xdr:nvPicPr>
        <xdr:cNvPr id="12" name="Graphic 11" descr="Latte Cup with solid fill">
          <a:extLst>
            <a:ext uri="{FF2B5EF4-FFF2-40B4-BE49-F238E27FC236}">
              <a16:creationId xmlns:a16="http://schemas.microsoft.com/office/drawing/2014/main" id="{4717F78E-08BF-20EF-EC35-ADBC7F89C02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27071" y="0"/>
          <a:ext cx="634773" cy="640896"/>
        </a:xfrm>
        <a:prstGeom prst="rect">
          <a:avLst/>
        </a:prstGeom>
      </xdr:spPr>
    </xdr:pic>
    <xdr:clientData/>
  </xdr:twoCellAnchor>
  <xdr:twoCellAnchor editAs="oneCell">
    <xdr:from>
      <xdr:col>20</xdr:col>
      <xdr:colOff>491151</xdr:colOff>
      <xdr:row>4</xdr:row>
      <xdr:rowOff>84273</xdr:rowOff>
    </xdr:from>
    <xdr:to>
      <xdr:col>21</xdr:col>
      <xdr:colOff>437800</xdr:colOff>
      <xdr:row>7</xdr:row>
      <xdr:rowOff>9831</xdr:rowOff>
    </xdr:to>
    <xdr:pic>
      <xdr:nvPicPr>
        <xdr:cNvPr id="31" name="Graphic 30" descr="Gauge with solid fill">
          <a:extLst>
            <a:ext uri="{FF2B5EF4-FFF2-40B4-BE49-F238E27FC236}">
              <a16:creationId xmlns:a16="http://schemas.microsoft.com/office/drawing/2014/main" id="{4AE525F7-9A4A-5CB4-176C-3B138C8ED85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09484" y="846273"/>
          <a:ext cx="513008" cy="495544"/>
        </a:xfrm>
        <a:prstGeom prst="rect">
          <a:avLst/>
        </a:prstGeom>
      </xdr:spPr>
    </xdr:pic>
    <xdr:clientData/>
  </xdr:twoCellAnchor>
  <xdr:twoCellAnchor editAs="oneCell">
    <xdr:from>
      <xdr:col>9</xdr:col>
      <xdr:colOff>533325</xdr:colOff>
      <xdr:row>0</xdr:row>
      <xdr:rowOff>2</xdr:rowOff>
    </xdr:from>
    <xdr:to>
      <xdr:col>10</xdr:col>
      <xdr:colOff>410954</xdr:colOff>
      <xdr:row>2</xdr:row>
      <xdr:rowOff>54732</xdr:rowOff>
    </xdr:to>
    <xdr:pic>
      <xdr:nvPicPr>
        <xdr:cNvPr id="46" name="Graphic 45" descr="Soundwave with solid fill">
          <a:extLst>
            <a:ext uri="{FF2B5EF4-FFF2-40B4-BE49-F238E27FC236}">
              <a16:creationId xmlns:a16="http://schemas.microsoft.com/office/drawing/2014/main" id="{AF19108D-C069-BD60-6BDB-B863D81C39D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591100" y="2"/>
          <a:ext cx="439586" cy="435730"/>
        </a:xfrm>
        <a:prstGeom prst="rect">
          <a:avLst/>
        </a:prstGeom>
      </xdr:spPr>
    </xdr:pic>
    <xdr:clientData/>
  </xdr:twoCellAnchor>
  <xdr:oneCellAnchor>
    <xdr:from>
      <xdr:col>21</xdr:col>
      <xdr:colOff>473529</xdr:colOff>
      <xdr:row>5</xdr:row>
      <xdr:rowOff>47627</xdr:rowOff>
    </xdr:from>
    <xdr:ext cx="2858860" cy="275830"/>
    <xdr:sp macro="" textlink="">
      <xdr:nvSpPr>
        <xdr:cNvPr id="47" name="TextBox 46">
          <a:extLst>
            <a:ext uri="{FF2B5EF4-FFF2-40B4-BE49-F238E27FC236}">
              <a16:creationId xmlns:a16="http://schemas.microsoft.com/office/drawing/2014/main" id="{4BD0CAD9-E3C9-F8B2-DD7A-1406A042D02D}"/>
            </a:ext>
          </a:extLst>
        </xdr:cNvPr>
        <xdr:cNvSpPr txBox="1"/>
      </xdr:nvSpPr>
      <xdr:spPr>
        <a:xfrm>
          <a:off x="12275004" y="619127"/>
          <a:ext cx="2858860" cy="275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600" b="1" i="0" u="none" strike="noStrike">
              <a:solidFill>
                <a:schemeClr val="accent2">
                  <a:lumMod val="50000"/>
                </a:schemeClr>
              </a:solidFill>
              <a:latin typeface="+mn-lt"/>
            </a:rPr>
            <a:t>Key Performance Indicators</a:t>
          </a:r>
        </a:p>
      </xdr:txBody>
    </xdr:sp>
    <xdr:clientData/>
  </xdr:oneCellAnchor>
  <xdr:twoCellAnchor editAs="oneCell">
    <xdr:from>
      <xdr:col>20</xdr:col>
      <xdr:colOff>152324</xdr:colOff>
      <xdr:row>0</xdr:row>
      <xdr:rowOff>2</xdr:rowOff>
    </xdr:from>
    <xdr:to>
      <xdr:col>21</xdr:col>
      <xdr:colOff>28592</xdr:colOff>
      <xdr:row>2</xdr:row>
      <xdr:rowOff>54732</xdr:rowOff>
    </xdr:to>
    <xdr:pic>
      <xdr:nvPicPr>
        <xdr:cNvPr id="48" name="Graphic 47" descr="Soundwave with solid fill">
          <a:extLst>
            <a:ext uri="{FF2B5EF4-FFF2-40B4-BE49-F238E27FC236}">
              <a16:creationId xmlns:a16="http://schemas.microsoft.com/office/drawing/2014/main" id="{40DCBE1E-5A92-9DEB-161C-7735F983068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391824" y="2"/>
          <a:ext cx="438225" cy="435730"/>
        </a:xfrm>
        <a:prstGeom prst="rect">
          <a:avLst/>
        </a:prstGeom>
      </xdr:spPr>
    </xdr:pic>
    <xdr:clientData/>
  </xdr:twoCellAnchor>
  <xdr:oneCellAnchor>
    <xdr:from>
      <xdr:col>19</xdr:col>
      <xdr:colOff>496057</xdr:colOff>
      <xdr:row>8</xdr:row>
      <xdr:rowOff>18369</xdr:rowOff>
    </xdr:from>
    <xdr:ext cx="1521884" cy="352426"/>
    <xdr:sp macro="" textlink="customercount">
      <xdr:nvSpPr>
        <xdr:cNvPr id="49" name="TextBox 48">
          <a:extLst>
            <a:ext uri="{FF2B5EF4-FFF2-40B4-BE49-F238E27FC236}">
              <a16:creationId xmlns:a16="http://schemas.microsoft.com/office/drawing/2014/main" id="{B45035ED-9F8A-E631-069C-656D38018FB8}"/>
            </a:ext>
          </a:extLst>
        </xdr:cNvPr>
        <xdr:cNvSpPr txBox="1"/>
      </xdr:nvSpPr>
      <xdr:spPr>
        <a:xfrm>
          <a:off x="11173582" y="1028019"/>
          <a:ext cx="1521884" cy="3524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2178DA76-6013-4B48-8AA9-D7B8FC39997A}" type="TxLink">
            <a:rPr lang="en-US" sz="2800" b="1" i="0" u="none" strike="noStrike">
              <a:solidFill>
                <a:schemeClr val="accent2">
                  <a:lumMod val="50000"/>
                </a:schemeClr>
              </a:solidFill>
              <a:latin typeface="+mn-lt"/>
              <a:ea typeface="+mn-ea"/>
              <a:cs typeface="+mn-cs"/>
            </a:rPr>
            <a:pPr marL="0" indent="0" algn="l"/>
            <a:t> 1,000 </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20558</xdr:colOff>
      <xdr:row>9</xdr:row>
      <xdr:rowOff>113544</xdr:rowOff>
    </xdr:from>
    <xdr:ext cx="1617741" cy="235131"/>
    <xdr:sp macro="" textlink="">
      <xdr:nvSpPr>
        <xdr:cNvPr id="50" name="TextBox 49">
          <a:extLst>
            <a:ext uri="{FF2B5EF4-FFF2-40B4-BE49-F238E27FC236}">
              <a16:creationId xmlns:a16="http://schemas.microsoft.com/office/drawing/2014/main" id="{5142A103-1ECC-4BA7-005B-7B2067F03F6E}"/>
            </a:ext>
          </a:extLst>
        </xdr:cNvPr>
        <xdr:cNvSpPr txBox="1"/>
      </xdr:nvSpPr>
      <xdr:spPr>
        <a:xfrm>
          <a:off x="11260058" y="1313694"/>
          <a:ext cx="161774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0" i="0" u="none" strike="noStrike">
              <a:solidFill>
                <a:schemeClr val="accent2">
                  <a:lumMod val="50000"/>
                </a:schemeClr>
              </a:solidFill>
              <a:latin typeface="+mn-lt"/>
            </a:rPr>
            <a:t>count</a:t>
          </a:r>
          <a:r>
            <a:rPr lang="en-US" sz="1100" b="0" i="0" u="none" strike="noStrike" baseline="0">
              <a:solidFill>
                <a:schemeClr val="accent2">
                  <a:lumMod val="50000"/>
                </a:schemeClr>
              </a:solidFill>
              <a:latin typeface="+mn-lt"/>
            </a:rPr>
            <a:t> of customers</a:t>
          </a:r>
          <a:endParaRPr lang="en-US" sz="1100" b="0" i="0" u="none" strike="noStrike">
            <a:solidFill>
              <a:schemeClr val="accent2">
                <a:lumMod val="50000"/>
              </a:schemeClr>
            </a:solidFill>
            <a:latin typeface="+mn-lt"/>
          </a:endParaRPr>
        </a:p>
      </xdr:txBody>
    </xdr:sp>
    <xdr:clientData/>
  </xdr:oneCellAnchor>
  <xdr:oneCellAnchor>
    <xdr:from>
      <xdr:col>19</xdr:col>
      <xdr:colOff>516313</xdr:colOff>
      <xdr:row>19</xdr:row>
      <xdr:rowOff>142877</xdr:rowOff>
    </xdr:from>
    <xdr:ext cx="1620007" cy="601263"/>
    <xdr:sp macro="" textlink="averagesalestargetexpected">
      <xdr:nvSpPr>
        <xdr:cNvPr id="73" name="TextBox 72">
          <a:extLst>
            <a:ext uri="{FF2B5EF4-FFF2-40B4-BE49-F238E27FC236}">
              <a16:creationId xmlns:a16="http://schemas.microsoft.com/office/drawing/2014/main" id="{6E84764E-5CF6-492B-6A02-5432DF252D17}"/>
            </a:ext>
          </a:extLst>
        </xdr:cNvPr>
        <xdr:cNvSpPr txBox="1"/>
      </xdr:nvSpPr>
      <xdr:spPr>
        <a:xfrm>
          <a:off x="11193838" y="3114677"/>
          <a:ext cx="1620007" cy="601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F6DCFF2-72DD-42E7-8C4A-5A66D98BD23F}" type="TxLink">
            <a:rPr lang="en-US" sz="2800" b="1" i="0" u="none" strike="noStrike">
              <a:solidFill>
                <a:srgbClr val="FFF8E1"/>
              </a:solidFill>
              <a:latin typeface="+mn-lt"/>
              <a:ea typeface="+mn-ea"/>
              <a:cs typeface="+mn-cs"/>
            </a:rPr>
            <a:pPr marL="0" indent="0" algn="l"/>
            <a:t> 2,984.35 </a:t>
          </a:fld>
          <a:endParaRPr lang="en-FI" sz="2800" b="1" i="0" u="none" strike="noStrike">
            <a:solidFill>
              <a:srgbClr val="FFF8E1"/>
            </a:solidFill>
            <a:latin typeface="+mn-lt"/>
            <a:ea typeface="+mn-ea"/>
            <a:cs typeface="+mn-cs"/>
          </a:endParaRPr>
        </a:p>
      </xdr:txBody>
    </xdr:sp>
    <xdr:clientData/>
  </xdr:oneCellAnchor>
  <xdr:oneCellAnchor>
    <xdr:from>
      <xdr:col>20</xdr:col>
      <xdr:colOff>0</xdr:colOff>
      <xdr:row>21</xdr:row>
      <xdr:rowOff>131990</xdr:rowOff>
    </xdr:from>
    <xdr:ext cx="2012496" cy="485774"/>
    <xdr:sp macro="" textlink="">
      <xdr:nvSpPr>
        <xdr:cNvPr id="74" name="TextBox 73">
          <a:extLst>
            <a:ext uri="{FF2B5EF4-FFF2-40B4-BE49-F238E27FC236}">
              <a16:creationId xmlns:a16="http://schemas.microsoft.com/office/drawing/2014/main" id="{AF8BA5EF-4FEE-37DD-CF94-4CFA963E3136}"/>
            </a:ext>
          </a:extLst>
        </xdr:cNvPr>
        <xdr:cNvSpPr txBox="1"/>
      </xdr:nvSpPr>
      <xdr:spPr>
        <a:xfrm>
          <a:off x="11239500" y="3484790"/>
          <a:ext cx="2012496" cy="485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average of expected employee</a:t>
          </a:r>
          <a:r>
            <a:rPr lang="en-US" sz="1100" b="0" i="0" u="none" strike="noStrike" baseline="0">
              <a:solidFill>
                <a:srgbClr val="FFF8E1"/>
              </a:solidFill>
              <a:latin typeface="+mn-lt"/>
              <a:ea typeface="+mn-ea"/>
              <a:cs typeface="+mn-cs"/>
            </a:rPr>
            <a:t> </a:t>
          </a:r>
          <a:r>
            <a:rPr lang="en-US" sz="1100" b="0" i="0" u="none" strike="noStrike">
              <a:solidFill>
                <a:srgbClr val="FFF8E1"/>
              </a:solidFill>
              <a:latin typeface="+mn-lt"/>
              <a:ea typeface="+mn-ea"/>
              <a:cs typeface="+mn-cs"/>
            </a:rPr>
            <a:t>sales target</a:t>
          </a:r>
        </a:p>
      </xdr:txBody>
    </xdr:sp>
    <xdr:clientData/>
  </xdr:oneCellAnchor>
  <xdr:oneCellAnchor>
    <xdr:from>
      <xdr:col>25</xdr:col>
      <xdr:colOff>116266</xdr:colOff>
      <xdr:row>12</xdr:row>
      <xdr:rowOff>48149</xdr:rowOff>
    </xdr:from>
    <xdr:ext cx="926041" cy="530658"/>
    <xdr:sp macro="" textlink="averagefeedbackrating">
      <xdr:nvSpPr>
        <xdr:cNvPr id="77" name="TextBox 76">
          <a:extLst>
            <a:ext uri="{FF2B5EF4-FFF2-40B4-BE49-F238E27FC236}">
              <a16:creationId xmlns:a16="http://schemas.microsoft.com/office/drawing/2014/main" id="{60854B2C-D4B7-D546-8BC2-9AAA910BC34B}"/>
            </a:ext>
          </a:extLst>
        </xdr:cNvPr>
        <xdr:cNvSpPr txBox="1"/>
      </xdr:nvSpPr>
      <xdr:spPr>
        <a:xfrm>
          <a:off x="14165641" y="1686449"/>
          <a:ext cx="92604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C50C454-900B-4B03-8377-E1FF7DEC990B}" type="TxLink">
            <a:rPr lang="en-US" sz="2800" b="1" i="0" u="none" strike="noStrike">
              <a:solidFill>
                <a:srgbClr val="FFF8E1"/>
              </a:solidFill>
              <a:latin typeface="+mn-lt"/>
              <a:ea typeface="+mn-ea"/>
              <a:cs typeface="+mn-cs"/>
            </a:rPr>
            <a:pPr marL="0" indent="0"/>
            <a:t> 3.05 </a:t>
          </a:fld>
          <a:endParaRPr lang="en-FI" sz="2800" b="1" i="0" u="none" strike="noStrike">
            <a:solidFill>
              <a:srgbClr val="FFF8E1"/>
            </a:solidFill>
            <a:latin typeface="+mn-lt"/>
            <a:ea typeface="+mn-ea"/>
            <a:cs typeface="+mn-cs"/>
          </a:endParaRPr>
        </a:p>
      </xdr:txBody>
    </xdr:sp>
    <xdr:clientData/>
  </xdr:oneCellAnchor>
  <xdr:oneCellAnchor>
    <xdr:from>
      <xdr:col>20</xdr:col>
      <xdr:colOff>474054</xdr:colOff>
      <xdr:row>47</xdr:row>
      <xdr:rowOff>56625</xdr:rowOff>
    </xdr:from>
    <xdr:ext cx="1237796" cy="1473802"/>
    <xdr:sp macro="" textlink="">
      <xdr:nvSpPr>
        <xdr:cNvPr id="78" name="TextBox 77">
          <a:extLst>
            <a:ext uri="{FF2B5EF4-FFF2-40B4-BE49-F238E27FC236}">
              <a16:creationId xmlns:a16="http://schemas.microsoft.com/office/drawing/2014/main" id="{126AD455-4CD9-EB1A-5A06-408079347E50}"/>
            </a:ext>
          </a:extLst>
        </xdr:cNvPr>
        <xdr:cNvSpPr txBox="1"/>
      </xdr:nvSpPr>
      <xdr:spPr>
        <a:xfrm rot="17110524">
          <a:off x="11604622" y="4283985"/>
          <a:ext cx="1473802" cy="123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959262"/>
            </a:avLst>
          </a:prstTxWarp>
          <a:noAutofit/>
        </a:bodyPr>
        <a:lstStyle/>
        <a:p>
          <a:pPr marL="0" indent="0" algn="r"/>
          <a:r>
            <a:rPr lang="en-US" sz="1200" b="1" i="0" u="none" strike="noStrike">
              <a:solidFill>
                <a:schemeClr val="accent2">
                  <a:lumMod val="50000"/>
                </a:schemeClr>
              </a:solidFill>
              <a:latin typeface="+mn-lt"/>
              <a:ea typeface="+mn-ea"/>
              <a:cs typeface="+mn-cs"/>
            </a:rPr>
            <a:t>comments</a:t>
          </a:r>
        </a:p>
      </xdr:txBody>
    </xdr:sp>
    <xdr:clientData/>
  </xdr:oneCellAnchor>
  <xdr:oneCellAnchor>
    <xdr:from>
      <xdr:col>19</xdr:col>
      <xdr:colOff>540810</xdr:colOff>
      <xdr:row>12</xdr:row>
      <xdr:rowOff>55890</xdr:rowOff>
    </xdr:from>
    <xdr:ext cx="2512634" cy="507018"/>
    <xdr:sp macro="" textlink="bestratedproduct">
      <xdr:nvSpPr>
        <xdr:cNvPr id="79" name="TextBox 78">
          <a:extLst>
            <a:ext uri="{FF2B5EF4-FFF2-40B4-BE49-F238E27FC236}">
              <a16:creationId xmlns:a16="http://schemas.microsoft.com/office/drawing/2014/main" id="{8A0EECCF-B88F-7812-A679-4496E8A1A665}"/>
            </a:ext>
          </a:extLst>
        </xdr:cNvPr>
        <xdr:cNvSpPr txBox="1"/>
      </xdr:nvSpPr>
      <xdr:spPr>
        <a:xfrm>
          <a:off x="11218335" y="1694190"/>
          <a:ext cx="2512634" cy="507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CF428E2-FDE9-4D37-A0AC-2CA46FED63BE}" type="TxLink">
            <a:rPr lang="en-US" sz="2800" b="1" i="0" u="none" strike="noStrike">
              <a:solidFill>
                <a:srgbClr val="FFF8E1"/>
              </a:solidFill>
              <a:latin typeface="+mn-lt"/>
              <a:ea typeface="+mn-ea"/>
              <a:cs typeface="+mn-cs"/>
            </a:rPr>
            <a:pPr marL="0" indent="0" algn="l"/>
            <a:t>Cappuccino</a:t>
          </a:fld>
          <a:endParaRPr lang="en-FI" sz="2800" b="1" i="0" u="none" strike="noStrike">
            <a:solidFill>
              <a:srgbClr val="FFF8E1"/>
            </a:solidFill>
            <a:latin typeface="+mn-lt"/>
            <a:ea typeface="+mn-ea"/>
            <a:cs typeface="+mn-cs"/>
          </a:endParaRPr>
        </a:p>
      </xdr:txBody>
    </xdr:sp>
    <xdr:clientData/>
  </xdr:oneCellAnchor>
  <xdr:oneCellAnchor>
    <xdr:from>
      <xdr:col>20</xdr:col>
      <xdr:colOff>16933</xdr:colOff>
      <xdr:row>14</xdr:row>
      <xdr:rowOff>40669</xdr:rowOff>
    </xdr:from>
    <xdr:ext cx="2049992" cy="235131"/>
    <xdr:sp macro="" textlink="">
      <xdr:nvSpPr>
        <xdr:cNvPr id="80" name="TextBox 79">
          <a:extLst>
            <a:ext uri="{FF2B5EF4-FFF2-40B4-BE49-F238E27FC236}">
              <a16:creationId xmlns:a16="http://schemas.microsoft.com/office/drawing/2014/main" id="{D8FC39CD-BF5F-2A57-B21E-9E0EF854BF36}"/>
            </a:ext>
          </a:extLst>
        </xdr:cNvPr>
        <xdr:cNvSpPr txBox="1"/>
      </xdr:nvSpPr>
      <xdr:spPr>
        <a:xfrm>
          <a:off x="11256433" y="2059969"/>
          <a:ext cx="204999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rgbClr val="FFF8E1"/>
              </a:solidFill>
              <a:latin typeface="+mn-lt"/>
              <a:ea typeface="+mn-ea"/>
              <a:cs typeface="+mn-cs"/>
            </a:rPr>
            <a:t>customer top</a:t>
          </a:r>
          <a:r>
            <a:rPr lang="en-US" sz="1100" b="0" i="0" u="none" strike="noStrike" baseline="0">
              <a:solidFill>
                <a:srgbClr val="FFF8E1"/>
              </a:solidFill>
              <a:latin typeface="+mn-lt"/>
              <a:ea typeface="+mn-ea"/>
              <a:cs typeface="+mn-cs"/>
            </a:rPr>
            <a:t> rated product</a:t>
          </a:r>
          <a:endParaRPr lang="en-US" sz="1100" b="0" i="0" u="none" strike="noStrike">
            <a:solidFill>
              <a:srgbClr val="FFF8E1"/>
            </a:solidFill>
            <a:latin typeface="+mn-lt"/>
            <a:ea typeface="+mn-ea"/>
            <a:cs typeface="+mn-cs"/>
          </a:endParaRPr>
        </a:p>
      </xdr:txBody>
    </xdr:sp>
    <xdr:clientData/>
  </xdr:oneCellAnchor>
  <xdr:oneCellAnchor>
    <xdr:from>
      <xdr:col>23</xdr:col>
      <xdr:colOff>544290</xdr:colOff>
      <xdr:row>17</xdr:row>
      <xdr:rowOff>161768</xdr:rowOff>
    </xdr:from>
    <xdr:ext cx="1549096" cy="438304"/>
    <xdr:sp macro="" textlink="">
      <xdr:nvSpPr>
        <xdr:cNvPr id="85" name="TextBox 84">
          <a:extLst>
            <a:ext uri="{FF2B5EF4-FFF2-40B4-BE49-F238E27FC236}">
              <a16:creationId xmlns:a16="http://schemas.microsoft.com/office/drawing/2014/main" id="{951568E8-902A-EC00-0F90-482012C24487}"/>
            </a:ext>
          </a:extLst>
        </xdr:cNvPr>
        <xdr:cNvSpPr txBox="1"/>
      </xdr:nvSpPr>
      <xdr:spPr>
        <a:xfrm>
          <a:off x="13469715" y="2752568"/>
          <a:ext cx="1549096" cy="438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r>
            <a:rPr lang="en-US" sz="1100" b="0" i="0" u="none" strike="noStrike">
              <a:solidFill>
                <a:schemeClr val="accent2">
                  <a:lumMod val="50000"/>
                </a:schemeClr>
              </a:solidFill>
              <a:latin typeface="+mn-lt"/>
              <a:ea typeface="+mn-ea"/>
              <a:cs typeface="+mn-cs"/>
            </a:rPr>
            <a:t>number of understocked stock</a:t>
          </a:r>
          <a:r>
            <a:rPr lang="en-US" sz="1100" b="0" i="0" u="none" strike="noStrike" baseline="0">
              <a:solidFill>
                <a:schemeClr val="accent2">
                  <a:lumMod val="50000"/>
                </a:schemeClr>
              </a:solidFill>
              <a:latin typeface="+mn-lt"/>
              <a:ea typeface="+mn-ea"/>
              <a:cs typeface="+mn-cs"/>
            </a:rPr>
            <a:t> items</a:t>
          </a:r>
          <a:endParaRPr lang="en-US" sz="1100" b="0" i="0" u="none" strike="noStrike">
            <a:solidFill>
              <a:schemeClr val="accent2">
                <a:lumMod val="50000"/>
              </a:schemeClr>
            </a:solidFill>
            <a:latin typeface="+mn-lt"/>
            <a:ea typeface="+mn-ea"/>
            <a:cs typeface="+mn-cs"/>
          </a:endParaRPr>
        </a:p>
      </xdr:txBody>
    </xdr:sp>
    <xdr:clientData/>
  </xdr:oneCellAnchor>
  <xdr:oneCellAnchor>
    <xdr:from>
      <xdr:col>25</xdr:col>
      <xdr:colOff>113544</xdr:colOff>
      <xdr:row>16</xdr:row>
      <xdr:rowOff>11409</xdr:rowOff>
    </xdr:from>
    <xdr:ext cx="926041" cy="530658"/>
    <xdr:sp macro="" textlink="understockedstockitmes">
      <xdr:nvSpPr>
        <xdr:cNvPr id="86" name="TextBox 85">
          <a:extLst>
            <a:ext uri="{FF2B5EF4-FFF2-40B4-BE49-F238E27FC236}">
              <a16:creationId xmlns:a16="http://schemas.microsoft.com/office/drawing/2014/main" id="{46B86806-9E5E-51FC-86A1-52AE613409D3}"/>
            </a:ext>
          </a:extLst>
        </xdr:cNvPr>
        <xdr:cNvSpPr txBox="1"/>
      </xdr:nvSpPr>
      <xdr:spPr>
        <a:xfrm>
          <a:off x="14162919" y="2411709"/>
          <a:ext cx="92604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850575B-5BBA-4DE6-81E1-F87FD87858FA}" type="TxLink">
            <a:rPr lang="en-US" sz="2800" b="1" i="0" u="none" strike="noStrike">
              <a:solidFill>
                <a:schemeClr val="accent2">
                  <a:lumMod val="50000"/>
                </a:schemeClr>
              </a:solidFill>
              <a:latin typeface="+mn-lt"/>
              <a:ea typeface="+mn-ea"/>
              <a:cs typeface="+mn-cs"/>
            </a:rPr>
            <a:pPr marL="0" indent="0"/>
            <a:t> 5 </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605</xdr:colOff>
      <xdr:row>16</xdr:row>
      <xdr:rowOff>54529</xdr:rowOff>
    </xdr:from>
    <xdr:ext cx="2512634" cy="507018"/>
    <xdr:sp macro="" textlink="topmovingstockitem">
      <xdr:nvSpPr>
        <xdr:cNvPr id="87" name="TextBox 86">
          <a:extLst>
            <a:ext uri="{FF2B5EF4-FFF2-40B4-BE49-F238E27FC236}">
              <a16:creationId xmlns:a16="http://schemas.microsoft.com/office/drawing/2014/main" id="{63C6F64D-8A05-9057-2B3D-B2218F63E374}"/>
            </a:ext>
          </a:extLst>
        </xdr:cNvPr>
        <xdr:cNvSpPr txBox="1"/>
      </xdr:nvSpPr>
      <xdr:spPr>
        <a:xfrm>
          <a:off x="11240105" y="2454829"/>
          <a:ext cx="2512634" cy="507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815A771-F2D9-43AA-B34D-E6A4055EDF31}" type="TxLink">
            <a:rPr lang="en-US" sz="2800" b="1" i="0" u="none" strike="noStrike">
              <a:solidFill>
                <a:schemeClr val="accent2">
                  <a:lumMod val="50000"/>
                </a:schemeClr>
              </a:solidFill>
              <a:latin typeface="+mn-lt"/>
              <a:ea typeface="+mn-ea"/>
              <a:cs typeface="+mn-cs"/>
            </a:rPr>
            <a:pPr marL="0" indent="0" algn="l"/>
            <a:t>Milk</a:t>
          </a:fld>
          <a:endParaRPr lang="en-FI" sz="2800" b="1" i="0" u="none" strike="noStrike">
            <a:solidFill>
              <a:schemeClr val="accent2">
                <a:lumMod val="50000"/>
              </a:schemeClr>
            </a:solidFill>
            <a:latin typeface="+mn-lt"/>
            <a:ea typeface="+mn-ea"/>
            <a:cs typeface="+mn-cs"/>
          </a:endParaRPr>
        </a:p>
      </xdr:txBody>
    </xdr:sp>
    <xdr:clientData/>
  </xdr:oneCellAnchor>
  <xdr:oneCellAnchor>
    <xdr:from>
      <xdr:col>20</xdr:col>
      <xdr:colOff>16933</xdr:colOff>
      <xdr:row>18</xdr:row>
      <xdr:rowOff>31148</xdr:rowOff>
    </xdr:from>
    <xdr:ext cx="2049992" cy="235131"/>
    <xdr:sp macro="" textlink="">
      <xdr:nvSpPr>
        <xdr:cNvPr id="88" name="TextBox 87">
          <a:extLst>
            <a:ext uri="{FF2B5EF4-FFF2-40B4-BE49-F238E27FC236}">
              <a16:creationId xmlns:a16="http://schemas.microsoft.com/office/drawing/2014/main" id="{1561F52A-4DC8-309F-C0C5-9541E104C178}"/>
            </a:ext>
          </a:extLst>
        </xdr:cNvPr>
        <xdr:cNvSpPr txBox="1"/>
      </xdr:nvSpPr>
      <xdr:spPr>
        <a:xfrm>
          <a:off x="11256433" y="2812448"/>
          <a:ext cx="2049992"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100" b="0" i="0" u="none" strike="noStrike">
              <a:solidFill>
                <a:schemeClr val="accent2">
                  <a:lumMod val="50000"/>
                </a:schemeClr>
              </a:solidFill>
              <a:latin typeface="+mn-lt"/>
              <a:ea typeface="+mn-ea"/>
              <a:cs typeface="+mn-cs"/>
            </a:rPr>
            <a:t>top moving stock item</a:t>
          </a:r>
        </a:p>
      </xdr:txBody>
    </xdr:sp>
    <xdr:clientData/>
  </xdr:oneCellAnchor>
  <xdr:twoCellAnchor>
    <xdr:from>
      <xdr:col>19</xdr:col>
      <xdr:colOff>447676</xdr:colOff>
      <xdr:row>4</xdr:row>
      <xdr:rowOff>52917</xdr:rowOff>
    </xdr:from>
    <xdr:to>
      <xdr:col>27</xdr:col>
      <xdr:colOff>0</xdr:colOff>
      <xdr:row>23</xdr:row>
      <xdr:rowOff>190499</xdr:rowOff>
    </xdr:to>
    <xdr:sp macro="" textlink="">
      <xdr:nvSpPr>
        <xdr:cNvPr id="89" name="Rectangle: Top Corners Rounded 88">
          <a:extLst>
            <a:ext uri="{FF2B5EF4-FFF2-40B4-BE49-F238E27FC236}">
              <a16:creationId xmlns:a16="http://schemas.microsoft.com/office/drawing/2014/main" id="{4417D883-1F48-7C66-994B-03F0644E03FB}"/>
            </a:ext>
          </a:extLst>
        </xdr:cNvPr>
        <xdr:cNvSpPr/>
      </xdr:nvSpPr>
      <xdr:spPr>
        <a:xfrm>
          <a:off x="11105093" y="814917"/>
          <a:ext cx="4039657" cy="3481915"/>
        </a:xfrm>
        <a:prstGeom prst="round2SameRect">
          <a:avLst>
            <a:gd name="adj1" fmla="val 11828"/>
            <a:gd name="adj2" fmla="val 0"/>
          </a:avLst>
        </a:prstGeom>
        <a:noFill/>
        <a:ln w="12700">
          <a:gradFill flip="none" rotWithShape="1">
            <a:gsLst>
              <a:gs pos="0">
                <a:srgbClr val="FFF8E1">
                  <a:alpha val="0"/>
                </a:srgbClr>
              </a:gs>
              <a:gs pos="100000">
                <a:schemeClr val="accent2">
                  <a:lumMod val="50000"/>
                  <a:alpha val="88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oneCellAnchor>
    <xdr:from>
      <xdr:col>0</xdr:col>
      <xdr:colOff>40064</xdr:colOff>
      <xdr:row>45</xdr:row>
      <xdr:rowOff>66522</xdr:rowOff>
    </xdr:from>
    <xdr:ext cx="1683961" cy="235131"/>
    <xdr:sp macro="" textlink="">
      <xdr:nvSpPr>
        <xdr:cNvPr id="90" name="TextBox 89">
          <a:extLst>
            <a:ext uri="{FF2B5EF4-FFF2-40B4-BE49-F238E27FC236}">
              <a16:creationId xmlns:a16="http://schemas.microsoft.com/office/drawing/2014/main" id="{7E98C621-CE08-D902-0ABE-870044565309}"/>
            </a:ext>
          </a:extLst>
        </xdr:cNvPr>
        <xdr:cNvSpPr txBox="1"/>
      </xdr:nvSpPr>
      <xdr:spPr>
        <a:xfrm>
          <a:off x="40064" y="4057497"/>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Employee Analysis</a:t>
          </a:r>
        </a:p>
      </xdr:txBody>
    </xdr:sp>
    <xdr:clientData/>
  </xdr:oneCellAnchor>
  <xdr:oneCellAnchor>
    <xdr:from>
      <xdr:col>16</xdr:col>
      <xdr:colOff>1964</xdr:colOff>
      <xdr:row>45</xdr:row>
      <xdr:rowOff>27061</xdr:rowOff>
    </xdr:from>
    <xdr:ext cx="1945218" cy="235131"/>
    <xdr:sp macro="" textlink="">
      <xdr:nvSpPr>
        <xdr:cNvPr id="91" name="TextBox 90">
          <a:extLst>
            <a:ext uri="{FF2B5EF4-FFF2-40B4-BE49-F238E27FC236}">
              <a16:creationId xmlns:a16="http://schemas.microsoft.com/office/drawing/2014/main" id="{D48A23EC-A58C-680A-8C48-C2D75AD0B3C4}"/>
            </a:ext>
          </a:extLst>
        </xdr:cNvPr>
        <xdr:cNvSpPr txBox="1"/>
      </xdr:nvSpPr>
      <xdr:spPr>
        <a:xfrm>
          <a:off x="8993564" y="4018036"/>
          <a:ext cx="1945218"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Feedback Analysis</a:t>
          </a:r>
        </a:p>
      </xdr:txBody>
    </xdr:sp>
    <xdr:clientData/>
  </xdr:oneCellAnchor>
  <xdr:twoCellAnchor>
    <xdr:from>
      <xdr:col>22</xdr:col>
      <xdr:colOff>399143</xdr:colOff>
      <xdr:row>52</xdr:row>
      <xdr:rowOff>169636</xdr:rowOff>
    </xdr:from>
    <xdr:to>
      <xdr:col>26</xdr:col>
      <xdr:colOff>466725</xdr:colOff>
      <xdr:row>63</xdr:row>
      <xdr:rowOff>0</xdr:rowOff>
    </xdr:to>
    <xdr:graphicFrame macro="">
      <xdr:nvGraphicFramePr>
        <xdr:cNvPr id="93" name="Chart 92">
          <a:extLst>
            <a:ext uri="{FF2B5EF4-FFF2-40B4-BE49-F238E27FC236}">
              <a16:creationId xmlns:a16="http://schemas.microsoft.com/office/drawing/2014/main" id="{45F38CA4-500B-4AB1-BC47-B1D18A9ED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23</xdr:col>
      <xdr:colOff>184606</xdr:colOff>
      <xdr:row>55</xdr:row>
      <xdr:rowOff>59421</xdr:rowOff>
    </xdr:from>
    <xdr:ext cx="1473802" cy="1237796"/>
    <xdr:sp macro="" textlink="">
      <xdr:nvSpPr>
        <xdr:cNvPr id="94" name="TextBox 93">
          <a:extLst>
            <a:ext uri="{FF2B5EF4-FFF2-40B4-BE49-F238E27FC236}">
              <a16:creationId xmlns:a16="http://schemas.microsoft.com/office/drawing/2014/main" id="{297CA88B-91EC-7BE6-CE9A-8A28E803D487}"/>
            </a:ext>
          </a:extLst>
        </xdr:cNvPr>
        <xdr:cNvSpPr txBox="1"/>
      </xdr:nvSpPr>
      <xdr:spPr>
        <a:xfrm rot="21126413">
          <a:off x="13120463" y="5692778"/>
          <a:ext cx="1473802" cy="123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prstTxWarp prst="textArchUp">
            <a:avLst>
              <a:gd name="adj" fmla="val 12208296"/>
            </a:avLst>
          </a:prstTxWarp>
          <a:noAutofit/>
        </a:bodyPr>
        <a:lstStyle/>
        <a:p>
          <a:pPr marL="0" indent="0" algn="r"/>
          <a:r>
            <a:rPr lang="en-US" sz="1200" b="1" i="0" u="none" strike="noStrike">
              <a:solidFill>
                <a:schemeClr val="accent2">
                  <a:lumMod val="50000"/>
                </a:schemeClr>
              </a:solidFill>
              <a:latin typeface="+mn-lt"/>
              <a:ea typeface="+mn-ea"/>
              <a:cs typeface="+mn-cs"/>
            </a:rPr>
            <a:t>sentiments</a:t>
          </a:r>
        </a:p>
      </xdr:txBody>
    </xdr:sp>
    <xdr:clientData/>
  </xdr:oneCellAnchor>
  <xdr:twoCellAnchor editAs="oneCell">
    <xdr:from>
      <xdr:col>18</xdr:col>
      <xdr:colOff>344262</xdr:colOff>
      <xdr:row>44</xdr:row>
      <xdr:rowOff>46266</xdr:rowOff>
    </xdr:from>
    <xdr:to>
      <xdr:col>19</xdr:col>
      <xdr:colOff>189566</xdr:colOff>
      <xdr:row>46</xdr:row>
      <xdr:rowOff>73494</xdr:rowOff>
    </xdr:to>
    <xdr:pic>
      <xdr:nvPicPr>
        <xdr:cNvPr id="96" name="Graphic 95" descr="Comment Like with solid fill">
          <a:extLst>
            <a:ext uri="{FF2B5EF4-FFF2-40B4-BE49-F238E27FC236}">
              <a16:creationId xmlns:a16="http://schemas.microsoft.com/office/drawing/2014/main" id="{0DD8C1DA-A849-BFBE-D2B7-E0D88DBBE74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459812" y="3970566"/>
          <a:ext cx="407279" cy="409574"/>
        </a:xfrm>
        <a:prstGeom prst="rect">
          <a:avLst/>
        </a:prstGeom>
      </xdr:spPr>
    </xdr:pic>
    <xdr:clientData/>
  </xdr:twoCellAnchor>
  <xdr:twoCellAnchor editAs="oneCell">
    <xdr:from>
      <xdr:col>2</xdr:col>
      <xdr:colOff>400372</xdr:colOff>
      <xdr:row>45</xdr:row>
      <xdr:rowOff>9091</xdr:rowOff>
    </xdr:from>
    <xdr:to>
      <xdr:col>3</xdr:col>
      <xdr:colOff>209550</xdr:colOff>
      <xdr:row>47</xdr:row>
      <xdr:rowOff>1966</xdr:rowOff>
    </xdr:to>
    <xdr:pic>
      <xdr:nvPicPr>
        <xdr:cNvPr id="98" name="Graphic 97" descr="Office worker female with solid fill">
          <a:extLst>
            <a:ext uri="{FF2B5EF4-FFF2-40B4-BE49-F238E27FC236}">
              <a16:creationId xmlns:a16="http://schemas.microsoft.com/office/drawing/2014/main" id="{71687B50-7748-B11D-C0D3-335C2E77820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22205" y="7607924"/>
          <a:ext cx="370095" cy="362083"/>
        </a:xfrm>
        <a:prstGeom prst="rect">
          <a:avLst/>
        </a:prstGeom>
      </xdr:spPr>
    </xdr:pic>
    <xdr:clientData/>
  </xdr:twoCellAnchor>
  <xdr:twoCellAnchor>
    <xdr:from>
      <xdr:col>0</xdr:col>
      <xdr:colOff>0</xdr:colOff>
      <xdr:row>27</xdr:row>
      <xdr:rowOff>0</xdr:rowOff>
    </xdr:from>
    <xdr:to>
      <xdr:col>7</xdr:col>
      <xdr:colOff>388338</xdr:colOff>
      <xdr:row>43</xdr:row>
      <xdr:rowOff>10584</xdr:rowOff>
    </xdr:to>
    <xdr:graphicFrame macro="">
      <xdr:nvGraphicFramePr>
        <xdr:cNvPr id="99" name="Chart 98">
          <a:extLst>
            <a:ext uri="{FF2B5EF4-FFF2-40B4-BE49-F238E27FC236}">
              <a16:creationId xmlns:a16="http://schemas.microsoft.com/office/drawing/2014/main" id="{BB04C9FD-07F4-44DE-A280-B391C30B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104472</xdr:colOff>
      <xdr:row>48</xdr:row>
      <xdr:rowOff>74084</xdr:rowOff>
    </xdr:from>
    <xdr:to>
      <xdr:col>5</xdr:col>
      <xdr:colOff>237972</xdr:colOff>
      <xdr:row>51</xdr:row>
      <xdr:rowOff>92530</xdr:rowOff>
    </xdr:to>
    <mc:AlternateContent xmlns:mc="http://schemas.openxmlformats.org/markup-compatibility/2006" xmlns:a14="http://schemas.microsoft.com/office/drawing/2010/main">
      <mc:Choice Requires="a14">
        <xdr:graphicFrame macro="">
          <xdr:nvGraphicFramePr>
            <xdr:cNvPr id="100" name="Role 1">
              <a:extLst>
                <a:ext uri="{FF2B5EF4-FFF2-40B4-BE49-F238E27FC236}">
                  <a16:creationId xmlns:a16="http://schemas.microsoft.com/office/drawing/2014/main" id="{7EB47149-2BDE-4FD8-A96B-B1F0C2C2A138}"/>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05833" y="8579909"/>
              <a:ext cx="2944736" cy="589946"/>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40064</xdr:colOff>
      <xdr:row>25</xdr:row>
      <xdr:rowOff>99633</xdr:rowOff>
    </xdr:from>
    <xdr:ext cx="1683961" cy="235131"/>
    <xdr:sp macro="" textlink="">
      <xdr:nvSpPr>
        <xdr:cNvPr id="101" name="TextBox 100">
          <a:extLst>
            <a:ext uri="{FF2B5EF4-FFF2-40B4-BE49-F238E27FC236}">
              <a16:creationId xmlns:a16="http://schemas.microsoft.com/office/drawing/2014/main" id="{9E93B89F-469E-744E-1E38-9F4BA4379BAB}"/>
            </a:ext>
          </a:extLst>
        </xdr:cNvPr>
        <xdr:cNvSpPr txBox="1"/>
      </xdr:nvSpPr>
      <xdr:spPr>
        <a:xfrm>
          <a:off x="40064" y="4586966"/>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Customer Analysis</a:t>
          </a:r>
        </a:p>
      </xdr:txBody>
    </xdr:sp>
    <xdr:clientData/>
  </xdr:oneCellAnchor>
  <xdr:oneCellAnchor>
    <xdr:from>
      <xdr:col>0</xdr:col>
      <xdr:colOff>40064</xdr:colOff>
      <xdr:row>4</xdr:row>
      <xdr:rowOff>1662</xdr:rowOff>
    </xdr:from>
    <xdr:ext cx="1683961" cy="235131"/>
    <xdr:sp macro="" textlink="">
      <xdr:nvSpPr>
        <xdr:cNvPr id="102" name="TextBox 101">
          <a:extLst>
            <a:ext uri="{FF2B5EF4-FFF2-40B4-BE49-F238E27FC236}">
              <a16:creationId xmlns:a16="http://schemas.microsoft.com/office/drawing/2014/main" id="{4731F728-908F-BD95-6E90-67AF94D2E298}"/>
            </a:ext>
          </a:extLst>
        </xdr:cNvPr>
        <xdr:cNvSpPr txBox="1"/>
      </xdr:nvSpPr>
      <xdr:spPr>
        <a:xfrm>
          <a:off x="40064" y="763662"/>
          <a:ext cx="1683961" cy="235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r>
            <a:rPr lang="en-US" sz="1400" b="1" i="0" u="none" strike="noStrike">
              <a:solidFill>
                <a:schemeClr val="accent2">
                  <a:lumMod val="50000"/>
                </a:schemeClr>
              </a:solidFill>
              <a:latin typeface="+mn-lt"/>
              <a:ea typeface="+mn-ea"/>
              <a:cs typeface="+mn-cs"/>
            </a:rPr>
            <a:t>Sales Analysis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5.012400115738" backgroundQuery="1" createdVersion="8" refreshedVersion="8" minRefreshableVersion="3" recordCount="0" supportSubquery="1" supportAdvancedDrill="1" xr:uid="{B81A251D-459E-43CA-9CBB-627382490611}">
  <cacheSource type="external" connectionId="6"/>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20833336" backgroundQuery="1" createdVersion="8" refreshedVersion="8" minRefreshableVersion="3" recordCount="0" supportSubquery="1" supportAdvancedDrill="1" xr:uid="{EE4C25F4-F21D-411F-876A-632E103B3023}">
  <cacheSource type="external" connectionId="6"/>
  <cacheFields count="2">
    <cacheField name="[Stock_Data].[Status_Info].[Status_Info]" caption="Status_Info" numFmtId="0" hierarchy="34" level="1">
      <sharedItems count="3">
        <s v="Ideal"/>
        <s v="Overstocked"/>
        <s v="Understocked"/>
      </sharedItems>
    </cacheField>
    <cacheField name="[Measures].[Count of Stock_Status]" caption="Count of Stock_Status" numFmtId="0" hierarchy="5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22685184" backgroundQuery="1" createdVersion="8" refreshedVersion="8" minRefreshableVersion="3" recordCount="0" supportSubquery="1" supportAdvancedDrill="1" xr:uid="{BE106866-C9AA-490E-AB20-4AEF49D87A63}">
  <cacheSource type="external" connectionId="6"/>
  <cacheFields count="1">
    <cacheField name="[Measures].[Count of Stock_Item]" caption="Count of Stock_Item" numFmtId="0" hierarchy="55"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39814818" backgroundQuery="1" createdVersion="8" refreshedVersion="8" minRefreshableVersion="3" recordCount="0" supportSubquery="1" supportAdvancedDrill="1" xr:uid="{C021B7CE-CB44-42C3-9F9B-57CA12A81673}">
  <cacheSource type="external" connectionId="6"/>
  <cacheFields count="2">
    <cacheField name="[Measures].[Sum of Stock_Status]" caption="Sum of Stock_Status" numFmtId="0" hierarchy="53" level="32767"/>
    <cacheField name="[Stock_Data].[Stock_Item].[Stock_Item]" caption="Stock_Item" numFmtId="0" hierarchy="30" level="1">
      <sharedItems count="10">
        <s v="Coffee Beans"/>
        <s v="Croissant Dough"/>
        <s v="Iced Tea Bags"/>
        <s v="Juice Concentrate"/>
        <s v="Lemon"/>
        <s v="Milk"/>
        <s v="Muffin Mix"/>
        <s v="Sandwich Bread"/>
        <s v="Sugar"/>
        <s v="Tea Bags"/>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1"/>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712041782404" backgroundQuery="1" createdVersion="8" refreshedVersion="8" minRefreshableVersion="3" recordCount="0" supportSubquery="1" supportAdvancedDrill="1" xr:uid="{BDC33B88-DB39-4E69-B1EC-C4BDEA6A974F}">
  <cacheSource type="external" connectionId="6"/>
  <cacheFields count="2">
    <cacheField name="[Stock_Data].[Status_Info].[Status_Info]" caption="Status_Info" numFmtId="0" hierarchy="34" level="1">
      <sharedItems count="3">
        <s v="Ideal"/>
        <s v="Overstocked"/>
        <s v="Understocked"/>
      </sharedItems>
    </cacheField>
    <cacheField name="[Measures].[Count of Stock_Status]" caption="Count of Stock_Status" numFmtId="0" hierarchy="5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16087964" backgroundQuery="1" createdVersion="8" refreshedVersion="8" minRefreshableVersion="3" recordCount="0" supportSubquery="1" supportAdvancedDrill="1" xr:uid="{2A910A64-DB69-4960-B8D9-5D9DB3E0425B}">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Sales_Data].[Sale_Date (Year)].[Sale_Date (Year)]" caption="Sale_Date (Year)" numFmtId="0" hierarchy="27"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3"/>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101852" backgroundQuery="1" createdVersion="8" refreshedVersion="8" minRefreshableVersion="3" recordCount="0" supportSubquery="1" supportAdvancedDrill="1" xr:uid="{98ADA067-E944-48B2-AE47-38982FDD3D3A}">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roissant"/>
        <s v="Iced Tea"/>
        <s v="Latte"/>
        <s v="Muffin"/>
        <s v="Sandwich"/>
      </sharedItems>
    </cacheField>
    <cacheField name="[Measures].[Min of Rating]" caption="Min of Rating" numFmtId="0" hierarchy="68"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3564814" backgroundQuery="1" createdVersion="8" refreshedVersion="8" minRefreshableVersion="3" recordCount="0" supportSubquery="1" supportAdvancedDrill="1" xr:uid="{55F7D75D-B7A5-4E48-8D77-F1472ADAD5A2}">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Max of Rating]" caption="Max of Rating" numFmtId="0" hierarchy="67"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599537" backgroundQuery="1" createdVersion="8" refreshedVersion="8" minRefreshableVersion="3" recordCount="0" supportSubquery="1" supportAdvancedDrill="1" xr:uid="{C927FA8A-A637-420B-8668-422DEF9EE8E1}">
  <cacheSource type="external" connectionId="6"/>
  <cacheFields count="3">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Sandwich"/>
      </sharedItems>
    </cacheField>
    <cacheField name="[Measures].[Count of Comment]" caption="Count of Comment" numFmtId="0" hierarchy="6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8078702" backgroundQuery="1" createdVersion="8" refreshedVersion="8" minRefreshableVersion="3" recordCount="0" supportSubquery="1" supportAdvancedDrill="1" xr:uid="{5525D065-B0C6-42FC-BEBA-3DDF268F0131}">
  <cacheSource type="external" connectionId="6"/>
  <cacheFields count="4">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Croissant"/>
      </sharedItems>
    </cacheField>
    <cacheField name="[Measures].[Count of Sentiment]" caption="Count of Sentiment" numFmtId="0" hierarchy="62" level="32767"/>
    <cacheField name="[Feedback_Data].[Sentiment].[Sentiment]" caption="Sentiment" numFmtId="0" hierarchy="16" level="1">
      <sharedItems count="1">
        <s v="Negativ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fieldsUsage count="2">
        <fieldUsage x="-1"/>
        <fieldUsage x="3"/>
      </fieldsUsage>
    </cacheHierarchy>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39814818" backgroundQuery="1" createdVersion="8" refreshedVersion="8" minRefreshableVersion="3" recordCount="0" supportSubquery="1" supportAdvancedDrill="1" xr:uid="{D981759B-9DB9-475A-8C51-6FDA84B2FB19}">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 name="[Customer_Data].[Gender].[Gender]" caption="Gender" numFmtId="0" hierarchy="3" level="1">
      <sharedItems count="2">
        <s v="Female"/>
        <s v="Mal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2361112" backgroundQuery="1" createdVersion="8" refreshedVersion="8" minRefreshableVersion="3" recordCount="0" supportSubquery="1" supportAdvancedDrill="1" xr:uid="{10330505-422E-435C-8624-452C2465A986}">
  <cacheSource type="external" connectionId="6"/>
  <cacheFields count="3">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4907406" backgroundQuery="1" createdVersion="8" refreshedVersion="8" minRefreshableVersion="3" recordCount="0" supportSubquery="1" supportAdvancedDrill="1" xr:uid="{01D15301-8ACD-4882-A99C-98C45D738D34}">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5">
        <s v="Cappuccino"/>
        <s v="Iced Tea"/>
        <s v="Latte"/>
        <s v="Muffin"/>
        <s v="Sandwich"/>
      </sharedItems>
    </cacheField>
    <cacheField name="[Measures].[Average of Rating]" caption="Average of Rating" numFmtId="0" hierarchy="66" level="32767"/>
    <cacheField name="[Customer_Data].[Age_Band].[Age_Band]" caption="Age_Band" numFmtId="0" hierarchy="2" level="1">
      <sharedItems count="6">
        <s v="15-24"/>
        <s v="25-34"/>
        <s v="35-44"/>
        <s v="45-54"/>
        <s v="55-64"/>
        <s v="65-74"/>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fieldsUsage count="2">
        <fieldUsage x="-1"/>
        <fieldUsage x="3"/>
      </fieldsUsage>
    </cacheHierarchy>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74537" backgroundQuery="1" createdVersion="8" refreshedVersion="8" minRefreshableVersion="3" recordCount="0" supportSubquery="1" supportAdvancedDrill="1" xr:uid="{643B8B21-34DE-4468-BC70-BBCC18FC39BD}">
  <cacheSource type="external" connectionId="6"/>
  <cacheFields count="3">
    <cacheField name="[Feedback_Data].[Comment].[Comment]" caption="Comment" numFmtId="0" hierarchy="17" level="1">
      <sharedItems count="2">
        <s v="Could Be Better!"/>
        <s v="Great Product!"/>
      </sharedItems>
    </cacheField>
    <cacheField name="[Customer_Data].[Preferred_Item].[Preferred_Item]" caption="Preferred_Item" numFmtId="0" hierarchy="4" level="1">
      <sharedItems count="1">
        <s v="Sandwich"/>
      </sharedItems>
    </cacheField>
    <cacheField name="[Measures].[Count of Comment]" caption="Count of Comment" numFmtId="0" hierarchy="6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49305555" backgroundQuery="1" createdVersion="8" refreshedVersion="8" minRefreshableVersion="3" recordCount="0" supportSubquery="1" supportAdvancedDrill="1" xr:uid="{8734C107-0135-4176-92EB-FC66DEA1B363}">
  <cacheSource type="external" connectionId="6"/>
  <cacheFields count="3">
    <cacheField name="[Measures].[Count of Comment]" caption="Count of Comment" numFmtId="0" hierarchy="63" level="32767"/>
    <cacheField name="[Feedback_Data].[Comment].[Comment]" caption="Comment" numFmtId="0" hierarchy="17" level="1">
      <sharedItems count="2">
        <s v="Could Be Better!"/>
        <s v="Great Product!"/>
      </sharedItems>
    </cacheField>
    <cacheField name="[Measures].[Average of Rating]" caption="Average of Rating" numFmtId="0" hierarchy="66"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3819443" backgroundQuery="1" createdVersion="8" refreshedVersion="8" minRefreshableVersion="3" recordCount="0" supportSubquery="1" supportAdvancedDrill="1" xr:uid="{3A0C35E8-8735-4B1C-BC84-57386F8643F8}">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Preferred_Item].[Preferred_Item]" caption="Preferred_Item" numFmtId="0" hierarchy="4" level="1">
      <sharedItems count="6">
        <s v="Cappuccino"/>
        <s v="Croissant"/>
        <s v="Iced Tea"/>
        <s v="Latte"/>
        <s v="Muffin"/>
        <s v="Sandwich"/>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3"/>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4745367" backgroundQuery="1" createdVersion="8" refreshedVersion="8" minRefreshableVersion="3" recordCount="0" supportSubquery="1" supportAdvancedDrill="1" xr:uid="{E45422E1-8139-4BC5-8E30-EA7FA2E111B0}">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Gender].[Gender]" caption="Gender" numFmtId="0" hierarchy="3" level="1">
      <sharedItems count="2">
        <s v="Female"/>
        <s v="Male"/>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5555552" backgroundQuery="1" createdVersion="8" refreshedVersion="8" minRefreshableVersion="3" recordCount="0" supportSubquery="1" supportAdvancedDrill="1" xr:uid="{0CE03A42-B0CD-4D2C-8380-F297D455F10D}">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Age].[Age]" caption="Age" numFmtId="0" hierarchy="1"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Customer_Data].[Age].&amp;[18]"/>
            <x15:cachedUniqueName index="1" name="[Customer_Data].[Age].&amp;[19]"/>
            <x15:cachedUniqueName index="2" name="[Customer_Data].[Age].&amp;[20]"/>
            <x15:cachedUniqueName index="3" name="[Customer_Data].[Age].&amp;[21]"/>
            <x15:cachedUniqueName index="4" name="[Customer_Data].[Age].&amp;[22]"/>
            <x15:cachedUniqueName index="5" name="[Customer_Data].[Age].&amp;[23]"/>
            <x15:cachedUniqueName index="6" name="[Customer_Data].[Age].&amp;[24]"/>
            <x15:cachedUniqueName index="7" name="[Customer_Data].[Age].&amp;[25]"/>
            <x15:cachedUniqueName index="8" name="[Customer_Data].[Age].&amp;[26]"/>
            <x15:cachedUniqueName index="9" name="[Customer_Data].[Age].&amp;[27]"/>
            <x15:cachedUniqueName index="10" name="[Customer_Data].[Age].&amp;[28]"/>
            <x15:cachedUniqueName index="11" name="[Customer_Data].[Age].&amp;[29]"/>
            <x15:cachedUniqueName index="12" name="[Customer_Data].[Age].&amp;[30]"/>
            <x15:cachedUniqueName index="13" name="[Customer_Data].[Age].&amp;[31]"/>
            <x15:cachedUniqueName index="14" name="[Customer_Data].[Age].&amp;[32]"/>
            <x15:cachedUniqueName index="15" name="[Customer_Data].[Age].&amp;[33]"/>
            <x15:cachedUniqueName index="16" name="[Customer_Data].[Age].&amp;[34]"/>
            <x15:cachedUniqueName index="17" name="[Customer_Data].[Age].&amp;[35]"/>
            <x15:cachedUniqueName index="18" name="[Customer_Data].[Age].&amp;[36]"/>
            <x15:cachedUniqueName index="19" name="[Customer_Data].[Age].&amp;[37]"/>
            <x15:cachedUniqueName index="20" name="[Customer_Data].[Age].&amp;[38]"/>
            <x15:cachedUniqueName index="21" name="[Customer_Data].[Age].&amp;[39]"/>
            <x15:cachedUniqueName index="22" name="[Customer_Data].[Age].&amp;[40]"/>
            <x15:cachedUniqueName index="23" name="[Customer_Data].[Age].&amp;[41]"/>
            <x15:cachedUniqueName index="24" name="[Customer_Data].[Age].&amp;[42]"/>
            <x15:cachedUniqueName index="25" name="[Customer_Data].[Age].&amp;[43]"/>
            <x15:cachedUniqueName index="26" name="[Customer_Data].[Age].&amp;[44]"/>
            <x15:cachedUniqueName index="27" name="[Customer_Data].[Age].&amp;[45]"/>
            <x15:cachedUniqueName index="28" name="[Customer_Data].[Age].&amp;[46]"/>
            <x15:cachedUniqueName index="29" name="[Customer_Data].[Age].&amp;[47]"/>
            <x15:cachedUniqueName index="30" name="[Customer_Data].[Age].&amp;[48]"/>
            <x15:cachedUniqueName index="31" name="[Customer_Data].[Age].&amp;[49]"/>
            <x15:cachedUniqueName index="32" name="[Customer_Data].[Age].&amp;[50]"/>
            <x15:cachedUniqueName index="33" name="[Customer_Data].[Age].&amp;[51]"/>
            <x15:cachedUniqueName index="34" name="[Customer_Data].[Age].&amp;[52]"/>
            <x15:cachedUniqueName index="35" name="[Customer_Data].[Age].&amp;[53]"/>
            <x15:cachedUniqueName index="36" name="[Customer_Data].[Age].&amp;[54]"/>
            <x15:cachedUniqueName index="37" name="[Customer_Data].[Age].&amp;[55]"/>
            <x15:cachedUniqueName index="38" name="[Customer_Data].[Age].&amp;[56]"/>
            <x15:cachedUniqueName index="39" name="[Customer_Data].[Age].&amp;[57]"/>
            <x15:cachedUniqueName index="40" name="[Customer_Data].[Age].&amp;[58]"/>
            <x15:cachedUniqueName index="41" name="[Customer_Data].[Age].&amp;[59]"/>
            <x15:cachedUniqueName index="42" name="[Customer_Data].[Age].&amp;[60]"/>
            <x15:cachedUniqueName index="43" name="[Customer_Data].[Age].&amp;[61]"/>
            <x15:cachedUniqueName index="44" name="[Customer_Data].[Age].&amp;[62]"/>
            <x15:cachedUniqueName index="45" name="[Customer_Data].[Age].&amp;[63]"/>
            <x15:cachedUniqueName index="46" name="[Customer_Data].[Age].&amp;[64]"/>
            <x15:cachedUniqueName index="47" name="[Customer_Data].[Age].&amp;[65]"/>
          </x15:cachedUniqueNames>
        </ext>
      </extLst>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2" memberValueDatatype="20" unbalanced="0">
      <fieldsUsage count="2">
        <fieldUsage x="-1"/>
        <fieldUsage x="3"/>
      </fieldsUsage>
    </cacheHierarchy>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6481483" backgroundQuery="1" createdVersion="8" refreshedVersion="8" minRefreshableVersion="3" recordCount="0" supportSubquery="1" supportAdvancedDrill="1" xr:uid="{818D8589-E067-40C6-98BF-A663E755C112}">
  <cacheSource type="external" connectionId="6"/>
  <cacheFields count="2">
    <cacheField name="[Customer_Data].[Preferred_Item].[Preferred_Item]" caption="Preferred_Item" numFmtId="0" hierarchy="4" level="1">
      <sharedItems count="1">
        <s v="Croissant"/>
      </sharedItems>
    </cacheField>
    <cacheField name="[Measures].[Count of Customer_ID 2]" caption="Count of Customer_ID 2" numFmtId="0" hierarchy="64"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0"/>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59027777" backgroundQuery="1" createdVersion="8" refreshedVersion="8" minRefreshableVersion="3" recordCount="0" supportSubquery="1" supportAdvancedDrill="1" xr:uid="{E1AA567A-A334-4B25-B42F-3090D7A796AE}">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Age].[Age]" caption="Age" numFmtId="0" hierarchy="1"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Customer_Data].[Age].&amp;[18]"/>
            <x15:cachedUniqueName index="1" name="[Customer_Data].[Age].&amp;[19]"/>
            <x15:cachedUniqueName index="2" name="[Customer_Data].[Age].&amp;[20]"/>
            <x15:cachedUniqueName index="3" name="[Customer_Data].[Age].&amp;[21]"/>
            <x15:cachedUniqueName index="4" name="[Customer_Data].[Age].&amp;[22]"/>
            <x15:cachedUniqueName index="5" name="[Customer_Data].[Age].&amp;[23]"/>
            <x15:cachedUniqueName index="6" name="[Customer_Data].[Age].&amp;[24]"/>
            <x15:cachedUniqueName index="7" name="[Customer_Data].[Age].&amp;[25]"/>
            <x15:cachedUniqueName index="8" name="[Customer_Data].[Age].&amp;[26]"/>
            <x15:cachedUniqueName index="9" name="[Customer_Data].[Age].&amp;[27]"/>
            <x15:cachedUniqueName index="10" name="[Customer_Data].[Age].&amp;[28]"/>
            <x15:cachedUniqueName index="11" name="[Customer_Data].[Age].&amp;[29]"/>
            <x15:cachedUniqueName index="12" name="[Customer_Data].[Age].&amp;[30]"/>
            <x15:cachedUniqueName index="13" name="[Customer_Data].[Age].&amp;[31]"/>
            <x15:cachedUniqueName index="14" name="[Customer_Data].[Age].&amp;[32]"/>
            <x15:cachedUniqueName index="15" name="[Customer_Data].[Age].&amp;[33]"/>
            <x15:cachedUniqueName index="16" name="[Customer_Data].[Age].&amp;[34]"/>
            <x15:cachedUniqueName index="17" name="[Customer_Data].[Age].&amp;[35]"/>
            <x15:cachedUniqueName index="18" name="[Customer_Data].[Age].&amp;[36]"/>
            <x15:cachedUniqueName index="19" name="[Customer_Data].[Age].&amp;[37]"/>
            <x15:cachedUniqueName index="20" name="[Customer_Data].[Age].&amp;[38]"/>
            <x15:cachedUniqueName index="21" name="[Customer_Data].[Age].&amp;[39]"/>
            <x15:cachedUniqueName index="22" name="[Customer_Data].[Age].&amp;[40]"/>
            <x15:cachedUniqueName index="23" name="[Customer_Data].[Age].&amp;[41]"/>
            <x15:cachedUniqueName index="24" name="[Customer_Data].[Age].&amp;[42]"/>
            <x15:cachedUniqueName index="25" name="[Customer_Data].[Age].&amp;[43]"/>
            <x15:cachedUniqueName index="26" name="[Customer_Data].[Age].&amp;[44]"/>
            <x15:cachedUniqueName index="27" name="[Customer_Data].[Age].&amp;[45]"/>
            <x15:cachedUniqueName index="28" name="[Customer_Data].[Age].&amp;[46]"/>
            <x15:cachedUniqueName index="29" name="[Customer_Data].[Age].&amp;[47]"/>
            <x15:cachedUniqueName index="30" name="[Customer_Data].[Age].&amp;[48]"/>
            <x15:cachedUniqueName index="31" name="[Customer_Data].[Age].&amp;[49]"/>
            <x15:cachedUniqueName index="32" name="[Customer_Data].[Age].&amp;[50]"/>
            <x15:cachedUniqueName index="33" name="[Customer_Data].[Age].&amp;[51]"/>
            <x15:cachedUniqueName index="34" name="[Customer_Data].[Age].&amp;[52]"/>
            <x15:cachedUniqueName index="35" name="[Customer_Data].[Age].&amp;[53]"/>
            <x15:cachedUniqueName index="36" name="[Customer_Data].[Age].&amp;[54]"/>
            <x15:cachedUniqueName index="37" name="[Customer_Data].[Age].&amp;[55]"/>
            <x15:cachedUniqueName index="38" name="[Customer_Data].[Age].&amp;[56]"/>
            <x15:cachedUniqueName index="39" name="[Customer_Data].[Age].&amp;[57]"/>
            <x15:cachedUniqueName index="40" name="[Customer_Data].[Age].&amp;[58]"/>
            <x15:cachedUniqueName index="41" name="[Customer_Data].[Age].&amp;[59]"/>
            <x15:cachedUniqueName index="42" name="[Customer_Data].[Age].&amp;[60]"/>
            <x15:cachedUniqueName index="43" name="[Customer_Data].[Age].&amp;[61]"/>
            <x15:cachedUniqueName index="44" name="[Customer_Data].[Age].&amp;[62]"/>
            <x15:cachedUniqueName index="45" name="[Customer_Data].[Age].&amp;[63]"/>
            <x15:cachedUniqueName index="46" name="[Customer_Data].[Age].&amp;[64]"/>
            <x15:cachedUniqueName index="47" name="[Customer_Data].[Age].&amp;[65]"/>
          </x15:cachedUniqueNames>
        </ext>
      </extLst>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2" memberValueDatatype="20" unbalanced="0">
      <fieldsUsage count="2">
        <fieldUsage x="-1"/>
        <fieldUsage x="3"/>
      </fieldsUsage>
    </cacheHierarchy>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2615741" backgroundQuery="1" createdVersion="8" refreshedVersion="8" minRefreshableVersion="3" recordCount="0" supportSubquery="1" supportAdvancedDrill="1" xr:uid="{1B7E7F45-2F8F-42DD-87AC-2E5D738FBADE}">
  <cacheSource type="external" connectionId="6"/>
  <cacheFields count="3">
    <cacheField name="[Employee_Data].[Name].[Name]" caption="Name" numFmtId="0" hierarchy="6" level="1">
      <sharedItems count="10">
        <s v="David Smith"/>
        <s v="Elizabeth Allen"/>
        <s v="Elizabeth Johnson"/>
        <s v="Jessica Johnson"/>
        <s v="Laura Young"/>
        <s v="Megan White"/>
        <s v="Olivia Brown"/>
        <s v="Ryan Taylor"/>
        <s v="William Harris"/>
        <s v="William Taylor"/>
      </sharedItems>
    </cacheField>
    <cacheField name="[Employee_Data].[Employee_ID].[Employee_ID]" caption="Employee_ID" numFmtId="0" hierarchy="5" level="1">
      <sharedItems count="44">
        <s v="E325"/>
        <s v="E377"/>
        <s v="E410"/>
        <s v="E648"/>
        <s v="E973"/>
        <s v="E335"/>
        <s v="E454"/>
        <s v="E543"/>
        <s v="E707"/>
        <s v="E934"/>
        <s v="E179"/>
        <s v="E248"/>
        <s v="E689"/>
        <s v="E728"/>
        <s v="E966"/>
        <s v="E180"/>
        <s v="E378"/>
        <s v="E394"/>
        <s v="E786"/>
        <s v="E1051"/>
        <s v="E469"/>
        <s v="E476"/>
        <s v="E487"/>
        <s v="E779"/>
        <s v="E811"/>
        <s v="E865"/>
        <s v="E974"/>
        <s v="E201"/>
        <s v="E245"/>
        <s v="E491"/>
        <s v="E565"/>
        <s v="E781"/>
        <s v="E254"/>
        <s v="E560"/>
        <s v="E576"/>
        <s v="E752"/>
        <s v="E118"/>
        <s v="E211"/>
        <s v="E486"/>
        <s v="E839"/>
        <s v="E1000"/>
        <s v="E1048"/>
        <s v="E822"/>
        <s v="E985"/>
      </sharedItems>
    </cacheField>
    <cacheField name="[Measures].[Average of Sales_Performance]" caption="Average of Sales_Performance" numFmtId="0" hierarchy="70"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5162035" backgroundQuery="1" createdVersion="8" refreshedVersion="8" minRefreshableVersion="3" recordCount="0" supportSubquery="1" supportAdvancedDrill="1" xr:uid="{07D4619F-33BB-4AA8-B038-B15DFD4F5B67}">
  <cacheSource type="external" connectionId="6"/>
  <cacheFields count="6">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Employee_Data].[Role].[Role]" caption="Role" numFmtId="0" hierarchy="7" level="1">
      <sharedItems count="3">
        <s v="Barista"/>
        <s v="Manager"/>
        <s v="Waiter"/>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fieldsUsage count="2">
        <fieldUsage x="-1"/>
        <fieldUsage x="5"/>
      </fieldsUsage>
    </cacheHierarchy>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7361113" backgroundQuery="1" createdVersion="8" refreshedVersion="8" minRefreshableVersion="3" recordCount="0" supportSubquery="1" supportAdvancedDrill="1" xr:uid="{01AC7D50-B2AE-4986-82A6-4805557305A5}">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Employee_Data].[Sales_Rating].[Sales_Rating]" caption="Sales_Rating" numFmtId="0" hierarchy="12" level="1">
      <sharedItems count="2">
        <s v="Above"/>
        <s v="Below"/>
      </sharedItems>
    </cacheField>
    <cacheField name="[Measures].[Count of Sales_Rating]" caption="Count of Sales_Rating" numFmtId="0" hierarchy="59"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2"/>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fieldsUsage count="2">
        <fieldUsage x="-1"/>
        <fieldUsage x="3"/>
      </fieldsUsage>
    </cacheHierarchy>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oneField="1" hidden="1">
      <fieldsUsage count="1">
        <fieldUsage x="4"/>
      </fieldsUsage>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69675923" backgroundQuery="1" createdVersion="8" refreshedVersion="8" minRefreshableVersion="3" recordCount="0" supportSubquery="1" supportAdvancedDrill="1" xr:uid="{5273CB93-8B2B-4664-8638-B9AD5CCDE509}">
  <cacheSource type="external" connectionId="6"/>
  <cacheFields count="4">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1">
        <s v="E471"/>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1875001" backgroundQuery="1" createdVersion="8" refreshedVersion="8" minRefreshableVersion="3" recordCount="0" supportSubquery="1" supportAdvancedDrill="1" xr:uid="{250BE237-52E0-4FE3-8EEF-DB9EC402C0C8}">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Measures].[Sum of Sales_Target]" caption="Sum of Sales_Target" numFmtId="0" hierarchy="57" level="32767"/>
    <cacheField name="[Measures].[Sum of Sales_Achieved]" caption="Sum of Sales_Achieved" numFmtId="0" hierarchy="58" level="32767"/>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3"/>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4305557" backgroundQuery="1" createdVersion="8" refreshedVersion="8" minRefreshableVersion="3" recordCount="0" supportSubquery="1" supportAdvancedDrill="1" xr:uid="{5A2DE08A-E9F0-4AE8-8249-12667A6521E9}">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1">
        <s v="Muffin"/>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8240744" backgroundQuery="1" createdVersion="8" refreshedVersion="8" minRefreshableVersion="3" recordCount="0" supportSubquery="1" supportAdvancedDrill="1" xr:uid="{FD95462D-2894-4D8A-BB02-B69E1EFB265C}">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Average of Total_Sale]" caption="Average of Total_Sale" numFmtId="0" hierarchy="49"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9050929" backgroundQuery="1" createdVersion="8" refreshedVersion="8" minRefreshableVersion="3" recordCount="0" supportSubquery="1" supportAdvancedDrill="1" xr:uid="{CFDF03CE-48BC-4027-B5B2-7AC91F6E83F9}">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Max of Total_Sale]" caption="Max of Total_Sale" numFmtId="0" hierarchy="51"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79745368" backgroundQuery="1" createdVersion="8" refreshedVersion="8" minRefreshableVersion="3" recordCount="0" supportSubquery="1" supportAdvancedDrill="1" xr:uid="{5C69B794-BE42-464F-81E0-0B0C3AE23055}">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Min of Total_Sale]" caption="Min of Total_Sale" numFmtId="0" hierarchy="50"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0439815" backgroundQuery="1" createdVersion="8" refreshedVersion="8" minRefreshableVersion="3" recordCount="0" supportSubquery="1" supportAdvancedDrill="1" xr:uid="{2552C1E4-055D-4675-BAAF-B3DB8C0EC8CA}">
  <cacheSource type="external" connectionId="6"/>
  <cacheFields count="3">
    <cacheField name="[Sales_Data].[Location].[Location]" caption="Location" numFmtId="0" hierarchy="24" level="1">
      <sharedItems count="4">
        <s v="Airport"/>
        <s v="Downtown"/>
        <s v="Suburbs"/>
        <s v="Uptown"/>
      </sharedItems>
    </cacheField>
    <cacheField name="[Sales_Data].[Product].[Product]" caption="Product" numFmtId="0" hierarchy="21" level="1">
      <sharedItems count="6">
        <s v="Cappuccino"/>
        <s v="Croissant"/>
        <s v="Iced Tea"/>
        <s v="Latte"/>
        <s v="Muffin"/>
        <s v="Sandwich"/>
      </sharedItems>
    </cacheField>
    <cacheField name="[Measures].[Count of Total_Sale]" caption="Count of Total_Sale" numFmtId="0" hierarchy="52"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1481484" backgroundQuery="1" createdVersion="8" refreshedVersion="8" minRefreshableVersion="3" recordCount="0" supportSubquery="1" supportAdvancedDrill="1" xr:uid="{F6D77935-949C-44D2-BB6A-CED7942EB58B}">
  <cacheSource type="external" connectionId="6"/>
  <cacheFields count="2">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782291669" backgroundQuery="1" createdVersion="8" refreshedVersion="8" minRefreshableVersion="3" recordCount="0" supportSubquery="1" supportAdvancedDrill="1" xr:uid="{4B6EF388-489C-4E3D-A6BD-9A8D5DBC8160}">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662758796294" backgroundQuery="1" createdVersion="8" refreshedVersion="8" minRefreshableVersion="3" recordCount="0" supportSubquery="1" supportAdvancedDrill="1" xr:uid="{D998B859-299C-4C6B-879A-7CBCE39140E9}">
  <cacheSource type="external" connectionId="6"/>
  <cacheFields count="5">
    <cacheField name="[Measures].[Sum of Sales_Target]" caption="Sum of Sales_Target" numFmtId="0" hierarchy="57" level="32767"/>
    <cacheField name="[Measures].[Average of Sales_Target]" caption="Average of Sales_Target" numFmtId="0" hierarchy="60" level="32767"/>
    <cacheField name="[Measures].[Average of Sales_Achieved]" caption="Average of Sales_Achieved" numFmtId="0" hierarchy="71" level="32767"/>
    <cacheField name="[Measures].[Count of Employee_ID]" caption="Count of Employee_ID" numFmtId="0" hierarchy="69" level="32767"/>
    <cacheField name="[Employee_Data].[Location].[Location]" caption="Location" numFmtId="0" hierarchy="8"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4"/>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30561111108" backgroundQuery="1" createdVersion="8" refreshedVersion="8" minRefreshableVersion="3" recordCount="0" supportSubquery="1" supportAdvancedDrill="1" xr:uid="{B586A5DE-5284-461E-B7CA-B735A1936865}">
  <cacheSource type="external" connectionId="6"/>
  <cacheFields count="4">
    <cacheField name="[Measures].[Average of Rating]" caption="Average of Rating" numFmtId="0" hierarchy="66" level="32767"/>
    <cacheField name="[Measures].[Max of Rating]" caption="Max of Rating" numFmtId="0" hierarchy="67" level="32767"/>
    <cacheField name="[Measures].[Min of Rating]" caption="Min of Rating" numFmtId="0" hierarchy="68" level="32767"/>
    <cacheField name="[Customer_Data].[Gender].[Gender]" caption="Gender" numFmtId="0" hierarchy="3"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3"/>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5949071" backgroundQuery="1" createdVersion="8" refreshedVersion="8" minRefreshableVersion="3" recordCount="0" supportSubquery="1" supportAdvancedDrill="1" xr:uid="{DBFA7F45-822E-48D1-9070-6A141F61130D}">
  <cacheSource type="external" connectionId="6"/>
  <cacheFields count="2">
    <cacheField name="[Measures].[Sum of Total_Sale]" caption="Sum of Total_Sale" numFmtId="0" hierarchy="43" level="32767"/>
    <cacheField name="[Sales_Data].[Sale_Date (Month)].[Sale_Date (Month)]" caption="Sale_Date (Month)" numFmtId="0" hierarchy="29" level="1">
      <sharedItems count="12">
        <s v="Jan"/>
        <s v="Feb"/>
        <s v="Mar"/>
        <s v="Apr"/>
        <s v="May"/>
        <s v="Jun"/>
        <s v="Jul"/>
        <s v="Aug"/>
        <s v="Sep"/>
        <s v="Oct"/>
        <s v="Nov"/>
        <s v="Dec"/>
      </sharedItems>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1"/>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6296294" backgroundQuery="1" createdVersion="8" refreshedVersion="8" minRefreshableVersion="3" recordCount="0" supportSubquery="1" supportAdvancedDrill="1" xr:uid="{0A310E0E-0665-449F-BB9A-29F2C1B8677F}">
  <cacheSource type="external" connectionId="6"/>
  <cacheFields count="3">
    <cacheField name="[Customer_Data].[Gender].[Gender]" caption="Gender" numFmtId="0" hierarchy="3" level="1">
      <sharedItems count="2">
        <s v="Female"/>
        <s v="Male"/>
      </sharedItems>
    </cacheField>
    <cacheField name="[Measures].[Count of Customer_ID 2]" caption="Count of Customer_ID 2" numFmtId="0" hierarchy="64"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0"/>
      </fieldsUsage>
    </cacheHierarchy>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6643517" backgroundQuery="1" createdVersion="8" refreshedVersion="8" minRefreshableVersion="3" recordCount="0" supportSubquery="1" supportAdvancedDrill="1" xr:uid="{E4578326-4184-43B9-99D2-3EA23E31DEB3}">
  <cacheSource type="external" connectionId="6"/>
  <cacheFields count="3">
    <cacheField name="[Employee_Data].[Role].[Role]" caption="Role" numFmtId="0" hierarchy="7" level="1">
      <sharedItems count="3">
        <s v="Barista"/>
        <s v="Manager"/>
        <s v="Waiter"/>
      </sharedItems>
    </cacheField>
    <cacheField name="[Measures].[Count of Employee_ID]" caption="Count of Employee_ID" numFmtId="0" hierarchy="69"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fieldsUsage count="2">
        <fieldUsage x="-1"/>
        <fieldUsage x="0"/>
      </fieldsUsage>
    </cacheHierarchy>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6990741" backgroundQuery="1" createdVersion="8" refreshedVersion="8" minRefreshableVersion="3" recordCount="0" supportSubquery="1" supportAdvancedDrill="1" xr:uid="{A766DE88-BFCA-4123-9A77-3EA29986B3AA}">
  <cacheSource type="external" connectionId="6"/>
  <cacheFields count="3">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7337964" backgroundQuery="1" createdVersion="8" refreshedVersion="8" minRefreshableVersion="3" recordCount="0" supportSubquery="1" supportAdvancedDrill="1" xr:uid="{2CA77612-1845-4F64-855F-E17D1DB20399}">
  <cacheSource type="external" connectionId="6"/>
  <cacheFields count="3">
    <cacheField name="[Measures].[Sum of Total_Sale]" caption="Sum of Total_Sale" numFmtId="0" hierarchy="43" level="32767"/>
    <cacheField name="[Sales_Data].[Sale_Date (Year)].[Sale_Date (Year)]" caption="Sale_Date (Year)" numFmtId="0" hierarchy="27" level="1">
      <sharedItems count="3">
        <s v="2024"/>
        <s v="2025"/>
        <s v="2026"/>
      </sharedItems>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1"/>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7453702" backgroundQuery="1" createdVersion="8" refreshedVersion="8" minRefreshableVersion="3" recordCount="0" supportSubquery="1" supportAdvancedDrill="1" xr:uid="{763A66F2-AA12-4B00-81BF-9413119D1681}">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3"/>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7569441" backgroundQuery="1" createdVersion="8" refreshedVersion="8" minRefreshableVersion="3" recordCount="0" supportSubquery="1" supportAdvancedDrill="1" xr:uid="{E04189DD-FFC0-49B8-BDB3-2BEBC0BBA88A}">
  <cacheSource type="external" connectionId="6"/>
  <cacheFields count="2">
    <cacheField name="[Measures].[Count of Customer_ID 2]" caption="Count of Customer_ID 2" numFmtId="0" hierarchy="64"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1"/>
      </fieldsUsage>
    </cacheHierarchy>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803241" backgroundQuery="1" createdVersion="8" refreshedVersion="8" minRefreshableVersion="3" recordCount="0" supportSubquery="1" supportAdvancedDrill="1" xr:uid="{E765A1E0-A0FD-4C5C-B285-85F99064D0D9}">
  <cacheSource type="external" connectionId="6"/>
  <cacheFields count="6">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Customer_Data].[Preferred_Item].[Preferred_Item]" caption="Preferred_Item" numFmtId="0" hierarchy="4" level="1">
      <sharedItems count="6">
        <s v="Cappuccino"/>
        <s v="Croissant"/>
        <s v="Iced Tea"/>
        <s v="Latte"/>
        <s v="Muffin"/>
        <s v="Sandwich"/>
      </sharedItems>
    </cacheField>
    <cacheField name="[Customer_Data].[Age_Band].[Age_Band]" caption="Age_Band" numFmtId="0" hierarchy="2" level="1">
      <sharedItems count="6">
        <s v="15-24"/>
        <s v="25-34"/>
        <s v="35-44"/>
        <s v="45-54"/>
        <s v="55-64"/>
        <s v="65-74"/>
      </sharedItems>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fieldsUsage count="2">
        <fieldUsage x="-1"/>
        <fieldUsage x="4"/>
      </fieldsUsage>
    </cacheHierarchy>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3"/>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5"/>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799537035" backgroundQuery="1" createdVersion="8" refreshedVersion="8" minRefreshableVersion="3" recordCount="0" supportSubquery="1" supportAdvancedDrill="1" xr:uid="{1F985BAD-B134-4B26-BD6C-BD55C0EBD788}">
  <cacheSource type="external" connectionId="6"/>
  <cacheFields count="6">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Location].[Location]" caption="Location" numFmtId="0" hierarchy="8" level="1">
      <sharedItems count="4">
        <s v="Airport"/>
        <s v="Downtown"/>
        <s v="Suburbs"/>
        <s v="Uptown"/>
      </sharedItems>
    </cacheField>
    <cacheField name="[Measures].[Average of Sales_Achieved]" caption="Average of Sales_Achieved" numFmtId="0" hierarchy="71" level="32767"/>
    <cacheField name="[Measures].[Average of Sales_Target]" caption="Average of Sales_Target" numFmtId="0" hierarchy="60"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fieldsUsage count="2">
        <fieldUsage x="-1"/>
        <fieldUsage x="2"/>
      </fieldsUsage>
    </cacheHierarchy>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5"/>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0810182" backgroundQuery="1" createdVersion="8" refreshedVersion="8" minRefreshableVersion="3" recordCount="0" supportSubquery="1" supportAdvancedDrill="1" xr:uid="{EFFFB054-AACB-4238-9196-A6B84F28CAD3}">
  <cacheSource type="external" connectionId="6"/>
  <cacheFields count="3">
    <cacheField name="[Measures].[Count of Comment]" caption="Count of Comment" numFmtId="0" hierarchy="63" level="32767"/>
    <cacheField name="[Feedback_Data].[Comment].[Comment]" caption="Comment" numFmtId="0" hierarchy="17" level="1">
      <sharedItems count="2">
        <s v="Could Be Better!"/>
        <s v="Great Product!"/>
      </sharedItems>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2199075" backgroundQuery="1" createdVersion="8" refreshedVersion="8" minRefreshableVersion="3" recordCount="0" supportSubquery="1" supportAdvancedDrill="1" xr:uid="{06F4F4E3-B4E7-4118-B681-0EDF5B683CC1}">
  <cacheSource type="external" connectionId="6"/>
  <cacheFields count="4">
    <cacheField name="[Feedback_Data].[Comment].[Comment]" caption="Comment" numFmtId="0" hierarchy="17" level="1">
      <sharedItems count="1">
        <s v="Great"/>
      </sharedItems>
    </cacheField>
    <cacheField name="[Customer_Data].[Preferred_Item].[Preferred_Item]" caption="Preferred_Item" numFmtId="0" hierarchy="4" level="1">
      <sharedItems count="1">
        <s v="Cappuccino"/>
      </sharedItems>
    </cacheField>
    <cacheField name="[Measures].[Average of Rating]" caption="Average of Rating" numFmtId="0" hierarchy="66"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1"/>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0"/>
      </fieldsUsage>
    </cacheHierarchy>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3"/>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3472222" backgroundQuery="1" createdVersion="8" refreshedVersion="8" minRefreshableVersion="3" recordCount="0" supportSubquery="1" supportAdvancedDrill="1" xr:uid="{3F31E4E6-EEDA-4B69-A6D0-C1126B3A71AD}">
  <cacheSource type="external" connectionId="6"/>
  <cacheFields count="5">
    <cacheField name="[Employee_Data].[Name].[Name]" caption="Name" numFmtId="0" hierarchy="6" level="1">
      <sharedItems count="366">
        <s v="Isabella King"/>
        <s v="William Taylor"/>
        <s v="Linda Jackson"/>
        <s v="James Allen"/>
        <s v="Sophia Walker"/>
        <s v="Isabella Young"/>
        <s v="Elizabeth Jackson"/>
        <s v="Laura Johnson"/>
        <s v="William Walker"/>
        <s v="Isabella Walker"/>
        <s v="Ryan Brown"/>
        <s v="William Lewis"/>
        <s v="James King"/>
        <s v="Olivia Lee"/>
        <s v="Jessica Green"/>
        <s v="William Clark"/>
        <s v="Megan Thomas"/>
        <s v="William Johnson"/>
        <s v="James Lee"/>
        <s v="Sophia Scott"/>
        <s v="James Scott"/>
        <s v="Isabella Anderson"/>
        <s v="Emily Johnson"/>
        <s v="Isabella Smith"/>
        <s v="Daniel Walker"/>
        <s v="Daniel Taylor"/>
        <s v="Laura Anderson"/>
        <s v="Daniel Harris"/>
        <s v="David Brown"/>
        <s v="David Walker"/>
        <s v="Jacob Allen"/>
        <s v="James Smith"/>
        <s v="William Thomas"/>
        <s v="Olivia Johnson"/>
        <s v="John Hall"/>
        <s v="Isabella Johnson"/>
        <s v="David Green"/>
        <s v="Michael Allen"/>
        <s v="David Smith"/>
        <s v="Jessica Walker"/>
        <s v="John Lewis"/>
        <s v="John Walker"/>
        <s v="William Jackson"/>
        <s v="John Jackson"/>
        <s v="Olivia Hall"/>
        <s v="Daniel Clark"/>
        <s v="Sarah Lewis"/>
        <s v="Robert Brown"/>
        <s v="Emily Anderson"/>
        <s v="William Hall"/>
        <s v="David Harris"/>
        <s v="Olivia King"/>
        <s v="Jacob Brown"/>
        <s v="Laura Young"/>
        <s v="Ryan Green"/>
        <s v="Jacob Green"/>
        <s v="Sarah Young"/>
        <s v="Elizabeth Hall"/>
        <s v="Matthew Smith"/>
        <s v="Jessica Allen"/>
        <s v="Ryan Lee"/>
        <s v="Sarah King"/>
        <s v="Jessica Lee"/>
        <s v="James Hall"/>
        <s v="John King"/>
        <s v="Daniel Anderson"/>
        <s v="Michael Johnson"/>
        <s v="Jacob Scott"/>
        <s v="Michael Clark"/>
        <s v="Linda White"/>
        <s v="David Johnson"/>
        <s v="Laura Smith"/>
        <s v="John Scott"/>
        <s v="Robert Thomas"/>
        <s v="Robert Allen"/>
        <s v="Emily Young"/>
        <s v="William Lee"/>
        <s v="Sophia Smith"/>
        <s v="Matthew Johnson"/>
        <s v="Daniel Scott"/>
        <s v="Megan Johnson"/>
        <s v="Emily Harris"/>
        <s v="Sarah Taylor"/>
        <s v="Daniel Hall"/>
        <s v="Daniel Green"/>
        <s v="Emily Allen"/>
        <s v="Jessica Harris"/>
        <s v="John Allen"/>
        <s v="Olivia Thomas"/>
        <s v="Laura King"/>
        <s v="Linda Harris"/>
        <s v="Olivia Harris"/>
        <s v="Isabella Lee"/>
        <s v="Robert King"/>
        <s v="Linda King"/>
        <s v="Elizabeth White"/>
        <s v="Laura Lee"/>
        <s v="James Young"/>
        <s v="Sophia Taylor"/>
        <s v="Laura Lewis"/>
        <s v="Matthew Brown"/>
        <s v="William Harris"/>
        <s v="Isabella Green"/>
        <s v="Matthew Hall"/>
        <s v="William White"/>
        <s v="Isabella Scott"/>
        <s v="Sophia Johnson"/>
        <s v="Linda Lee"/>
        <s v="Jacob Lee"/>
        <s v="Elizabeth Lewis"/>
        <s v="Megan Lee"/>
        <s v="Jessica Scott"/>
        <s v="Sophia Allen"/>
        <s v="Laura Walker"/>
        <s v="Ryan Johnson"/>
        <s v="Linda Lewis"/>
        <s v="Laura Hall"/>
        <s v="Elizabeth Allen"/>
        <s v="Robert Johnson"/>
        <s v="Robert Scott"/>
        <s v="Olivia Martin"/>
        <s v="Megan Smith"/>
        <s v="Megan Jackson"/>
        <s v="Laura Jackson"/>
        <s v="Emily Lewis"/>
        <s v="Ryan King"/>
        <s v="Megan Clark"/>
        <s v="Isabella Clark"/>
        <s v="Daniel Brown"/>
        <s v="James Lewis"/>
        <s v="Laura Martin"/>
        <s v="Emily King"/>
        <s v="Jessica White"/>
        <s v="Megan Lewis"/>
        <s v="John Johnson"/>
        <s v="William Green"/>
        <s v="David Jackson"/>
        <s v="Laura Clark"/>
        <s v="Olivia Jackson"/>
        <s v="Emily White"/>
        <s v="Laura Scott"/>
        <s v="Jacob Thomas"/>
        <s v="Isabella Brown"/>
        <s v="Elizabeth Johnson"/>
        <s v="Jessica Johnson"/>
        <s v="Jacob Anderson"/>
        <s v="Laura Brown"/>
        <s v="Matthew Jackson"/>
        <s v="Matthew White"/>
        <s v="Laura Taylor"/>
        <s v="John Smith"/>
        <s v="Elizabeth Taylor"/>
        <s v="Megan Young"/>
        <s v="Jacob Martin"/>
        <s v="Michael White"/>
        <s v="Olivia Young"/>
        <s v="Ryan Thomas"/>
        <s v="Jacob Clark"/>
        <s v="Megan Green"/>
        <s v="Ryan Harris"/>
        <s v="Olivia Brown"/>
        <s v="Jessica Clark"/>
        <s v="Daniel Martin"/>
        <s v="Michael Jackson"/>
        <s v="Emily Jackson"/>
        <s v="Elizabeth Harris"/>
        <s v="William Allen"/>
        <s v="Robert Lewis"/>
        <s v="Laura Green"/>
        <s v="Michael Brown"/>
        <s v="Daniel White"/>
        <s v="Jessica Smith"/>
        <s v="John Martin"/>
        <s v="Robert White"/>
        <s v="Sophia Brown"/>
        <s v="Isabella Hall"/>
        <s v="Isabella Jackson"/>
        <s v="Ryan Walker"/>
        <s v="Daniel Lewis"/>
        <s v="Sarah Smith"/>
        <s v="Elizabeth Green"/>
        <s v="David King"/>
        <s v="Emily Walker"/>
        <s v="John Green"/>
        <s v="Matthew Green"/>
        <s v="Linda Martin"/>
        <s v="Jacob Johnson"/>
        <s v="Matthew King"/>
        <s v="David Martin"/>
        <s v="Ryan Taylor"/>
        <s v="Megan Hall"/>
        <s v="Daniel Smith"/>
        <s v="Jacob Harris"/>
        <s v="David Taylor"/>
        <s v="Ryan Martin"/>
        <s v="Megan Walker"/>
        <s v="Jessica Taylor"/>
        <s v="Olivia Green"/>
        <s v="Sarah Allen"/>
        <s v="Megan Taylor"/>
        <s v="Sarah Lee"/>
        <s v="Michael Smith"/>
        <s v="Megan Brown"/>
        <s v="Isabella Thomas"/>
        <s v="David Hall"/>
        <s v="Matthew Harris"/>
        <s v="Jessica King"/>
        <s v="James Jackson"/>
        <s v="Matthew Walker"/>
        <s v="Robert Young"/>
        <s v="Elizabeth Anderson"/>
        <s v="Laura Allen"/>
        <s v="David White"/>
        <s v="Michael Lee"/>
        <s v="David Young"/>
        <s v="Jacob Jackson"/>
        <s v="Jessica Thomas"/>
        <s v="Megan Allen"/>
        <s v="Sophia Hall"/>
        <s v="Sarah Walker"/>
        <s v="Emily Hall"/>
        <s v="Linda Clark"/>
        <s v="Michael Taylor"/>
        <s v="Ryan Hall"/>
        <s v="Jacob Smith"/>
        <s v="Ryan Allen"/>
        <s v="Michael King"/>
        <s v="David Thomas"/>
        <s v="James Taylor"/>
        <s v="Sophia Martin"/>
        <s v="John Harris"/>
        <s v="Jessica Hall"/>
        <s v="Olivia White"/>
        <s v="Robert Smith"/>
        <s v="Laura Thomas"/>
        <s v="John Thomas"/>
        <s v="Daniel Thomas"/>
        <s v="Elizabeth Martin"/>
        <s v="Sophia King"/>
        <s v="Elizabeth Young"/>
        <s v="Elizabeth Lee"/>
        <s v="Jessica Lewis"/>
        <s v="William Smith"/>
        <s v="Linda Brown"/>
        <s v="Robert Anderson"/>
        <s v="Megan Harris"/>
        <s v="David Allen"/>
        <s v="Isabella White"/>
        <s v="Linda Thomas"/>
        <s v="Sophia Thomas"/>
        <s v="David Scott"/>
        <s v="John Clark"/>
        <s v="Matthew Lewis"/>
        <s v="William Young"/>
        <s v="James Green"/>
        <s v="Matthew Young"/>
        <s v="Matthew Anderson"/>
        <s v="Michael Hall"/>
        <s v="Matthew Thomas"/>
        <s v="Jacob Lewis"/>
        <s v="Michael Green"/>
        <s v="Elizabeth Scott"/>
        <s v="Matthew Clark"/>
        <s v="Jacob White"/>
        <s v="Sarah Thomas"/>
        <s v="James Johnson"/>
        <s v="Isabella Allen"/>
        <s v="John Anderson"/>
        <s v="David Lee"/>
        <s v="Elizabeth Brown"/>
        <s v="Sarah Martin"/>
        <s v="Megan King"/>
        <s v="Sarah Johnson"/>
        <s v="Isabella Taylor"/>
        <s v="Sarah White"/>
        <s v="Olivia Walker"/>
        <s v="Sophia Jackson"/>
        <s v="John Lee"/>
        <s v="James Harris"/>
        <s v="Sarah Anderson"/>
        <s v="Linda Green"/>
        <s v="Megan White"/>
        <s v="Robert Hall"/>
        <s v="James Brown"/>
        <s v="James White"/>
        <s v="David Lewis"/>
        <s v="Laura White"/>
        <s v="William Anderson"/>
        <s v="Michael Walker"/>
        <s v="Jessica Anderson"/>
        <s v="John White"/>
        <s v="Elizabeth Walker"/>
        <s v="Olivia Allen"/>
        <s v="Michael Martin"/>
        <s v="Sarah Clark"/>
        <s v="James Anderson"/>
        <s v="Emily Taylor"/>
        <s v="Olivia Taylor"/>
        <s v="Megan Martin"/>
        <s v="Megan Scott"/>
        <s v="Elizabeth Smith"/>
        <s v="Olivia Smith"/>
        <s v="Jessica Brown"/>
        <s v="Jacob Taylor"/>
        <s v="Matthew Allen"/>
        <s v="David Anderson"/>
        <s v="Jessica Young"/>
        <s v="Linda Taylor"/>
        <s v="Emily Smith"/>
        <s v="David Clark"/>
        <s v="Sophia Harris"/>
        <s v="Elizabeth Clark"/>
        <s v="Elizabeth King"/>
        <s v="Jacob Hall"/>
        <s v="Linda Allen"/>
        <s v="Elizabeth Thomas"/>
        <s v="Sophia Anderson"/>
        <s v="Matthew Taylor"/>
        <s v="Michael Lewis"/>
        <s v="Emily Scott"/>
        <s v="Matthew Scott"/>
        <s v="Daniel Jackson"/>
        <s v="Sophia Lewis"/>
        <s v="Michael Harris"/>
        <s v="Linda Walker"/>
        <s v="Emily Green"/>
        <s v="Jessica Martin"/>
        <s v="John Young"/>
        <s v="Sarah Harris"/>
        <s v="Ryan Jackson"/>
        <s v="Jacob King"/>
        <s v="Isabella Harris"/>
        <s v="Robert Taylor"/>
        <s v="Emily Thomas"/>
        <s v="Megan Anderson"/>
        <s v="Sarah Jackson"/>
        <s v="William Scott"/>
        <s v="Michael Young"/>
        <s v="Robert Green"/>
        <s v="Ryan Anderson"/>
        <s v="Michael Thomas"/>
        <s v="Emily Brown"/>
        <s v="Jessica Jackson"/>
        <s v="Emily Lee"/>
        <s v="Sarah Hall"/>
        <s v="Ryan Scott"/>
        <s v="William King"/>
        <s v="William Brown"/>
        <s v="Sophia Clark"/>
        <s v="Linda Anderson"/>
        <s v="John Brown"/>
        <s v="Olivia Scott"/>
        <s v="James Clark"/>
        <s v="Sophia Lee"/>
        <s v="Linda Johnson"/>
        <s v="Ryan Young"/>
        <s v="Olivia Lewis"/>
        <s v="Daniel Johnson"/>
        <s v="James Walker"/>
        <s v="William Martin"/>
        <s v="Robert Martin"/>
        <s v="Jacob Young"/>
        <s v="Ryan Lewis"/>
        <s v="Sarah Brown"/>
        <s v="Daniel Young"/>
        <s v="Ryan Clark"/>
      </sharedItems>
    </cacheField>
    <cacheField name="[Employee_Data].[Employee_ID].[Employee_ID]" caption="Employee_ID" numFmtId="0" hierarchy="5" level="1">
      <sharedItems count="5">
        <s v="E471"/>
        <s v="E592"/>
        <s v="E756"/>
        <s v="E845"/>
        <s v="E917"/>
      </sharedItems>
    </cacheField>
    <cacheField name="[Employee_Data].[Sales_Rating].[Sales_Rating]" caption="Sales_Rating" numFmtId="0" hierarchy="12" level="1">
      <sharedItems count="2">
        <s v="Above"/>
        <s v="Below"/>
      </sharedItems>
    </cacheField>
    <cacheField name="[Measures].[Count of Sales_Rating]" caption="Count of Sales_Rating" numFmtId="0" hierarchy="59"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2" memberValueDatatype="130" unbalanced="0">
      <fieldsUsage count="2">
        <fieldUsage x="-1"/>
        <fieldUsage x="1"/>
      </fieldsUsage>
    </cacheHierarchy>
    <cacheHierarchy uniqueName="[Employee_Data].[Name]" caption="Name" attribute="1" defaultMemberUniqueName="[Employee_Data].[Name].[All]" allUniqueName="[Employee_Data].[Name].[All]" dimensionUniqueName="[Employee_Data]" displayFolder="" count="2" memberValueDatatype="130" unbalanced="0">
      <fieldsUsage count="2">
        <fieldUsage x="-1"/>
        <fieldUsage x="0"/>
      </fieldsUsage>
    </cacheHierarchy>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fieldsUsage count="2">
        <fieldUsage x="-1"/>
        <fieldUsage x="2"/>
      </fieldsUsage>
    </cacheHierarchy>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4"/>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5092592" backgroundQuery="1" createdVersion="8" refreshedVersion="8" minRefreshableVersion="3" recordCount="0" supportSubquery="1" supportAdvancedDrill="1" xr:uid="{AC55F612-CA2A-4EF7-A722-6B29F1699C70}">
  <cacheSource type="external" connectionId="6"/>
  <cacheFields count="4">
    <cacheField name="[Sales_Data].[Location].[Location]" caption="Location" numFmtId="0" hierarchy="24" level="1">
      <sharedItems count="4">
        <s v="Airport"/>
        <s v="Downtown"/>
        <s v="Suburbs"/>
        <s v="Uptown"/>
      </sharedItems>
    </cacheField>
    <cacheField name="[Measures].[Sum of Total_Sale]" caption="Sum of Total_Sale" numFmtId="0" hierarchy="43" level="32767"/>
    <cacheField name="[Sales_Data].[Product].[Product]" caption="Product" numFmtId="0" hierarchy="21" level="1">
      <sharedItems count="6">
        <s v="Cappuccino"/>
        <s v="Croissant"/>
        <s v="Iced Tea"/>
        <s v="Latte"/>
        <s v="Muffin"/>
        <s v="Sandwich"/>
      </sharedItems>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fieldsUsage count="2">
        <fieldUsage x="-1"/>
        <fieldUsage x="0"/>
      </fieldsUsage>
    </cacheHierarchy>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3"/>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7407409" backgroundQuery="1" createdVersion="8" refreshedVersion="8" minRefreshableVersion="3" recordCount="0" supportSubquery="1" supportAdvancedDrill="1" xr:uid="{D38E2BCF-12C5-4BDD-A395-115B5B62255B}">
  <cacheSource type="external" connectionId="6"/>
  <cacheFields count="4">
    <cacheField name="[Measures].[Count of Comment]" caption="Count of Comment" numFmtId="0" hierarchy="63" level="32767"/>
    <cacheField name="[Feedback_Data].[Comment].[Comment]" caption="Comment" numFmtId="0" hierarchy="17" level="1">
      <sharedItems count="2">
        <s v="Bad"/>
        <s v="Great"/>
      </sharedItems>
    </cacheField>
    <cacheField name="[Feedback_Data].[Rating].[Rating]" caption="Rating"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eedback_Data].[Rating].&amp;[1]"/>
            <x15:cachedUniqueName index="1" name="[Feedback_Data].[Rating].&amp;[2]"/>
            <x15:cachedUniqueName index="2" name="[Feedback_Data].[Rating].&amp;[3]"/>
            <x15:cachedUniqueName index="3" name="[Feedback_Data].[Rating].&amp;[4]"/>
            <x15:cachedUniqueName index="4" name="[Feedback_Data].[Rating].&amp;[5]"/>
          </x15:cachedUniqueNames>
        </ext>
      </extLst>
    </cacheField>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fieldsUsage count="2">
        <fieldUsage x="-1"/>
        <fieldUsage x="1"/>
      </fieldsUsage>
    </cacheHierarchy>
    <cacheHierarchy uniqueName="[Feedback_Data].[Rating]" caption="Rating" attribute="1" defaultMemberUniqueName="[Feedback_Data].[Rating].[All]" allUniqueName="[Feedback_Data].[Rating].[All]" dimensionUniqueName="[Feedback_Data]" displayFolder="" count="2" memberValueDatatype="20" unbalanced="0">
      <fieldsUsage count="2">
        <fieldUsage x="-1"/>
        <fieldUsage x="2"/>
      </fieldsUsage>
    </cacheHierarchy>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3"/>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08912041" backgroundQuery="1" createdVersion="8" refreshedVersion="8" minRefreshableVersion="3" recordCount="0" supportSubquery="1" supportAdvancedDrill="1" xr:uid="{CDA0F3E1-8EEF-4512-A2D3-AA07B5E09D15}">
  <cacheSource type="external" connectionId="6"/>
  <cacheFields count="3">
    <cacheField name="[Stock_Data].[Stock_Item].[Stock_Item]" caption="Stock_Item" numFmtId="0" hierarchy="30" level="1">
      <sharedItems count="10">
        <s v="Coffee Beans"/>
        <s v="Croissant Dough"/>
        <s v="Iced Tea Bags"/>
        <s v="Juice Concentrate"/>
        <s v="Lemon"/>
        <s v="Milk"/>
        <s v="Muffin Mix"/>
        <s v="Sandwich Bread"/>
        <s v="Sugar"/>
        <s v="Tea Bags"/>
      </sharedItems>
    </cacheField>
    <cacheField name="[Measures].[Sum of Stock_Status]" caption="Sum of Stock_Status" numFmtId="0" hierarchy="53"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0"/>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10532411" backgroundQuery="1" createdVersion="8" refreshedVersion="8" minRefreshableVersion="3" recordCount="0" supportSubquery="1" supportAdvancedDrill="1" xr:uid="{D5731E1D-D678-445E-92A6-CB06EF27C081}">
  <cacheSource type="external" connectionId="6"/>
  <cacheFields count="3">
    <cacheField name="[Customer_Data].[Preferred_Item].[Preferred_Item]" caption="Preferred_Item" numFmtId="0" hierarchy="4" level="1">
      <sharedItems count="3">
        <s v="Croissant"/>
        <s v="Muffin"/>
        <s v="Sandwich"/>
      </sharedItems>
    </cacheField>
    <cacheField name="[Measures].[Count of Customer_ID 2]" caption="Count of Customer_ID 2" numFmtId="0" hierarchy="64"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fieldsUsage count="2">
        <fieldUsage x="-1"/>
        <fieldUsage x="0"/>
      </fieldsUsage>
    </cacheHierarchy>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11921297" backgroundQuery="1" createdVersion="8" refreshedVersion="8" minRefreshableVersion="3" recordCount="0" supportSubquery="1" supportAdvancedDrill="1" xr:uid="{44EDA475-AA36-47B7-9449-8A8579A89239}">
  <cacheSource type="external" connectionId="6"/>
  <cacheFields count="3">
    <cacheField name="[Stock_Data].[Stock_Item].[Stock_Item]" caption="Stock_Item" numFmtId="0" hierarchy="30" level="1">
      <sharedItems count="1">
        <s v="Milk"/>
      </sharedItems>
    </cacheField>
    <cacheField name="[Measures].[Sum of Stock_Status]" caption="Sum of Stock_Status" numFmtId="0" hierarchy="53"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2" memberValueDatatype="130" unbalanced="0">
      <fieldsUsage count="2">
        <fieldUsage x="-1"/>
        <fieldUsage x="0"/>
      </fieldsUsage>
    </cacheHierarchy>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13541667" backgroundQuery="1" createdVersion="8" refreshedVersion="8" minRefreshableVersion="3" recordCount="0" supportSubquery="1" supportAdvancedDrill="1" xr:uid="{8A521EA1-8EA3-46B0-8024-904019A49DBB}">
  <cacheSource type="external" connectionId="6"/>
  <cacheFields count="3">
    <cacheField name="[Stock_Data].[Status_Info].[Status_Info]" caption="Status_Info" numFmtId="0" hierarchy="34" level="1">
      <sharedItems count="3">
        <s v="Understocked"/>
        <s v="Ideal" u="1"/>
        <s v="Overstocked" u="1"/>
      </sharedItems>
    </cacheField>
    <cacheField name="[Measures].[Count of Stock_Status]" caption="Count of Stock_Status" numFmtId="0" hierarchy="54"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15162037" backgroundQuery="1" createdVersion="8" refreshedVersion="8" minRefreshableVersion="3" recordCount="0" supportSubquery="1" supportAdvancedDrill="1" xr:uid="{79A7CE41-4A90-4D0F-B7F7-1F2D529EE655}">
  <cacheSource type="external" connectionId="6"/>
  <cacheFields count="3">
    <cacheField name="[Feedback_Data].[Sentiment].[Sentiment]" caption="Sentiment" numFmtId="0" hierarchy="16" level="1">
      <sharedItems count="3">
        <s v="Negative"/>
        <s v="Neutral"/>
        <s v="Positive"/>
      </sharedItems>
    </cacheField>
    <cacheField name="[Measures].[Count of Sentiment]" caption="Count of Sentiment" numFmtId="0" hierarchy="62"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fieldsUsage count="2">
        <fieldUsage x="-1"/>
        <fieldUsage x="0"/>
      </fieldsUsage>
    </cacheHierarchy>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2"/>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90.743816666669" backgroundQuery="1" createdVersion="8" refreshedVersion="8" minRefreshableVersion="3" recordCount="0" supportSubquery="1" supportAdvancedDrill="1" xr:uid="{1B140B8D-29CA-4F2A-9592-591C3F0E6428}">
  <cacheSource type="external" connectionId="6"/>
  <cacheFields count="4">
    <cacheField name="[Feedback_Data].[Rating].[Rating]" caption="Rating"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eedback_Data].[Rating].&amp;[1]"/>
            <x15:cachedUniqueName index="1" name="[Feedback_Data].[Rating].&amp;[2]"/>
            <x15:cachedUniqueName index="2" name="[Feedback_Data].[Rating].&amp;[3]"/>
            <x15:cachedUniqueName index="3" name="[Feedback_Data].[Rating].&amp;[4]"/>
            <x15:cachedUniqueName index="4" name="[Feedback_Data].[Rating].&amp;[5]"/>
          </x15:cachedUniqueNames>
        </ext>
      </extLst>
    </cacheField>
    <cacheField name="[Customer_Data].[Gender].[Gender]" caption="Gender" numFmtId="0" hierarchy="3" level="1">
      <sharedItems count="2">
        <s v="Female"/>
        <s v="Male"/>
      </sharedItems>
    </cacheField>
    <cacheField name="[Measures].[Average of Rating]" caption="Average of Rating" numFmtId="0" hierarchy="66" level="32767"/>
    <cacheField name="[Sales_Data].[Sale_Date (Month)].[Sale_Date (Month)]" caption="Sale_Date (Month)" numFmtId="0" hierarchy="29" level="1">
      <sharedItems containsSemiMixedTypes="0" containsNonDate="0" containsString="0"/>
    </cacheField>
  </cacheFields>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1"/>
      </fieldsUsage>
    </cacheHierarchy>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fieldsUsage count="2">
        <fieldUsage x="-1"/>
        <fieldUsage x="0"/>
      </fieldsUsage>
    </cacheHierarchy>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3"/>
      </fieldsUsage>
    </cacheHierarchy>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dimensions count="6">
    <dimension name="Customer_Data" uniqueName="[Customer_Data]" caption="Customer_Data"/>
    <dimension name="Employee_Data" uniqueName="[Employee_Data]" caption="Employee_Data"/>
    <dimension name="Feedback_Data" uniqueName="[Feedback_Data]" caption="Feedback_Data"/>
    <dimension measure="1" name="Measures" uniqueName="[Measures]" caption="Measures"/>
    <dimension name="Sales_Data" uniqueName="[Sales_Data]" caption="Sales_Data"/>
    <dimension name="Stock_Data" uniqueName="[Stock_Data]" caption="Stock_Data"/>
  </dimensions>
  <measureGroups count="5">
    <measureGroup name="Customer_Data" caption="Customer_Data"/>
    <measureGroup name="Employee_Data" caption="Employee_Data"/>
    <measureGroup name="Feedback_Data" caption="Feedback_Data"/>
    <measureGroup name="Sales_Data" caption="Sales_Data"/>
    <measureGroup name="Stock_Data" caption="Stock_Data"/>
  </measureGroups>
  <maps count="10">
    <map measureGroup="0" dimension="0"/>
    <map measureGroup="0" dimension="5"/>
    <map measureGroup="1" dimension="1"/>
    <map measureGroup="2" dimension="0"/>
    <map measureGroup="2" dimension="2"/>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654166669" backgroundQuery="1" createdVersion="3" refreshedVersion="8" minRefreshableVersion="3" recordCount="0" supportSubquery="1" supportAdvancedDrill="1" xr:uid="{700C0CDB-E31A-4533-841D-10695C8544E6}">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Preferred_Item]" caption="Preferred_Item" attribute="1" defaultMemberUniqueName="[Customer_Data].[Preferred_Item].[All]" allUniqueName="[Customer_Data].[Preferred_Item].[All]" dimensionUniqueName="[Customer_Data]" displayFolder="" count="2"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2" memberValueDatatype="130" unbalanced="0"/>
    <cacheHierarchy uniqueName="[Employee_Data].[Location]" caption="Location" attribute="1" defaultMemberUniqueName="[Employee_Data].[Location].[All]" allUniqueName="[Employee_Data].[Location].[All]" dimensionUniqueName="[Employee_Data]" displayFolder="" count="2"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2"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2"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2" memberValueDatatype="130" unbalanced="0"/>
    <cacheHierarchy uniqueName="[Feedback_Data].[Comment]" caption="Comment" attribute="1" defaultMemberUniqueName="[Feedback_Data].[Comment].[All]" allUniqueName="[Feedback_Data].[Comment].[All]" dimensionUniqueName="[Feedback_Data]" displayFolder="" count="2" memberValueDatatype="130" unbalanced="0"/>
    <cacheHierarchy uniqueName="[Feedback_Data].[Rating]" caption="Rating" attribute="1" defaultMemberUniqueName="[Feedback_Data].[Rating].[All]" allUniqueName="[Feedback_Data].[Rating].[All]" dimensionUniqueName="[Feedback_Data]" displayFolder="" count="2"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cacheHierarchy uniqueName="[Stock_Data].[Stock_Item]" caption="Stock_Item" attribute="1" defaultMemberUniqueName="[Stock_Data].[Stock_Item].[All]" allUniqueName="[Stock_Data].[Stock_Item].[All]" dimensionUniqueName="[Stock_Data]" displayFolder="" count="2"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2"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593830029"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8.870655092593" backgroundQuery="1" createdVersion="3" refreshedVersion="8" minRefreshableVersion="3" recordCount="0" supportSubquery="1" supportAdvancedDrill="1" xr:uid="{17C75CC8-7BCC-4998-A3C3-D8FE0FA9CAF4}">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_Band]" caption="Age_Band" attribute="1" defaultMemberUniqueName="[Customer_Data].[Age_Band].[All]" allUniqueName="[Customer_Data].[Age_Ban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Preferred_Item]" caption="Preferred_Item" attribute="1" defaultMemberUniqueName="[Customer_Data].[Preferred_Item].[All]" allUniqueName="[Customer_Data].[Preferred_Item].[All]" dimensionUniqueName="[Customer_Data]" displayFolder="" count="0" memberValueDatatype="130" unbalanced="0"/>
    <cacheHierarchy uniqueName="[Employee_Data].[Employee_ID]" caption="Employee_ID" attribute="1" defaultMemberUniqueName="[Employee_Data].[Employee_ID].[All]" allUniqueName="[Employee_Data].[Employee_ID].[All]" dimensionUniqueName="[Employee_Data]" displayFolder="" count="0" memberValueDatatype="130" unbalanced="0"/>
    <cacheHierarchy uniqueName="[Employee_Data].[Name]" caption="Name" attribute="1" defaultMemberUniqueName="[Employee_Data].[Name].[All]" allUniqueName="[Employee_Data].[Name].[All]" dimensionUniqueName="[Employee_Data]" displayFolder="" count="0" memberValueDatatype="130" unbalanced="0"/>
    <cacheHierarchy uniqueName="[Employee_Data].[Role]" caption="Role" attribute="1" defaultMemberUniqueName="[Employee_Data].[Role].[All]" allUniqueName="[Employee_Data].[Role].[All]" dimensionUniqueName="[Employee_Data]" displayFolder="" count="0" memberValueDatatype="130" unbalanced="0"/>
    <cacheHierarchy uniqueName="[Employee_Data].[Location]" caption="Location" attribute="1" defaultMemberUniqueName="[Employee_Data].[Location].[All]" allUniqueName="[Employee_Data].[Location].[All]" dimensionUniqueName="[Employee_Data]" displayFolder="" count="0" memberValueDatatype="130" unbalanced="0"/>
    <cacheHierarchy uniqueName="[Employee_Data].[Sales_Target]" caption="Sales_Target" attribute="1" defaultMemberUniqueName="[Employee_Data].[Sales_Target].[All]" allUniqueName="[Employee_Data].[Sales_Target].[All]" dimensionUniqueName="[Employee_Data]" displayFolder="" count="0" memberValueDatatype="20" unbalanced="0"/>
    <cacheHierarchy uniqueName="[Employee_Data].[Sales_Achieved]" caption="Sales_Achieved" attribute="1" defaultMemberUniqueName="[Employee_Data].[Sales_Achieved].[All]" allUniqueName="[Employee_Data].[Sales_Achieved].[All]" dimensionUniqueName="[Employee_Data]" displayFolder="" count="0" memberValueDatatype="20" unbalanced="0"/>
    <cacheHierarchy uniqueName="[Employee_Data].[Sales_Performance]" caption="Sales_Performance" attribute="1" defaultMemberUniqueName="[Employee_Data].[Sales_Performance].[All]" allUniqueName="[Employee_Data].[Sales_Performance].[All]" dimensionUniqueName="[Employee_Data]" displayFolder="" count="0" memberValueDatatype="20" unbalanced="0"/>
    <cacheHierarchy uniqueName="[Employee_Data].[Sales_Rating]" caption="Sales_Rating" attribute="1" defaultMemberUniqueName="[Employee_Data].[Sales_Rating].[All]" allUniqueName="[Employee_Data].[Sales_Rating].[All]" dimensionUniqueName="[Employee_Data]" displayFolder="" count="0" memberValueDatatype="130" unbalanced="0"/>
    <cacheHierarchy uniqueName="[Employee_Data].[Performance_Review]" caption="Performance_Review" attribute="1" defaultMemberUniqueName="[Employee_Data].[Performance_Review].[All]" allUniqueName="[Employee_Data].[Performance_Review].[All]" dimensionUniqueName="[Employee_Data]" displayFolder="" count="0" memberValueDatatype="130" unbalanced="0"/>
    <cacheHierarchy uniqueName="[Feedback_Data].[Feedback_ID]" caption="Feedback_ID" attribute="1" defaultMemberUniqueName="[Feedback_Data].[Feedback_ID].[All]" allUniqueName="[Feedback_Data].[Feedback_ID].[All]" dimensionUniqueName="[Feedback_Data]" displayFolder="" count="0" memberValueDatatype="130" unbalanced="0"/>
    <cacheHierarchy uniqueName="[Feedback_Data].[Customer_ID]" caption="Customer_ID" attribute="1" defaultMemberUniqueName="[Feedback_Data].[Customer_ID].[All]" allUniqueName="[Feedback_Data].[Customer_ID].[All]" dimensionUniqueName="[Feedback_Data]" displayFolder="" count="0" memberValueDatatype="130" unbalanced="0"/>
    <cacheHierarchy uniqueName="[Feedback_Data].[Sentiment]" caption="Sentiment" attribute="1" defaultMemberUniqueName="[Feedback_Data].[Sentiment].[All]" allUniqueName="[Feedback_Data].[Sentiment].[All]" dimensionUniqueName="[Feedback_Data]" displayFolder="" count="0" memberValueDatatype="130" unbalanced="0"/>
    <cacheHierarchy uniqueName="[Feedback_Data].[Comment]" caption="Comment" attribute="1" defaultMemberUniqueName="[Feedback_Data].[Comment].[All]" allUniqueName="[Feedback_Data].[Comment].[All]" dimensionUniqueName="[Feedback_Data]" displayFolder="" count="0" memberValueDatatype="130" unbalanced="0"/>
    <cacheHierarchy uniqueName="[Feedback_Data].[Rating]" caption="Rating" attribute="1" defaultMemberUniqueName="[Feedback_Data].[Rating].[All]" allUniqueName="[Feedback_Data].[Rating].[All]" dimensionUniqueName="[Feedback_Data]" displayFolder="" count="0" memberValueDatatype="20" unbalanced="0"/>
    <cacheHierarchy uniqueName="[Sales_Data].[Sale_ID]" caption="Sale_ID" attribute="1" defaultMemberUniqueName="[Sales_Data].[Sale_ID].[All]" allUniqueName="[Sales_Data].[Sale_ID].[All]" dimensionUniqueName="[Sales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_Per_Item]" caption="Price_Per_Item" attribute="1" defaultMemberUniqueName="[Sales_Data].[Price_Per_Item].[All]" allUniqueName="[Sales_Data].[Price_Per_Item].[All]" dimensionUniqueName="[Sales_Data]" displayFolder="" count="0" memberValueDatatype="5"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Total_Sale]" caption="Total_Sale" attribute="1" defaultMemberUniqueName="[Sales_Data].[Total_Sale].[All]" allUniqueName="[Sales_Data].[Total_Sale].[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tock_Data].[Stock_Item]" caption="Stock_Item" attribute="1" defaultMemberUniqueName="[Stock_Data].[Stock_Item].[All]" allUniqueName="[Stock_Data].[Stock_Item].[All]" dimensionUniqueName="[Stock_Data]" displayFolder="" count="0" memberValueDatatype="130" unbalanced="0"/>
    <cacheHierarchy uniqueName="[Stock_Data].[Current_Stock]" caption="Current_Stock" attribute="1" defaultMemberUniqueName="[Stock_Data].[Current_Stock].[All]" allUniqueName="[Stock_Data].[Current_Stock].[All]" dimensionUniqueName="[Stock_Data]" displayFolder="" count="0" memberValueDatatype="20" unbalanced="0"/>
    <cacheHierarchy uniqueName="[Stock_Data].[Ideal_Stock]" caption="Ideal_Stock" attribute="1" defaultMemberUniqueName="[Stock_Data].[Ideal_Stock].[All]" allUniqueName="[Stock_Data].[Ideal_Stock].[All]" dimensionUniqueName="[Stock_Data]" displayFolder="" count="0" memberValueDatatype="20" unbalanced="0"/>
    <cacheHierarchy uniqueName="[Stock_Data].[Stock_Status]" caption="Stock_Status" attribute="1" defaultMemberUniqueName="[Stock_Data].[Stock_Status].[All]" allUniqueName="[Stock_Data].[Stock_Status].[All]" dimensionUniqueName="[Stock_Data]" displayFolder="" count="0" memberValueDatatype="20" unbalanced="0"/>
    <cacheHierarchy uniqueName="[Stock_Data].[Status_Info]" caption="Status_Info" attribute="1" defaultMemberUniqueName="[Stock_Data].[Status_Info].[All]" allUniqueName="[Stock_Data].[Status_Info].[All]" dimensionUniqueName="[Stock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Max. of Total Sales]" caption="Max. of Total Sales" measure="1" displayFolder="" measureGroup="Sales_Data" count="0"/>
    <cacheHierarchy uniqueName="[Measures].[__XL_Count Stock_Data]" caption="__XL_Count Stock_Data" measure="1" displayFolder="" measureGroup="Stock_Data" count="0" hidden="1"/>
    <cacheHierarchy uniqueName="[Measures].[__XL_Count Sales_Data]" caption="__XL_Count Sales_Data" measure="1" displayFolder="" measureGroup="Sales_Data" count="0" hidden="1"/>
    <cacheHierarchy uniqueName="[Measures].[__XL_Count Employee_Data]" caption="__XL_Count Employee_Data" measure="1" displayFolder="" measureGroup="Employee_Data" count="0" hidden="1"/>
    <cacheHierarchy uniqueName="[Measures].[__XL_Count Customer_Data]" caption="__XL_Count Customer_Data" measure="1" displayFolder="" measureGroup="Customer_Data" count="0" hidden="1"/>
    <cacheHierarchy uniqueName="[Measures].[__XL_Count Feedback_Data]" caption="__XL_Count Feedback_Data" measure="1" displayFolder="" measureGroup="Feedback_Data" count="0" hidden="1"/>
    <cacheHierarchy uniqueName="[Measures].[__No measures defined]" caption="__No measures defined" measure="1" displayFolder="" count="0" hidden="1"/>
    <cacheHierarchy uniqueName="[Measures].[Sum of Total_Sale]" caption="Sum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1"/>
        </ext>
      </extLst>
    </cacheHierarchy>
    <cacheHierarchy uniqueName="[Measures].[Sum of Current_Stock]" caption="Sum of Current_Stock" measure="1" displayFolder="" measureGroup="Stock_Data" count="0" hidden="1">
      <extLst>
        <ext xmlns:x15="http://schemas.microsoft.com/office/spreadsheetml/2010/11/main" uri="{B97F6D7D-B522-45F9-BDA1-12C45D357490}">
          <x15:cacheHierarchy aggregatedColumn="31"/>
        </ext>
      </extLst>
    </cacheHierarchy>
    <cacheHierarchy uniqueName="[Measures].[Sum of Ideal_Stock]" caption="Sum of Ideal_Stock" measure="1" displayFolder="" measureGroup="Stock_Data"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Feedback_Data" count="0" hidden="1">
      <extLst>
        <ext xmlns:x15="http://schemas.microsoft.com/office/spreadsheetml/2010/11/main" uri="{B97F6D7D-B522-45F9-BDA1-12C45D357490}">
          <x15:cacheHierarchy aggregatedColumn="18"/>
        </ext>
      </extLst>
    </cacheHierarchy>
    <cacheHierarchy uniqueName="[Measures].[Average of Total_Sale]" caption="Average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in of Total_Sale]" caption="Min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Max of Total_Sale]" caption="Max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Count of Total_Sale]" caption="Count of Total_Sale" measure="1" displayFolder="" measureGroup="Sales_Data" count="0" hidden="1">
      <extLst>
        <ext xmlns:x15="http://schemas.microsoft.com/office/spreadsheetml/2010/11/main" uri="{B97F6D7D-B522-45F9-BDA1-12C45D357490}">
          <x15:cacheHierarchy aggregatedColumn="26"/>
        </ext>
      </extLst>
    </cacheHierarchy>
    <cacheHierarchy uniqueName="[Measures].[Sum of Stock_Status]" caption="Sum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Stock_Data" count="0" hidden="1">
      <extLst>
        <ext xmlns:x15="http://schemas.microsoft.com/office/spreadsheetml/2010/11/main" uri="{B97F6D7D-B522-45F9-BDA1-12C45D357490}">
          <x15:cacheHierarchy aggregatedColumn="33"/>
        </ext>
      </extLst>
    </cacheHierarchy>
    <cacheHierarchy uniqueName="[Measures].[Count of Stock_Item]" caption="Count of Stock_Item" measure="1" displayFolder="" measureGroup="Stock_Data" count="0" hidden="1">
      <extLst>
        <ext xmlns:x15="http://schemas.microsoft.com/office/spreadsheetml/2010/11/main" uri="{B97F6D7D-B522-45F9-BDA1-12C45D357490}">
          <x15:cacheHierarchy aggregatedColumn="30"/>
        </ext>
      </extLst>
    </cacheHierarchy>
    <cacheHierarchy uniqueName="[Measures].[Sum of Sales_Performance]" caption="Sum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Sum of Sales_Target]" caption="Sum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Sum of Sales_Achieved]" caption="Sum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Sales_Rating]" caption="Count of Sales_Rating" measure="1" displayFolder="" measureGroup="Employee_Data" count="0" hidden="1">
      <extLst>
        <ext xmlns:x15="http://schemas.microsoft.com/office/spreadsheetml/2010/11/main" uri="{B97F6D7D-B522-45F9-BDA1-12C45D357490}">
          <x15:cacheHierarchy aggregatedColumn="12"/>
        </ext>
      </extLst>
    </cacheHierarchy>
    <cacheHierarchy uniqueName="[Measures].[Average of Sales_Target]" caption="Average of Sales_Target" measure="1" displayFolder="" measureGroup="Employee_Data"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Feedback_Data" count="0" hidden="1">
      <extLst>
        <ext xmlns:x15="http://schemas.microsoft.com/office/spreadsheetml/2010/11/main" uri="{B97F6D7D-B522-45F9-BDA1-12C45D357490}">
          <x15:cacheHierarchy aggregatedColumn="15"/>
        </ext>
      </extLst>
    </cacheHierarchy>
    <cacheHierarchy uniqueName="[Measures].[Count of Sentiment]" caption="Count of Sentiment" measure="1" displayFolder="" measureGroup="Feedback_Data" count="0" hidden="1">
      <extLst>
        <ext xmlns:x15="http://schemas.microsoft.com/office/spreadsheetml/2010/11/main" uri="{B97F6D7D-B522-45F9-BDA1-12C45D357490}">
          <x15:cacheHierarchy aggregatedColumn="16"/>
        </ext>
      </extLst>
    </cacheHierarchy>
    <cacheHierarchy uniqueName="[Measures].[Count of Comment]" caption="Count of Comment" measure="1" displayFolder="" measureGroup="Feedback_Data"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3]" caption="Count of Customer_ID 3" measure="1" displayFolder="" measureGroup="Sales_Data"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ax of Rating]" caption="Max of Rating" measure="1" displayFolder="" measureGroup="Feedback_Data" count="0" hidden="1">
      <extLst>
        <ext xmlns:x15="http://schemas.microsoft.com/office/spreadsheetml/2010/11/main" uri="{B97F6D7D-B522-45F9-BDA1-12C45D357490}">
          <x15:cacheHierarchy aggregatedColumn="18"/>
        </ext>
      </extLst>
    </cacheHierarchy>
    <cacheHierarchy uniqueName="[Measures].[Min of Rating]" caption="Min of Rating" measure="1" displayFolder="" measureGroup="Feedback_Data"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Employee_Data" count="0" hidden="1">
      <extLst>
        <ext xmlns:x15="http://schemas.microsoft.com/office/spreadsheetml/2010/11/main" uri="{B97F6D7D-B522-45F9-BDA1-12C45D357490}">
          <x15:cacheHierarchy aggregatedColumn="5"/>
        </ext>
      </extLst>
    </cacheHierarchy>
    <cacheHierarchy uniqueName="[Measures].[Average of Sales_Performance]" caption="Average of Sales_Performance" measure="1" displayFolder="" measureGroup="Employee_Data" count="0" hidden="1">
      <extLst>
        <ext xmlns:x15="http://schemas.microsoft.com/office/spreadsheetml/2010/11/main" uri="{B97F6D7D-B522-45F9-BDA1-12C45D357490}">
          <x15:cacheHierarchy aggregatedColumn="11"/>
        </ext>
      </extLst>
    </cacheHierarchy>
    <cacheHierarchy uniqueName="[Measures].[Average of Sales_Achieved]" caption="Average of Sales_Achieved" measure="1" displayFolder="" measureGroup="Employee_Data" count="0" hidden="1">
      <extLst>
        <ext xmlns:x15="http://schemas.microsoft.com/office/spreadsheetml/2010/11/main" uri="{B97F6D7D-B522-45F9-BDA1-12C45D357490}">
          <x15:cacheHierarchy aggregatedColumn="10"/>
        </ext>
      </extLst>
    </cacheHierarchy>
    <cacheHierarchy uniqueName="[Measures].[Count of Rating]" caption="Count of Rating" measure="1" displayFolder="" measureGroup="Feedback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6430674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98E7A-F970-4143-B5A2-547C9C212B0A}" name="PivotTable4" cacheId="16" applyNumberFormats="0" applyBorderFormats="0" applyFontFormats="0" applyPatternFormats="0" applyAlignmentFormats="0" applyWidthHeightFormats="1" dataCaption="Values" tag="29887ae8-ceac-41fa-97f5-0d27ef5863ee" updatedVersion="8" minRefreshableVersion="3" useAutoFormatting="1" subtotalHiddenItems="1" itemPrintTitles="1" createdVersion="8" indent="0" outline="1" outlineData="1" multipleFieldFilters="0" rowHeaderCaption="Preferred_Item" colHeaderCaption="Location">
  <location ref="J22:K29"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7">
    <i>
      <x v="4"/>
    </i>
    <i>
      <x/>
    </i>
    <i>
      <x v="2"/>
    </i>
    <i>
      <x v="3"/>
    </i>
    <i>
      <x v="1"/>
    </i>
    <i>
      <x v="5"/>
    </i>
    <i t="grand">
      <x/>
    </i>
  </rowItems>
  <colItems count="1">
    <i/>
  </colItems>
  <dataFields count="1">
    <dataField name="Total_Sale" fld="1" baseField="0" baseItem="0" numFmtId="43"/>
  </dataFields>
  <formats count="34">
    <format dxfId="2551">
      <pivotArea type="all" dataOnly="0" outline="0" fieldPosition="0"/>
    </format>
    <format dxfId="2550">
      <pivotArea outline="0" collapsedLevelsAreSubtotals="1" fieldPosition="0"/>
    </format>
    <format dxfId="2549">
      <pivotArea field="0" type="button" dataOnly="0" labelOnly="1" outline="0"/>
    </format>
    <format dxfId="2548">
      <pivotArea dataOnly="0" labelOnly="1" grandRow="1" outline="0" fieldPosition="0"/>
    </format>
    <format dxfId="2547">
      <pivotArea dataOnly="0" labelOnly="1" outline="0" axis="axisValues" fieldPosition="0"/>
    </format>
    <format dxfId="2546">
      <pivotArea outline="0" collapsedLevelsAreSubtotals="1" fieldPosition="0"/>
    </format>
    <format dxfId="2545">
      <pivotArea type="all" dataOnly="0" outline="0" fieldPosition="0"/>
    </format>
    <format dxfId="2544">
      <pivotArea outline="0" collapsedLevelsAreSubtotals="1" fieldPosition="0"/>
    </format>
    <format dxfId="2543">
      <pivotArea field="0" type="button" dataOnly="0" labelOnly="1" outline="0"/>
    </format>
    <format dxfId="2542">
      <pivotArea dataOnly="0" labelOnly="1" grandRow="1" outline="0" fieldPosition="0"/>
    </format>
    <format dxfId="2541">
      <pivotArea dataOnly="0" labelOnly="1" outline="0" axis="axisValues" fieldPosition="0"/>
    </format>
    <format dxfId="2540">
      <pivotArea field="0" type="button" dataOnly="0" labelOnly="1" outline="0"/>
    </format>
    <format dxfId="2539">
      <pivotArea dataOnly="0" labelOnly="1" outline="0" axis="axisValues" fieldPosition="0"/>
    </format>
    <format dxfId="2538">
      <pivotArea field="0" type="button" dataOnly="0" labelOnly="1" outline="0"/>
    </format>
    <format dxfId="2537">
      <pivotArea dataOnly="0" labelOnly="1" outline="0" axis="axisValues" fieldPosition="0"/>
    </format>
    <format dxfId="2536">
      <pivotArea field="0" type="button" dataOnly="0" labelOnly="1" outline="0"/>
    </format>
    <format dxfId="2535">
      <pivotArea dataOnly="0" labelOnly="1" outline="0" axis="axisValues" fieldPosition="0"/>
    </format>
    <format dxfId="2534">
      <pivotArea type="all" dataOnly="0" outline="0" fieldPosition="0"/>
    </format>
    <format dxfId="2533">
      <pivotArea outline="0" collapsedLevelsAreSubtotals="1" fieldPosition="0"/>
    </format>
    <format dxfId="2532">
      <pivotArea field="0" type="button" dataOnly="0" labelOnly="1" outline="0"/>
    </format>
    <format dxfId="2531">
      <pivotArea dataOnly="0" labelOnly="1" grandRow="1" outline="0" fieldPosition="0"/>
    </format>
    <format dxfId="2530">
      <pivotArea dataOnly="0" labelOnly="1" outline="0" axis="axisValues" fieldPosition="0"/>
    </format>
    <format dxfId="2529">
      <pivotArea grandRow="1" outline="0" collapsedLevelsAreSubtotals="1" fieldPosition="0"/>
    </format>
    <format dxfId="2528">
      <pivotArea dataOnly="0" labelOnly="1" grandRow="1" outline="0" fieldPosition="0"/>
    </format>
    <format dxfId="2527">
      <pivotArea grandRow="1" outline="0" collapsedLevelsAreSubtotals="1" fieldPosition="0"/>
    </format>
    <format dxfId="2526">
      <pivotArea dataOnly="0" labelOnly="1" grandRow="1" outline="0" fieldPosition="0"/>
    </format>
    <format dxfId="2525">
      <pivotArea type="origin" dataOnly="0" labelOnly="1" outline="0" fieldPosition="0"/>
    </format>
    <format dxfId="2524">
      <pivotArea field="2" type="button" dataOnly="0" labelOnly="1" outline="0"/>
    </format>
    <format dxfId="2523">
      <pivotArea dataOnly="0" labelOnly="1" grandCol="1" outline="0" fieldPosition="0"/>
    </format>
    <format dxfId="2522">
      <pivotArea type="topRight" dataOnly="0" labelOnly="1" outline="0" fieldPosition="0"/>
    </format>
    <format dxfId="2521">
      <pivotArea field="0" type="button" dataOnly="0" labelOnly="1" outline="0"/>
    </format>
    <format dxfId="2520">
      <pivotArea dataOnly="0" labelOnly="1" grandCol="1" outline="0" fieldPosition="0"/>
    </format>
    <format dxfId="2519">
      <pivotArea grandRow="1" grandCol="1" outline="0" collapsedLevelsAreSubtotals="1" fieldPosition="0"/>
    </format>
    <format dxfId="251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F884F6-7985-4419-9B6D-5D864059C88D}" name="PivotTable3" cacheId="17" applyNumberFormats="0" applyBorderFormats="0" applyFontFormats="0" applyPatternFormats="0" applyAlignmentFormats="0" applyWidthHeightFormats="1" dataCaption="Values" tag="9c3c930b-1d8e-4ab0-a1eb-e5158fa9e65c" updatedVersion="8" minRefreshableVersion="3" useAutoFormatting="1" subtotalHiddenItems="1" itemPrintTitles="1" createdVersion="8" indent="0" outline="1" outlineData="1" multipleFieldFilters="0" rowHeaderCaption="Gender" colHeaderCaption="Location">
  <location ref="F22:G25"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1">
    <field x="3"/>
  </rowFields>
  <rowItems count="3">
    <i>
      <x/>
    </i>
    <i>
      <x v="1"/>
    </i>
    <i t="grand">
      <x/>
    </i>
  </rowItems>
  <colItems count="1">
    <i/>
  </colItems>
  <dataFields count="1">
    <dataField name="Total_Sale" fld="1" baseField="0" baseItem="0" numFmtId="43"/>
  </dataFields>
  <formats count="34">
    <format dxfId="2585">
      <pivotArea type="all" dataOnly="0" outline="0" fieldPosition="0"/>
    </format>
    <format dxfId="2584">
      <pivotArea outline="0" collapsedLevelsAreSubtotals="1" fieldPosition="0"/>
    </format>
    <format dxfId="2583">
      <pivotArea field="0" type="button" dataOnly="0" labelOnly="1" outline="0"/>
    </format>
    <format dxfId="2582">
      <pivotArea dataOnly="0" labelOnly="1" grandRow="1" outline="0" fieldPosition="0"/>
    </format>
    <format dxfId="2581">
      <pivotArea dataOnly="0" labelOnly="1" outline="0" axis="axisValues" fieldPosition="0"/>
    </format>
    <format dxfId="2580">
      <pivotArea outline="0" collapsedLevelsAreSubtotals="1" fieldPosition="0"/>
    </format>
    <format dxfId="2579">
      <pivotArea type="all" dataOnly="0" outline="0" fieldPosition="0"/>
    </format>
    <format dxfId="2578">
      <pivotArea outline="0" collapsedLevelsAreSubtotals="1" fieldPosition="0"/>
    </format>
    <format dxfId="2577">
      <pivotArea field="0" type="button" dataOnly="0" labelOnly="1" outline="0"/>
    </format>
    <format dxfId="2576">
      <pivotArea dataOnly="0" labelOnly="1" grandRow="1" outline="0" fieldPosition="0"/>
    </format>
    <format dxfId="2575">
      <pivotArea dataOnly="0" labelOnly="1" outline="0" axis="axisValues" fieldPosition="0"/>
    </format>
    <format dxfId="2574">
      <pivotArea field="0" type="button" dataOnly="0" labelOnly="1" outline="0"/>
    </format>
    <format dxfId="2573">
      <pivotArea dataOnly="0" labelOnly="1" outline="0" axis="axisValues" fieldPosition="0"/>
    </format>
    <format dxfId="2572">
      <pivotArea field="0" type="button" dataOnly="0" labelOnly="1" outline="0"/>
    </format>
    <format dxfId="2571">
      <pivotArea dataOnly="0" labelOnly="1" outline="0" axis="axisValues" fieldPosition="0"/>
    </format>
    <format dxfId="2570">
      <pivotArea field="0" type="button" dataOnly="0" labelOnly="1" outline="0"/>
    </format>
    <format dxfId="2569">
      <pivotArea dataOnly="0" labelOnly="1" outline="0" axis="axisValues" fieldPosition="0"/>
    </format>
    <format dxfId="2568">
      <pivotArea type="all" dataOnly="0" outline="0" fieldPosition="0"/>
    </format>
    <format dxfId="2567">
      <pivotArea outline="0" collapsedLevelsAreSubtotals="1" fieldPosition="0"/>
    </format>
    <format dxfId="2566">
      <pivotArea field="0" type="button" dataOnly="0" labelOnly="1" outline="0"/>
    </format>
    <format dxfId="2565">
      <pivotArea dataOnly="0" labelOnly="1" grandRow="1" outline="0" fieldPosition="0"/>
    </format>
    <format dxfId="2564">
      <pivotArea dataOnly="0" labelOnly="1" outline="0" axis="axisValues" fieldPosition="0"/>
    </format>
    <format dxfId="2563">
      <pivotArea grandRow="1" outline="0" collapsedLevelsAreSubtotals="1" fieldPosition="0"/>
    </format>
    <format dxfId="2562">
      <pivotArea dataOnly="0" labelOnly="1" grandRow="1" outline="0" fieldPosition="0"/>
    </format>
    <format dxfId="2561">
      <pivotArea grandRow="1" outline="0" collapsedLevelsAreSubtotals="1" fieldPosition="0"/>
    </format>
    <format dxfId="2560">
      <pivotArea dataOnly="0" labelOnly="1" grandRow="1" outline="0" fieldPosition="0"/>
    </format>
    <format dxfId="2559">
      <pivotArea type="origin" dataOnly="0" labelOnly="1" outline="0" fieldPosition="0"/>
    </format>
    <format dxfId="2558">
      <pivotArea field="2" type="button" dataOnly="0" labelOnly="1" outline="0"/>
    </format>
    <format dxfId="2557">
      <pivotArea dataOnly="0" labelOnly="1" grandCol="1" outline="0" fieldPosition="0"/>
    </format>
    <format dxfId="2556">
      <pivotArea type="topRight" dataOnly="0" labelOnly="1" outline="0" fieldPosition="0"/>
    </format>
    <format dxfId="2555">
      <pivotArea field="0" type="button" dataOnly="0" labelOnly="1" outline="0"/>
    </format>
    <format dxfId="2554">
      <pivotArea dataOnly="0" labelOnly="1" grandCol="1" outline="0" fieldPosition="0"/>
    </format>
    <format dxfId="2553">
      <pivotArea grandRow="1" grandCol="1" outline="0" collapsedLevelsAreSubtotals="1" fieldPosition="0"/>
    </format>
    <format dxfId="2552">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E662B2-69C6-4BE4-B8B2-2C1E4696B609}" name="PivotTable2" cacheId="18" applyNumberFormats="0" applyBorderFormats="0" applyFontFormats="0" applyPatternFormats="0" applyAlignmentFormats="0" applyWidthHeightFormats="1" dataCaption="Values" tag="8903a127-2149-4b37-9936-51fb80588596" updatedVersion="8" minRefreshableVersion="3" useAutoFormatting="1" subtotalHiddenItems="1" itemPrintTitles="1" createdVersion="8" indent="0" outline="1" outlineData="1" multipleFieldFilters="0" rowHeaderCaption="Age" colHeaderCaption="Location">
  <location ref="B22:C71"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49">
    <i>
      <x v="17"/>
    </i>
    <i>
      <x v="15"/>
    </i>
    <i>
      <x v="34"/>
    </i>
    <i>
      <x v="29"/>
    </i>
    <i>
      <x v="40"/>
    </i>
    <i>
      <x v="16"/>
    </i>
    <i>
      <x v="4"/>
    </i>
    <i>
      <x v="26"/>
    </i>
    <i>
      <x v="12"/>
    </i>
    <i>
      <x v="19"/>
    </i>
    <i>
      <x v="37"/>
    </i>
    <i>
      <x v="44"/>
    </i>
    <i>
      <x v="3"/>
    </i>
    <i>
      <x v="43"/>
    </i>
    <i>
      <x v="8"/>
    </i>
    <i>
      <x v="46"/>
    </i>
    <i>
      <x v="7"/>
    </i>
    <i>
      <x v="27"/>
    </i>
    <i>
      <x v="24"/>
    </i>
    <i>
      <x v="21"/>
    </i>
    <i>
      <x v="5"/>
    </i>
    <i>
      <x v="14"/>
    </i>
    <i>
      <x v="23"/>
    </i>
    <i>
      <x v="41"/>
    </i>
    <i>
      <x v="1"/>
    </i>
    <i>
      <x v="38"/>
    </i>
    <i>
      <x v="45"/>
    </i>
    <i>
      <x v="2"/>
    </i>
    <i>
      <x v="47"/>
    </i>
    <i>
      <x v="30"/>
    </i>
    <i>
      <x v="33"/>
    </i>
    <i>
      <x v="32"/>
    </i>
    <i>
      <x v="20"/>
    </i>
    <i>
      <x v="10"/>
    </i>
    <i>
      <x v="36"/>
    </i>
    <i>
      <x v="13"/>
    </i>
    <i>
      <x v="31"/>
    </i>
    <i>
      <x v="6"/>
    </i>
    <i>
      <x v="18"/>
    </i>
    <i>
      <x v="42"/>
    </i>
    <i>
      <x v="35"/>
    </i>
    <i>
      <x v="9"/>
    </i>
    <i>
      <x v="39"/>
    </i>
    <i>
      <x v="25"/>
    </i>
    <i>
      <x v="22"/>
    </i>
    <i>
      <x/>
    </i>
    <i>
      <x v="28"/>
    </i>
    <i>
      <x v="11"/>
    </i>
    <i t="grand">
      <x/>
    </i>
  </rowItems>
  <colItems count="1">
    <i/>
  </colItems>
  <dataFields count="1">
    <dataField name="Total_Sale" fld="1" baseField="0" baseItem="0" numFmtId="43"/>
  </dataFields>
  <formats count="34">
    <format dxfId="2619">
      <pivotArea type="all" dataOnly="0" outline="0" fieldPosition="0"/>
    </format>
    <format dxfId="2618">
      <pivotArea outline="0" collapsedLevelsAreSubtotals="1" fieldPosition="0"/>
    </format>
    <format dxfId="2617">
      <pivotArea field="0" type="button" dataOnly="0" labelOnly="1" outline="0"/>
    </format>
    <format dxfId="2616">
      <pivotArea dataOnly="0" labelOnly="1" grandRow="1" outline="0" fieldPosition="0"/>
    </format>
    <format dxfId="2615">
      <pivotArea dataOnly="0" labelOnly="1" outline="0" axis="axisValues" fieldPosition="0"/>
    </format>
    <format dxfId="2614">
      <pivotArea outline="0" collapsedLevelsAreSubtotals="1" fieldPosition="0"/>
    </format>
    <format dxfId="2613">
      <pivotArea type="all" dataOnly="0" outline="0" fieldPosition="0"/>
    </format>
    <format dxfId="2612">
      <pivotArea outline="0" collapsedLevelsAreSubtotals="1" fieldPosition="0"/>
    </format>
    <format dxfId="2611">
      <pivotArea field="0" type="button" dataOnly="0" labelOnly="1" outline="0"/>
    </format>
    <format dxfId="2610">
      <pivotArea dataOnly="0" labelOnly="1" grandRow="1" outline="0" fieldPosition="0"/>
    </format>
    <format dxfId="2609">
      <pivotArea dataOnly="0" labelOnly="1" outline="0" axis="axisValues" fieldPosition="0"/>
    </format>
    <format dxfId="2608">
      <pivotArea field="0" type="button" dataOnly="0" labelOnly="1" outline="0"/>
    </format>
    <format dxfId="2607">
      <pivotArea dataOnly="0" labelOnly="1" outline="0" axis="axisValues" fieldPosition="0"/>
    </format>
    <format dxfId="2606">
      <pivotArea field="0" type="button" dataOnly="0" labelOnly="1" outline="0"/>
    </format>
    <format dxfId="2605">
      <pivotArea dataOnly="0" labelOnly="1" outline="0" axis="axisValues" fieldPosition="0"/>
    </format>
    <format dxfId="2604">
      <pivotArea field="0" type="button" dataOnly="0" labelOnly="1" outline="0"/>
    </format>
    <format dxfId="2603">
      <pivotArea dataOnly="0" labelOnly="1" outline="0" axis="axisValues" fieldPosition="0"/>
    </format>
    <format dxfId="2602">
      <pivotArea type="all" dataOnly="0" outline="0" fieldPosition="0"/>
    </format>
    <format dxfId="2601">
      <pivotArea outline="0" collapsedLevelsAreSubtotals="1" fieldPosition="0"/>
    </format>
    <format dxfId="2600">
      <pivotArea field="0" type="button" dataOnly="0" labelOnly="1" outline="0"/>
    </format>
    <format dxfId="2599">
      <pivotArea dataOnly="0" labelOnly="1" grandRow="1" outline="0" fieldPosition="0"/>
    </format>
    <format dxfId="2598">
      <pivotArea dataOnly="0" labelOnly="1" outline="0" axis="axisValues" fieldPosition="0"/>
    </format>
    <format dxfId="2597">
      <pivotArea grandRow="1" outline="0" collapsedLevelsAreSubtotals="1" fieldPosition="0"/>
    </format>
    <format dxfId="2596">
      <pivotArea dataOnly="0" labelOnly="1" grandRow="1" outline="0" fieldPosition="0"/>
    </format>
    <format dxfId="2595">
      <pivotArea grandRow="1" outline="0" collapsedLevelsAreSubtotals="1" fieldPosition="0"/>
    </format>
    <format dxfId="2594">
      <pivotArea dataOnly="0" labelOnly="1" grandRow="1" outline="0" fieldPosition="0"/>
    </format>
    <format dxfId="2593">
      <pivotArea type="origin" dataOnly="0" labelOnly="1" outline="0" fieldPosition="0"/>
    </format>
    <format dxfId="2592">
      <pivotArea field="2" type="button" dataOnly="0" labelOnly="1" outline="0"/>
    </format>
    <format dxfId="2591">
      <pivotArea dataOnly="0" labelOnly="1" grandCol="1" outline="0" fieldPosition="0"/>
    </format>
    <format dxfId="2590">
      <pivotArea type="topRight" dataOnly="0" labelOnly="1" outline="0" fieldPosition="0"/>
    </format>
    <format dxfId="2589">
      <pivotArea field="0" type="button" dataOnly="0" labelOnly="1" outline="0"/>
    </format>
    <format dxfId="2588">
      <pivotArea dataOnly="0" labelOnly="1" grandCol="1" outline="0" fieldPosition="0"/>
    </format>
    <format dxfId="2587">
      <pivotArea grandRow="1" grandCol="1" outline="0" collapsedLevelsAreSubtotals="1" fieldPosition="0"/>
    </format>
    <format dxfId="2586">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C1DE4-24C8-4554-83D3-33EE7FFC5953}" name="stock_pivot" cacheId="32" applyNumberFormats="0" applyBorderFormats="0" applyFontFormats="0" applyPatternFormats="0" applyAlignmentFormats="0" applyWidthHeightFormats="1" dataCaption="Values" tag="6485514d-f20a-43dd-949b-5b2c9d346d86" updatedVersion="8" minRefreshableVersion="3" useAutoFormatting="1" subtotalHiddenItems="1" itemPrintTitles="1" createdVersion="8" indent="0" outline="1" outlineData="1" multipleFieldFilters="0" rowHeaderCaption="Product" colHeaderCaption="Location">
  <location ref="B5:G13" firstHeaderRow="1" firstDataRow="2" firstDataCol="1"/>
  <pivotFields count="3">
    <pivotField axis="axisCol"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2"/>
  </rowFields>
  <rowItems count="7">
    <i>
      <x v="4"/>
    </i>
    <i>
      <x/>
    </i>
    <i>
      <x v="2"/>
    </i>
    <i>
      <x v="3"/>
    </i>
    <i>
      <x v="1"/>
    </i>
    <i>
      <x v="5"/>
    </i>
    <i t="grand">
      <x/>
    </i>
  </rowItems>
  <colFields count="1">
    <field x="0"/>
  </colFields>
  <colItems count="5">
    <i>
      <x v="3"/>
    </i>
    <i>
      <x v="2"/>
    </i>
    <i>
      <x v="1"/>
    </i>
    <i>
      <x/>
    </i>
    <i t="grand">
      <x/>
    </i>
  </colItems>
  <dataFields count="1">
    <dataField name="Total_Sale" fld="1" baseField="0" baseItem="0" numFmtId="43"/>
  </dataFields>
  <formats count="39">
    <format dxfId="2658">
      <pivotArea type="all" dataOnly="0" outline="0" fieldPosition="0"/>
    </format>
    <format dxfId="2657">
      <pivotArea outline="0" collapsedLevelsAreSubtotals="1" fieldPosition="0"/>
    </format>
    <format dxfId="2656">
      <pivotArea field="0" type="button" dataOnly="0" labelOnly="1" outline="0" axis="axisCol" fieldPosition="0"/>
    </format>
    <format dxfId="2655">
      <pivotArea dataOnly="0" labelOnly="1" grandRow="1" outline="0" fieldPosition="0"/>
    </format>
    <format dxfId="2654">
      <pivotArea dataOnly="0" labelOnly="1" outline="0" axis="axisValues" fieldPosition="0"/>
    </format>
    <format dxfId="2653">
      <pivotArea outline="0" collapsedLevelsAreSubtotals="1" fieldPosition="0"/>
    </format>
    <format dxfId="2652">
      <pivotArea type="all" dataOnly="0" outline="0" fieldPosition="0"/>
    </format>
    <format dxfId="2651">
      <pivotArea outline="0" collapsedLevelsAreSubtotals="1" fieldPosition="0"/>
    </format>
    <format dxfId="2650">
      <pivotArea field="0" type="button" dataOnly="0" labelOnly="1" outline="0" axis="axisCol" fieldPosition="0"/>
    </format>
    <format dxfId="2649">
      <pivotArea dataOnly="0" labelOnly="1" grandRow="1" outline="0" fieldPosition="0"/>
    </format>
    <format dxfId="2648">
      <pivotArea dataOnly="0" labelOnly="1" outline="0" axis="axisValues" fieldPosition="0"/>
    </format>
    <format dxfId="2647">
      <pivotArea field="0" type="button" dataOnly="0" labelOnly="1" outline="0" axis="axisCol" fieldPosition="0"/>
    </format>
    <format dxfId="2646">
      <pivotArea dataOnly="0" labelOnly="1" outline="0" axis="axisValues" fieldPosition="0"/>
    </format>
    <format dxfId="2645">
      <pivotArea field="0" type="button" dataOnly="0" labelOnly="1" outline="0" axis="axisCol" fieldPosition="0"/>
    </format>
    <format dxfId="2644">
      <pivotArea dataOnly="0" labelOnly="1" outline="0" axis="axisValues" fieldPosition="0"/>
    </format>
    <format dxfId="2643">
      <pivotArea field="0" type="button" dataOnly="0" labelOnly="1" outline="0" axis="axisCol" fieldPosition="0"/>
    </format>
    <format dxfId="2642">
      <pivotArea dataOnly="0" labelOnly="1" outline="0" axis="axisValues" fieldPosition="0"/>
    </format>
    <format dxfId="2641">
      <pivotArea type="all" dataOnly="0" outline="0" fieldPosition="0"/>
    </format>
    <format dxfId="2640">
      <pivotArea outline="0" collapsedLevelsAreSubtotals="1" fieldPosition="0"/>
    </format>
    <format dxfId="2639">
      <pivotArea field="0" type="button" dataOnly="0" labelOnly="1" outline="0" axis="axisCol" fieldPosition="0"/>
    </format>
    <format dxfId="2638">
      <pivotArea dataOnly="0" labelOnly="1" grandRow="1" outline="0" fieldPosition="0"/>
    </format>
    <format dxfId="2637">
      <pivotArea dataOnly="0" labelOnly="1" outline="0" axis="axisValues" fieldPosition="0"/>
    </format>
    <format dxfId="2636">
      <pivotArea grandRow="1" outline="0" collapsedLevelsAreSubtotals="1" fieldPosition="0"/>
    </format>
    <format dxfId="2635">
      <pivotArea dataOnly="0" labelOnly="1" grandRow="1" outline="0" fieldPosition="0"/>
    </format>
    <format dxfId="2634">
      <pivotArea grandRow="1" outline="0" collapsedLevelsAreSubtotals="1" fieldPosition="0"/>
    </format>
    <format dxfId="2633">
      <pivotArea dataOnly="0" labelOnly="1" grandRow="1" outline="0" fieldPosition="0"/>
    </format>
    <format dxfId="2632">
      <pivotArea type="origin" dataOnly="0" labelOnly="1" outline="0" fieldPosition="0"/>
    </format>
    <format dxfId="2631">
      <pivotArea field="2" type="button" dataOnly="0" labelOnly="1" outline="0" axis="axisRow" fieldPosition="0"/>
    </format>
    <format dxfId="2630">
      <pivotArea dataOnly="0" labelOnly="1" fieldPosition="0">
        <references count="1">
          <reference field="0" count="0"/>
        </references>
      </pivotArea>
    </format>
    <format dxfId="2629">
      <pivotArea dataOnly="0" labelOnly="1" grandCol="1" outline="0" fieldPosition="0"/>
    </format>
    <format dxfId="2628">
      <pivotArea type="topRight" dataOnly="0" labelOnly="1" outline="0" fieldPosition="0"/>
    </format>
    <format dxfId="2627">
      <pivotArea field="0" type="button" dataOnly="0" labelOnly="1" outline="0" axis="axisCol" fieldPosition="0"/>
    </format>
    <format dxfId="2626">
      <pivotArea dataOnly="0" labelOnly="1" fieldPosition="0">
        <references count="1">
          <reference field="0" count="0"/>
        </references>
      </pivotArea>
    </format>
    <format dxfId="2625">
      <pivotArea dataOnly="0" labelOnly="1" grandCol="1" outline="0" fieldPosition="0"/>
    </format>
    <format dxfId="2624">
      <pivotArea field="2" grandCol="1" collapsedLevelsAreSubtotals="1" axis="axisRow" fieldPosition="0">
        <references count="1">
          <reference field="2" count="0"/>
        </references>
      </pivotArea>
    </format>
    <format dxfId="2623">
      <pivotArea field="2" grandCol="1" collapsedLevelsAreSubtotals="1" axis="axisRow" fieldPosition="0">
        <references count="1">
          <reference field="2" count="0"/>
        </references>
      </pivotArea>
    </format>
    <format dxfId="2622">
      <pivotArea field="2" grandCol="1" collapsedLevelsAreSubtotals="1" axis="axisRow" fieldPosition="0">
        <references count="1">
          <reference field="2" count="0"/>
        </references>
      </pivotArea>
    </format>
    <format dxfId="2621">
      <pivotArea grandRow="1" grandCol="1" outline="0" collapsedLevelsAreSubtotals="1" fieldPosition="0"/>
    </format>
    <format dxfId="2620">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1C3276-A88A-4234-AEB9-4775ED6583C4}" name="sales_pivot" cacheId="0" applyNumberFormats="0" applyBorderFormats="0" applyFontFormats="0" applyPatternFormats="0" applyAlignmentFormats="0" applyWidthHeightFormats="1" dataCaption="Values" tag="14700676-9db8-46c3-9a8d-11a32f1fc149" updatedVersion="8" minRefreshableVersion="3" useAutoFormatting="1" subtotalHiddenItems="1" itemPrintTitles="1" createdVersion="8" indent="0" multipleFieldFilters="0">
  <location ref="U5:W22" firstHeaderRow="1" firstDataRow="1" firstDataCol="0"/>
  <formats count="2">
    <format dxfId="2660">
      <pivotArea type="all" dataOnly="0" outline="0" fieldPosition="0"/>
    </format>
    <format dxfId="2659">
      <pivotArea type="all" dataOnly="0"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Feedback_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971C60-8695-4533-9151-406C2E9044C1}" name="PivotTable1" cacheId="31" applyNumberFormats="0" applyBorderFormats="0" applyFontFormats="0" applyPatternFormats="0" applyAlignmentFormats="0" applyWidthHeightFormats="1" dataCaption="Values" tag="0e7ff269-fec6-45f0-815a-114d5b9cbea6" updatedVersion="8" minRefreshableVersion="3" useAutoFormatting="1" subtotalHiddenItems="1" itemPrintTitles="1" createdVersion="8" indent="0" multipleFieldFilters="0" rowHeaderCaption="Location">
  <location ref="X28:Y33"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Total_Sale" fld="1" baseField="0" baseItem="0" numFmtId="43"/>
  </dataFields>
  <formats count="29">
    <format dxfId="2689">
      <pivotArea type="all" dataOnly="0" outline="0" fieldPosition="0"/>
    </format>
    <format dxfId="2688">
      <pivotArea outline="0" collapsedLevelsAreSubtotals="1" fieldPosition="0"/>
    </format>
    <format dxfId="2687">
      <pivotArea field="0" type="button" dataOnly="0" labelOnly="1" outline="0" axis="axisRow" fieldPosition="0"/>
    </format>
    <format dxfId="2686">
      <pivotArea dataOnly="0" labelOnly="1" fieldPosition="0">
        <references count="1">
          <reference field="0" count="0"/>
        </references>
      </pivotArea>
    </format>
    <format dxfId="2685">
      <pivotArea dataOnly="0" labelOnly="1" grandRow="1" outline="0" fieldPosition="0"/>
    </format>
    <format dxfId="2684">
      <pivotArea dataOnly="0" labelOnly="1" outline="0" axis="axisValues" fieldPosition="0"/>
    </format>
    <format dxfId="2683">
      <pivotArea outline="0" collapsedLevelsAreSubtotals="1" fieldPosition="0"/>
    </format>
    <format dxfId="2682">
      <pivotArea type="all" dataOnly="0" outline="0" fieldPosition="0"/>
    </format>
    <format dxfId="2681">
      <pivotArea outline="0" collapsedLevelsAreSubtotals="1" fieldPosition="0"/>
    </format>
    <format dxfId="2680">
      <pivotArea field="0" type="button" dataOnly="0" labelOnly="1" outline="0" axis="axisRow" fieldPosition="0"/>
    </format>
    <format dxfId="2679">
      <pivotArea dataOnly="0" labelOnly="1" fieldPosition="0">
        <references count="1">
          <reference field="0" count="0"/>
        </references>
      </pivotArea>
    </format>
    <format dxfId="2678">
      <pivotArea dataOnly="0" labelOnly="1" grandRow="1" outline="0" fieldPosition="0"/>
    </format>
    <format dxfId="2677">
      <pivotArea dataOnly="0" labelOnly="1" outline="0" axis="axisValues" fieldPosition="0"/>
    </format>
    <format dxfId="2676">
      <pivotArea field="0" type="button" dataOnly="0" labelOnly="1" outline="0" axis="axisRow" fieldPosition="0"/>
    </format>
    <format dxfId="2675">
      <pivotArea dataOnly="0" labelOnly="1" outline="0" axis="axisValues" fieldPosition="0"/>
    </format>
    <format dxfId="2674">
      <pivotArea field="0" type="button" dataOnly="0" labelOnly="1" outline="0" axis="axisRow" fieldPosition="0"/>
    </format>
    <format dxfId="2673">
      <pivotArea dataOnly="0" labelOnly="1" outline="0" axis="axisValues" fieldPosition="0"/>
    </format>
    <format dxfId="2672">
      <pivotArea field="0" type="button" dataOnly="0" labelOnly="1" outline="0" axis="axisRow" fieldPosition="0"/>
    </format>
    <format dxfId="2671">
      <pivotArea dataOnly="0" labelOnly="1" outline="0" axis="axisValues" fieldPosition="0"/>
    </format>
    <format dxfId="2670">
      <pivotArea type="all" dataOnly="0" outline="0" fieldPosition="0"/>
    </format>
    <format dxfId="2669">
      <pivotArea outline="0" collapsedLevelsAreSubtotals="1" fieldPosition="0"/>
    </format>
    <format dxfId="2668">
      <pivotArea field="0" type="button" dataOnly="0" labelOnly="1" outline="0" axis="axisRow" fieldPosition="0"/>
    </format>
    <format dxfId="2667">
      <pivotArea dataOnly="0" labelOnly="1" fieldPosition="0">
        <references count="1">
          <reference field="0" count="0"/>
        </references>
      </pivotArea>
    </format>
    <format dxfId="2666">
      <pivotArea dataOnly="0" labelOnly="1" grandRow="1" outline="0" fieldPosition="0"/>
    </format>
    <format dxfId="2665">
      <pivotArea dataOnly="0" labelOnly="1" outline="0" axis="axisValues" fieldPosition="0"/>
    </format>
    <format dxfId="2664">
      <pivotArea grandRow="1" outline="0" collapsedLevelsAreSubtotals="1" fieldPosition="0"/>
    </format>
    <format dxfId="2663">
      <pivotArea dataOnly="0" labelOnly="1" grandRow="1" outline="0" fieldPosition="0"/>
    </format>
    <format dxfId="2662">
      <pivotArea grandRow="1" outline="0" collapsedLevelsAreSubtotals="1" fieldPosition="0"/>
    </format>
    <format dxfId="2661">
      <pivotArea dataOnly="0" labelOnly="1" grandRow="1"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8BFE10-44B6-4FD7-BE33-15ED7EE54A27}" name="stock_pivot" cacheId="5" applyNumberFormats="0" applyBorderFormats="0" applyFontFormats="0" applyPatternFormats="0" applyAlignmentFormats="0" applyWidthHeightFormats="1" dataCaption="Values" tag="92ec6320-885f-43f2-9ad9-bdede04ea383" updatedVersion="8" minRefreshableVersion="3" useAutoFormatting="1" subtotalHiddenItems="1" rowGrandTotals="0" colGrandTotals="0" itemPrintTitles="1" createdVersion="8" indent="0" outline="1" outlineData="1" multipleFieldFilters="0" rowHeaderCaption="Product" colHeaderCaption="Location">
  <location ref="B10:F17" firstHeaderRow="1" firstDataRow="2" firstDataCol="1"/>
  <pivotFields count="4">
    <pivotField axis="axisCol"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6">
    <i>
      <x v="4"/>
    </i>
    <i>
      <x/>
    </i>
    <i>
      <x v="2"/>
    </i>
    <i>
      <x v="3"/>
    </i>
    <i>
      <x v="1"/>
    </i>
    <i>
      <x v="5"/>
    </i>
  </rowItems>
  <colFields count="1">
    <field x="0"/>
  </colFields>
  <colItems count="4">
    <i>
      <x v="3"/>
    </i>
    <i>
      <x v="2"/>
    </i>
    <i>
      <x v="1"/>
    </i>
    <i>
      <x/>
    </i>
  </colItems>
  <dataFields count="1">
    <dataField name="Total_Sale" fld="1" baseField="0" baseItem="0" numFmtId="43"/>
  </dataFields>
  <formats count="39">
    <format dxfId="2212">
      <pivotArea type="all" dataOnly="0" outline="0" fieldPosition="0"/>
    </format>
    <format dxfId="2211">
      <pivotArea outline="0" collapsedLevelsAreSubtotals="1" fieldPosition="0"/>
    </format>
    <format dxfId="2210">
      <pivotArea field="0" type="button" dataOnly="0" labelOnly="1" outline="0" axis="axisCol" fieldPosition="0"/>
    </format>
    <format dxfId="2209">
      <pivotArea dataOnly="0" labelOnly="1" grandRow="1" outline="0" fieldPosition="0"/>
    </format>
    <format dxfId="2208">
      <pivotArea dataOnly="0" labelOnly="1" outline="0" axis="axisValues" fieldPosition="0"/>
    </format>
    <format dxfId="2207">
      <pivotArea outline="0" collapsedLevelsAreSubtotals="1" fieldPosition="0"/>
    </format>
    <format dxfId="2206">
      <pivotArea type="all" dataOnly="0" outline="0" fieldPosition="0"/>
    </format>
    <format dxfId="2205">
      <pivotArea outline="0" collapsedLevelsAreSubtotals="1" fieldPosition="0"/>
    </format>
    <format dxfId="2204">
      <pivotArea field="0" type="button" dataOnly="0" labelOnly="1" outline="0" axis="axisCol" fieldPosition="0"/>
    </format>
    <format dxfId="2203">
      <pivotArea dataOnly="0" labelOnly="1" grandRow="1" outline="0" fieldPosition="0"/>
    </format>
    <format dxfId="2202">
      <pivotArea dataOnly="0" labelOnly="1" outline="0" axis="axisValues" fieldPosition="0"/>
    </format>
    <format dxfId="2201">
      <pivotArea field="0" type="button" dataOnly="0" labelOnly="1" outline="0" axis="axisCol" fieldPosition="0"/>
    </format>
    <format dxfId="2200">
      <pivotArea dataOnly="0" labelOnly="1" outline="0" axis="axisValues" fieldPosition="0"/>
    </format>
    <format dxfId="2199">
      <pivotArea field="0" type="button" dataOnly="0" labelOnly="1" outline="0" axis="axisCol" fieldPosition="0"/>
    </format>
    <format dxfId="2198">
      <pivotArea dataOnly="0" labelOnly="1" outline="0" axis="axisValues" fieldPosition="0"/>
    </format>
    <format dxfId="2197">
      <pivotArea field="0" type="button" dataOnly="0" labelOnly="1" outline="0" axis="axisCol" fieldPosition="0"/>
    </format>
    <format dxfId="2196">
      <pivotArea dataOnly="0" labelOnly="1" outline="0" axis="axisValues" fieldPosition="0"/>
    </format>
    <format dxfId="2195">
      <pivotArea type="all" dataOnly="0" outline="0" fieldPosition="0"/>
    </format>
    <format dxfId="2194">
      <pivotArea outline="0" collapsedLevelsAreSubtotals="1" fieldPosition="0"/>
    </format>
    <format dxfId="2193">
      <pivotArea field="0" type="button" dataOnly="0" labelOnly="1" outline="0" axis="axisCol" fieldPosition="0"/>
    </format>
    <format dxfId="2192">
      <pivotArea dataOnly="0" labelOnly="1" grandRow="1" outline="0" fieldPosition="0"/>
    </format>
    <format dxfId="2191">
      <pivotArea dataOnly="0" labelOnly="1" outline="0" axis="axisValues" fieldPosition="0"/>
    </format>
    <format dxfId="2190">
      <pivotArea grandRow="1" outline="0" collapsedLevelsAreSubtotals="1" fieldPosition="0"/>
    </format>
    <format dxfId="2189">
      <pivotArea dataOnly="0" labelOnly="1" grandRow="1" outline="0" fieldPosition="0"/>
    </format>
    <format dxfId="2188">
      <pivotArea grandRow="1" outline="0" collapsedLevelsAreSubtotals="1" fieldPosition="0"/>
    </format>
    <format dxfId="2187">
      <pivotArea dataOnly="0" labelOnly="1" grandRow="1" outline="0" fieldPosition="0"/>
    </format>
    <format dxfId="2186">
      <pivotArea type="origin" dataOnly="0" labelOnly="1" outline="0" fieldPosition="0"/>
    </format>
    <format dxfId="2185">
      <pivotArea field="2" type="button" dataOnly="0" labelOnly="1" outline="0" axis="axisRow" fieldPosition="0"/>
    </format>
    <format dxfId="2184">
      <pivotArea dataOnly="0" labelOnly="1" fieldPosition="0">
        <references count="1">
          <reference field="0" count="0"/>
        </references>
      </pivotArea>
    </format>
    <format dxfId="2183">
      <pivotArea dataOnly="0" labelOnly="1" grandCol="1" outline="0" fieldPosition="0"/>
    </format>
    <format dxfId="2182">
      <pivotArea type="topRight" dataOnly="0" labelOnly="1" outline="0" fieldPosition="0"/>
    </format>
    <format dxfId="2181">
      <pivotArea field="0" type="button" dataOnly="0" labelOnly="1" outline="0" axis="axisCol" fieldPosition="0"/>
    </format>
    <format dxfId="2180">
      <pivotArea dataOnly="0" labelOnly="1" fieldPosition="0">
        <references count="1">
          <reference field="0" count="0"/>
        </references>
      </pivotArea>
    </format>
    <format dxfId="2179">
      <pivotArea dataOnly="0" labelOnly="1" grandCol="1" outline="0" fieldPosition="0"/>
    </format>
    <format dxfId="2178">
      <pivotArea field="2" grandCol="1" collapsedLevelsAreSubtotals="1" axis="axisRow" fieldPosition="0">
        <references count="1">
          <reference field="2" count="0"/>
        </references>
      </pivotArea>
    </format>
    <format dxfId="2177">
      <pivotArea field="2" grandCol="1" collapsedLevelsAreSubtotals="1" axis="axisRow" fieldPosition="0">
        <references count="1">
          <reference field="2" count="0"/>
        </references>
      </pivotArea>
    </format>
    <format dxfId="2176">
      <pivotArea field="2" grandCol="1" collapsedLevelsAreSubtotals="1" axis="axisRow" fieldPosition="0">
        <references count="1">
          <reference field="2" count="0"/>
        </references>
      </pivotArea>
    </format>
    <format dxfId="2175">
      <pivotArea grandRow="1" grandCol="1" outline="0" collapsedLevelsAreSubtotals="1" fieldPosition="0"/>
    </format>
    <format dxfId="2174">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C875B-EFF7-4496-AD64-459AA56BFB3C}" name="PivotTable16" cacheId="30" applyNumberFormats="0" applyBorderFormats="0" applyFontFormats="0" applyPatternFormats="0" applyAlignmentFormats="0" applyWidthHeightFormats="1" dataCaption="Values" tag="55293de2-23db-4d0b-893d-bd6edc903e58" updatedVersion="8" minRefreshableVersion="3" useAutoFormatting="1" subtotalHiddenItems="1" itemPrintTitles="1" createdVersion="8" indent="0" outline="1" outlineData="1" multipleFieldFilters="0" rowHeaderCaption="Gender" colHeaderCaption="Location">
  <location ref="F2:F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Count of Total_Sale" fld="2" subtotal="count" baseField="0" baseItem="0"/>
  </dataFields>
  <formats count="35">
    <format dxfId="2247">
      <pivotArea type="all" dataOnly="0" outline="0" fieldPosition="0"/>
    </format>
    <format dxfId="2246">
      <pivotArea outline="0" collapsedLevelsAreSubtotals="1" fieldPosition="0"/>
    </format>
    <format dxfId="2245">
      <pivotArea field="0" type="button" dataOnly="0" labelOnly="1" outline="0"/>
    </format>
    <format dxfId="2244">
      <pivotArea dataOnly="0" labelOnly="1" grandRow="1" outline="0" fieldPosition="0"/>
    </format>
    <format dxfId="2243">
      <pivotArea dataOnly="0" labelOnly="1" outline="0" axis="axisValues" fieldPosition="0"/>
    </format>
    <format dxfId="2242">
      <pivotArea outline="0" collapsedLevelsAreSubtotals="1" fieldPosition="0"/>
    </format>
    <format dxfId="2241">
      <pivotArea type="all" dataOnly="0" outline="0" fieldPosition="0"/>
    </format>
    <format dxfId="2240">
      <pivotArea outline="0" collapsedLevelsAreSubtotals="1" fieldPosition="0"/>
    </format>
    <format dxfId="2239">
      <pivotArea field="0" type="button" dataOnly="0" labelOnly="1" outline="0"/>
    </format>
    <format dxfId="2238">
      <pivotArea dataOnly="0" labelOnly="1" grandRow="1" outline="0" fieldPosition="0"/>
    </format>
    <format dxfId="2237">
      <pivotArea dataOnly="0" labelOnly="1" outline="0" axis="axisValues" fieldPosition="0"/>
    </format>
    <format dxfId="2236">
      <pivotArea field="0" type="button" dataOnly="0" labelOnly="1" outline="0"/>
    </format>
    <format dxfId="2235">
      <pivotArea dataOnly="0" labelOnly="1" outline="0" axis="axisValues" fieldPosition="0"/>
    </format>
    <format dxfId="2234">
      <pivotArea field="0" type="button" dataOnly="0" labelOnly="1" outline="0"/>
    </format>
    <format dxfId="2233">
      <pivotArea dataOnly="0" labelOnly="1" outline="0" axis="axisValues" fieldPosition="0"/>
    </format>
    <format dxfId="2232">
      <pivotArea field="0" type="button" dataOnly="0" labelOnly="1" outline="0"/>
    </format>
    <format dxfId="2231">
      <pivotArea dataOnly="0" labelOnly="1" outline="0" axis="axisValues" fieldPosition="0"/>
    </format>
    <format dxfId="2230">
      <pivotArea type="all" dataOnly="0" outline="0" fieldPosition="0"/>
    </format>
    <format dxfId="2229">
      <pivotArea outline="0" collapsedLevelsAreSubtotals="1" fieldPosition="0"/>
    </format>
    <format dxfId="2228">
      <pivotArea field="0" type="button" dataOnly="0" labelOnly="1" outline="0"/>
    </format>
    <format dxfId="2227">
      <pivotArea dataOnly="0" labelOnly="1" grandRow="1" outline="0" fieldPosition="0"/>
    </format>
    <format dxfId="2226">
      <pivotArea dataOnly="0" labelOnly="1" outline="0" axis="axisValues" fieldPosition="0"/>
    </format>
    <format dxfId="2225">
      <pivotArea grandRow="1" outline="0" collapsedLevelsAreSubtotals="1" fieldPosition="0"/>
    </format>
    <format dxfId="2224">
      <pivotArea dataOnly="0" labelOnly="1" grandRow="1" outline="0" fieldPosition="0"/>
    </format>
    <format dxfId="2223">
      <pivotArea grandRow="1" outline="0" collapsedLevelsAreSubtotals="1" fieldPosition="0"/>
    </format>
    <format dxfId="2222">
      <pivotArea dataOnly="0" labelOnly="1" grandRow="1" outline="0" fieldPosition="0"/>
    </format>
    <format dxfId="2221">
      <pivotArea type="origin" dataOnly="0" labelOnly="1" outline="0" fieldPosition="0"/>
    </format>
    <format dxfId="2220">
      <pivotArea field="1" type="button" dataOnly="0" labelOnly="1" outline="0"/>
    </format>
    <format dxfId="2219">
      <pivotArea dataOnly="0" labelOnly="1" grandCol="1" outline="0" fieldPosition="0"/>
    </format>
    <format dxfId="2218">
      <pivotArea type="topRight" dataOnly="0" labelOnly="1" outline="0" fieldPosition="0"/>
    </format>
    <format dxfId="2217">
      <pivotArea field="0" type="button" dataOnly="0" labelOnly="1" outline="0"/>
    </format>
    <format dxfId="2216">
      <pivotArea dataOnly="0" labelOnly="1" grandCol="1" outline="0" fieldPosition="0"/>
    </format>
    <format dxfId="2215">
      <pivotArea grandRow="1" grandCol="1" outline="0" collapsedLevelsAreSubtotals="1" fieldPosition="0"/>
    </format>
    <format dxfId="2214">
      <pivotArea grandRow="1" grandCol="1" outline="0" collapsedLevelsAreSubtotals="1" fieldPosition="0"/>
    </format>
    <format dxfId="2213">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caption="Min of Total_Sale"/>
    <pivotHierarchy dragToData="1"/>
    <pivotHierarchy dragToData="1" caption="Count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50EC4-3B80-4941-B0AF-91C5080094E2}" name="customerdistribution" cacheId="1534" applyNumberFormats="0" applyBorderFormats="0" applyFontFormats="0" applyPatternFormats="0" applyAlignmentFormats="0" applyWidthHeightFormats="1" dataCaption="Values" tag="31428a6c-b630-4288-8b54-d6250c70bac0" updatedVersion="8" minRefreshableVersion="5" useAutoFormatting="1" subtotalHiddenItems="1" rowGrandTotals="0" colGrandTotals="0" itemPrintTitles="1" createdVersion="8" indent="0" multipleFieldFilters="0" chartFormat="6" rowHeaderCaption="Gender">
  <location ref="M13:N15"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Count of Customer_ID" fld="1" subtotal="count" baseField="0" baseItem="0"/>
  </dataFields>
  <formats count="20">
    <format dxfId="2267">
      <pivotArea type="all" dataOnly="0" outline="0" fieldPosition="0"/>
    </format>
    <format dxfId="2266">
      <pivotArea outline="0" collapsedLevelsAreSubtotals="1" fieldPosition="0"/>
    </format>
    <format dxfId="2265">
      <pivotArea dataOnly="0" labelOnly="1" grandRow="1" outline="0" fieldPosition="0"/>
    </format>
    <format dxfId="2264">
      <pivotArea dataOnly="0" labelOnly="1" outline="0" axis="axisValues" fieldPosition="0"/>
    </format>
    <format dxfId="2263">
      <pivotArea outline="0" collapsedLevelsAreSubtotals="1" fieldPosition="0"/>
    </format>
    <format dxfId="2262">
      <pivotArea type="all" dataOnly="0" outline="0" fieldPosition="0"/>
    </format>
    <format dxfId="2261">
      <pivotArea outline="0" collapsedLevelsAreSubtotals="1" fieldPosition="0"/>
    </format>
    <format dxfId="2260">
      <pivotArea dataOnly="0" labelOnly="1" grandRow="1" outline="0" fieldPosition="0"/>
    </format>
    <format dxfId="2259">
      <pivotArea dataOnly="0" labelOnly="1" outline="0" axis="axisValues" fieldPosition="0"/>
    </format>
    <format dxfId="2258">
      <pivotArea dataOnly="0" labelOnly="1" outline="0" axis="axisValues" fieldPosition="0"/>
    </format>
    <format dxfId="2257">
      <pivotArea dataOnly="0" labelOnly="1" outline="0" axis="axisValues" fieldPosition="0"/>
    </format>
    <format dxfId="2256">
      <pivotArea dataOnly="0" labelOnly="1" outline="0" axis="axisValues" fieldPosition="0"/>
    </format>
    <format dxfId="2255">
      <pivotArea type="all" dataOnly="0" outline="0" fieldPosition="0"/>
    </format>
    <format dxfId="2254">
      <pivotArea outline="0" collapsedLevelsAreSubtotals="1" fieldPosition="0"/>
    </format>
    <format dxfId="2253">
      <pivotArea dataOnly="0" labelOnly="1" grandRow="1" outline="0" fieldPosition="0"/>
    </format>
    <format dxfId="2252">
      <pivotArea dataOnly="0" labelOnly="1" outline="0" axis="axisValues" fieldPosition="0"/>
    </format>
    <format dxfId="2251">
      <pivotArea grandRow="1" outline="0" collapsedLevelsAreSubtotals="1" fieldPosition="0"/>
    </format>
    <format dxfId="2250">
      <pivotArea dataOnly="0" labelOnly="1" grandRow="1" outline="0" fieldPosition="0"/>
    </format>
    <format dxfId="2249">
      <pivotArea grandRow="1" outline="0" collapsedLevelsAreSubtotals="1" fieldPosition="0"/>
    </format>
    <format dxfId="2248">
      <pivotArea dataOnly="0" labelOnly="1" grandRow="1" outline="0"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Feedback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0C082B-215E-4441-81A6-6B32C2991471}" name="PivotTable15" cacheId="29" applyNumberFormats="0" applyBorderFormats="0" applyFontFormats="0" applyPatternFormats="0" applyAlignmentFormats="0" applyWidthHeightFormats="1" dataCaption="Values" tag="ce54df39-ea23-41c1-86a0-8806e4c48a66" updatedVersion="8" minRefreshableVersion="3" useAutoFormatting="1" subtotalHiddenItems="1" itemPrintTitles="1" createdVersion="8" indent="0" outline="1" outlineData="1" multipleFieldFilters="0" rowHeaderCaption="Gender" colHeaderCaption="Location">
  <location ref="E2:E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Min of Total_Sale" fld="2" subtotal="min" baseField="0" baseItem="0" numFmtId="43"/>
  </dataFields>
  <formats count="35">
    <format dxfId="2302">
      <pivotArea type="all" dataOnly="0" outline="0" fieldPosition="0"/>
    </format>
    <format dxfId="2301">
      <pivotArea outline="0" collapsedLevelsAreSubtotals="1" fieldPosition="0"/>
    </format>
    <format dxfId="2300">
      <pivotArea field="0" type="button" dataOnly="0" labelOnly="1" outline="0"/>
    </format>
    <format dxfId="2299">
      <pivotArea dataOnly="0" labelOnly="1" grandRow="1" outline="0" fieldPosition="0"/>
    </format>
    <format dxfId="2298">
      <pivotArea dataOnly="0" labelOnly="1" outline="0" axis="axisValues" fieldPosition="0"/>
    </format>
    <format dxfId="2297">
      <pivotArea outline="0" collapsedLevelsAreSubtotals="1" fieldPosition="0"/>
    </format>
    <format dxfId="2296">
      <pivotArea type="all" dataOnly="0" outline="0" fieldPosition="0"/>
    </format>
    <format dxfId="2295">
      <pivotArea outline="0" collapsedLevelsAreSubtotals="1" fieldPosition="0"/>
    </format>
    <format dxfId="2294">
      <pivotArea field="0" type="button" dataOnly="0" labelOnly="1" outline="0"/>
    </format>
    <format dxfId="2293">
      <pivotArea dataOnly="0" labelOnly="1" grandRow="1" outline="0" fieldPosition="0"/>
    </format>
    <format dxfId="2292">
      <pivotArea dataOnly="0" labelOnly="1" outline="0" axis="axisValues" fieldPosition="0"/>
    </format>
    <format dxfId="2291">
      <pivotArea field="0" type="button" dataOnly="0" labelOnly="1" outline="0"/>
    </format>
    <format dxfId="2290">
      <pivotArea dataOnly="0" labelOnly="1" outline="0" axis="axisValues" fieldPosition="0"/>
    </format>
    <format dxfId="2289">
      <pivotArea field="0" type="button" dataOnly="0" labelOnly="1" outline="0"/>
    </format>
    <format dxfId="2288">
      <pivotArea dataOnly="0" labelOnly="1" outline="0" axis="axisValues" fieldPosition="0"/>
    </format>
    <format dxfId="2287">
      <pivotArea field="0" type="button" dataOnly="0" labelOnly="1" outline="0"/>
    </format>
    <format dxfId="2286">
      <pivotArea dataOnly="0" labelOnly="1" outline="0" axis="axisValues" fieldPosition="0"/>
    </format>
    <format dxfId="2285">
      <pivotArea type="all" dataOnly="0" outline="0" fieldPosition="0"/>
    </format>
    <format dxfId="2284">
      <pivotArea outline="0" collapsedLevelsAreSubtotals="1" fieldPosition="0"/>
    </format>
    <format dxfId="2283">
      <pivotArea field="0" type="button" dataOnly="0" labelOnly="1" outline="0"/>
    </format>
    <format dxfId="2282">
      <pivotArea dataOnly="0" labelOnly="1" grandRow="1" outline="0" fieldPosition="0"/>
    </format>
    <format dxfId="2281">
      <pivotArea dataOnly="0" labelOnly="1" outline="0" axis="axisValues" fieldPosition="0"/>
    </format>
    <format dxfId="2280">
      <pivotArea grandRow="1" outline="0" collapsedLevelsAreSubtotals="1" fieldPosition="0"/>
    </format>
    <format dxfId="2279">
      <pivotArea dataOnly="0" labelOnly="1" grandRow="1" outline="0" fieldPosition="0"/>
    </format>
    <format dxfId="2278">
      <pivotArea grandRow="1" outline="0" collapsedLevelsAreSubtotals="1" fieldPosition="0"/>
    </format>
    <format dxfId="2277">
      <pivotArea dataOnly="0" labelOnly="1" grandRow="1" outline="0" fieldPosition="0"/>
    </format>
    <format dxfId="2276">
      <pivotArea type="origin" dataOnly="0" labelOnly="1" outline="0" fieldPosition="0"/>
    </format>
    <format dxfId="2275">
      <pivotArea field="1" type="button" dataOnly="0" labelOnly="1" outline="0"/>
    </format>
    <format dxfId="2274">
      <pivotArea dataOnly="0" labelOnly="1" grandCol="1" outline="0" fieldPosition="0"/>
    </format>
    <format dxfId="2273">
      <pivotArea type="topRight" dataOnly="0" labelOnly="1" outline="0" fieldPosition="0"/>
    </format>
    <format dxfId="2272">
      <pivotArea field="0" type="button" dataOnly="0" labelOnly="1" outline="0"/>
    </format>
    <format dxfId="2271">
      <pivotArea dataOnly="0" labelOnly="1" grandCol="1" outline="0" fieldPosition="0"/>
    </format>
    <format dxfId="2270">
      <pivotArea grandRow="1" grandCol="1" outline="0" collapsedLevelsAreSubtotals="1" fieldPosition="0"/>
    </format>
    <format dxfId="2269">
      <pivotArea grandRow="1" grandCol="1" outline="0" collapsedLevelsAreSubtotals="1" fieldPosition="0"/>
    </format>
    <format dxfId="2268">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caption="Min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8E0AAA-57FD-4215-BA89-E2F087355087}" name="PivotTable13" cacheId="27" applyNumberFormats="0" applyBorderFormats="0" applyFontFormats="0" applyPatternFormats="0" applyAlignmentFormats="0" applyWidthHeightFormats="1" dataCaption="Values" tag="b19dc480-53fb-4506-8587-6850e0823cca" updatedVersion="8" minRefreshableVersion="3" useAutoFormatting="1" subtotalHiddenItems="1" itemPrintTitles="1" createdVersion="8" indent="0" outline="1" outlineData="1" multipleFieldFilters="0" rowHeaderCaption="Gender" colHeaderCaption="Location">
  <location ref="C2:C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Average of Total_Sale" fld="2" subtotal="average" baseField="0" baseItem="0" numFmtId="43"/>
  </dataFields>
  <formats count="35">
    <format dxfId="2337">
      <pivotArea type="all" dataOnly="0" outline="0" fieldPosition="0"/>
    </format>
    <format dxfId="2336">
      <pivotArea outline="0" collapsedLevelsAreSubtotals="1" fieldPosition="0"/>
    </format>
    <format dxfId="2335">
      <pivotArea field="0" type="button" dataOnly="0" labelOnly="1" outline="0"/>
    </format>
    <format dxfId="2334">
      <pivotArea dataOnly="0" labelOnly="1" grandRow="1" outline="0" fieldPosition="0"/>
    </format>
    <format dxfId="2333">
      <pivotArea dataOnly="0" labelOnly="1" outline="0" axis="axisValues" fieldPosition="0"/>
    </format>
    <format dxfId="2332">
      <pivotArea outline="0" collapsedLevelsAreSubtotals="1" fieldPosition="0"/>
    </format>
    <format dxfId="2331">
      <pivotArea type="all" dataOnly="0" outline="0" fieldPosition="0"/>
    </format>
    <format dxfId="2330">
      <pivotArea outline="0" collapsedLevelsAreSubtotals="1" fieldPosition="0"/>
    </format>
    <format dxfId="2329">
      <pivotArea field="0" type="button" dataOnly="0" labelOnly="1" outline="0"/>
    </format>
    <format dxfId="2328">
      <pivotArea dataOnly="0" labelOnly="1" grandRow="1" outline="0" fieldPosition="0"/>
    </format>
    <format dxfId="2327">
      <pivotArea dataOnly="0" labelOnly="1" outline="0" axis="axisValues" fieldPosition="0"/>
    </format>
    <format dxfId="2326">
      <pivotArea field="0" type="button" dataOnly="0" labelOnly="1" outline="0"/>
    </format>
    <format dxfId="2325">
      <pivotArea dataOnly="0" labelOnly="1" outline="0" axis="axisValues" fieldPosition="0"/>
    </format>
    <format dxfId="2324">
      <pivotArea field="0" type="button" dataOnly="0" labelOnly="1" outline="0"/>
    </format>
    <format dxfId="2323">
      <pivotArea dataOnly="0" labelOnly="1" outline="0" axis="axisValues" fieldPosition="0"/>
    </format>
    <format dxfId="2322">
      <pivotArea field="0" type="button" dataOnly="0" labelOnly="1" outline="0"/>
    </format>
    <format dxfId="2321">
      <pivotArea dataOnly="0" labelOnly="1" outline="0" axis="axisValues" fieldPosition="0"/>
    </format>
    <format dxfId="2320">
      <pivotArea type="all" dataOnly="0" outline="0" fieldPosition="0"/>
    </format>
    <format dxfId="2319">
      <pivotArea outline="0" collapsedLevelsAreSubtotals="1" fieldPosition="0"/>
    </format>
    <format dxfId="2318">
      <pivotArea field="0" type="button" dataOnly="0" labelOnly="1" outline="0"/>
    </format>
    <format dxfId="2317">
      <pivotArea dataOnly="0" labelOnly="1" grandRow="1" outline="0" fieldPosition="0"/>
    </format>
    <format dxfId="2316">
      <pivotArea dataOnly="0" labelOnly="1" outline="0" axis="axisValues" fieldPosition="0"/>
    </format>
    <format dxfId="2315">
      <pivotArea grandRow="1" outline="0" collapsedLevelsAreSubtotals="1" fieldPosition="0"/>
    </format>
    <format dxfId="2314">
      <pivotArea dataOnly="0" labelOnly="1" grandRow="1" outline="0" fieldPosition="0"/>
    </format>
    <format dxfId="2313">
      <pivotArea grandRow="1" outline="0" collapsedLevelsAreSubtotals="1" fieldPosition="0"/>
    </format>
    <format dxfId="2312">
      <pivotArea dataOnly="0" labelOnly="1" grandRow="1" outline="0" fieldPosition="0"/>
    </format>
    <format dxfId="2311">
      <pivotArea type="origin" dataOnly="0" labelOnly="1" outline="0" fieldPosition="0"/>
    </format>
    <format dxfId="2310">
      <pivotArea field="1" type="button" dataOnly="0" labelOnly="1" outline="0"/>
    </format>
    <format dxfId="2309">
      <pivotArea dataOnly="0" labelOnly="1" grandCol="1" outline="0" fieldPosition="0"/>
    </format>
    <format dxfId="2308">
      <pivotArea type="topRight" dataOnly="0" labelOnly="1" outline="0" fieldPosition="0"/>
    </format>
    <format dxfId="2307">
      <pivotArea field="0" type="button" dataOnly="0" labelOnly="1" outline="0"/>
    </format>
    <format dxfId="2306">
      <pivotArea dataOnly="0" labelOnly="1" grandCol="1" outline="0" fieldPosition="0"/>
    </format>
    <format dxfId="2305">
      <pivotArea grandRow="1" grandCol="1" outline="0" collapsedLevelsAreSubtotals="1" fieldPosition="0"/>
    </format>
    <format dxfId="2304">
      <pivotArea grandRow="1" grandCol="1" outline="0" collapsedLevelsAreSubtotals="1" fieldPosition="0"/>
    </format>
    <format dxfId="2303">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136F67-1CBB-44D7-845F-4438BDEEC810}" name="totalsales" cacheId="1546" applyNumberFormats="0" applyBorderFormats="0" applyFontFormats="0" applyPatternFormats="0" applyAlignmentFormats="0" applyWidthHeightFormats="1" dataCaption="Values" tag="58857a25-b768-459d-8c96-c4198f38adc2" updatedVersion="8" minRefreshableVersion="5" useAutoFormatting="1" subtotalHiddenItems="1" itemPrintTitles="1" createdVersion="8" indent="0" outline="1" outlineData="1" multipleFieldFilters="0" rowHeaderCaption="Gender" colHeaderCaption="Location">
  <location ref="B2:B3" firstHeaderRow="1" firstDataRow="1" firstDataCol="0"/>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Total of Sales" fld="1" baseField="0" baseItem="0" numFmtId="43"/>
  </dataFields>
  <formats count="35">
    <format dxfId="2372">
      <pivotArea type="all" dataOnly="0" outline="0" fieldPosition="0"/>
    </format>
    <format dxfId="2371">
      <pivotArea outline="0" collapsedLevelsAreSubtotals="1" fieldPosition="0"/>
    </format>
    <format dxfId="2370">
      <pivotArea field="0" type="button" dataOnly="0" labelOnly="1" outline="0"/>
    </format>
    <format dxfId="2369">
      <pivotArea dataOnly="0" labelOnly="1" grandRow="1" outline="0" fieldPosition="0"/>
    </format>
    <format dxfId="2368">
      <pivotArea dataOnly="0" labelOnly="1" outline="0" axis="axisValues" fieldPosition="0"/>
    </format>
    <format dxfId="2367">
      <pivotArea outline="0" collapsedLevelsAreSubtotals="1" fieldPosition="0"/>
    </format>
    <format dxfId="2366">
      <pivotArea type="all" dataOnly="0" outline="0" fieldPosition="0"/>
    </format>
    <format dxfId="2365">
      <pivotArea outline="0" collapsedLevelsAreSubtotals="1" fieldPosition="0"/>
    </format>
    <format dxfId="2364">
      <pivotArea field="0" type="button" dataOnly="0" labelOnly="1" outline="0"/>
    </format>
    <format dxfId="2363">
      <pivotArea dataOnly="0" labelOnly="1" grandRow="1" outline="0" fieldPosition="0"/>
    </format>
    <format dxfId="2362">
      <pivotArea dataOnly="0" labelOnly="1" outline="0" axis="axisValues" fieldPosition="0"/>
    </format>
    <format dxfId="2361">
      <pivotArea field="0" type="button" dataOnly="0" labelOnly="1" outline="0"/>
    </format>
    <format dxfId="2360">
      <pivotArea dataOnly="0" labelOnly="1" outline="0" axis="axisValues" fieldPosition="0"/>
    </format>
    <format dxfId="2359">
      <pivotArea field="0" type="button" dataOnly="0" labelOnly="1" outline="0"/>
    </format>
    <format dxfId="2358">
      <pivotArea dataOnly="0" labelOnly="1" outline="0" axis="axisValues" fieldPosition="0"/>
    </format>
    <format dxfId="2357">
      <pivotArea field="0" type="button" dataOnly="0" labelOnly="1" outline="0"/>
    </format>
    <format dxfId="2356">
      <pivotArea dataOnly="0" labelOnly="1" outline="0" axis="axisValues" fieldPosition="0"/>
    </format>
    <format dxfId="2355">
      <pivotArea type="all" dataOnly="0" outline="0" fieldPosition="0"/>
    </format>
    <format dxfId="2354">
      <pivotArea outline="0" collapsedLevelsAreSubtotals="1" fieldPosition="0"/>
    </format>
    <format dxfId="2353">
      <pivotArea field="0" type="button" dataOnly="0" labelOnly="1" outline="0"/>
    </format>
    <format dxfId="2352">
      <pivotArea dataOnly="0" labelOnly="1" grandRow="1" outline="0" fieldPosition="0"/>
    </format>
    <format dxfId="2351">
      <pivotArea dataOnly="0" labelOnly="1" outline="0" axis="axisValues" fieldPosition="0"/>
    </format>
    <format dxfId="2350">
      <pivotArea grandRow="1" outline="0" collapsedLevelsAreSubtotals="1" fieldPosition="0"/>
    </format>
    <format dxfId="2349">
      <pivotArea dataOnly="0" labelOnly="1" grandRow="1" outline="0" fieldPosition="0"/>
    </format>
    <format dxfId="2348">
      <pivotArea grandRow="1" outline="0" collapsedLevelsAreSubtotals="1" fieldPosition="0"/>
    </format>
    <format dxfId="2347">
      <pivotArea dataOnly="0" labelOnly="1" grandRow="1" outline="0" fieldPosition="0"/>
    </format>
    <format dxfId="2346">
      <pivotArea type="origin" dataOnly="0" labelOnly="1" outline="0" fieldPosition="0"/>
    </format>
    <format dxfId="2345">
      <pivotArea field="2" type="button" dataOnly="0" labelOnly="1" outline="0"/>
    </format>
    <format dxfId="2344">
      <pivotArea dataOnly="0" labelOnly="1" grandCol="1" outline="0" fieldPosition="0"/>
    </format>
    <format dxfId="2343">
      <pivotArea type="topRight" dataOnly="0" labelOnly="1" outline="0" fieldPosition="0"/>
    </format>
    <format dxfId="2342">
      <pivotArea field="0" type="button" dataOnly="0" labelOnly="1" outline="0"/>
    </format>
    <format dxfId="2341">
      <pivotArea dataOnly="0" labelOnly="1" grandCol="1" outline="0" fieldPosition="0"/>
    </format>
    <format dxfId="2340">
      <pivotArea grandRow="1" grandCol="1" outline="0" collapsedLevelsAreSubtotals="1" fieldPosition="0"/>
    </format>
    <format dxfId="2339">
      <pivotArea grandRow="1" grandCol="1" outline="0" collapsedLevelsAreSubtotals="1" fieldPosition="0"/>
    </format>
    <format dxfId="2338">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BAB5B7-25FB-402A-BF54-C50B7A46D7AD}" name="jobrolesdistrib" cacheId="1537" applyNumberFormats="0" applyBorderFormats="0" applyFontFormats="0" applyPatternFormats="0" applyAlignmentFormats="0" applyWidthHeightFormats="1" dataCaption="Values" tag="101245eb-d6f3-4f99-aca6-08af9ba24c4e" updatedVersion="8" minRefreshableVersion="5" useAutoFormatting="1" subtotalHiddenItems="1" rowGrandTotals="0" colGrandTotals="0" itemPrintTitles="1" createdVersion="8" indent="0" multipleFieldFilters="0" chartFormat="7" rowHeaderCaption="Gender">
  <location ref="P13:Q1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3">
    <i>
      <x/>
    </i>
    <i>
      <x v="1"/>
    </i>
    <i>
      <x v="2"/>
    </i>
  </rowItems>
  <colItems count="1">
    <i/>
  </colItems>
  <dataFields count="1">
    <dataField name="Count of Employee_ID" fld="1" subtotal="count" baseField="0" baseItem="0"/>
  </dataFields>
  <formats count="20">
    <format dxfId="2392">
      <pivotArea type="all" dataOnly="0" outline="0" fieldPosition="0"/>
    </format>
    <format dxfId="2391">
      <pivotArea outline="0" collapsedLevelsAreSubtotals="1" fieldPosition="0"/>
    </format>
    <format dxfId="2390">
      <pivotArea dataOnly="0" labelOnly="1" grandRow="1" outline="0" fieldPosition="0"/>
    </format>
    <format dxfId="2389">
      <pivotArea dataOnly="0" labelOnly="1" outline="0" axis="axisValues" fieldPosition="0"/>
    </format>
    <format dxfId="2388">
      <pivotArea outline="0" collapsedLevelsAreSubtotals="1" fieldPosition="0"/>
    </format>
    <format dxfId="2387">
      <pivotArea type="all" dataOnly="0" outline="0" fieldPosition="0"/>
    </format>
    <format dxfId="2386">
      <pivotArea outline="0" collapsedLevelsAreSubtotals="1" fieldPosition="0"/>
    </format>
    <format dxfId="2385">
      <pivotArea dataOnly="0" labelOnly="1" grandRow="1" outline="0" fieldPosition="0"/>
    </format>
    <format dxfId="2384">
      <pivotArea dataOnly="0" labelOnly="1" outline="0" axis="axisValues" fieldPosition="0"/>
    </format>
    <format dxfId="2383">
      <pivotArea dataOnly="0" labelOnly="1" outline="0" axis="axisValues" fieldPosition="0"/>
    </format>
    <format dxfId="2382">
      <pivotArea dataOnly="0" labelOnly="1" outline="0" axis="axisValues" fieldPosition="0"/>
    </format>
    <format dxfId="2381">
      <pivotArea dataOnly="0" labelOnly="1" outline="0" axis="axisValues" fieldPosition="0"/>
    </format>
    <format dxfId="2380">
      <pivotArea type="all" dataOnly="0" outline="0" fieldPosition="0"/>
    </format>
    <format dxfId="2379">
      <pivotArea outline="0" collapsedLevelsAreSubtotals="1" fieldPosition="0"/>
    </format>
    <format dxfId="2378">
      <pivotArea dataOnly="0" labelOnly="1" grandRow="1" outline="0" fieldPosition="0"/>
    </format>
    <format dxfId="2377">
      <pivotArea dataOnly="0" labelOnly="1" outline="0" axis="axisValues" fieldPosition="0"/>
    </format>
    <format dxfId="2376">
      <pivotArea grandRow="1" outline="0" collapsedLevelsAreSubtotals="1" fieldPosition="0"/>
    </format>
    <format dxfId="2375">
      <pivotArea dataOnly="0" labelOnly="1" grandRow="1" outline="0" fieldPosition="0"/>
    </format>
    <format dxfId="2374">
      <pivotArea grandRow="1" outline="0" collapsedLevelsAreSubtotals="1" fieldPosition="0"/>
    </format>
    <format dxfId="2373">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F7C9B1-A23C-47A3-8356-E3B64B9AA74D}" name="salestrendyear" cacheId="1543" applyNumberFormats="0" applyBorderFormats="0" applyFontFormats="0" applyPatternFormats="0" applyAlignmentFormats="0" applyWidthHeightFormats="1" dataCaption="Values" tag="0b2705d6-e407-449c-8c53-55339c64637c" updatedVersion="8" minRefreshableVersion="5" useAutoFormatting="1" subtotalHiddenItems="1" itemPrintTitles="1" createdVersion="8" indent="0" multipleFieldFilters="0" chartFormat="10" rowHeaderCaption="Year">
  <location ref="B26:C30" firstHeaderRow="1" firstDataRow="1" firstDataCol="1"/>
  <pivotFields count="3">
    <pivotField dataField="1" showAll="0"/>
    <pivotField axis="axisRow" allDrilled="1" showAll="0" sortType="descending">
      <items count="4">
        <item x="0" e="0"/>
        <item x="1" e="0"/>
        <item x="2" e="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i>
    <i>
      <x v="1"/>
    </i>
    <i>
      <x v="2"/>
    </i>
    <i t="grand">
      <x/>
    </i>
  </rowItems>
  <colItems count="1">
    <i/>
  </colItems>
  <dataFields count="1">
    <dataField name="Sum of Total_Sale" fld="0" baseField="0" baseItem="0"/>
  </dataFields>
  <formats count="20">
    <format dxfId="2412">
      <pivotArea type="all" dataOnly="0" outline="0" fieldPosition="0"/>
    </format>
    <format dxfId="2411">
      <pivotArea outline="0" collapsedLevelsAreSubtotals="1" fieldPosition="0"/>
    </format>
    <format dxfId="2410">
      <pivotArea dataOnly="0" labelOnly="1" grandRow="1" outline="0" fieldPosition="0"/>
    </format>
    <format dxfId="2409">
      <pivotArea dataOnly="0" labelOnly="1" outline="0" axis="axisValues" fieldPosition="0"/>
    </format>
    <format dxfId="2408">
      <pivotArea outline="0" collapsedLevelsAreSubtotals="1" fieldPosition="0"/>
    </format>
    <format dxfId="2407">
      <pivotArea type="all" dataOnly="0" outline="0" fieldPosition="0"/>
    </format>
    <format dxfId="2406">
      <pivotArea outline="0" collapsedLevelsAreSubtotals="1" fieldPosition="0"/>
    </format>
    <format dxfId="2405">
      <pivotArea dataOnly="0" labelOnly="1" grandRow="1" outline="0" fieldPosition="0"/>
    </format>
    <format dxfId="2404">
      <pivotArea dataOnly="0" labelOnly="1" outline="0" axis="axisValues" fieldPosition="0"/>
    </format>
    <format dxfId="2403">
      <pivotArea dataOnly="0" labelOnly="1" outline="0" axis="axisValues" fieldPosition="0"/>
    </format>
    <format dxfId="2402">
      <pivotArea dataOnly="0" labelOnly="1" outline="0" axis="axisValues" fieldPosition="0"/>
    </format>
    <format dxfId="2401">
      <pivotArea dataOnly="0" labelOnly="1" outline="0" axis="axisValues" fieldPosition="0"/>
    </format>
    <format dxfId="2400">
      <pivotArea type="all" dataOnly="0" outline="0" fieldPosition="0"/>
    </format>
    <format dxfId="2399">
      <pivotArea outline="0" collapsedLevelsAreSubtotals="1" fieldPosition="0"/>
    </format>
    <format dxfId="2398">
      <pivotArea dataOnly="0" labelOnly="1" grandRow="1" outline="0" fieldPosition="0"/>
    </format>
    <format dxfId="2397">
      <pivotArea dataOnly="0" labelOnly="1" outline="0" axis="axisValues" fieldPosition="0"/>
    </format>
    <format dxfId="2396">
      <pivotArea grandRow="1" outline="0" collapsedLevelsAreSubtotals="1" fieldPosition="0"/>
    </format>
    <format dxfId="2395">
      <pivotArea dataOnly="0" labelOnly="1" grandRow="1" outline="0" fieldPosition="0"/>
    </format>
    <format dxfId="2394">
      <pivotArea grandRow="1" outline="0" collapsedLevelsAreSubtotals="1" fieldPosition="0"/>
    </format>
    <format dxfId="2393">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57993C-F3D3-4DBF-A42C-66FC0B07F2E3}" name="salestrendmonth" cacheId="1531" applyNumberFormats="0" applyBorderFormats="0" applyFontFormats="0" applyPatternFormats="0" applyAlignmentFormats="0" applyWidthHeightFormats="1" dataCaption="Values" tag="c0e04db9-5727-4c99-ac7c-a54de74fe6ff" updatedVersion="8" minRefreshableVersion="5" useAutoFormatting="1" subtotalHiddenItems="1" itemPrintTitles="1" createdVersion="8" indent="0" multipleFieldFilters="0" chartFormat="10" rowHeaderCaption="Month">
  <location ref="E26:F39" firstHeaderRow="1" firstDataRow="1" firstDataCol="1"/>
  <pivotFields count="2">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_Sale" fld="0" baseField="0" baseItem="0"/>
  </dataFields>
  <formats count="20">
    <format dxfId="2432">
      <pivotArea type="all" dataOnly="0" outline="0" fieldPosition="0"/>
    </format>
    <format dxfId="2431">
      <pivotArea outline="0" collapsedLevelsAreSubtotals="1" fieldPosition="0"/>
    </format>
    <format dxfId="2430">
      <pivotArea dataOnly="0" labelOnly="1" grandRow="1" outline="0" fieldPosition="0"/>
    </format>
    <format dxfId="2429">
      <pivotArea dataOnly="0" labelOnly="1" outline="0" axis="axisValues" fieldPosition="0"/>
    </format>
    <format dxfId="2428">
      <pivotArea outline="0" collapsedLevelsAreSubtotals="1" fieldPosition="0"/>
    </format>
    <format dxfId="2427">
      <pivotArea type="all" dataOnly="0" outline="0" fieldPosition="0"/>
    </format>
    <format dxfId="2426">
      <pivotArea outline="0" collapsedLevelsAreSubtotals="1" fieldPosition="0"/>
    </format>
    <format dxfId="2425">
      <pivotArea dataOnly="0" labelOnly="1" grandRow="1" outline="0" fieldPosition="0"/>
    </format>
    <format dxfId="2424">
      <pivotArea dataOnly="0" labelOnly="1" outline="0" axis="axisValues" fieldPosition="0"/>
    </format>
    <format dxfId="2423">
      <pivotArea dataOnly="0" labelOnly="1" outline="0" axis="axisValues" fieldPosition="0"/>
    </format>
    <format dxfId="2422">
      <pivotArea dataOnly="0" labelOnly="1" outline="0" axis="axisValues" fieldPosition="0"/>
    </format>
    <format dxfId="2421">
      <pivotArea dataOnly="0" labelOnly="1" outline="0" axis="axisValues" fieldPosition="0"/>
    </format>
    <format dxfId="2420">
      <pivotArea type="all" dataOnly="0" outline="0" fieldPosition="0"/>
    </format>
    <format dxfId="2419">
      <pivotArea outline="0" collapsedLevelsAreSubtotals="1" fieldPosition="0"/>
    </format>
    <format dxfId="2418">
      <pivotArea dataOnly="0" labelOnly="1" grandRow="1" outline="0" fieldPosition="0"/>
    </format>
    <format dxfId="2417">
      <pivotArea dataOnly="0" labelOnly="1" outline="0" axis="axisValues" fieldPosition="0"/>
    </format>
    <format dxfId="2416">
      <pivotArea grandRow="1" outline="0" collapsedLevelsAreSubtotals="1" fieldPosition="0"/>
    </format>
    <format dxfId="2415">
      <pivotArea dataOnly="0" labelOnly="1" grandRow="1" outline="0" fieldPosition="0"/>
    </format>
    <format dxfId="2414">
      <pivotArea grandRow="1" outline="0" collapsedLevelsAreSubtotals="1" fieldPosition="0"/>
    </format>
    <format dxfId="2413">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0E88D9-89D4-49ED-B346-47F2C39E3502}" name="locationsales" cacheId="1540" applyNumberFormats="0" applyBorderFormats="0" applyFontFormats="0" applyPatternFormats="0" applyAlignmentFormats="0" applyWidthHeightFormats="1" dataCaption="Values" tag="e7d2a924-196a-42a4-ae15-019c8519af41" updatedVersion="8" minRefreshableVersion="5" useAutoFormatting="1" subtotalHiddenItems="1" rowGrandTotals="0" colGrandTotals="0" itemPrintTitles="1" createdVersion="8" indent="0" multipleFieldFilters="0" chartFormat="9" rowHeaderCaption="Location">
  <location ref="J13:K17" firstHeaderRow="1" firstDataRow="1" firstDataCol="1"/>
  <pivotFields count="3">
    <pivotField axis="axisRow" allDrilled="1" showAll="0"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x v="3"/>
    </i>
  </rowItems>
  <colItems count="1">
    <i/>
  </colItems>
  <dataFields count="1">
    <dataField name="Total_Sale" fld="1" baseField="0" baseItem="0" numFmtId="43"/>
  </dataFields>
  <formats count="29">
    <format dxfId="2461">
      <pivotArea type="all" dataOnly="0" outline="0" fieldPosition="0"/>
    </format>
    <format dxfId="2460">
      <pivotArea outline="0" collapsedLevelsAreSubtotals="1" fieldPosition="0"/>
    </format>
    <format dxfId="2459">
      <pivotArea field="0" type="button" dataOnly="0" labelOnly="1" outline="0" axis="axisRow" fieldPosition="0"/>
    </format>
    <format dxfId="2458">
      <pivotArea dataOnly="0" labelOnly="1" fieldPosition="0">
        <references count="1">
          <reference field="0" count="0"/>
        </references>
      </pivotArea>
    </format>
    <format dxfId="2457">
      <pivotArea dataOnly="0" labelOnly="1" grandRow="1" outline="0" fieldPosition="0"/>
    </format>
    <format dxfId="2456">
      <pivotArea dataOnly="0" labelOnly="1" outline="0" axis="axisValues" fieldPosition="0"/>
    </format>
    <format dxfId="2455">
      <pivotArea outline="0" collapsedLevelsAreSubtotals="1" fieldPosition="0"/>
    </format>
    <format dxfId="2454">
      <pivotArea type="all" dataOnly="0" outline="0" fieldPosition="0"/>
    </format>
    <format dxfId="2453">
      <pivotArea outline="0" collapsedLevelsAreSubtotals="1" fieldPosition="0"/>
    </format>
    <format dxfId="2452">
      <pivotArea field="0" type="button" dataOnly="0" labelOnly="1" outline="0" axis="axisRow" fieldPosition="0"/>
    </format>
    <format dxfId="2451">
      <pivotArea dataOnly="0" labelOnly="1" fieldPosition="0">
        <references count="1">
          <reference field="0" count="0"/>
        </references>
      </pivotArea>
    </format>
    <format dxfId="2450">
      <pivotArea dataOnly="0" labelOnly="1" grandRow="1" outline="0" fieldPosition="0"/>
    </format>
    <format dxfId="2449">
      <pivotArea dataOnly="0" labelOnly="1" outline="0" axis="axisValues" fieldPosition="0"/>
    </format>
    <format dxfId="2448">
      <pivotArea field="0" type="button" dataOnly="0" labelOnly="1" outline="0" axis="axisRow" fieldPosition="0"/>
    </format>
    <format dxfId="2447">
      <pivotArea dataOnly="0" labelOnly="1" outline="0" axis="axisValues" fieldPosition="0"/>
    </format>
    <format dxfId="2446">
      <pivotArea field="0" type="button" dataOnly="0" labelOnly="1" outline="0" axis="axisRow" fieldPosition="0"/>
    </format>
    <format dxfId="2445">
      <pivotArea dataOnly="0" labelOnly="1" outline="0" axis="axisValues" fieldPosition="0"/>
    </format>
    <format dxfId="2444">
      <pivotArea field="0" type="button" dataOnly="0" labelOnly="1" outline="0" axis="axisRow" fieldPosition="0"/>
    </format>
    <format dxfId="2443">
      <pivotArea dataOnly="0" labelOnly="1" outline="0" axis="axisValues" fieldPosition="0"/>
    </format>
    <format dxfId="2442">
      <pivotArea type="all" dataOnly="0" outline="0" fieldPosition="0"/>
    </format>
    <format dxfId="2441">
      <pivotArea outline="0" collapsedLevelsAreSubtotals="1" fieldPosition="0"/>
    </format>
    <format dxfId="2440">
      <pivotArea field="0" type="button" dataOnly="0" labelOnly="1" outline="0" axis="axisRow" fieldPosition="0"/>
    </format>
    <format dxfId="2439">
      <pivotArea dataOnly="0" labelOnly="1" fieldPosition="0">
        <references count="1">
          <reference field="0" count="0"/>
        </references>
      </pivotArea>
    </format>
    <format dxfId="2438">
      <pivotArea dataOnly="0" labelOnly="1" grandRow="1" outline="0" fieldPosition="0"/>
    </format>
    <format dxfId="2437">
      <pivotArea dataOnly="0" labelOnly="1" outline="0" axis="axisValues" fieldPosition="0"/>
    </format>
    <format dxfId="2436">
      <pivotArea grandRow="1" outline="0" collapsedLevelsAreSubtotals="1" fieldPosition="0"/>
    </format>
    <format dxfId="2435">
      <pivotArea dataOnly="0" labelOnly="1" grandRow="1" outline="0" fieldPosition="0"/>
    </format>
    <format dxfId="2434">
      <pivotArea grandRow="1" outline="0" collapsedLevelsAreSubtotals="1" fieldPosition="0"/>
    </format>
    <format dxfId="2433">
      <pivotArea dataOnly="0" labelOnly="1" grandRow="1" outline="0" fieldPosition="0"/>
    </format>
  </formats>
  <chartFormats count="11">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3EAE95-452C-4668-801A-30CE9C7333D9}" name="PivotTable14" cacheId="28" applyNumberFormats="0" applyBorderFormats="0" applyFontFormats="0" applyPatternFormats="0" applyAlignmentFormats="0" applyWidthHeightFormats="1" dataCaption="Values" tag="947f613b-5cad-4fa9-a008-76da7bb1920a" updatedVersion="8" minRefreshableVersion="3" useAutoFormatting="1" subtotalHiddenItems="1" itemPrintTitles="1" createdVersion="8" indent="0" outline="1" outlineData="1" multipleFieldFilters="0" rowHeaderCaption="Gender" colHeaderCaption="Location">
  <location ref="D2:D3" firstHeaderRow="1" firstDataRow="1" firstDataCol="0"/>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Max of Total_Sale" fld="2" subtotal="max" baseField="0" baseItem="0" numFmtId="43"/>
  </dataFields>
  <formats count="35">
    <format dxfId="2496">
      <pivotArea type="all" dataOnly="0" outline="0" fieldPosition="0"/>
    </format>
    <format dxfId="2495">
      <pivotArea outline="0" collapsedLevelsAreSubtotals="1" fieldPosition="0"/>
    </format>
    <format dxfId="2494">
      <pivotArea field="0" type="button" dataOnly="0" labelOnly="1" outline="0"/>
    </format>
    <format dxfId="2493">
      <pivotArea dataOnly="0" labelOnly="1" grandRow="1" outline="0" fieldPosition="0"/>
    </format>
    <format dxfId="2492">
      <pivotArea dataOnly="0" labelOnly="1" outline="0" axis="axisValues" fieldPosition="0"/>
    </format>
    <format dxfId="2491">
      <pivotArea outline="0" collapsedLevelsAreSubtotals="1" fieldPosition="0"/>
    </format>
    <format dxfId="2490">
      <pivotArea type="all" dataOnly="0" outline="0" fieldPosition="0"/>
    </format>
    <format dxfId="2489">
      <pivotArea outline="0" collapsedLevelsAreSubtotals="1" fieldPosition="0"/>
    </format>
    <format dxfId="2488">
      <pivotArea field="0" type="button" dataOnly="0" labelOnly="1" outline="0"/>
    </format>
    <format dxfId="2487">
      <pivotArea dataOnly="0" labelOnly="1" grandRow="1" outline="0" fieldPosition="0"/>
    </format>
    <format dxfId="2486">
      <pivotArea dataOnly="0" labelOnly="1" outline="0" axis="axisValues" fieldPosition="0"/>
    </format>
    <format dxfId="2485">
      <pivotArea field="0" type="button" dataOnly="0" labelOnly="1" outline="0"/>
    </format>
    <format dxfId="2484">
      <pivotArea dataOnly="0" labelOnly="1" outline="0" axis="axisValues" fieldPosition="0"/>
    </format>
    <format dxfId="2483">
      <pivotArea field="0" type="button" dataOnly="0" labelOnly="1" outline="0"/>
    </format>
    <format dxfId="2482">
      <pivotArea dataOnly="0" labelOnly="1" outline="0" axis="axisValues" fieldPosition="0"/>
    </format>
    <format dxfId="2481">
      <pivotArea field="0" type="button" dataOnly="0" labelOnly="1" outline="0"/>
    </format>
    <format dxfId="2480">
      <pivotArea dataOnly="0" labelOnly="1" outline="0" axis="axisValues" fieldPosition="0"/>
    </format>
    <format dxfId="2479">
      <pivotArea type="all" dataOnly="0" outline="0" fieldPosition="0"/>
    </format>
    <format dxfId="2478">
      <pivotArea outline="0" collapsedLevelsAreSubtotals="1" fieldPosition="0"/>
    </format>
    <format dxfId="2477">
      <pivotArea field="0" type="button" dataOnly="0" labelOnly="1" outline="0"/>
    </format>
    <format dxfId="2476">
      <pivotArea dataOnly="0" labelOnly="1" grandRow="1" outline="0" fieldPosition="0"/>
    </format>
    <format dxfId="2475">
      <pivotArea dataOnly="0" labelOnly="1" outline="0" axis="axisValues" fieldPosition="0"/>
    </format>
    <format dxfId="2474">
      <pivotArea grandRow="1" outline="0" collapsedLevelsAreSubtotals="1" fieldPosition="0"/>
    </format>
    <format dxfId="2473">
      <pivotArea dataOnly="0" labelOnly="1" grandRow="1" outline="0" fieldPosition="0"/>
    </format>
    <format dxfId="2472">
      <pivotArea grandRow="1" outline="0" collapsedLevelsAreSubtotals="1" fieldPosition="0"/>
    </format>
    <format dxfId="2471">
      <pivotArea dataOnly="0" labelOnly="1" grandRow="1" outline="0" fieldPosition="0"/>
    </format>
    <format dxfId="2470">
      <pivotArea type="origin" dataOnly="0" labelOnly="1" outline="0" fieldPosition="0"/>
    </format>
    <format dxfId="2469">
      <pivotArea field="1" type="button" dataOnly="0" labelOnly="1" outline="0"/>
    </format>
    <format dxfId="2468">
      <pivotArea dataOnly="0" labelOnly="1" grandCol="1" outline="0" fieldPosition="0"/>
    </format>
    <format dxfId="2467">
      <pivotArea type="topRight" dataOnly="0" labelOnly="1" outline="0" fieldPosition="0"/>
    </format>
    <format dxfId="2466">
      <pivotArea field="0" type="button" dataOnly="0" labelOnly="1" outline="0"/>
    </format>
    <format dxfId="2465">
      <pivotArea dataOnly="0" labelOnly="1" grandCol="1" outline="0" fieldPosition="0"/>
    </format>
    <format dxfId="2464">
      <pivotArea grandRow="1" grandCol="1" outline="0" collapsedLevelsAreSubtotals="1" fieldPosition="0"/>
    </format>
    <format dxfId="2463">
      <pivotArea grandRow="1" grandCol="1" outline="0" collapsedLevelsAreSubtotals="1" fieldPosition="0"/>
    </format>
    <format dxfId="2462">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Sales"/>
    <pivotHierarchy dragToData="1"/>
    <pivotHierarchy dragToData="1"/>
    <pivotHierarchy dragToData="1"/>
    <pivotHierarchy dragToData="1"/>
    <pivotHierarchy dragToData="1"/>
    <pivotHierarchy dragToData="1" caption="Average of Total_Sale"/>
    <pivotHierarchy dragToData="1"/>
    <pivotHierarchy dragToData="1" caption="Max of 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5A9879-8616-405B-A561-DCA9E819F1DB}" name="customercount" cacheId="1549" applyNumberFormats="0" applyBorderFormats="0" applyFontFormats="0" applyPatternFormats="0" applyAlignmentFormats="0" applyWidthHeightFormats="1" dataCaption="Values" tag="31428a6c-b630-4288-8b54-d6250c70bac0" updatedVersion="8" minRefreshableVersion="5" useAutoFormatting="1" subtotalHiddenItems="1" rowGrandTotals="0" colGrandTotals="0" itemPrintTitles="1" createdVersion="8" indent="0" multipleFieldFilters="0" chartFormat="4" rowHeaderCaption="Gender">
  <location ref="M5:M6" firstHeaderRow="1" firstDataRow="1" firstDataCol="0"/>
  <pivotFields count="2">
    <pivotField dataField="1" showAll="0"/>
    <pivotField allDrilled="1" showAll="0" dataSourceSort="1" defaultAttributeDrillState="1"/>
  </pivotFields>
  <rowItems count="1">
    <i/>
  </rowItems>
  <colItems count="1">
    <i/>
  </colItems>
  <dataFields count="1">
    <dataField name="Count of Customer_ID" fld="0" subtotal="count" baseField="0" baseItem="0" numFmtId="164"/>
  </dataFields>
  <formats count="21">
    <format dxfId="2517">
      <pivotArea type="all" dataOnly="0" outline="0" fieldPosition="0"/>
    </format>
    <format dxfId="2516">
      <pivotArea outline="0" collapsedLevelsAreSubtotals="1" fieldPosition="0"/>
    </format>
    <format dxfId="2515">
      <pivotArea dataOnly="0" labelOnly="1" grandRow="1" outline="0" fieldPosition="0"/>
    </format>
    <format dxfId="2514">
      <pivotArea dataOnly="0" labelOnly="1" outline="0" axis="axisValues" fieldPosition="0"/>
    </format>
    <format dxfId="2513">
      <pivotArea outline="0" collapsedLevelsAreSubtotals="1" fieldPosition="0"/>
    </format>
    <format dxfId="2512">
      <pivotArea type="all" dataOnly="0" outline="0" fieldPosition="0"/>
    </format>
    <format dxfId="2511">
      <pivotArea outline="0" collapsedLevelsAreSubtotals="1" fieldPosition="0"/>
    </format>
    <format dxfId="2510">
      <pivotArea dataOnly="0" labelOnly="1" grandRow="1" outline="0" fieldPosition="0"/>
    </format>
    <format dxfId="2509">
      <pivotArea dataOnly="0" labelOnly="1" outline="0" axis="axisValues" fieldPosition="0"/>
    </format>
    <format dxfId="2508">
      <pivotArea dataOnly="0" labelOnly="1" outline="0" axis="axisValues" fieldPosition="0"/>
    </format>
    <format dxfId="2507">
      <pivotArea dataOnly="0" labelOnly="1" outline="0" axis="axisValues" fieldPosition="0"/>
    </format>
    <format dxfId="2506">
      <pivotArea dataOnly="0" labelOnly="1" outline="0" axis="axisValues" fieldPosition="0"/>
    </format>
    <format dxfId="2505">
      <pivotArea type="all" dataOnly="0" outline="0" fieldPosition="0"/>
    </format>
    <format dxfId="2504">
      <pivotArea outline="0" collapsedLevelsAreSubtotals="1" fieldPosition="0"/>
    </format>
    <format dxfId="2503">
      <pivotArea dataOnly="0" labelOnly="1" grandRow="1" outline="0" fieldPosition="0"/>
    </format>
    <format dxfId="2502">
      <pivotArea dataOnly="0" labelOnly="1" outline="0" axis="axisValues" fieldPosition="0"/>
    </format>
    <format dxfId="2501">
      <pivotArea grandRow="1" outline="0" collapsedLevelsAreSubtotals="1" fieldPosition="0"/>
    </format>
    <format dxfId="2500">
      <pivotArea dataOnly="0" labelOnly="1" grandRow="1" outline="0" fieldPosition="0"/>
    </format>
    <format dxfId="2499">
      <pivotArea grandRow="1" outline="0" collapsedLevelsAreSubtotals="1" fieldPosition="0"/>
    </format>
    <format dxfId="2498">
      <pivotArea dataOnly="0" labelOnly="1" grandRow="1" outline="0" fieldPosition="0"/>
    </format>
    <format dxfId="249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Feedback_Data]"/>
        <x15:activeTabTopLevelEntity name="[Employee_Data]"/>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3BE1A91-12A0-4EDD-8671-EA2B5880D48C}" name="PivotTable1" cacheId="1588" applyNumberFormats="0" applyBorderFormats="0" applyFontFormats="0" applyPatternFormats="0" applyAlignmentFormats="0" applyWidthHeightFormats="1" dataCaption="Values" tag="00b3eff5-7604-4abc-a64d-32c16b2f2c29" updatedVersion="8" minRefreshableVersion="3" useAutoFormatting="1" subtotalHiddenItems="1" rowGrandTotals="0" colGrandTotals="0" itemPrintTitles="1" createdVersion="8" indent="0" outline="1" outlineData="1" multipleFieldFilters="0" chartFormat="13" rowHeaderCaption="Rating" colHeaderCaption="Comment">
  <location ref="G155:H157" firstHeaderRow="1" firstDataRow="1" firstDataCol="1"/>
  <pivotFields count="4">
    <pivotField allDrilled="1" subtotalTop="0" showAll="0" sortType="ascending"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Average of Rating" fld="2" subtotal="average" baseField="1" baseItem="1"/>
  </dataFields>
  <formats count="27">
    <format dxfId="1117">
      <pivotArea type="all" dataOnly="0" outline="0" fieldPosition="0"/>
    </format>
    <format dxfId="1118">
      <pivotArea outline="0" collapsedLevelsAreSubtotals="1" fieldPosition="0"/>
    </format>
    <format dxfId="1119">
      <pivotArea dataOnly="0" labelOnly="1" grandRow="1" outline="0" fieldPosition="0"/>
    </format>
    <format dxfId="1120">
      <pivotArea dataOnly="0" labelOnly="1" outline="0" axis="axisValues" fieldPosition="0"/>
    </format>
    <format dxfId="1121">
      <pivotArea outline="0" collapsedLevelsAreSubtotals="1" fieldPosition="0"/>
    </format>
    <format dxfId="1122">
      <pivotArea type="all" dataOnly="0" outline="0" fieldPosition="0"/>
    </format>
    <format dxfId="1123">
      <pivotArea outline="0" collapsedLevelsAreSubtotals="1" fieldPosition="0"/>
    </format>
    <format dxfId="1124">
      <pivotArea dataOnly="0" labelOnly="1" grandRow="1" outline="0" fieldPosition="0"/>
    </format>
    <format dxfId="1125">
      <pivotArea dataOnly="0" labelOnly="1" outline="0" axis="axisValues" fieldPosition="0"/>
    </format>
    <format dxfId="1126">
      <pivotArea dataOnly="0" labelOnly="1" outline="0" axis="axisValues" fieldPosition="0"/>
    </format>
    <format dxfId="1127">
      <pivotArea dataOnly="0" labelOnly="1" outline="0" axis="axisValues" fieldPosition="0"/>
    </format>
    <format dxfId="1128">
      <pivotArea dataOnly="0" labelOnly="1" outline="0" axis="axisValues" fieldPosition="0"/>
    </format>
    <format dxfId="1129">
      <pivotArea type="all" dataOnly="0" outline="0" fieldPosition="0"/>
    </format>
    <format dxfId="1130">
      <pivotArea outline="0" collapsedLevelsAreSubtotals="1" fieldPosition="0"/>
    </format>
    <format dxfId="1131">
      <pivotArea dataOnly="0" labelOnly="1" grandRow="1" outline="0" fieldPosition="0"/>
    </format>
    <format dxfId="1132">
      <pivotArea dataOnly="0" labelOnly="1" outline="0" axis="axisValues" fieldPosition="0"/>
    </format>
    <format dxfId="1133">
      <pivotArea grandRow="1" outline="0" collapsedLevelsAreSubtotals="1" fieldPosition="0"/>
    </format>
    <format dxfId="1134">
      <pivotArea dataOnly="0" labelOnly="1" grandRow="1" outline="0" fieldPosition="0"/>
    </format>
    <format dxfId="1135">
      <pivotArea grandRow="1" outline="0" collapsedLevelsAreSubtotals="1" fieldPosition="0"/>
    </format>
    <format dxfId="1136">
      <pivotArea dataOnly="0" labelOnly="1" grandRow="1" outline="0" fieldPosition="0"/>
    </format>
    <format dxfId="1137">
      <pivotArea type="origin" dataOnly="0" labelOnly="1" outline="0" fieldPosition="0"/>
    </format>
    <format dxfId="1138">
      <pivotArea dataOnly="0" labelOnly="1" grandCol="1" outline="0" fieldPosition="0"/>
    </format>
    <format dxfId="1139">
      <pivotArea type="topRight" dataOnly="0" labelOnly="1" outline="0" fieldPosition="0"/>
    </format>
    <format dxfId="1140">
      <pivotArea dataOnly="0" labelOnly="1" grandCol="1" outline="0" fieldPosition="0"/>
    </format>
    <format dxfId="1141">
      <pivotArea grandRow="1" grandCol="1" outline="0" collapsedLevelsAreSubtotals="1" fieldPosition="0"/>
    </format>
    <format dxfId="1142">
      <pivotArea grandRow="1" grandCol="1" outline="0" collapsedLevelsAreSubtotals="1" fieldPosition="0"/>
    </format>
    <format dxfId="1116">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AB28E21-C30B-4062-B1FC-7511AA5FA434}" name="employeeabovebelowsalesavg" cacheId="1564" applyNumberFormats="0" applyBorderFormats="0" applyFontFormats="0" applyPatternFormats="0" applyAlignmentFormats="0" applyWidthHeightFormats="1" dataCaption="Values" tag="3e874fc9-7028-4206-8002-ec9c92752704" updatedVersion="8" minRefreshableVersion="3" useAutoFormatting="1" subtotalHiddenItems="1" rowGrandTotals="0" colGrandTotals="0" itemPrintTitles="1" createdVersion="8" indent="0" outline="1" outlineData="1" multipleFieldFilters="0" chartFormat="17" rowHeaderCaption="Sales Rating" colHeaderCaption="Location">
  <location ref="F99:G101" firstHeaderRow="1" firstDataRow="1"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2">
    <i>
      <x/>
    </i>
    <i>
      <x v="1"/>
    </i>
  </rowItems>
  <colItems count="1">
    <i/>
  </colItems>
  <dataFields count="1">
    <dataField name="Count of Sales_Rating" fld="3" subtotal="count" baseField="0" baseItem="0" numFmtId="164"/>
  </dataFields>
  <formats count="31">
    <format dxfId="1173">
      <pivotArea type="all" dataOnly="0" outline="0" fieldPosition="0"/>
    </format>
    <format dxfId="1172">
      <pivotArea outline="0" collapsedLevelsAreSubtotals="1" fieldPosition="0"/>
    </format>
    <format dxfId="1171">
      <pivotArea dataOnly="0" labelOnly="1" grandRow="1" outline="0" fieldPosition="0"/>
    </format>
    <format dxfId="1170">
      <pivotArea dataOnly="0" labelOnly="1" outline="0" axis="axisValues" fieldPosition="0"/>
    </format>
    <format dxfId="1169">
      <pivotArea outline="0" collapsedLevelsAreSubtotals="1" fieldPosition="0"/>
    </format>
    <format dxfId="1168">
      <pivotArea type="all" dataOnly="0" outline="0" fieldPosition="0"/>
    </format>
    <format dxfId="1167">
      <pivotArea outline="0" collapsedLevelsAreSubtotals="1" fieldPosition="0"/>
    </format>
    <format dxfId="1166">
      <pivotArea dataOnly="0" labelOnly="1" grandRow="1" outline="0" fieldPosition="0"/>
    </format>
    <format dxfId="1165">
      <pivotArea dataOnly="0" labelOnly="1" outline="0" axis="axisValues" fieldPosition="0"/>
    </format>
    <format dxfId="1164">
      <pivotArea dataOnly="0" labelOnly="1" outline="0" axis="axisValues" fieldPosition="0"/>
    </format>
    <format dxfId="1163">
      <pivotArea dataOnly="0" labelOnly="1" outline="0" axis="axisValues" fieldPosition="0"/>
    </format>
    <format dxfId="1162">
      <pivotArea dataOnly="0" labelOnly="1" outline="0" axis="axisValues" fieldPosition="0"/>
    </format>
    <format dxfId="1161">
      <pivotArea type="all" dataOnly="0" outline="0" fieldPosition="0"/>
    </format>
    <format dxfId="1160">
      <pivotArea outline="0" collapsedLevelsAreSubtotals="1" fieldPosition="0"/>
    </format>
    <format dxfId="1159">
      <pivotArea dataOnly="0" labelOnly="1" grandRow="1" outline="0" fieldPosition="0"/>
    </format>
    <format dxfId="1158">
      <pivotArea dataOnly="0" labelOnly="1" outline="0" axis="axisValues" fieldPosition="0"/>
    </format>
    <format dxfId="1157">
      <pivotArea grandRow="1" outline="0" collapsedLevelsAreSubtotals="1" fieldPosition="0"/>
    </format>
    <format dxfId="1156">
      <pivotArea dataOnly="0" labelOnly="1" grandRow="1" outline="0" fieldPosition="0"/>
    </format>
    <format dxfId="1155">
      <pivotArea grandRow="1" outline="0" collapsedLevelsAreSubtotals="1" fieldPosition="0"/>
    </format>
    <format dxfId="1154">
      <pivotArea dataOnly="0" labelOnly="1" grandRow="1" outline="0" fieldPosition="0"/>
    </format>
    <format dxfId="1153">
      <pivotArea type="origin" dataOnly="0" labelOnly="1" outline="0" fieldPosition="0"/>
    </format>
    <format dxfId="1152">
      <pivotArea dataOnly="0" labelOnly="1" grandCol="1" outline="0" fieldPosition="0"/>
    </format>
    <format dxfId="1151">
      <pivotArea type="topRight" dataOnly="0" labelOnly="1" outline="0" fieldPosition="0"/>
    </format>
    <format dxfId="1150">
      <pivotArea dataOnly="0" labelOnly="1" grandCol="1" outline="0" fieldPosition="0"/>
    </format>
    <format dxfId="1149">
      <pivotArea grandRow="1" grandCol="1" outline="0" collapsedLevelsAreSubtotals="1" fieldPosition="0"/>
    </format>
    <format dxfId="1148">
      <pivotArea grandRow="1" grandCol="1" outline="0" collapsedLevelsAreSubtotals="1" fieldPosition="0"/>
    </format>
    <format dxfId="1147">
      <pivotArea field="2" type="button" dataOnly="0" labelOnly="1" outline="0" axis="axisRow" fieldPosition="0"/>
    </format>
    <format dxfId="1146">
      <pivotArea field="2" type="button" dataOnly="0" labelOnly="1" outline="0" axis="axisRow" fieldPosition="0"/>
    </format>
    <format dxfId="1145">
      <pivotArea field="2" type="button" dataOnly="0" labelOnly="1" outline="0" axis="axisRow" fieldPosition="0"/>
    </format>
    <format dxfId="1144">
      <pivotArea field="2" type="button" dataOnly="0" labelOnly="1" outline="0" axis="axisRow" fieldPosition="0"/>
    </format>
    <format dxfId="1143">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1B34503-841E-46A5-9810-B8AF0CDA054E}" name="avgemployeesalesbylocation" cacheId="1555" applyNumberFormats="0" applyBorderFormats="0" applyFontFormats="0" applyPatternFormats="0" applyAlignmentFormats="0" applyWidthHeightFormats="1" dataCaption="Values" tag="d597c621-66d2-4a5c-b73b-4762d953db29" updatedVersion="8" minRefreshableVersion="3" useAutoFormatting="1" subtotalHiddenItems="1" rowGrandTotals="0" colGrandTotals="0" itemPrintTitles="1" createdVersion="8" indent="0" outline="1" outlineData="1" multipleFieldFilters="0" chartFormat="17" rowHeaderCaption="Location" colHeaderCaption="Location">
  <location ref="B114:D118" firstHeaderRow="0" firstDataRow="1" firstDataCol="1"/>
  <pivotFields count="6">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4">
    <i>
      <x v="1"/>
    </i>
    <i>
      <x v="2"/>
    </i>
    <i>
      <x/>
    </i>
    <i>
      <x v="3"/>
    </i>
  </rowItems>
  <colFields count="1">
    <field x="-2"/>
  </colFields>
  <colItems count="2">
    <i>
      <x/>
    </i>
    <i i="1">
      <x v="1"/>
    </i>
  </colItems>
  <dataFields count="2">
    <dataField name="Average of Sales_Achieved" fld="3" subtotal="average" baseField="2" baseItem="1"/>
    <dataField name="Average of Sales_Target" fld="4" subtotal="average" baseField="2" baseItem="1"/>
  </dataFields>
  <formats count="32">
    <format dxfId="1205">
      <pivotArea type="all" dataOnly="0" outline="0" fieldPosition="0"/>
    </format>
    <format dxfId="1204">
      <pivotArea outline="0" collapsedLevelsAreSubtotals="1" fieldPosition="0"/>
    </format>
    <format dxfId="1203">
      <pivotArea dataOnly="0" labelOnly="1" grandRow="1" outline="0" fieldPosition="0"/>
    </format>
    <format dxfId="1202">
      <pivotArea dataOnly="0" labelOnly="1" outline="0" axis="axisValues" fieldPosition="0"/>
    </format>
    <format dxfId="1201">
      <pivotArea outline="0" collapsedLevelsAreSubtotals="1" fieldPosition="0"/>
    </format>
    <format dxfId="1200">
      <pivotArea type="all" dataOnly="0" outline="0" fieldPosition="0"/>
    </format>
    <format dxfId="1199">
      <pivotArea outline="0" collapsedLevelsAreSubtotals="1" fieldPosition="0"/>
    </format>
    <format dxfId="1198">
      <pivotArea dataOnly="0" labelOnly="1" grandRow="1" outline="0" fieldPosition="0"/>
    </format>
    <format dxfId="1197">
      <pivotArea dataOnly="0" labelOnly="1" outline="0" axis="axisValues" fieldPosition="0"/>
    </format>
    <format dxfId="1196">
      <pivotArea dataOnly="0" labelOnly="1" outline="0" axis="axisValues" fieldPosition="0"/>
    </format>
    <format dxfId="1195">
      <pivotArea dataOnly="0" labelOnly="1" outline="0" axis="axisValues" fieldPosition="0"/>
    </format>
    <format dxfId="1194">
      <pivotArea dataOnly="0" labelOnly="1" outline="0" axis="axisValues" fieldPosition="0"/>
    </format>
    <format dxfId="1193">
      <pivotArea type="all" dataOnly="0" outline="0" fieldPosition="0"/>
    </format>
    <format dxfId="1192">
      <pivotArea outline="0" collapsedLevelsAreSubtotals="1" fieldPosition="0"/>
    </format>
    <format dxfId="1191">
      <pivotArea dataOnly="0" labelOnly="1" grandRow="1" outline="0" fieldPosition="0"/>
    </format>
    <format dxfId="1190">
      <pivotArea dataOnly="0" labelOnly="1" outline="0" axis="axisValues" fieldPosition="0"/>
    </format>
    <format dxfId="1189">
      <pivotArea grandRow="1" outline="0" collapsedLevelsAreSubtotals="1" fieldPosition="0"/>
    </format>
    <format dxfId="1188">
      <pivotArea dataOnly="0" labelOnly="1" grandRow="1" outline="0" fieldPosition="0"/>
    </format>
    <format dxfId="1187">
      <pivotArea grandRow="1" outline="0" collapsedLevelsAreSubtotals="1" fieldPosition="0"/>
    </format>
    <format dxfId="1186">
      <pivotArea dataOnly="0" labelOnly="1" grandRow="1" outline="0" fieldPosition="0"/>
    </format>
    <format dxfId="1185">
      <pivotArea type="origin" dataOnly="0" labelOnly="1" outline="0" fieldPosition="0"/>
    </format>
    <format dxfId="1184">
      <pivotArea dataOnly="0" labelOnly="1" grandCol="1" outline="0" fieldPosition="0"/>
    </format>
    <format dxfId="1183">
      <pivotArea type="topRight" dataOnly="0" labelOnly="1" outline="0" fieldPosition="0"/>
    </format>
    <format dxfId="1182">
      <pivotArea dataOnly="0" labelOnly="1" grandCol="1" outline="0" fieldPosition="0"/>
    </format>
    <format dxfId="1181">
      <pivotArea grandRow="1" grandCol="1" outline="0" collapsedLevelsAreSubtotals="1" fieldPosition="0"/>
    </format>
    <format dxfId="1180">
      <pivotArea grandRow="1" grandCol="1" outline="0" collapsedLevelsAreSubtotals="1" fieldPosition="0"/>
    </format>
    <format dxfId="1179">
      <pivotArea field="2" type="button" dataOnly="0" labelOnly="1" outline="0" axis="axisRow" fieldPosition="0"/>
    </format>
    <format dxfId="1178">
      <pivotArea dataOnly="0" labelOnly="1" outline="0" fieldPosition="0">
        <references count="1">
          <reference field="4294967294" count="1">
            <x v="0"/>
          </reference>
        </references>
      </pivotArea>
    </format>
    <format dxfId="1177">
      <pivotArea field="2" type="button" dataOnly="0" labelOnly="1" outline="0" axis="axisRow" fieldPosition="0"/>
    </format>
    <format dxfId="1176">
      <pivotArea dataOnly="0" labelOnly="1" outline="0" fieldPosition="0">
        <references count="1">
          <reference field="4294967294" count="1">
            <x v="0"/>
          </reference>
        </references>
      </pivotArea>
    </format>
    <format dxfId="1175">
      <pivotArea field="2" type="button" dataOnly="0" labelOnly="1" outline="0" axis="axisRow" fieldPosition="0"/>
    </format>
    <format dxfId="1174">
      <pivotArea dataOnly="0" labelOnly="1" outline="0" fieldPosition="0">
        <references count="1">
          <reference field="4294967294" count="1">
            <x v="0"/>
          </reference>
        </references>
      </pivotArea>
    </format>
  </formats>
  <chartFormats count="7">
    <chartFormat chart="3"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10" format="5">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Achieved"/>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589E841-3E8E-4733-8F0A-AA6F6013B4F2}" name="averagerating" cacheId="1454" applyNumberFormats="0" applyBorderFormats="0" applyFontFormats="0" applyPatternFormats="0" applyAlignmentFormats="0" applyWidthHeightFormats="1" dataCaption="Values" tag="e7a0b91a-e4a7-4fe2-b6f6-3b84f9bb9e4e" updatedVersion="8" minRefreshableVersion="3" useAutoFormatting="1" subtotalHiddenItems="1" rowGrandTotals="0" colGrandTotals="0" itemPrintTitles="1" createdVersion="8" indent="0" outline="1" outlineData="1" multipleFieldFilters="0" chartFormat="3" rowHeaderCaption="Comment" colHeaderCaption="Comment">
  <location ref="H128:J129" firstHeaderRow="0" firstDataRow="1" firstDataCol="0"/>
  <pivotFields count="4">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Average of Rating" fld="0" subtotal="average" baseField="0" baseItem="0"/>
    <dataField name="Max of Rating" fld="1" subtotal="max" baseField="0" baseItem="1"/>
    <dataField name="Min of Rating" fld="2" subtotal="min" baseField="0" baseItem="1"/>
  </dataFields>
  <formats count="29">
    <format dxfId="1234">
      <pivotArea type="all" dataOnly="0" outline="0" fieldPosition="0"/>
    </format>
    <format dxfId="1233">
      <pivotArea outline="0" collapsedLevelsAreSubtotals="1" fieldPosition="0"/>
    </format>
    <format dxfId="1232">
      <pivotArea dataOnly="0" labelOnly="1" grandRow="1" outline="0" fieldPosition="0"/>
    </format>
    <format dxfId="1231">
      <pivotArea dataOnly="0" labelOnly="1" outline="0" axis="axisValues" fieldPosition="0"/>
    </format>
    <format dxfId="1230">
      <pivotArea outline="0" collapsedLevelsAreSubtotals="1" fieldPosition="0"/>
    </format>
    <format dxfId="1229">
      <pivotArea type="all" dataOnly="0" outline="0" fieldPosition="0"/>
    </format>
    <format dxfId="1228">
      <pivotArea outline="0" collapsedLevelsAreSubtotals="1" fieldPosition="0"/>
    </format>
    <format dxfId="1227">
      <pivotArea dataOnly="0" labelOnly="1" grandRow="1" outline="0" fieldPosition="0"/>
    </format>
    <format dxfId="1226">
      <pivotArea dataOnly="0" labelOnly="1" outline="0" axis="axisValues" fieldPosition="0"/>
    </format>
    <format dxfId="1225">
      <pivotArea dataOnly="0" labelOnly="1" outline="0" axis="axisValues" fieldPosition="0"/>
    </format>
    <format dxfId="1224">
      <pivotArea dataOnly="0" labelOnly="1" outline="0" axis="axisValues" fieldPosition="0"/>
    </format>
    <format dxfId="1223">
      <pivotArea dataOnly="0" labelOnly="1" outline="0" axis="axisValues" fieldPosition="0"/>
    </format>
    <format dxfId="1222">
      <pivotArea type="all" dataOnly="0" outline="0" fieldPosition="0"/>
    </format>
    <format dxfId="1221">
      <pivotArea outline="0" collapsedLevelsAreSubtotals="1" fieldPosition="0"/>
    </format>
    <format dxfId="1220">
      <pivotArea dataOnly="0" labelOnly="1" grandRow="1" outline="0" fieldPosition="0"/>
    </format>
    <format dxfId="1219">
      <pivotArea dataOnly="0" labelOnly="1" outline="0" axis="axisValues" fieldPosition="0"/>
    </format>
    <format dxfId="1218">
      <pivotArea grandRow="1" outline="0" collapsedLevelsAreSubtotals="1" fieldPosition="0"/>
    </format>
    <format dxfId="1217">
      <pivotArea dataOnly="0" labelOnly="1" grandRow="1" outline="0" fieldPosition="0"/>
    </format>
    <format dxfId="1216">
      <pivotArea grandRow="1" outline="0" collapsedLevelsAreSubtotals="1" fieldPosition="0"/>
    </format>
    <format dxfId="1215">
      <pivotArea dataOnly="0" labelOnly="1" grandRow="1" outline="0" fieldPosition="0"/>
    </format>
    <format dxfId="1214">
      <pivotArea type="origin" dataOnly="0" labelOnly="1" outline="0" fieldPosition="0"/>
    </format>
    <format dxfId="1213">
      <pivotArea dataOnly="0" labelOnly="1" grandCol="1" outline="0" fieldPosition="0"/>
    </format>
    <format dxfId="1212">
      <pivotArea type="topRight" dataOnly="0" labelOnly="1" outline="0" fieldPosition="0"/>
    </format>
    <format dxfId="1211">
      <pivotArea dataOnly="0" labelOnly="1" grandCol="1" outline="0" fieldPosition="0"/>
    </format>
    <format dxfId="1210">
      <pivotArea grandRow="1" grandCol="1" outline="0" collapsedLevelsAreSubtotals="1" fieldPosition="0"/>
    </format>
    <format dxfId="1209">
      <pivotArea grandRow="1" grandCol="1" outline="0" collapsedLevelsAreSubtotals="1" fieldPosition="0"/>
    </format>
    <format dxfId="1208">
      <pivotArea outline="0" collapsedLevelsAreSubtotals="1" fieldPosition="0"/>
    </format>
    <format dxfId="1207">
      <pivotArea outline="0" collapsedLevelsAreSubtotals="1" fieldPosition="0">
        <references count="1">
          <reference field="4294967294" count="1" selected="0">
            <x v="0"/>
          </reference>
        </references>
      </pivotArea>
    </format>
    <format dxfId="1206">
      <pivotArea outline="0" collapsedLevelsAreSubtotals="1" fieldPosition="0">
        <references count="1">
          <reference field="4294967294" count="1" selected="0">
            <x v="0"/>
          </reference>
        </references>
      </pivotArea>
    </format>
  </formats>
  <pivotHierarchies count="7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9CE7125-81FE-4173-AA03-D23AFAE4B850}" name="PivotTable29" cacheId="19" applyNumberFormats="0" applyBorderFormats="0" applyFontFormats="0" applyPatternFormats="0" applyAlignmentFormats="0" applyWidthHeightFormats="1" dataCaption="Values" tag="f57a371e-ba27-4789-b514-1ecc1fd49e3b" updatedVersion="8" minRefreshableVersion="3" useAutoFormatting="1" subtotalHiddenItems="1" rowGrandTotals="0" colGrandTotals="0" itemPrintTitles="1" createdVersion="8" indent="0" outline="1" outlineData="1" multipleFieldFilters="0" chartFormat="4" rowHeaderCaption="Preferred Item" colHeaderCaption="Purchased Product">
  <location ref="Q23:R24"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Count of Customer_ID" fld="1" subtotal="count" baseField="0" baseItem="0"/>
  </dataFields>
  <formats count="26">
    <format dxfId="1260">
      <pivotArea type="all" dataOnly="0" outline="0" fieldPosition="0"/>
    </format>
    <format dxfId="1259">
      <pivotArea outline="0" collapsedLevelsAreSubtotals="1" fieldPosition="0"/>
    </format>
    <format dxfId="1258">
      <pivotArea dataOnly="0" labelOnly="1" grandRow="1" outline="0" fieldPosition="0"/>
    </format>
    <format dxfId="1257">
      <pivotArea dataOnly="0" labelOnly="1" outline="0" axis="axisValues" fieldPosition="0"/>
    </format>
    <format dxfId="1256">
      <pivotArea outline="0" collapsedLevelsAreSubtotals="1" fieldPosition="0"/>
    </format>
    <format dxfId="1255">
      <pivotArea type="all" dataOnly="0" outline="0" fieldPosition="0"/>
    </format>
    <format dxfId="1254">
      <pivotArea outline="0" collapsedLevelsAreSubtotals="1" fieldPosition="0"/>
    </format>
    <format dxfId="1253">
      <pivotArea dataOnly="0" labelOnly="1" grandRow="1" outline="0" fieldPosition="0"/>
    </format>
    <format dxfId="1252">
      <pivotArea dataOnly="0" labelOnly="1" outline="0" axis="axisValues" fieldPosition="0"/>
    </format>
    <format dxfId="1251">
      <pivotArea dataOnly="0" labelOnly="1" outline="0" axis="axisValues" fieldPosition="0"/>
    </format>
    <format dxfId="1250">
      <pivotArea dataOnly="0" labelOnly="1" outline="0" axis="axisValues" fieldPosition="0"/>
    </format>
    <format dxfId="1249">
      <pivotArea dataOnly="0" labelOnly="1" outline="0" axis="axisValues" fieldPosition="0"/>
    </format>
    <format dxfId="1248">
      <pivotArea type="all" dataOnly="0" outline="0" fieldPosition="0"/>
    </format>
    <format dxfId="1247">
      <pivotArea outline="0" collapsedLevelsAreSubtotals="1" fieldPosition="0"/>
    </format>
    <format dxfId="1246">
      <pivotArea dataOnly="0" labelOnly="1" grandRow="1" outline="0" fieldPosition="0"/>
    </format>
    <format dxfId="1245">
      <pivotArea dataOnly="0" labelOnly="1" outline="0" axis="axisValues" fieldPosition="0"/>
    </format>
    <format dxfId="1244">
      <pivotArea grandRow="1" outline="0" collapsedLevelsAreSubtotals="1" fieldPosition="0"/>
    </format>
    <format dxfId="1243">
      <pivotArea dataOnly="0" labelOnly="1" grandRow="1" outline="0" fieldPosition="0"/>
    </format>
    <format dxfId="1242">
      <pivotArea grandRow="1" outline="0" collapsedLevelsAreSubtotals="1" fieldPosition="0"/>
    </format>
    <format dxfId="1241">
      <pivotArea dataOnly="0" labelOnly="1" grandRow="1" outline="0" fieldPosition="0"/>
    </format>
    <format dxfId="1240">
      <pivotArea type="origin" dataOnly="0" labelOnly="1" outline="0" fieldPosition="0"/>
    </format>
    <format dxfId="1239">
      <pivotArea dataOnly="0" labelOnly="1" grandCol="1" outline="0" fieldPosition="0"/>
    </format>
    <format dxfId="1238">
      <pivotArea type="topRight" dataOnly="0" labelOnly="1" outline="0" fieldPosition="0"/>
    </format>
    <format dxfId="1237">
      <pivotArea dataOnly="0" labelOnly="1" grandCol="1" outline="0" fieldPosition="0"/>
    </format>
    <format dxfId="1236">
      <pivotArea grandRow="1" grandCol="1" outline="0" collapsedLevelsAreSubtotals="1" fieldPosition="0"/>
    </format>
    <format dxfId="1235">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64">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EF55DBF-D96B-44B1-A3FC-9D275F7AE2E8}" name="customerbestproduct" cacheId="1561" applyNumberFormats="0" applyBorderFormats="0" applyFontFormats="0" applyPatternFormats="0" applyAlignmentFormats="0" applyWidthHeightFormats="1" dataCaption="Values" tag="6728b8a3-a7ce-48f1-b146-e083c429791b" updatedVersion="8" minRefreshableVersion="3" useAutoFormatting="1" subtotalHiddenItems="1" rowGrandTotals="0" colGrandTotals="0" itemPrintTitles="1" createdVersion="8" indent="0" outline="1" outlineData="1" multipleFieldFilters="0" chartFormat="3" rowHeaderCaption="Preferred Item" colHeaderCaption="Comment">
  <location ref="H143:I144"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
    <i>
      <x/>
    </i>
  </rowItems>
  <colItems count="1">
    <i/>
  </colItems>
  <dataFields count="1">
    <dataField name="Average of Rating" fld="2" subtotal="average" baseField="1" baseItem="0"/>
  </dataFields>
  <formats count="26">
    <format dxfId="1286">
      <pivotArea type="all" dataOnly="0" outline="0" fieldPosition="0"/>
    </format>
    <format dxfId="1285">
      <pivotArea outline="0" collapsedLevelsAreSubtotals="1" fieldPosition="0"/>
    </format>
    <format dxfId="1284">
      <pivotArea dataOnly="0" labelOnly="1" grandRow="1" outline="0" fieldPosition="0"/>
    </format>
    <format dxfId="1283">
      <pivotArea dataOnly="0" labelOnly="1" outline="0" axis="axisValues" fieldPosition="0"/>
    </format>
    <format dxfId="1282">
      <pivotArea outline="0" collapsedLevelsAreSubtotals="1" fieldPosition="0"/>
    </format>
    <format dxfId="1281">
      <pivotArea type="all" dataOnly="0" outline="0" fieldPosition="0"/>
    </format>
    <format dxfId="1280">
      <pivotArea outline="0" collapsedLevelsAreSubtotals="1" fieldPosition="0"/>
    </format>
    <format dxfId="1279">
      <pivotArea dataOnly="0" labelOnly="1" grandRow="1" outline="0" fieldPosition="0"/>
    </format>
    <format dxfId="1278">
      <pivotArea dataOnly="0" labelOnly="1" outline="0" axis="axisValues" fieldPosition="0"/>
    </format>
    <format dxfId="1277">
      <pivotArea dataOnly="0" labelOnly="1" outline="0" axis="axisValues" fieldPosition="0"/>
    </format>
    <format dxfId="1276">
      <pivotArea dataOnly="0" labelOnly="1" outline="0" axis="axisValues" fieldPosition="0"/>
    </format>
    <format dxfId="1275">
      <pivotArea dataOnly="0" labelOnly="1" outline="0" axis="axisValues" fieldPosition="0"/>
    </format>
    <format dxfId="1274">
      <pivotArea type="all" dataOnly="0" outline="0" fieldPosition="0"/>
    </format>
    <format dxfId="1273">
      <pivotArea outline="0" collapsedLevelsAreSubtotals="1" fieldPosition="0"/>
    </format>
    <format dxfId="1272">
      <pivotArea dataOnly="0" labelOnly="1" grandRow="1" outline="0" fieldPosition="0"/>
    </format>
    <format dxfId="1271">
      <pivotArea dataOnly="0" labelOnly="1" outline="0" axis="axisValues" fieldPosition="0"/>
    </format>
    <format dxfId="1270">
      <pivotArea grandRow="1" outline="0" collapsedLevelsAreSubtotals="1" fieldPosition="0"/>
    </format>
    <format dxfId="1269">
      <pivotArea dataOnly="0" labelOnly="1" grandRow="1" outline="0" fieldPosition="0"/>
    </format>
    <format dxfId="1268">
      <pivotArea grandRow="1" outline="0" collapsedLevelsAreSubtotals="1" fieldPosition="0"/>
    </format>
    <format dxfId="1267">
      <pivotArea dataOnly="0" labelOnly="1" grandRow="1" outline="0" fieldPosition="0"/>
    </format>
    <format dxfId="1266">
      <pivotArea type="origin" dataOnly="0" labelOnly="1" outline="0" fieldPosition="0"/>
    </format>
    <format dxfId="1265">
      <pivotArea dataOnly="0" labelOnly="1" grandCol="1" outline="0" fieldPosition="0"/>
    </format>
    <format dxfId="1264">
      <pivotArea type="topRight" dataOnly="0" labelOnly="1" outline="0" fieldPosition="0"/>
    </format>
    <format dxfId="1263">
      <pivotArea dataOnly="0" labelOnly="1" grandCol="1" outline="0" fieldPosition="0"/>
    </format>
    <format dxfId="1262">
      <pivotArea grandRow="1" grandCol="1" outline="0" collapsedLevelsAreSubtotals="1" fieldPosition="0"/>
    </format>
    <format dxfId="1261">
      <pivotArea grandRow="1" grandCol="1"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2" iMeasureHier="66">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DCA019F-1CE7-46E3-A1F3-E30059A31129}" name="commentshare" cacheId="1558" applyNumberFormats="0" applyBorderFormats="0" applyFontFormats="0" applyPatternFormats="0" applyAlignmentFormats="0" applyWidthHeightFormats="1" dataCaption="Values" tag="1c2a7bba-a1e8-407d-b5d7-6ca994cc8e20" updatedVersion="8" minRefreshableVersion="3" useAutoFormatting="1" subtotalHiddenItems="1" rowGrandTotals="0" colGrandTotals="0" itemPrintTitles="1" createdVersion="8" indent="0" outline="1" outlineData="1" multipleFieldFilters="0" chartFormat="9" rowHeaderCaption="Comment" colHeaderCaption="Comment">
  <location ref="B134:C136" firstHeaderRow="1" firstDataRow="1" firstDataCol="1"/>
  <pivotFields count="3">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Count of Comment" fld="0" subtotal="count" showDataAs="percentOfTotal" baseField="1" baseItem="1" numFmtId="10"/>
  </dataFields>
  <formats count="27">
    <format dxfId="1313">
      <pivotArea type="all" dataOnly="0" outline="0" fieldPosition="0"/>
    </format>
    <format dxfId="1312">
      <pivotArea outline="0" collapsedLevelsAreSubtotals="1" fieldPosition="0"/>
    </format>
    <format dxfId="1311">
      <pivotArea dataOnly="0" labelOnly="1" grandRow="1" outline="0" fieldPosition="0"/>
    </format>
    <format dxfId="1310">
      <pivotArea dataOnly="0" labelOnly="1" outline="0" axis="axisValues" fieldPosition="0"/>
    </format>
    <format dxfId="1309">
      <pivotArea outline="0" collapsedLevelsAreSubtotals="1" fieldPosition="0"/>
    </format>
    <format dxfId="1308">
      <pivotArea type="all" dataOnly="0" outline="0" fieldPosition="0"/>
    </format>
    <format dxfId="1307">
      <pivotArea outline="0" collapsedLevelsAreSubtotals="1" fieldPosition="0"/>
    </format>
    <format dxfId="1306">
      <pivotArea dataOnly="0" labelOnly="1" grandRow="1" outline="0" fieldPosition="0"/>
    </format>
    <format dxfId="1305">
      <pivotArea dataOnly="0" labelOnly="1" outline="0" axis="axisValues" fieldPosition="0"/>
    </format>
    <format dxfId="1304">
      <pivotArea dataOnly="0" labelOnly="1" outline="0" axis="axisValues" fieldPosition="0"/>
    </format>
    <format dxfId="1303">
      <pivotArea dataOnly="0" labelOnly="1" outline="0" axis="axisValues" fieldPosition="0"/>
    </format>
    <format dxfId="1302">
      <pivotArea dataOnly="0" labelOnly="1" outline="0" axis="axisValues" fieldPosition="0"/>
    </format>
    <format dxfId="1301">
      <pivotArea type="all" dataOnly="0" outline="0" fieldPosition="0"/>
    </format>
    <format dxfId="1300">
      <pivotArea outline="0" collapsedLevelsAreSubtotals="1" fieldPosition="0"/>
    </format>
    <format dxfId="1299">
      <pivotArea dataOnly="0" labelOnly="1" grandRow="1" outline="0" fieldPosition="0"/>
    </format>
    <format dxfId="1298">
      <pivotArea dataOnly="0" labelOnly="1" outline="0" axis="axisValues" fieldPosition="0"/>
    </format>
    <format dxfId="1297">
      <pivotArea grandRow="1" outline="0" collapsedLevelsAreSubtotals="1" fieldPosition="0"/>
    </format>
    <format dxfId="1296">
      <pivotArea dataOnly="0" labelOnly="1" grandRow="1" outline="0" fieldPosition="0"/>
    </format>
    <format dxfId="1295">
      <pivotArea grandRow="1" outline="0" collapsedLevelsAreSubtotals="1" fieldPosition="0"/>
    </format>
    <format dxfId="1294">
      <pivotArea dataOnly="0" labelOnly="1" grandRow="1" outline="0" fieldPosition="0"/>
    </format>
    <format dxfId="1293">
      <pivotArea type="origin" dataOnly="0" labelOnly="1" outline="0" fieldPosition="0"/>
    </format>
    <format dxfId="1292">
      <pivotArea dataOnly="0" labelOnly="1" grandCol="1" outline="0" fieldPosition="0"/>
    </format>
    <format dxfId="1291">
      <pivotArea type="topRight" dataOnly="0" labelOnly="1" outline="0" fieldPosition="0"/>
    </format>
    <format dxfId="1290">
      <pivotArea dataOnly="0" labelOnly="1" grandCol="1" outline="0" fieldPosition="0"/>
    </format>
    <format dxfId="1289">
      <pivotArea grandRow="1" grandCol="1" outline="0" collapsedLevelsAreSubtotals="1" fieldPosition="0"/>
    </format>
    <format dxfId="1288">
      <pivotArea grandRow="1" grandCol="1" outline="0" collapsedLevelsAreSubtotals="1" fieldPosition="0"/>
    </format>
    <format dxfId="1287">
      <pivotArea outline="0" fieldPosition="0">
        <references count="1">
          <reference field="4294967294" count="1">
            <x v="0"/>
          </reference>
        </references>
      </pivotArea>
    </format>
  </formats>
  <chartFormats count="9">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DE59CB-114B-4B06-B21D-5D6ED28796C1}" name="PivotTable21" cacheId="22" applyNumberFormats="0" applyBorderFormats="0" applyFontFormats="0" applyPatternFormats="0" applyAlignmentFormats="0" applyWidthHeightFormats="1" dataCaption="Values" tag="46e81c31-3c84-4209-8c80-3d1b3dd2de14" updatedVersion="8" minRefreshableVersion="3" useAutoFormatting="1" subtotalHiddenItems="1" rowGrandTotals="0" colGrandTotals="0" itemPrintTitles="1" createdVersion="8" indent="0" outline="1" outlineData="1" multipleFieldFilters="0" chartFormat="3" rowHeaderCaption="Employee" colHeaderCaption="Location">
  <location ref="F114:H117" firstHeaderRow="0" firstDataRow="1" firstDataCol="1"/>
  <pivotFields count="6">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1">
    <field x="5"/>
  </rowFields>
  <rowItems count="3">
    <i>
      <x/>
    </i>
    <i>
      <x v="1"/>
    </i>
    <i>
      <x v="2"/>
    </i>
  </rowItems>
  <colFields count="1">
    <field x="-2"/>
  </colFields>
  <colItems count="2">
    <i>
      <x/>
    </i>
    <i i="1">
      <x v="1"/>
    </i>
  </colItems>
  <dataFields count="2">
    <dataField name="Sum of Sales_Achieved" fld="2" baseField="0" baseItem="0"/>
    <dataField name="Sum of Sales_Target" fld="1" baseField="0" baseItem="0"/>
  </dataFields>
  <formats count="30">
    <format dxfId="1343">
      <pivotArea type="all" dataOnly="0" outline="0" fieldPosition="0"/>
    </format>
    <format dxfId="1342">
      <pivotArea outline="0" collapsedLevelsAreSubtotals="1" fieldPosition="0"/>
    </format>
    <format dxfId="1341">
      <pivotArea dataOnly="0" labelOnly="1" grandRow="1" outline="0" fieldPosition="0"/>
    </format>
    <format dxfId="1340">
      <pivotArea dataOnly="0" labelOnly="1" outline="0" axis="axisValues" fieldPosition="0"/>
    </format>
    <format dxfId="1339">
      <pivotArea outline="0" collapsedLevelsAreSubtotals="1" fieldPosition="0"/>
    </format>
    <format dxfId="1338">
      <pivotArea type="all" dataOnly="0" outline="0" fieldPosition="0"/>
    </format>
    <format dxfId="1337">
      <pivotArea outline="0" collapsedLevelsAreSubtotals="1" fieldPosition="0"/>
    </format>
    <format dxfId="1336">
      <pivotArea dataOnly="0" labelOnly="1" grandRow="1" outline="0" fieldPosition="0"/>
    </format>
    <format dxfId="1335">
      <pivotArea dataOnly="0" labelOnly="1" outline="0" axis="axisValues" fieldPosition="0"/>
    </format>
    <format dxfId="1334">
      <pivotArea dataOnly="0" labelOnly="1" outline="0" axis="axisValues" fieldPosition="0"/>
    </format>
    <format dxfId="1333">
      <pivotArea dataOnly="0" labelOnly="1" outline="0" axis="axisValues" fieldPosition="0"/>
    </format>
    <format dxfId="1332">
      <pivotArea dataOnly="0" labelOnly="1" outline="0" axis="axisValues" fieldPosition="0"/>
    </format>
    <format dxfId="1331">
      <pivotArea type="all" dataOnly="0" outline="0" fieldPosition="0"/>
    </format>
    <format dxfId="1330">
      <pivotArea outline="0" collapsedLevelsAreSubtotals="1" fieldPosition="0"/>
    </format>
    <format dxfId="1329">
      <pivotArea dataOnly="0" labelOnly="1" grandRow="1" outline="0" fieldPosition="0"/>
    </format>
    <format dxfId="1328">
      <pivotArea dataOnly="0" labelOnly="1" outline="0" axis="axisValues" fieldPosition="0"/>
    </format>
    <format dxfId="1327">
      <pivotArea grandRow="1" outline="0" collapsedLevelsAreSubtotals="1" fieldPosition="0"/>
    </format>
    <format dxfId="1326">
      <pivotArea dataOnly="0" labelOnly="1" grandRow="1" outline="0" fieldPosition="0"/>
    </format>
    <format dxfId="1325">
      <pivotArea grandRow="1" outline="0" collapsedLevelsAreSubtotals="1" fieldPosition="0"/>
    </format>
    <format dxfId="1324">
      <pivotArea dataOnly="0" labelOnly="1" grandRow="1" outline="0" fieldPosition="0"/>
    </format>
    <format dxfId="1323">
      <pivotArea type="origin" dataOnly="0" labelOnly="1" outline="0" fieldPosition="0"/>
    </format>
    <format dxfId="1322">
      <pivotArea dataOnly="0" labelOnly="1" grandCol="1" outline="0" fieldPosition="0"/>
    </format>
    <format dxfId="1321">
      <pivotArea type="topRight" dataOnly="0" labelOnly="1" outline="0" fieldPosition="0"/>
    </format>
    <format dxfId="1320">
      <pivotArea dataOnly="0" labelOnly="1" grandCol="1" outline="0" fieldPosition="0"/>
    </format>
    <format dxfId="1319">
      <pivotArea grandRow="1" grandCol="1" outline="0" collapsedLevelsAreSubtotals="1" fieldPosition="0"/>
    </format>
    <format dxfId="1318">
      <pivotArea grandRow="1" grandCol="1" outline="0" collapsedLevelsAreSubtotals="1" fieldPosition="0"/>
    </format>
    <format dxfId="1317">
      <pivotArea field="5" type="button" dataOnly="0" labelOnly="1" outline="0" axis="axisRow" fieldPosition="0"/>
    </format>
    <format dxfId="1316">
      <pivotArea dataOnly="0" labelOnly="1" outline="0" fieldPosition="0">
        <references count="1">
          <reference field="4294967294" count="2">
            <x v="0"/>
            <x v="1"/>
          </reference>
        </references>
      </pivotArea>
    </format>
    <format dxfId="1315">
      <pivotArea field="5" type="button" dataOnly="0" labelOnly="1" outline="0" axis="axisRow" fieldPosition="0"/>
    </format>
    <format dxfId="1314">
      <pivotArea dataOnly="0" labelOnly="1" outline="0" fieldPosition="0">
        <references count="1">
          <reference field="4294967294" count="2">
            <x v="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3" type="count" id="2" iMeasureHier="58">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B12AC37-457E-4947-AE34-C6D9B98914BA}" name="PivotTable30" cacheId="8" applyNumberFormats="0" applyBorderFormats="0" applyFontFormats="0" applyPatternFormats="0" applyAlignmentFormats="0" applyWidthHeightFormats="1" dataCaption="Values" tag="32d03d70-eee5-432c-80ef-069ae4ba041d" updatedVersion="8" minRefreshableVersion="3" useAutoFormatting="1" subtotalHiddenItems="1" rowGrandTotals="0" colGrandTotals="0" itemPrintTitles="1" createdVersion="8" indent="0" outline="1" outlineData="1" multipleFieldFilters="0" chartFormat="3" rowHeaderCaption="Preferred Item" colHeaderCaption="Comment">
  <location ref="E128:G130" firstHeaderRow="1" firstDataRow="2" firstDataCol="1"/>
  <pivotFields count="3">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1">
        <item x="0"/>
      </items>
      <autoSortScope>
        <pivotArea dataOnly="0" outline="0" fieldPosition="0">
          <references count="2">
            <reference field="4294967294" count="1" selected="0">
              <x v="0"/>
            </reference>
            <reference field="0"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1">
    <i>
      <x/>
    </i>
  </rowItems>
  <colFields count="1">
    <field x="0"/>
  </colFields>
  <colItems count="2">
    <i>
      <x/>
    </i>
    <i>
      <x v="1"/>
    </i>
  </colItems>
  <dataFields count="1">
    <dataField name="Count of Comment" fld="2" subtotal="count" baseField="0" baseItem="0"/>
  </dataFields>
  <formats count="26">
    <format dxfId="1369">
      <pivotArea type="all" dataOnly="0" outline="0" fieldPosition="0"/>
    </format>
    <format dxfId="1368">
      <pivotArea outline="0" collapsedLevelsAreSubtotals="1" fieldPosition="0"/>
    </format>
    <format dxfId="1367">
      <pivotArea dataOnly="0" labelOnly="1" grandRow="1" outline="0" fieldPosition="0"/>
    </format>
    <format dxfId="1366">
      <pivotArea dataOnly="0" labelOnly="1" outline="0" axis="axisValues" fieldPosition="0"/>
    </format>
    <format dxfId="1365">
      <pivotArea outline="0" collapsedLevelsAreSubtotals="1" fieldPosition="0"/>
    </format>
    <format dxfId="1364">
      <pivotArea type="all" dataOnly="0" outline="0" fieldPosition="0"/>
    </format>
    <format dxfId="1363">
      <pivotArea outline="0" collapsedLevelsAreSubtotals="1" fieldPosition="0"/>
    </format>
    <format dxfId="1362">
      <pivotArea dataOnly="0" labelOnly="1" grandRow="1" outline="0" fieldPosition="0"/>
    </format>
    <format dxfId="1361">
      <pivotArea dataOnly="0" labelOnly="1" outline="0" axis="axisValues" fieldPosition="0"/>
    </format>
    <format dxfId="1360">
      <pivotArea dataOnly="0" labelOnly="1" outline="0" axis="axisValues" fieldPosition="0"/>
    </format>
    <format dxfId="1359">
      <pivotArea dataOnly="0" labelOnly="1" outline="0" axis="axisValues" fieldPosition="0"/>
    </format>
    <format dxfId="1358">
      <pivotArea dataOnly="0" labelOnly="1" outline="0" axis="axisValues" fieldPosition="0"/>
    </format>
    <format dxfId="1357">
      <pivotArea type="all" dataOnly="0" outline="0" fieldPosition="0"/>
    </format>
    <format dxfId="1356">
      <pivotArea outline="0" collapsedLevelsAreSubtotals="1" fieldPosition="0"/>
    </format>
    <format dxfId="1355">
      <pivotArea dataOnly="0" labelOnly="1" grandRow="1" outline="0" fieldPosition="0"/>
    </format>
    <format dxfId="1354">
      <pivotArea dataOnly="0" labelOnly="1" outline="0" axis="axisValues" fieldPosition="0"/>
    </format>
    <format dxfId="1353">
      <pivotArea grandRow="1" outline="0" collapsedLevelsAreSubtotals="1" fieldPosition="0"/>
    </format>
    <format dxfId="1352">
      <pivotArea dataOnly="0" labelOnly="1" grandRow="1" outline="0" fieldPosition="0"/>
    </format>
    <format dxfId="1351">
      <pivotArea grandRow="1" outline="0" collapsedLevelsAreSubtotals="1" fieldPosition="0"/>
    </format>
    <format dxfId="1350">
      <pivotArea dataOnly="0" labelOnly="1" grandRow="1" outline="0" fieldPosition="0"/>
    </format>
    <format dxfId="1349">
      <pivotArea type="origin" dataOnly="0" labelOnly="1" outline="0" fieldPosition="0"/>
    </format>
    <format dxfId="1348">
      <pivotArea dataOnly="0" labelOnly="1" grandCol="1" outline="0" fieldPosition="0"/>
    </format>
    <format dxfId="1347">
      <pivotArea type="topRight" dataOnly="0" labelOnly="1" outline="0" fieldPosition="0"/>
    </format>
    <format dxfId="1346">
      <pivotArea dataOnly="0" labelOnly="1" grandCol="1" outline="0" fieldPosition="0"/>
    </format>
    <format dxfId="1345">
      <pivotArea grandRow="1" grandCol="1" outline="0" collapsedLevelsAreSubtotals="1" fieldPosition="0"/>
    </format>
    <format dxfId="1344">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3">
      <autoFilter ref="A1">
        <filterColumn colId="0">
          <top10 val="1" filterVal="1"/>
        </filterColumn>
      </autoFilter>
    </filter>
  </filters>
  <rowHierarchiesUsage count="1">
    <rowHierarchyUsage hierarchyUsage="4"/>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27D3073-6B1F-4D6B-B4CC-69A7B7B5D3D5}" name="agedrivingsales" cacheId="1552" applyNumberFormats="0" applyBorderFormats="0" applyFontFormats="0" applyPatternFormats="0" applyAlignmentFormats="0" applyWidthHeightFormats="1" dataCaption="Values" tag="f8a3aee5-a713-450e-88b8-4d5a173e4162" updatedVersion="8" minRefreshableVersion="3" useAutoFormatting="1" subtotalHiddenItems="1" rowGrandTotals="0" colGrandTotals="0" itemPrintTitles="1" createdVersion="8" indent="0" outline="1" outlineData="1" multipleFieldFilters="0" chartFormat="10" rowHeaderCaption="Age_Bands" colHeaderCaption="Location">
  <location ref="F23:G29" firstHeaderRow="1" firstDataRow="1" firstDataCol="1"/>
  <pivotFields count="6">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4"/>
  </rowFields>
  <rowItems count="6">
    <i>
      <x v="5"/>
    </i>
    <i>
      <x/>
    </i>
    <i>
      <x v="3"/>
    </i>
    <i>
      <x v="1"/>
    </i>
    <i>
      <x v="2"/>
    </i>
    <i>
      <x v="4"/>
    </i>
  </rowItems>
  <colItems count="1">
    <i/>
  </colItems>
  <dataFields count="1">
    <dataField name="Total_Sale" fld="1" baseField="0" baseItem="0" numFmtId="43"/>
  </dataFields>
  <formats count="36">
    <format dxfId="1405">
      <pivotArea type="all" dataOnly="0" outline="0" fieldPosition="0"/>
    </format>
    <format dxfId="1404">
      <pivotArea outline="0" collapsedLevelsAreSubtotals="1" fieldPosition="0"/>
    </format>
    <format dxfId="1403">
      <pivotArea field="0" type="button" dataOnly="0" labelOnly="1" outline="0"/>
    </format>
    <format dxfId="1402">
      <pivotArea dataOnly="0" labelOnly="1" grandRow="1" outline="0" fieldPosition="0"/>
    </format>
    <format dxfId="1401">
      <pivotArea dataOnly="0" labelOnly="1" outline="0" axis="axisValues" fieldPosition="0"/>
    </format>
    <format dxfId="1400">
      <pivotArea outline="0" collapsedLevelsAreSubtotals="1" fieldPosition="0"/>
    </format>
    <format dxfId="1399">
      <pivotArea type="all" dataOnly="0" outline="0" fieldPosition="0"/>
    </format>
    <format dxfId="1398">
      <pivotArea outline="0" collapsedLevelsAreSubtotals="1" fieldPosition="0"/>
    </format>
    <format dxfId="1397">
      <pivotArea field="0" type="button" dataOnly="0" labelOnly="1" outline="0"/>
    </format>
    <format dxfId="1396">
      <pivotArea dataOnly="0" labelOnly="1" grandRow="1" outline="0" fieldPosition="0"/>
    </format>
    <format dxfId="1395">
      <pivotArea dataOnly="0" labelOnly="1" outline="0" axis="axisValues" fieldPosition="0"/>
    </format>
    <format dxfId="1394">
      <pivotArea field="0" type="button" dataOnly="0" labelOnly="1" outline="0"/>
    </format>
    <format dxfId="1393">
      <pivotArea dataOnly="0" labelOnly="1" outline="0" axis="axisValues" fieldPosition="0"/>
    </format>
    <format dxfId="1392">
      <pivotArea field="0" type="button" dataOnly="0" labelOnly="1" outline="0"/>
    </format>
    <format dxfId="1391">
      <pivotArea dataOnly="0" labelOnly="1" outline="0" axis="axisValues" fieldPosition="0"/>
    </format>
    <format dxfId="1390">
      <pivotArea field="0" type="button" dataOnly="0" labelOnly="1" outline="0"/>
    </format>
    <format dxfId="1389">
      <pivotArea dataOnly="0" labelOnly="1" outline="0" axis="axisValues" fieldPosition="0"/>
    </format>
    <format dxfId="1388">
      <pivotArea type="all" dataOnly="0" outline="0" fieldPosition="0"/>
    </format>
    <format dxfId="1387">
      <pivotArea outline="0" collapsedLevelsAreSubtotals="1" fieldPosition="0"/>
    </format>
    <format dxfId="1386">
      <pivotArea field="0" type="button" dataOnly="0" labelOnly="1" outline="0"/>
    </format>
    <format dxfId="1385">
      <pivotArea dataOnly="0" labelOnly="1" grandRow="1" outline="0" fieldPosition="0"/>
    </format>
    <format dxfId="1384">
      <pivotArea dataOnly="0" labelOnly="1" outline="0" axis="axisValues" fieldPosition="0"/>
    </format>
    <format dxfId="1383">
      <pivotArea grandRow="1" outline="0" collapsedLevelsAreSubtotals="1" fieldPosition="0"/>
    </format>
    <format dxfId="1382">
      <pivotArea dataOnly="0" labelOnly="1" grandRow="1" outline="0" fieldPosition="0"/>
    </format>
    <format dxfId="1381">
      <pivotArea grandRow="1" outline="0" collapsedLevelsAreSubtotals="1" fieldPosition="0"/>
    </format>
    <format dxfId="1380">
      <pivotArea dataOnly="0" labelOnly="1" grandRow="1" outline="0" fieldPosition="0"/>
    </format>
    <format dxfId="1379">
      <pivotArea type="origin" dataOnly="0" labelOnly="1" outline="0" fieldPosition="0"/>
    </format>
    <format dxfId="1378">
      <pivotArea field="2" type="button" dataOnly="0" labelOnly="1" outline="0"/>
    </format>
    <format dxfId="1377">
      <pivotArea dataOnly="0" labelOnly="1" grandCol="1" outline="0" fieldPosition="0"/>
    </format>
    <format dxfId="1376">
      <pivotArea type="topRight" dataOnly="0" labelOnly="1" outline="0" fieldPosition="0"/>
    </format>
    <format dxfId="1375">
      <pivotArea field="0" type="button" dataOnly="0" labelOnly="1" outline="0"/>
    </format>
    <format dxfId="1374">
      <pivotArea dataOnly="0" labelOnly="1" grandCol="1" outline="0" fieldPosition="0"/>
    </format>
    <format dxfId="1373">
      <pivotArea grandRow="1" grandCol="1" outline="0" collapsedLevelsAreSubtotals="1" fieldPosition="0"/>
    </format>
    <format dxfId="1372">
      <pivotArea grandRow="1" grandCol="1" outline="0" collapsedLevelsAreSubtotals="1" fieldPosition="0"/>
    </format>
    <format dxfId="1371">
      <pivotArea field="4" type="button" dataOnly="0" labelOnly="1" outline="0" axis="axisRow" fieldPosition="0"/>
    </format>
    <format dxfId="1370">
      <pivotArea field="4" type="button" dataOnly="0" labelOnly="1" outline="0" axis="axisRow" fieldPosition="0"/>
    </format>
  </formats>
  <chartFormats count="9">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5"/>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5"/>
          </reference>
        </references>
      </pivotArea>
    </chartFormat>
    <chartFormat chart="9" format="8">
      <pivotArea type="data" outline="0" fieldPosition="0">
        <references count="2">
          <reference field="4294967294" count="1" selected="0">
            <x v="0"/>
          </reference>
          <reference field="4" count="1" selected="0">
            <x v="3"/>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4"/>
          </reference>
        </references>
      </pivotArea>
    </chartFormat>
    <chartFormat chart="9" format="1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436AD5D-58A1-456E-839B-FBD479E25404}" name="PivotTable54" cacheId="12" applyNumberFormats="0" applyBorderFormats="0" applyFontFormats="0" applyPatternFormats="0" applyAlignmentFormats="0" applyWidthHeightFormats="1" dataCaption="Values" tag="d341aa09-2c6e-4d67-b49b-ccba8b6d153c" updatedVersion="8" minRefreshableVersion="3" useAutoFormatting="1" subtotalHiddenItems="1" rowGrandTotals="0" colGrandTotals="0" itemPrintTitles="1" createdVersion="8" indent="0" outline="1" outlineData="1" multipleFieldFilters="0" chartFormat="3" rowHeaderCaption="Gender" colHeaderCaption="Comment">
  <location ref="Q160:R166"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6">
    <i>
      <x v="1"/>
    </i>
    <i>
      <x v="5"/>
    </i>
    <i>
      <x/>
    </i>
    <i>
      <x v="4"/>
    </i>
    <i>
      <x v="2"/>
    </i>
    <i>
      <x v="3"/>
    </i>
  </rowItems>
  <colItems count="1">
    <i/>
  </colItems>
  <dataFields count="1">
    <dataField name="Average of Rating" fld="2" subtotal="average" baseField="1" baseItem="2"/>
  </dataFields>
  <formats count="26">
    <format dxfId="1431">
      <pivotArea type="all" dataOnly="0" outline="0" fieldPosition="0"/>
    </format>
    <format dxfId="1430">
      <pivotArea outline="0" collapsedLevelsAreSubtotals="1" fieldPosition="0"/>
    </format>
    <format dxfId="1429">
      <pivotArea dataOnly="0" labelOnly="1" grandRow="1" outline="0" fieldPosition="0"/>
    </format>
    <format dxfId="1428">
      <pivotArea dataOnly="0" labelOnly="1" outline="0" axis="axisValues" fieldPosition="0"/>
    </format>
    <format dxfId="1427">
      <pivotArea outline="0" collapsedLevelsAreSubtotals="1" fieldPosition="0"/>
    </format>
    <format dxfId="1426">
      <pivotArea type="all" dataOnly="0" outline="0" fieldPosition="0"/>
    </format>
    <format dxfId="1425">
      <pivotArea outline="0" collapsedLevelsAreSubtotals="1" fieldPosition="0"/>
    </format>
    <format dxfId="1424">
      <pivotArea dataOnly="0" labelOnly="1" grandRow="1" outline="0" fieldPosition="0"/>
    </format>
    <format dxfId="1423">
      <pivotArea dataOnly="0" labelOnly="1" outline="0" axis="axisValues" fieldPosition="0"/>
    </format>
    <format dxfId="1422">
      <pivotArea dataOnly="0" labelOnly="1" outline="0" axis="axisValues" fieldPosition="0"/>
    </format>
    <format dxfId="1421">
      <pivotArea dataOnly="0" labelOnly="1" outline="0" axis="axisValues" fieldPosition="0"/>
    </format>
    <format dxfId="1420">
      <pivotArea dataOnly="0" labelOnly="1" outline="0" axis="axisValues" fieldPosition="0"/>
    </format>
    <format dxfId="1419">
      <pivotArea type="all" dataOnly="0" outline="0" fieldPosition="0"/>
    </format>
    <format dxfId="1418">
      <pivotArea outline="0" collapsedLevelsAreSubtotals="1" fieldPosition="0"/>
    </format>
    <format dxfId="1417">
      <pivotArea dataOnly="0" labelOnly="1" grandRow="1" outline="0" fieldPosition="0"/>
    </format>
    <format dxfId="1416">
      <pivotArea dataOnly="0" labelOnly="1" outline="0" axis="axisValues" fieldPosition="0"/>
    </format>
    <format dxfId="1415">
      <pivotArea grandRow="1" outline="0" collapsedLevelsAreSubtotals="1" fieldPosition="0"/>
    </format>
    <format dxfId="1414">
      <pivotArea dataOnly="0" labelOnly="1" grandRow="1" outline="0" fieldPosition="0"/>
    </format>
    <format dxfId="1413">
      <pivotArea grandRow="1" outline="0" collapsedLevelsAreSubtotals="1" fieldPosition="0"/>
    </format>
    <format dxfId="1412">
      <pivotArea dataOnly="0" labelOnly="1" grandRow="1" outline="0" fieldPosition="0"/>
    </format>
    <format dxfId="1411">
      <pivotArea type="origin" dataOnly="0" labelOnly="1" outline="0" fieldPosition="0"/>
    </format>
    <format dxfId="1410">
      <pivotArea dataOnly="0" labelOnly="1" grandCol="1" outline="0" fieldPosition="0"/>
    </format>
    <format dxfId="1409">
      <pivotArea type="topRight" dataOnly="0" labelOnly="1" outline="0" fieldPosition="0"/>
    </format>
    <format dxfId="1408">
      <pivotArea dataOnly="0" labelOnly="1" grandCol="1" outline="0" fieldPosition="0"/>
    </format>
    <format dxfId="1407">
      <pivotArea grandRow="1" grandCol="1" outline="0" collapsedLevelsAreSubtotals="1" fieldPosition="0"/>
    </format>
    <format dxfId="1406">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4B3C4F5-02D0-4CD1-A5A9-D6BF444A5049}" name="ratingcount" cacheId="1570" applyNumberFormats="0" applyBorderFormats="0" applyFontFormats="0" applyPatternFormats="0" applyAlignmentFormats="0" applyWidthHeightFormats="1" dataCaption="Values" tag="00b3eff5-7604-4abc-a64d-32c16b2f2c29" updatedVersion="8" minRefreshableVersion="3" useAutoFormatting="1" subtotalHiddenItems="1" rowGrandTotals="0" colGrandTotals="0" itemPrintTitles="1" createdVersion="8" indent="0" outline="1" outlineData="1" multipleFieldFilters="0" chartFormat="13" rowHeaderCaption="Rating" colHeaderCaption="Comment">
  <location ref="B148:C153" firstHeaderRow="1" firstDataRow="1" firstDataCol="1"/>
  <pivotFields count="4">
    <pivotField dataField="1" subtotalTop="0" showAll="0" defaultSubtotal="0">
      <extLst>
        <ext xmlns:x14="http://schemas.microsoft.com/office/spreadsheetml/2009/9/main" uri="{2946ED86-A175-432a-8AC1-64E0C546D7DE}">
          <x14:pivotField fillDownLabels="1"/>
        </ext>
      </extLst>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5">
        <item x="0"/>
        <item x="1"/>
        <item x="2"/>
        <item x="3"/>
        <item x="4"/>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Count of Comment" fld="0" subtotal="count" baseField="0" baseItem="0" numFmtId="164"/>
  </dataFields>
  <formats count="27">
    <format dxfId="1458">
      <pivotArea type="all" dataOnly="0" outline="0" fieldPosition="0"/>
    </format>
    <format dxfId="1457">
      <pivotArea outline="0" collapsedLevelsAreSubtotals="1" fieldPosition="0"/>
    </format>
    <format dxfId="1456">
      <pivotArea dataOnly="0" labelOnly="1" grandRow="1" outline="0" fieldPosition="0"/>
    </format>
    <format dxfId="1455">
      <pivotArea dataOnly="0" labelOnly="1" outline="0" axis="axisValues" fieldPosition="0"/>
    </format>
    <format dxfId="1454">
      <pivotArea outline="0" collapsedLevelsAreSubtotals="1" fieldPosition="0"/>
    </format>
    <format dxfId="1453">
      <pivotArea type="all" dataOnly="0" outline="0" fieldPosition="0"/>
    </format>
    <format dxfId="1452">
      <pivotArea outline="0" collapsedLevelsAreSubtotals="1" fieldPosition="0"/>
    </format>
    <format dxfId="1451">
      <pivotArea dataOnly="0" labelOnly="1" grandRow="1" outline="0" fieldPosition="0"/>
    </format>
    <format dxfId="1450">
      <pivotArea dataOnly="0" labelOnly="1" outline="0" axis="axisValues" fieldPosition="0"/>
    </format>
    <format dxfId="1449">
      <pivotArea dataOnly="0" labelOnly="1" outline="0" axis="axisValues" fieldPosition="0"/>
    </format>
    <format dxfId="1448">
      <pivotArea dataOnly="0" labelOnly="1" outline="0" axis="axisValues" fieldPosition="0"/>
    </format>
    <format dxfId="1447">
      <pivotArea dataOnly="0" labelOnly="1" outline="0" axis="axisValues" fieldPosition="0"/>
    </format>
    <format dxfId="1446">
      <pivotArea type="all" dataOnly="0" outline="0" fieldPosition="0"/>
    </format>
    <format dxfId="1445">
      <pivotArea outline="0" collapsedLevelsAreSubtotals="1" fieldPosition="0"/>
    </format>
    <format dxfId="1444">
      <pivotArea dataOnly="0" labelOnly="1" grandRow="1" outline="0" fieldPosition="0"/>
    </format>
    <format dxfId="1443">
      <pivotArea dataOnly="0" labelOnly="1" outline="0" axis="axisValues" fieldPosition="0"/>
    </format>
    <format dxfId="1442">
      <pivotArea grandRow="1" outline="0" collapsedLevelsAreSubtotals="1" fieldPosition="0"/>
    </format>
    <format dxfId="1441">
      <pivotArea dataOnly="0" labelOnly="1" grandRow="1" outline="0" fieldPosition="0"/>
    </format>
    <format dxfId="1440">
      <pivotArea grandRow="1" outline="0" collapsedLevelsAreSubtotals="1" fieldPosition="0"/>
    </format>
    <format dxfId="1439">
      <pivotArea dataOnly="0" labelOnly="1" grandRow="1" outline="0" fieldPosition="0"/>
    </format>
    <format dxfId="1438">
      <pivotArea type="origin" dataOnly="0" labelOnly="1" outline="0" fieldPosition="0"/>
    </format>
    <format dxfId="1437">
      <pivotArea dataOnly="0" labelOnly="1" grandCol="1" outline="0" fieldPosition="0"/>
    </format>
    <format dxfId="1436">
      <pivotArea type="topRight" dataOnly="0" labelOnly="1" outline="0" fieldPosition="0"/>
    </format>
    <format dxfId="1435">
      <pivotArea dataOnly="0" labelOnly="1" grandCol="1" outline="0" fieldPosition="0"/>
    </format>
    <format dxfId="1434">
      <pivotArea grandRow="1" grandCol="1" outline="0" collapsedLevelsAreSubtotals="1" fieldPosition="0"/>
    </format>
    <format dxfId="1433">
      <pivotArea grandRow="1" grandCol="1" outline="0" collapsedLevelsAreSubtotals="1" fieldPosition="0"/>
    </format>
    <format dxfId="1432">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6002D29-9A94-4215-893C-DE4308FD70FE}" name="PivotTable55" cacheId="4" applyNumberFormats="0" applyBorderFormats="0" applyFontFormats="0" applyPatternFormats="0" applyAlignmentFormats="0" applyWidthHeightFormats="1" dataCaption="Values" tag="aa028ebb-a124-44a9-85d8-4e4fd152cd07" updatedVersion="8" minRefreshableVersion="3" useAutoFormatting="1" subtotalHiddenItems="1" rowGrandTotals="0" colGrandTotals="0" itemPrintTitles="1" createdVersion="8" indent="0" outline="1" outlineData="1" multipleFieldFilters="0" chartFormat="15" rowHeaderCaption="Stock_Info" colHeaderCaption="Location">
  <location ref="R82:S85" firstHeaderRow="1" firstDataRow="1" firstDataCol="1"/>
  <pivotFields count="2">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tock_Status" fld="1" subtotal="count" baseField="0" baseItem="1"/>
  </dataFields>
  <formats count="30">
    <format dxfId="1488">
      <pivotArea type="all" dataOnly="0" outline="0" fieldPosition="0"/>
    </format>
    <format dxfId="1487">
      <pivotArea outline="0" collapsedLevelsAreSubtotals="1" fieldPosition="0"/>
    </format>
    <format dxfId="1486">
      <pivotArea dataOnly="0" labelOnly="1" grandRow="1" outline="0" fieldPosition="0"/>
    </format>
    <format dxfId="1485">
      <pivotArea dataOnly="0" labelOnly="1" outline="0" axis="axisValues" fieldPosition="0"/>
    </format>
    <format dxfId="1484">
      <pivotArea outline="0" collapsedLevelsAreSubtotals="1" fieldPosition="0"/>
    </format>
    <format dxfId="1483">
      <pivotArea type="all" dataOnly="0" outline="0" fieldPosition="0"/>
    </format>
    <format dxfId="1482">
      <pivotArea outline="0" collapsedLevelsAreSubtotals="1" fieldPosition="0"/>
    </format>
    <format dxfId="1481">
      <pivotArea dataOnly="0" labelOnly="1" grandRow="1" outline="0" fieldPosition="0"/>
    </format>
    <format dxfId="1480">
      <pivotArea dataOnly="0" labelOnly="1" outline="0" axis="axisValues" fieldPosition="0"/>
    </format>
    <format dxfId="1479">
      <pivotArea dataOnly="0" labelOnly="1" outline="0" axis="axisValues" fieldPosition="0"/>
    </format>
    <format dxfId="1478">
      <pivotArea dataOnly="0" labelOnly="1" outline="0" axis="axisValues" fieldPosition="0"/>
    </format>
    <format dxfId="1477">
      <pivotArea dataOnly="0" labelOnly="1" outline="0" axis="axisValues" fieldPosition="0"/>
    </format>
    <format dxfId="1476">
      <pivotArea type="all" dataOnly="0" outline="0" fieldPosition="0"/>
    </format>
    <format dxfId="1475">
      <pivotArea outline="0" collapsedLevelsAreSubtotals="1" fieldPosition="0"/>
    </format>
    <format dxfId="1474">
      <pivotArea dataOnly="0" labelOnly="1" grandRow="1" outline="0" fieldPosition="0"/>
    </format>
    <format dxfId="1473">
      <pivotArea dataOnly="0" labelOnly="1" outline="0" axis="axisValues" fieldPosition="0"/>
    </format>
    <format dxfId="1472">
      <pivotArea grandRow="1" outline="0" collapsedLevelsAreSubtotals="1" fieldPosition="0"/>
    </format>
    <format dxfId="1471">
      <pivotArea dataOnly="0" labelOnly="1" grandRow="1" outline="0" fieldPosition="0"/>
    </format>
    <format dxfId="1470">
      <pivotArea grandRow="1" outline="0" collapsedLevelsAreSubtotals="1" fieldPosition="0"/>
    </format>
    <format dxfId="1469">
      <pivotArea dataOnly="0" labelOnly="1" grandRow="1" outline="0" fieldPosition="0"/>
    </format>
    <format dxfId="1468">
      <pivotArea type="origin" dataOnly="0" labelOnly="1" outline="0" fieldPosition="0"/>
    </format>
    <format dxfId="1467">
      <pivotArea dataOnly="0" labelOnly="1" grandCol="1" outline="0" fieldPosition="0"/>
    </format>
    <format dxfId="1466">
      <pivotArea type="topRight" dataOnly="0" labelOnly="1" outline="0" fieldPosition="0"/>
    </format>
    <format dxfId="1465">
      <pivotArea dataOnly="0" labelOnly="1" grandCol="1" outline="0" fieldPosition="0"/>
    </format>
    <format dxfId="1464">
      <pivotArea grandRow="1" grandCol="1" outline="0" collapsedLevelsAreSubtotals="1" fieldPosition="0"/>
    </format>
    <format dxfId="1463">
      <pivotArea grandRow="1" grandCol="1" outline="0" collapsedLevelsAreSubtotals="1" fieldPosition="0"/>
    </format>
    <format dxfId="1462">
      <pivotArea field="0" type="button" dataOnly="0" labelOnly="1" outline="0" axis="axisRow" fieldPosition="0"/>
    </format>
    <format dxfId="1461">
      <pivotArea dataOnly="0" labelOnly="1" outline="0" axis="axisValues" fieldPosition="0"/>
    </format>
    <format dxfId="1460">
      <pivotArea field="0" type="button" dataOnly="0" labelOnly="1" outline="0" axis="axisRow" fieldPosition="0"/>
    </format>
    <format dxfId="1459">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tock_Status"/>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6A1F905-8D88-43F2-8459-9D9B7969EA53}" name="PivotTable35" cacheId="26" applyNumberFormats="0" applyBorderFormats="0" applyFontFormats="0" applyPatternFormats="0" applyAlignmentFormats="0" applyWidthHeightFormats="1" dataCaption="Values" tag="95a72877-10a7-426d-b5db-26882505fff7" updatedVersion="8" minRefreshableVersion="3" useAutoFormatting="1" subtotalHiddenItems="1" itemPrintTitles="1" createdVersion="8" indent="0" outline="1" outlineData="1" multipleFieldFilters="0" chartFormat="3" rowHeaderCaption="Product" colHeaderCaption="Location">
  <location ref="I5:J7" firstHeaderRow="1" firstDataRow="1" firstDataCol="1"/>
  <pivotFields count="3">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2"/>
  </rowFields>
  <rowItems count="2">
    <i>
      <x/>
    </i>
    <i t="grand">
      <x/>
    </i>
  </rowItems>
  <colItems count="1">
    <i/>
  </colItems>
  <dataFields count="1">
    <dataField name="Total_Sale" fld="1" baseField="0" baseItem="0" numFmtId="43"/>
  </dataFields>
  <formats count="41">
    <format dxfId="1529">
      <pivotArea type="all" dataOnly="0" outline="0" fieldPosition="0"/>
    </format>
    <format dxfId="1528">
      <pivotArea outline="0" collapsedLevelsAreSubtotals="1" fieldPosition="0"/>
    </format>
    <format dxfId="1527">
      <pivotArea field="0" type="button" dataOnly="0" labelOnly="1" outline="0"/>
    </format>
    <format dxfId="1526">
      <pivotArea dataOnly="0" labelOnly="1" grandRow="1" outline="0" fieldPosition="0"/>
    </format>
    <format dxfId="1525">
      <pivotArea dataOnly="0" labelOnly="1" outline="0" axis="axisValues" fieldPosition="0"/>
    </format>
    <format dxfId="1524">
      <pivotArea outline="0" collapsedLevelsAreSubtotals="1" fieldPosition="0"/>
    </format>
    <format dxfId="1523">
      <pivotArea type="all" dataOnly="0" outline="0" fieldPosition="0"/>
    </format>
    <format dxfId="1522">
      <pivotArea outline="0" collapsedLevelsAreSubtotals="1" fieldPosition="0"/>
    </format>
    <format dxfId="1521">
      <pivotArea field="0" type="button" dataOnly="0" labelOnly="1" outline="0"/>
    </format>
    <format dxfId="1520">
      <pivotArea dataOnly="0" labelOnly="1" grandRow="1" outline="0" fieldPosition="0"/>
    </format>
    <format dxfId="1519">
      <pivotArea dataOnly="0" labelOnly="1" outline="0" axis="axisValues" fieldPosition="0"/>
    </format>
    <format dxfId="1518">
      <pivotArea field="0" type="button" dataOnly="0" labelOnly="1" outline="0"/>
    </format>
    <format dxfId="1517">
      <pivotArea dataOnly="0" labelOnly="1" outline="0" axis="axisValues" fieldPosition="0"/>
    </format>
    <format dxfId="1516">
      <pivotArea field="0" type="button" dataOnly="0" labelOnly="1" outline="0"/>
    </format>
    <format dxfId="1515">
      <pivotArea dataOnly="0" labelOnly="1" outline="0" axis="axisValues" fieldPosition="0"/>
    </format>
    <format dxfId="1514">
      <pivotArea field="0" type="button" dataOnly="0" labelOnly="1" outline="0"/>
    </format>
    <format dxfId="1513">
      <pivotArea dataOnly="0" labelOnly="1" outline="0" axis="axisValues" fieldPosition="0"/>
    </format>
    <format dxfId="1512">
      <pivotArea type="all" dataOnly="0" outline="0" fieldPosition="0"/>
    </format>
    <format dxfId="1511">
      <pivotArea outline="0" collapsedLevelsAreSubtotals="1" fieldPosition="0"/>
    </format>
    <format dxfId="1510">
      <pivotArea field="0" type="button" dataOnly="0" labelOnly="1" outline="0"/>
    </format>
    <format dxfId="1509">
      <pivotArea dataOnly="0" labelOnly="1" grandRow="1" outline="0" fieldPosition="0"/>
    </format>
    <format dxfId="1508">
      <pivotArea dataOnly="0" labelOnly="1" outline="0" axis="axisValues" fieldPosition="0"/>
    </format>
    <format dxfId="1507">
      <pivotArea grandRow="1" outline="0" collapsedLevelsAreSubtotals="1" fieldPosition="0"/>
    </format>
    <format dxfId="1506">
      <pivotArea dataOnly="0" labelOnly="1" grandRow="1" outline="0" fieldPosition="0"/>
    </format>
    <format dxfId="1505">
      <pivotArea grandRow="1" outline="0" collapsedLevelsAreSubtotals="1" fieldPosition="0"/>
    </format>
    <format dxfId="1504">
      <pivotArea dataOnly="0" labelOnly="1" grandRow="1" outline="0" fieldPosition="0"/>
    </format>
    <format dxfId="1503">
      <pivotArea type="origin" dataOnly="0" labelOnly="1" outline="0" fieldPosition="0"/>
    </format>
    <format dxfId="1502">
      <pivotArea field="2" type="button" dataOnly="0" labelOnly="1" outline="0" axis="axisRow" fieldPosition="0"/>
    </format>
    <format dxfId="1501">
      <pivotArea dataOnly="0" labelOnly="1" grandCol="1" outline="0" fieldPosition="0"/>
    </format>
    <format dxfId="1500">
      <pivotArea type="topRight" dataOnly="0" labelOnly="1" outline="0" fieldPosition="0"/>
    </format>
    <format dxfId="1499">
      <pivotArea field="0" type="button" dataOnly="0" labelOnly="1" outline="0"/>
    </format>
    <format dxfId="1498">
      <pivotArea dataOnly="0" labelOnly="1" grandCol="1" outline="0" fieldPosition="0"/>
    </format>
    <format dxfId="1497">
      <pivotArea field="2" grandCol="1" collapsedLevelsAreSubtotals="1" axis="axisRow" fieldPosition="0">
        <references count="1">
          <reference field="2" count="0"/>
        </references>
      </pivotArea>
    </format>
    <format dxfId="1496">
      <pivotArea field="2" grandCol="1" collapsedLevelsAreSubtotals="1" axis="axisRow" fieldPosition="0">
        <references count="1">
          <reference field="2" count="0"/>
        </references>
      </pivotArea>
    </format>
    <format dxfId="1495">
      <pivotArea field="2" grandCol="1" collapsedLevelsAreSubtotals="1" axis="axisRow" fieldPosition="0">
        <references count="1">
          <reference field="2" count="0"/>
        </references>
      </pivotArea>
    </format>
    <format dxfId="1494">
      <pivotArea grandRow="1" grandCol="1" outline="0" collapsedLevelsAreSubtotals="1" fieldPosition="0"/>
    </format>
    <format dxfId="1493">
      <pivotArea grandRow="1" grandCol="1" outline="0" collapsedLevelsAreSubtotals="1" fieldPosition="0"/>
    </format>
    <format dxfId="1492">
      <pivotArea collapsedLevelsAreSubtotals="1" fieldPosition="0">
        <references count="1">
          <reference field="2" count="0"/>
        </references>
      </pivotArea>
    </format>
    <format dxfId="1491">
      <pivotArea collapsedLevelsAreSubtotals="1" fieldPosition="0">
        <references count="1">
          <reference field="2" count="0"/>
        </references>
      </pivotArea>
    </format>
    <format dxfId="1490">
      <pivotArea collapsedLevelsAreSubtotals="1" fieldPosition="0">
        <references count="1">
          <reference field="2" count="0"/>
        </references>
      </pivotArea>
    </format>
    <format dxfId="1489">
      <pivotArea field="2"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2" type="count" id="1" iMeasureHier="43">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68093AD-A284-4F68-B5C4-BEE7ABFAA746}" name="PivotTable31" cacheId="14" applyNumberFormats="0" applyBorderFormats="0" applyFontFormats="0" applyPatternFormats="0" applyAlignmentFormats="0" applyWidthHeightFormats="1" dataCaption="Values" tag="7579321a-b302-43c3-8aa8-2db9c82f0945" updatedVersion="8" minRefreshableVersion="3" useAutoFormatting="1" subtotalHiddenItems="1" rowGrandTotals="0" colGrandTotals="0" itemPrintTitles="1" createdVersion="8" indent="0" outline="1" outlineData="1" multipleFieldFilters="0" chartFormat="3" rowHeaderCaption="Comment" colHeaderCaption="Comment">
  <location ref="B141:D143" firstHeaderRow="0" firstDataRow="1" firstDataCol="1"/>
  <pivotFields count="3">
    <pivotField dataField="1" subtotalTop="0" showAll="0" defaultSubtotal="0">
      <extLst>
        <ext xmlns:x14="http://schemas.microsoft.com/office/spreadsheetml/2009/9/main" uri="{2946ED86-A175-432a-8AC1-64E0C546D7DE}">
          <x14:pivotField fillDownLabels="1"/>
        </ext>
      </extLst>
    </pivotField>
    <pivotField axis="axisRow" allDrilled="1" subtotalTop="0" showAll="0"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2">
    <i>
      <x/>
    </i>
    <i>
      <x v="1"/>
    </i>
  </rowItems>
  <colFields count="1">
    <field x="-2"/>
  </colFields>
  <colItems count="2">
    <i>
      <x/>
    </i>
    <i i="1">
      <x v="1"/>
    </i>
  </colItems>
  <dataFields count="2">
    <dataField name="Count of Comment" fld="0" subtotal="count" baseField="0" baseItem="0"/>
    <dataField name="Average of Rating" fld="2" subtotal="average" baseField="1" baseItem="0"/>
  </dataFields>
  <formats count="26">
    <format dxfId="1555">
      <pivotArea type="all" dataOnly="0" outline="0" fieldPosition="0"/>
    </format>
    <format dxfId="1554">
      <pivotArea outline="0" collapsedLevelsAreSubtotals="1" fieldPosition="0"/>
    </format>
    <format dxfId="1553">
      <pivotArea dataOnly="0" labelOnly="1" grandRow="1" outline="0" fieldPosition="0"/>
    </format>
    <format dxfId="1552">
      <pivotArea dataOnly="0" labelOnly="1" outline="0" axis="axisValues" fieldPosition="0"/>
    </format>
    <format dxfId="1551">
      <pivotArea outline="0" collapsedLevelsAreSubtotals="1" fieldPosition="0"/>
    </format>
    <format dxfId="1550">
      <pivotArea type="all" dataOnly="0" outline="0" fieldPosition="0"/>
    </format>
    <format dxfId="1549">
      <pivotArea outline="0" collapsedLevelsAreSubtotals="1" fieldPosition="0"/>
    </format>
    <format dxfId="1548">
      <pivotArea dataOnly="0" labelOnly="1" grandRow="1" outline="0" fieldPosition="0"/>
    </format>
    <format dxfId="1547">
      <pivotArea dataOnly="0" labelOnly="1" outline="0" axis="axisValues" fieldPosition="0"/>
    </format>
    <format dxfId="1546">
      <pivotArea dataOnly="0" labelOnly="1" outline="0" axis="axisValues" fieldPosition="0"/>
    </format>
    <format dxfId="1545">
      <pivotArea dataOnly="0" labelOnly="1" outline="0" axis="axisValues" fieldPosition="0"/>
    </format>
    <format dxfId="1544">
      <pivotArea dataOnly="0" labelOnly="1" outline="0" axis="axisValues" fieldPosition="0"/>
    </format>
    <format dxfId="1543">
      <pivotArea type="all" dataOnly="0" outline="0" fieldPosition="0"/>
    </format>
    <format dxfId="1542">
      <pivotArea outline="0" collapsedLevelsAreSubtotals="1" fieldPosition="0"/>
    </format>
    <format dxfId="1541">
      <pivotArea dataOnly="0" labelOnly="1" grandRow="1" outline="0" fieldPosition="0"/>
    </format>
    <format dxfId="1540">
      <pivotArea dataOnly="0" labelOnly="1" outline="0" axis="axisValues" fieldPosition="0"/>
    </format>
    <format dxfId="1539">
      <pivotArea grandRow="1" outline="0" collapsedLevelsAreSubtotals="1" fieldPosition="0"/>
    </format>
    <format dxfId="1538">
      <pivotArea dataOnly="0" labelOnly="1" grandRow="1" outline="0" fieldPosition="0"/>
    </format>
    <format dxfId="1537">
      <pivotArea grandRow="1" outline="0" collapsedLevelsAreSubtotals="1" fieldPosition="0"/>
    </format>
    <format dxfId="1536">
      <pivotArea dataOnly="0" labelOnly="1" grandRow="1" outline="0" fieldPosition="0"/>
    </format>
    <format dxfId="1535">
      <pivotArea type="origin" dataOnly="0" labelOnly="1" outline="0" fieldPosition="0"/>
    </format>
    <format dxfId="1534">
      <pivotArea dataOnly="0" labelOnly="1" grandCol="1" outline="0" fieldPosition="0"/>
    </format>
    <format dxfId="1533">
      <pivotArea type="topRight" dataOnly="0" labelOnly="1" outline="0" fieldPosition="0"/>
    </format>
    <format dxfId="1532">
      <pivotArea dataOnly="0" labelOnly="1" grandCol="1" outline="0" fieldPosition="0"/>
    </format>
    <format dxfId="1531">
      <pivotArea grandRow="1" grandCol="1" outline="0" collapsedLevelsAreSubtotals="1" fieldPosition="0"/>
    </format>
    <format dxfId="1530">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9C98C97-54CB-433D-BC0C-E5F3DA602A8D}" name="sentiment" cacheId="1585" applyNumberFormats="0" applyBorderFormats="0" applyFontFormats="0" applyPatternFormats="0" applyAlignmentFormats="0" applyWidthHeightFormats="1" dataCaption="Values" tag="f57e60ae-a900-4c4d-8c58-b3e5dfda2f8f" updatedVersion="8" minRefreshableVersion="3" useAutoFormatting="1" subtotalHiddenItems="1" rowGrandTotals="0" colGrandTotals="0" itemPrintTitles="1" createdVersion="8" indent="0" outline="1" outlineData="1" multipleFieldFilters="0" chartFormat="10" rowHeaderCaption="Sentiment" colHeaderCaption="Comment">
  <location ref="B126:C12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entiment" fld="1" subtotal="count" showDataAs="percentOfTotal" baseField="0" baseItem="1" numFmtId="10"/>
  </dataFields>
  <formats count="27">
    <format dxfId="1582">
      <pivotArea type="all" dataOnly="0" outline="0" fieldPosition="0"/>
    </format>
    <format dxfId="1581">
      <pivotArea outline="0" collapsedLevelsAreSubtotals="1" fieldPosition="0"/>
    </format>
    <format dxfId="1580">
      <pivotArea dataOnly="0" labelOnly="1" grandRow="1" outline="0" fieldPosition="0"/>
    </format>
    <format dxfId="1579">
      <pivotArea dataOnly="0" labelOnly="1" outline="0" axis="axisValues" fieldPosition="0"/>
    </format>
    <format dxfId="1578">
      <pivotArea outline="0" collapsedLevelsAreSubtotals="1" fieldPosition="0"/>
    </format>
    <format dxfId="1577">
      <pivotArea type="all" dataOnly="0" outline="0" fieldPosition="0"/>
    </format>
    <format dxfId="1576">
      <pivotArea outline="0" collapsedLevelsAreSubtotals="1" fieldPosition="0"/>
    </format>
    <format dxfId="1575">
      <pivotArea dataOnly="0" labelOnly="1" grandRow="1" outline="0" fieldPosition="0"/>
    </format>
    <format dxfId="1574">
      <pivotArea dataOnly="0" labelOnly="1" outline="0" axis="axisValues" fieldPosition="0"/>
    </format>
    <format dxfId="1573">
      <pivotArea dataOnly="0" labelOnly="1" outline="0" axis="axisValues" fieldPosition="0"/>
    </format>
    <format dxfId="1572">
      <pivotArea dataOnly="0" labelOnly="1" outline="0" axis="axisValues" fieldPosition="0"/>
    </format>
    <format dxfId="1571">
      <pivotArea dataOnly="0" labelOnly="1" outline="0" axis="axisValues" fieldPosition="0"/>
    </format>
    <format dxfId="1570">
      <pivotArea type="all" dataOnly="0" outline="0" fieldPosition="0"/>
    </format>
    <format dxfId="1569">
      <pivotArea outline="0" collapsedLevelsAreSubtotals="1" fieldPosition="0"/>
    </format>
    <format dxfId="1568">
      <pivotArea dataOnly="0" labelOnly="1" grandRow="1" outline="0" fieldPosition="0"/>
    </format>
    <format dxfId="1567">
      <pivotArea dataOnly="0" labelOnly="1" outline="0" axis="axisValues" fieldPosition="0"/>
    </format>
    <format dxfId="1566">
      <pivotArea grandRow="1" outline="0" collapsedLevelsAreSubtotals="1" fieldPosition="0"/>
    </format>
    <format dxfId="1565">
      <pivotArea dataOnly="0" labelOnly="1" grandRow="1" outline="0" fieldPosition="0"/>
    </format>
    <format dxfId="1564">
      <pivotArea grandRow="1" outline="0" collapsedLevelsAreSubtotals="1" fieldPosition="0"/>
    </format>
    <format dxfId="1563">
      <pivotArea dataOnly="0" labelOnly="1" grandRow="1" outline="0" fieldPosition="0"/>
    </format>
    <format dxfId="1562">
      <pivotArea type="origin" dataOnly="0" labelOnly="1" outline="0" fieldPosition="0"/>
    </format>
    <format dxfId="1561">
      <pivotArea dataOnly="0" labelOnly="1" grandCol="1" outline="0" fieldPosition="0"/>
    </format>
    <format dxfId="1560">
      <pivotArea type="topRight" dataOnly="0" labelOnly="1" outline="0" fieldPosition="0"/>
    </format>
    <format dxfId="1559">
      <pivotArea dataOnly="0" labelOnly="1" grandCol="1" outline="0" fieldPosition="0"/>
    </format>
    <format dxfId="1558">
      <pivotArea grandRow="1" grandCol="1" outline="0" collapsedLevelsAreSubtotals="1" fieldPosition="0"/>
    </format>
    <format dxfId="1557">
      <pivotArea grandRow="1" grandCol="1" outline="0" collapsedLevelsAreSubtotals="1" fieldPosition="0"/>
    </format>
    <format dxfId="1556">
      <pivotArea outline="0" fieldPosition="0">
        <references count="1">
          <reference field="4294967294" count="1">
            <x v="0"/>
          </reference>
        </references>
      </pivotArea>
    </format>
  </formats>
  <chartFormats count="16">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0" count="1" selected="0">
            <x v="0"/>
          </reference>
        </references>
      </pivotArea>
    </chartFormat>
    <chartFormat chart="9" format="15">
      <pivotArea type="data" outline="0" fieldPosition="0">
        <references count="2">
          <reference field="4294967294" count="1" selected="0">
            <x v="0"/>
          </reference>
          <reference field="0" count="1" selected="0">
            <x v="1"/>
          </reference>
        </references>
      </pivotArea>
    </chartFormat>
    <chartFormat chart="9" format="16">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B4B8849-1BD4-4378-90EE-28808577FA6E}" name="PivotTable52" cacheId="11" applyNumberFormats="0" applyBorderFormats="0" applyFontFormats="0" applyPatternFormats="0" applyAlignmentFormats="0" applyWidthHeightFormats="1" dataCaption="Values" tag="26848345-3856-4466-a0af-7545fba83c5c" updatedVersion="8" minRefreshableVersion="3" useAutoFormatting="1" subtotalHiddenItems="1" rowGrandTotals="0" colGrandTotals="0" itemPrintTitles="1" createdVersion="8" indent="0" outline="1" outlineData="1" multipleFieldFilters="0" chartFormat="3" rowHeaderCaption="Preferred Item" colHeaderCaption="Comment">
  <location ref="K160:L165"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3"/>
    </i>
    <i>
      <x v="4"/>
    </i>
    <i>
      <x v="2"/>
    </i>
  </rowItems>
  <colItems count="1">
    <i/>
  </colItems>
  <dataFields count="1">
    <dataField name="Average of Rating" fld="2" subtotal="average" baseField="1" baseItem="2"/>
  </dataFields>
  <formats count="26">
    <format dxfId="1608">
      <pivotArea type="all" dataOnly="0" outline="0" fieldPosition="0"/>
    </format>
    <format dxfId="1607">
      <pivotArea outline="0" collapsedLevelsAreSubtotals="1" fieldPosition="0"/>
    </format>
    <format dxfId="1606">
      <pivotArea dataOnly="0" labelOnly="1" grandRow="1" outline="0" fieldPosition="0"/>
    </format>
    <format dxfId="1605">
      <pivotArea dataOnly="0" labelOnly="1" outline="0" axis="axisValues" fieldPosition="0"/>
    </format>
    <format dxfId="1604">
      <pivotArea outline="0" collapsedLevelsAreSubtotals="1" fieldPosition="0"/>
    </format>
    <format dxfId="1603">
      <pivotArea type="all" dataOnly="0" outline="0" fieldPosition="0"/>
    </format>
    <format dxfId="1602">
      <pivotArea outline="0" collapsedLevelsAreSubtotals="1" fieldPosition="0"/>
    </format>
    <format dxfId="1601">
      <pivotArea dataOnly="0" labelOnly="1" grandRow="1" outline="0" fieldPosition="0"/>
    </format>
    <format dxfId="1600">
      <pivotArea dataOnly="0" labelOnly="1" outline="0" axis="axisValues" fieldPosition="0"/>
    </format>
    <format dxfId="1599">
      <pivotArea dataOnly="0" labelOnly="1" outline="0" axis="axisValues" fieldPosition="0"/>
    </format>
    <format dxfId="1598">
      <pivotArea dataOnly="0" labelOnly="1" outline="0" axis="axisValues" fieldPosition="0"/>
    </format>
    <format dxfId="1597">
      <pivotArea dataOnly="0" labelOnly="1" outline="0" axis="axisValues" fieldPosition="0"/>
    </format>
    <format dxfId="1596">
      <pivotArea type="all" dataOnly="0" outline="0" fieldPosition="0"/>
    </format>
    <format dxfId="1595">
      <pivotArea outline="0" collapsedLevelsAreSubtotals="1" fieldPosition="0"/>
    </format>
    <format dxfId="1594">
      <pivotArea dataOnly="0" labelOnly="1" grandRow="1" outline="0" fieldPosition="0"/>
    </format>
    <format dxfId="1593">
      <pivotArea dataOnly="0" labelOnly="1" outline="0" axis="axisValues" fieldPosition="0"/>
    </format>
    <format dxfId="1592">
      <pivotArea grandRow="1" outline="0" collapsedLevelsAreSubtotals="1" fieldPosition="0"/>
    </format>
    <format dxfId="1591">
      <pivotArea dataOnly="0" labelOnly="1" grandRow="1" outline="0" fieldPosition="0"/>
    </format>
    <format dxfId="1590">
      <pivotArea grandRow="1" outline="0" collapsedLevelsAreSubtotals="1" fieldPosition="0"/>
    </format>
    <format dxfId="1589">
      <pivotArea dataOnly="0" labelOnly="1" grandRow="1" outline="0" fieldPosition="0"/>
    </format>
    <format dxfId="1588">
      <pivotArea type="origin" dataOnly="0" labelOnly="1" outline="0" fieldPosition="0"/>
    </format>
    <format dxfId="1587">
      <pivotArea dataOnly="0" labelOnly="1" grandCol="1" outline="0" fieldPosition="0"/>
    </format>
    <format dxfId="1586">
      <pivotArea type="topRight" dataOnly="0" labelOnly="1" outline="0" fieldPosition="0"/>
    </format>
    <format dxfId="1585">
      <pivotArea dataOnly="0" labelOnly="1" grandCol="1" outline="0" fieldPosition="0"/>
    </format>
    <format dxfId="1584">
      <pivotArea grandRow="1" grandCol="1" outline="0" collapsedLevelsAreSubtotals="1" fieldPosition="0"/>
    </format>
    <format dxfId="1583">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D257B52-F361-46B1-8839-CDC2F68E7EDB}" name="PivotTable26" cacheId="13" applyNumberFormats="0" applyBorderFormats="0" applyFontFormats="0" applyPatternFormats="0" applyAlignmentFormats="0" applyWidthHeightFormats="1" dataCaption="Values" tag="afd4da3b-9062-4f2a-acc4-0b7065780bc0" updatedVersion="8" minRefreshableVersion="3" useAutoFormatting="1" subtotalHiddenItems="1" rowGrandTotals="0" colGrandTotals="0" itemPrintTitles="1" createdVersion="8" indent="0" outline="1" outlineData="1" multipleFieldFilters="0" chartFormat="3" rowHeaderCaption="Preferred Item" colHeaderCaption="Comment">
  <location ref="E134:G136" firstHeaderRow="1" firstDataRow="2" firstDataCol="1"/>
  <pivotFields count="3">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sortType="descending" defaultSubtotal="0" defaultAttributeDrillState="1">
      <items count="1">
        <item x="0"/>
      </items>
      <autoSortScope>
        <pivotArea dataOnly="0" outline="0" fieldPosition="0">
          <references count="2">
            <reference field="4294967294" count="1" selected="0">
              <x v="0"/>
            </reference>
            <reference field="0"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1">
    <i>
      <x/>
    </i>
  </rowItems>
  <colFields count="1">
    <field x="0"/>
  </colFields>
  <colItems count="2">
    <i>
      <x/>
    </i>
    <i>
      <x v="1"/>
    </i>
  </colItems>
  <dataFields count="1">
    <dataField name="Count of Comment" fld="2" subtotal="count" baseField="0" baseItem="0"/>
  </dataFields>
  <formats count="26">
    <format dxfId="1634">
      <pivotArea type="all" dataOnly="0" outline="0" fieldPosition="0"/>
    </format>
    <format dxfId="1633">
      <pivotArea outline="0" collapsedLevelsAreSubtotals="1" fieldPosition="0"/>
    </format>
    <format dxfId="1632">
      <pivotArea dataOnly="0" labelOnly="1" grandRow="1" outline="0" fieldPosition="0"/>
    </format>
    <format dxfId="1631">
      <pivotArea dataOnly="0" labelOnly="1" outline="0" axis="axisValues" fieldPosition="0"/>
    </format>
    <format dxfId="1630">
      <pivotArea outline="0" collapsedLevelsAreSubtotals="1" fieldPosition="0"/>
    </format>
    <format dxfId="1629">
      <pivotArea type="all" dataOnly="0" outline="0" fieldPosition="0"/>
    </format>
    <format dxfId="1628">
      <pivotArea outline="0" collapsedLevelsAreSubtotals="1" fieldPosition="0"/>
    </format>
    <format dxfId="1627">
      <pivotArea dataOnly="0" labelOnly="1" grandRow="1" outline="0" fieldPosition="0"/>
    </format>
    <format dxfId="1626">
      <pivotArea dataOnly="0" labelOnly="1" outline="0" axis="axisValues" fieldPosition="0"/>
    </format>
    <format dxfId="1625">
      <pivotArea dataOnly="0" labelOnly="1" outline="0" axis="axisValues" fieldPosition="0"/>
    </format>
    <format dxfId="1624">
      <pivotArea dataOnly="0" labelOnly="1" outline="0" axis="axisValues" fieldPosition="0"/>
    </format>
    <format dxfId="1623">
      <pivotArea dataOnly="0" labelOnly="1" outline="0" axis="axisValues" fieldPosition="0"/>
    </format>
    <format dxfId="1622">
      <pivotArea type="all" dataOnly="0" outline="0" fieldPosition="0"/>
    </format>
    <format dxfId="1621">
      <pivotArea outline="0" collapsedLevelsAreSubtotals="1" fieldPosition="0"/>
    </format>
    <format dxfId="1620">
      <pivotArea dataOnly="0" labelOnly="1" grandRow="1" outline="0" fieldPosition="0"/>
    </format>
    <format dxfId="1619">
      <pivotArea dataOnly="0" labelOnly="1" outline="0" axis="axisValues" fieldPosition="0"/>
    </format>
    <format dxfId="1618">
      <pivotArea grandRow="1" outline="0" collapsedLevelsAreSubtotals="1" fieldPosition="0"/>
    </format>
    <format dxfId="1617">
      <pivotArea dataOnly="0" labelOnly="1" grandRow="1" outline="0" fieldPosition="0"/>
    </format>
    <format dxfId="1616">
      <pivotArea grandRow="1" outline="0" collapsedLevelsAreSubtotals="1" fieldPosition="0"/>
    </format>
    <format dxfId="1615">
      <pivotArea dataOnly="0" labelOnly="1" grandRow="1" outline="0" fieldPosition="0"/>
    </format>
    <format dxfId="1614">
      <pivotArea type="origin" dataOnly="0" labelOnly="1" outline="0" fieldPosition="0"/>
    </format>
    <format dxfId="1613">
      <pivotArea dataOnly="0" labelOnly="1" grandCol="1" outline="0" fieldPosition="0"/>
    </format>
    <format dxfId="1612">
      <pivotArea type="topRight" dataOnly="0" labelOnly="1" outline="0" fieldPosition="0"/>
    </format>
    <format dxfId="1611">
      <pivotArea dataOnly="0" labelOnly="1" grandCol="1" outline="0" fieldPosition="0"/>
    </format>
    <format dxfId="1610">
      <pivotArea grandRow="1" grandCol="1" outline="0" collapsedLevelsAreSubtotals="1" fieldPosition="0"/>
    </format>
    <format dxfId="1609">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3">
      <autoFilter ref="A1">
        <filterColumn colId="0">
          <top10 val="1" filterVal="1"/>
        </filterColumn>
      </autoFilter>
    </filter>
  </filters>
  <rowHierarchiesUsage count="1">
    <rowHierarchyUsage hierarchyUsage="4"/>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DB51A08-9002-4E3E-85A0-6D5DEE578C4F}" name="PivotTable49" cacheId="21" applyNumberFormats="0" applyBorderFormats="0" applyFontFormats="0" applyPatternFormats="0" applyAlignmentFormats="0" applyWidthHeightFormats="1" dataCaption="Values" tag="ad137490-87fb-4d52-bdab-32a1f64f4b11" updatedVersion="8" minRefreshableVersion="3" useAutoFormatting="1" subtotalHiddenItems="1" rowGrandTotals="0" colGrandTotals="0" itemPrintTitles="1" createdVersion="8" indent="0" outline="1" outlineData="1" multipleFieldFilters="0" chartFormat="3" rowHeaderCaption="Name" colHeaderCaption="Location">
  <location ref="V112:W12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10">
    <i>
      <x v="4"/>
    </i>
    <i>
      <x v="8"/>
    </i>
    <i>
      <x v="9"/>
    </i>
    <i>
      <x v="5"/>
    </i>
    <i>
      <x v="2"/>
    </i>
    <i>
      <x v="3"/>
    </i>
    <i>
      <x v="7"/>
    </i>
    <i>
      <x v="6"/>
    </i>
    <i>
      <x/>
    </i>
    <i>
      <x v="1"/>
    </i>
  </rowItems>
  <colItems count="1">
    <i/>
  </colItems>
  <dataFields count="1">
    <dataField name="Average of Sales_Performance" fld="2" subtotal="average" baseField="0" baseItem="5"/>
  </dataFields>
  <formats count="26">
    <format dxfId="1660">
      <pivotArea type="all" dataOnly="0" outline="0" fieldPosition="0"/>
    </format>
    <format dxfId="1659">
      <pivotArea outline="0" collapsedLevelsAreSubtotals="1" fieldPosition="0"/>
    </format>
    <format dxfId="1658">
      <pivotArea dataOnly="0" labelOnly="1" grandRow="1" outline="0" fieldPosition="0"/>
    </format>
    <format dxfId="1657">
      <pivotArea dataOnly="0" labelOnly="1" outline="0" axis="axisValues" fieldPosition="0"/>
    </format>
    <format dxfId="1656">
      <pivotArea outline="0" collapsedLevelsAreSubtotals="1" fieldPosition="0"/>
    </format>
    <format dxfId="1655">
      <pivotArea type="all" dataOnly="0" outline="0" fieldPosition="0"/>
    </format>
    <format dxfId="1654">
      <pivotArea outline="0" collapsedLevelsAreSubtotals="1" fieldPosition="0"/>
    </format>
    <format dxfId="1653">
      <pivotArea dataOnly="0" labelOnly="1" grandRow="1" outline="0" fieldPosition="0"/>
    </format>
    <format dxfId="1652">
      <pivotArea dataOnly="0" labelOnly="1" outline="0" axis="axisValues" fieldPosition="0"/>
    </format>
    <format dxfId="1651">
      <pivotArea dataOnly="0" labelOnly="1" outline="0" axis="axisValues" fieldPosition="0"/>
    </format>
    <format dxfId="1650">
      <pivotArea dataOnly="0" labelOnly="1" outline="0" axis="axisValues" fieldPosition="0"/>
    </format>
    <format dxfId="1649">
      <pivotArea dataOnly="0" labelOnly="1" outline="0" axis="axisValues" fieldPosition="0"/>
    </format>
    <format dxfId="1648">
      <pivotArea type="all" dataOnly="0" outline="0" fieldPosition="0"/>
    </format>
    <format dxfId="1647">
      <pivotArea outline="0" collapsedLevelsAreSubtotals="1" fieldPosition="0"/>
    </format>
    <format dxfId="1646">
      <pivotArea dataOnly="0" labelOnly="1" grandRow="1" outline="0" fieldPosition="0"/>
    </format>
    <format dxfId="1645">
      <pivotArea dataOnly="0" labelOnly="1" outline="0" axis="axisValues" fieldPosition="0"/>
    </format>
    <format dxfId="1644">
      <pivotArea grandRow="1" outline="0" collapsedLevelsAreSubtotals="1" fieldPosition="0"/>
    </format>
    <format dxfId="1643">
      <pivotArea dataOnly="0" labelOnly="1" grandRow="1" outline="0" fieldPosition="0"/>
    </format>
    <format dxfId="1642">
      <pivotArea grandRow="1" outline="0" collapsedLevelsAreSubtotals="1" fieldPosition="0"/>
    </format>
    <format dxfId="1641">
      <pivotArea dataOnly="0" labelOnly="1" grandRow="1" outline="0" fieldPosition="0"/>
    </format>
    <format dxfId="1640">
      <pivotArea type="origin" dataOnly="0" labelOnly="1" outline="0" fieldPosition="0"/>
    </format>
    <format dxfId="1639">
      <pivotArea dataOnly="0" labelOnly="1" grandCol="1" outline="0" fieldPosition="0"/>
    </format>
    <format dxfId="1638">
      <pivotArea type="topRight" dataOnly="0" labelOnly="1" outline="0" fieldPosition="0"/>
    </format>
    <format dxfId="1637">
      <pivotArea dataOnly="0" labelOnly="1" grandCol="1" outline="0" fieldPosition="0"/>
    </format>
    <format dxfId="1636">
      <pivotArea grandRow="1" grandCol="1" outline="0" collapsedLevelsAreSubtotals="1" fieldPosition="0"/>
    </format>
    <format dxfId="1635">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Performance"/>
    <pivotHierarchy dragToData="1"/>
    <pivotHierarchy dragToData="1"/>
  </pivotHierarchies>
  <pivotTableStyleInfo name="PivotStyleMedium9" showRowHeaders="1" showColHeaders="1" showRowStripes="0" showColStripes="0" showLastColumn="1"/>
  <filters count="2">
    <filter fld="0" type="count" id="3" iMeasureHier="56">
      <autoFilter ref="A1">
        <filterColumn colId="0">
          <top10 val="10" filterVal="10"/>
        </filterColumn>
      </autoFilter>
    </filter>
    <filter fld="1" type="count" evalOrder="1" id="2" iMeasureHier="5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53EADEF-CC14-4D6D-98F5-7674694B9505}" name="productsales" cacheId="1567" applyNumberFormats="0" applyBorderFormats="0" applyFontFormats="0" applyPatternFormats="0" applyAlignmentFormats="0" applyWidthHeightFormats="1" dataCaption="Values" tag="2f7f2184-5549-41fe-8e04-56f1b4289381" updatedVersion="8" minRefreshableVersion="3" useAutoFormatting="1" subtotalHiddenItems="1" itemPrintTitles="1" createdVersion="8" indent="0" outline="1" outlineData="1" multipleFieldFilters="0" chartFormat="9" rowHeaderCaption="Product" colHeaderCaption="Location">
  <location ref="B5:C12"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7">
    <i>
      <x v="4"/>
    </i>
    <i>
      <x/>
    </i>
    <i>
      <x v="2"/>
    </i>
    <i>
      <x v="3"/>
    </i>
    <i>
      <x v="1"/>
    </i>
    <i>
      <x v="5"/>
    </i>
    <i t="grand">
      <x/>
    </i>
  </rowItems>
  <colItems count="1">
    <i/>
  </colItems>
  <dataFields count="1">
    <dataField name="Total_Sale" fld="1" baseField="0" baseItem="0" numFmtId="43"/>
  </dataFields>
  <formats count="41">
    <format dxfId="1701">
      <pivotArea type="all" dataOnly="0" outline="0" fieldPosition="0"/>
    </format>
    <format dxfId="1700">
      <pivotArea outline="0" collapsedLevelsAreSubtotals="1" fieldPosition="0"/>
    </format>
    <format dxfId="1699">
      <pivotArea field="0" type="button" dataOnly="0" labelOnly="1" outline="0"/>
    </format>
    <format dxfId="1698">
      <pivotArea dataOnly="0" labelOnly="1" grandRow="1" outline="0" fieldPosition="0"/>
    </format>
    <format dxfId="1697">
      <pivotArea dataOnly="0" labelOnly="1" outline="0" axis="axisValues" fieldPosition="0"/>
    </format>
    <format dxfId="1696">
      <pivotArea outline="0" collapsedLevelsAreSubtotals="1" fieldPosition="0"/>
    </format>
    <format dxfId="1695">
      <pivotArea type="all" dataOnly="0" outline="0" fieldPosition="0"/>
    </format>
    <format dxfId="1694">
      <pivotArea outline="0" collapsedLevelsAreSubtotals="1" fieldPosition="0"/>
    </format>
    <format dxfId="1693">
      <pivotArea field="0" type="button" dataOnly="0" labelOnly="1" outline="0"/>
    </format>
    <format dxfId="1692">
      <pivotArea dataOnly="0" labelOnly="1" grandRow="1" outline="0" fieldPosition="0"/>
    </format>
    <format dxfId="1691">
      <pivotArea dataOnly="0" labelOnly="1" outline="0" axis="axisValues" fieldPosition="0"/>
    </format>
    <format dxfId="1690">
      <pivotArea field="0" type="button" dataOnly="0" labelOnly="1" outline="0"/>
    </format>
    <format dxfId="1689">
      <pivotArea dataOnly="0" labelOnly="1" outline="0" axis="axisValues" fieldPosition="0"/>
    </format>
    <format dxfId="1688">
      <pivotArea field="0" type="button" dataOnly="0" labelOnly="1" outline="0"/>
    </format>
    <format dxfId="1687">
      <pivotArea dataOnly="0" labelOnly="1" outline="0" axis="axisValues" fieldPosition="0"/>
    </format>
    <format dxfId="1686">
      <pivotArea field="0" type="button" dataOnly="0" labelOnly="1" outline="0"/>
    </format>
    <format dxfId="1685">
      <pivotArea dataOnly="0" labelOnly="1" outline="0" axis="axisValues" fieldPosition="0"/>
    </format>
    <format dxfId="1684">
      <pivotArea type="all" dataOnly="0" outline="0" fieldPosition="0"/>
    </format>
    <format dxfId="1683">
      <pivotArea outline="0" collapsedLevelsAreSubtotals="1" fieldPosition="0"/>
    </format>
    <format dxfId="1682">
      <pivotArea field="0" type="button" dataOnly="0" labelOnly="1" outline="0"/>
    </format>
    <format dxfId="1681">
      <pivotArea dataOnly="0" labelOnly="1" grandRow="1" outline="0" fieldPosition="0"/>
    </format>
    <format dxfId="1680">
      <pivotArea dataOnly="0" labelOnly="1" outline="0" axis="axisValues" fieldPosition="0"/>
    </format>
    <format dxfId="1679">
      <pivotArea grandRow="1" outline="0" collapsedLevelsAreSubtotals="1" fieldPosition="0"/>
    </format>
    <format dxfId="1678">
      <pivotArea dataOnly="0" labelOnly="1" grandRow="1" outline="0" fieldPosition="0"/>
    </format>
    <format dxfId="1677">
      <pivotArea grandRow="1" outline="0" collapsedLevelsAreSubtotals="1" fieldPosition="0"/>
    </format>
    <format dxfId="1676">
      <pivotArea dataOnly="0" labelOnly="1" grandRow="1" outline="0" fieldPosition="0"/>
    </format>
    <format dxfId="1675">
      <pivotArea type="origin" dataOnly="0" labelOnly="1" outline="0" fieldPosition="0"/>
    </format>
    <format dxfId="1674">
      <pivotArea field="2" type="button" dataOnly="0" labelOnly="1" outline="0" axis="axisRow" fieldPosition="0"/>
    </format>
    <format dxfId="1673">
      <pivotArea dataOnly="0" labelOnly="1" grandCol="1" outline="0" fieldPosition="0"/>
    </format>
    <format dxfId="1672">
      <pivotArea type="topRight" dataOnly="0" labelOnly="1" outline="0" fieldPosition="0"/>
    </format>
    <format dxfId="1671">
      <pivotArea field="0" type="button" dataOnly="0" labelOnly="1" outline="0"/>
    </format>
    <format dxfId="1670">
      <pivotArea dataOnly="0" labelOnly="1" grandCol="1" outline="0" fieldPosition="0"/>
    </format>
    <format dxfId="1669">
      <pivotArea field="2" grandCol="1" collapsedLevelsAreSubtotals="1" axis="axisRow" fieldPosition="0">
        <references count="1">
          <reference field="2" count="0"/>
        </references>
      </pivotArea>
    </format>
    <format dxfId="1668">
      <pivotArea field="2" grandCol="1" collapsedLevelsAreSubtotals="1" axis="axisRow" fieldPosition="0">
        <references count="1">
          <reference field="2" count="0"/>
        </references>
      </pivotArea>
    </format>
    <format dxfId="1667">
      <pivotArea field="2" grandCol="1" collapsedLevelsAreSubtotals="1" axis="axisRow" fieldPosition="0">
        <references count="1">
          <reference field="2" count="0"/>
        </references>
      </pivotArea>
    </format>
    <format dxfId="1666">
      <pivotArea grandRow="1" grandCol="1" outline="0" collapsedLevelsAreSubtotals="1" fieldPosition="0"/>
    </format>
    <format dxfId="1665">
      <pivotArea grandRow="1" grandCol="1" outline="0" collapsedLevelsAreSubtotals="1" fieldPosition="0"/>
    </format>
    <format dxfId="1664">
      <pivotArea collapsedLevelsAreSubtotals="1" fieldPosition="0">
        <references count="1">
          <reference field="2" count="0"/>
        </references>
      </pivotArea>
    </format>
    <format dxfId="1663">
      <pivotArea collapsedLevelsAreSubtotals="1" fieldPosition="0">
        <references count="1">
          <reference field="2" count="0"/>
        </references>
      </pivotArea>
    </format>
    <format dxfId="1662">
      <pivotArea collapsedLevelsAreSubtotals="1" fieldPosition="0">
        <references count="1">
          <reference field="2" count="0"/>
        </references>
      </pivotArea>
    </format>
    <format dxfId="1661">
      <pivotArea field="2" type="button" dataOnly="0" labelOnly="1" outline="0" axis="axisRow" fieldPosition="0"/>
    </format>
  </formats>
  <chartFormats count="1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4"/>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 chart="6" format="7">
      <pivotArea type="data" outline="0" fieldPosition="0">
        <references count="2">
          <reference field="4294967294" count="1" selected="0">
            <x v="0"/>
          </reference>
          <reference field="2" count="1" selected="0">
            <x v="5"/>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4"/>
          </reference>
        </references>
      </pivotArea>
    </chartFormat>
    <chartFormat chart="8" format="18">
      <pivotArea type="data" outline="0" fieldPosition="0">
        <references count="2">
          <reference field="4294967294" count="1" selected="0">
            <x v="0"/>
          </reference>
          <reference field="2" count="1" selected="0">
            <x v="0"/>
          </reference>
        </references>
      </pivotArea>
    </chartFormat>
    <chartFormat chart="8" format="19">
      <pivotArea type="data" outline="0" fieldPosition="0">
        <references count="2">
          <reference field="4294967294" count="1" selected="0">
            <x v="0"/>
          </reference>
          <reference field="2" count="1" selected="0">
            <x v="2"/>
          </reference>
        </references>
      </pivotArea>
    </chartFormat>
    <chartFormat chart="8" format="20">
      <pivotArea type="data" outline="0" fieldPosition="0">
        <references count="2">
          <reference field="4294967294" count="1" selected="0">
            <x v="0"/>
          </reference>
          <reference field="2" count="1" selected="0">
            <x v="3"/>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5"/>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54FD2E7-C0DF-443A-93B2-8AC87FE57201}" name="PivotTable51" cacheId="25" applyNumberFormats="0" applyBorderFormats="0" applyFontFormats="0" applyPatternFormats="0" applyAlignmentFormats="0" applyWidthHeightFormats="1" dataCaption="Values" tag="ae2975d8-a44f-437b-b828-e5e7cc8c402d" updatedVersion="8" minRefreshableVersion="3" useAutoFormatting="1" subtotalHiddenItems="1" rowGrandTotals="0" colGrandTotals="0" itemPrintTitles="1" createdVersion="8" indent="0" outline="1" outlineData="1" multipleFieldFilters="0" chartFormat="7" rowHeaderCaption="Location" colHeaderCaption="Location">
  <location ref="Q104:S108" firstHeaderRow="0" firstDataRow="1"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4"/>
  </rowFields>
  <rowItems count="4">
    <i>
      <x/>
    </i>
    <i>
      <x v="2"/>
    </i>
    <i>
      <x v="1"/>
    </i>
    <i>
      <x v="3"/>
    </i>
  </rowItems>
  <colFields count="1">
    <field x="-2"/>
  </colFields>
  <colItems count="2">
    <i>
      <x/>
    </i>
    <i i="1">
      <x v="1"/>
    </i>
  </colItems>
  <dataFields count="2">
    <dataField name="Sum of Sales_Achieved" fld="2" baseField="0" baseItem="0"/>
    <dataField name="Sum of Sales_Target" fld="1" baseField="0" baseItem="0"/>
  </dataFields>
  <formats count="32">
    <format dxfId="1733">
      <pivotArea type="all" dataOnly="0" outline="0" fieldPosition="0"/>
    </format>
    <format dxfId="1732">
      <pivotArea outline="0" collapsedLevelsAreSubtotals="1" fieldPosition="0"/>
    </format>
    <format dxfId="1731">
      <pivotArea dataOnly="0" labelOnly="1" grandRow="1" outline="0" fieldPosition="0"/>
    </format>
    <format dxfId="1730">
      <pivotArea dataOnly="0" labelOnly="1" outline="0" axis="axisValues" fieldPosition="0"/>
    </format>
    <format dxfId="1729">
      <pivotArea outline="0" collapsedLevelsAreSubtotals="1" fieldPosition="0"/>
    </format>
    <format dxfId="1728">
      <pivotArea type="all" dataOnly="0" outline="0" fieldPosition="0"/>
    </format>
    <format dxfId="1727">
      <pivotArea outline="0" collapsedLevelsAreSubtotals="1" fieldPosition="0"/>
    </format>
    <format dxfId="1726">
      <pivotArea dataOnly="0" labelOnly="1" grandRow="1" outline="0" fieldPosition="0"/>
    </format>
    <format dxfId="1725">
      <pivotArea dataOnly="0" labelOnly="1" outline="0" axis="axisValues" fieldPosition="0"/>
    </format>
    <format dxfId="1724">
      <pivotArea dataOnly="0" labelOnly="1" outline="0" axis="axisValues" fieldPosition="0"/>
    </format>
    <format dxfId="1723">
      <pivotArea dataOnly="0" labelOnly="1" outline="0" axis="axisValues" fieldPosition="0"/>
    </format>
    <format dxfId="1722">
      <pivotArea dataOnly="0" labelOnly="1" outline="0" axis="axisValues" fieldPosition="0"/>
    </format>
    <format dxfId="1721">
      <pivotArea type="all" dataOnly="0" outline="0" fieldPosition="0"/>
    </format>
    <format dxfId="1720">
      <pivotArea outline="0" collapsedLevelsAreSubtotals="1" fieldPosition="0"/>
    </format>
    <format dxfId="1719">
      <pivotArea dataOnly="0" labelOnly="1" grandRow="1" outline="0" fieldPosition="0"/>
    </format>
    <format dxfId="1718">
      <pivotArea dataOnly="0" labelOnly="1" outline="0" axis="axisValues" fieldPosition="0"/>
    </format>
    <format dxfId="1717">
      <pivotArea grandRow="1" outline="0" collapsedLevelsAreSubtotals="1" fieldPosition="0"/>
    </format>
    <format dxfId="1716">
      <pivotArea dataOnly="0" labelOnly="1" grandRow="1" outline="0" fieldPosition="0"/>
    </format>
    <format dxfId="1715">
      <pivotArea grandRow="1" outline="0" collapsedLevelsAreSubtotals="1" fieldPosition="0"/>
    </format>
    <format dxfId="1714">
      <pivotArea dataOnly="0" labelOnly="1" grandRow="1" outline="0" fieldPosition="0"/>
    </format>
    <format dxfId="1713">
      <pivotArea type="origin" dataOnly="0" labelOnly="1" outline="0" fieldPosition="0"/>
    </format>
    <format dxfId="1712">
      <pivotArea dataOnly="0" labelOnly="1" grandCol="1" outline="0" fieldPosition="0"/>
    </format>
    <format dxfId="1711">
      <pivotArea type="topRight" dataOnly="0" labelOnly="1" outline="0" fieldPosition="0"/>
    </format>
    <format dxfId="1710">
      <pivotArea dataOnly="0" labelOnly="1" grandCol="1" outline="0" fieldPosition="0"/>
    </format>
    <format dxfId="1709">
      <pivotArea grandRow="1" grandCol="1" outline="0" collapsedLevelsAreSubtotals="1" fieldPosition="0"/>
    </format>
    <format dxfId="1708">
      <pivotArea grandRow="1" grandCol="1" outline="0" collapsedLevelsAreSubtotals="1" fieldPosition="0"/>
    </format>
    <format dxfId="1707">
      <pivotArea field="4" type="button" dataOnly="0" labelOnly="1" outline="0" axis="axisRow" fieldPosition="0"/>
    </format>
    <format dxfId="1706">
      <pivotArea dataOnly="0" labelOnly="1" outline="0" fieldPosition="0">
        <references count="1">
          <reference field="4294967294" count="2">
            <x v="0"/>
            <x v="1"/>
          </reference>
        </references>
      </pivotArea>
    </format>
    <format dxfId="1705">
      <pivotArea field="4" type="button" dataOnly="0" labelOnly="1" outline="0" axis="axisRow" fieldPosition="0"/>
    </format>
    <format dxfId="1704">
      <pivotArea dataOnly="0" labelOnly="1" outline="0" fieldPosition="0">
        <references count="1">
          <reference field="4294967294" count="2">
            <x v="0"/>
            <x v="1"/>
          </reference>
        </references>
      </pivotArea>
    </format>
    <format dxfId="1703">
      <pivotArea field="4" type="button" dataOnly="0" labelOnly="1" outline="0" axis="axisRow" fieldPosition="0"/>
    </format>
    <format dxfId="1702">
      <pivotArea dataOnly="0" labelOnly="1" outline="0" fieldPosition="0">
        <references count="1">
          <reference field="4294967294" count="2">
            <x v="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3" type="count" id="2" iMeasureHier="58">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0863DDC-03B7-4DB4-A3CA-09301F857882}" name="PivotTable36" cacheId="7" applyNumberFormats="0" applyBorderFormats="0" applyFontFormats="0" applyPatternFormats="0" applyAlignmentFormats="0" applyWidthHeightFormats="1" dataCaption="Values" tag="7a92adc7-ba00-4791-a428-30f7eb9e3746" updatedVersion="8" minRefreshableVersion="3" useAutoFormatting="1" subtotalHiddenItems="1" rowGrandTotals="0" colGrandTotals="0" itemPrintTitles="1" createdVersion="8" indent="0" outline="1" outlineData="1" multipleFieldFilters="0" chartFormat="3" rowHeaderCaption="Preferred Item" colHeaderCaption="Comment">
  <location ref="K143:L148"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Items count="1">
    <i/>
  </colItems>
  <dataFields count="1">
    <dataField name="Max of Rating" fld="2" subtotal="max" baseField="1" baseItem="0"/>
  </dataFields>
  <formats count="26">
    <format dxfId="1759">
      <pivotArea type="all" dataOnly="0" outline="0" fieldPosition="0"/>
    </format>
    <format dxfId="1758">
      <pivotArea outline="0" collapsedLevelsAreSubtotals="1" fieldPosition="0"/>
    </format>
    <format dxfId="1757">
      <pivotArea dataOnly="0" labelOnly="1" grandRow="1" outline="0" fieldPosition="0"/>
    </format>
    <format dxfId="1756">
      <pivotArea dataOnly="0" labelOnly="1" outline="0" axis="axisValues" fieldPosition="0"/>
    </format>
    <format dxfId="1755">
      <pivotArea outline="0" collapsedLevelsAreSubtotals="1" fieldPosition="0"/>
    </format>
    <format dxfId="1754">
      <pivotArea type="all" dataOnly="0" outline="0" fieldPosition="0"/>
    </format>
    <format dxfId="1753">
      <pivotArea outline="0" collapsedLevelsAreSubtotals="1" fieldPosition="0"/>
    </format>
    <format dxfId="1752">
      <pivotArea dataOnly="0" labelOnly="1" grandRow="1" outline="0" fieldPosition="0"/>
    </format>
    <format dxfId="1751">
      <pivotArea dataOnly="0" labelOnly="1" outline="0" axis="axisValues" fieldPosition="0"/>
    </format>
    <format dxfId="1750">
      <pivotArea dataOnly="0" labelOnly="1" outline="0" axis="axisValues" fieldPosition="0"/>
    </format>
    <format dxfId="1749">
      <pivotArea dataOnly="0" labelOnly="1" outline="0" axis="axisValues" fieldPosition="0"/>
    </format>
    <format dxfId="1748">
      <pivotArea dataOnly="0" labelOnly="1" outline="0" axis="axisValues" fieldPosition="0"/>
    </format>
    <format dxfId="1747">
      <pivotArea type="all" dataOnly="0" outline="0" fieldPosition="0"/>
    </format>
    <format dxfId="1746">
      <pivotArea outline="0" collapsedLevelsAreSubtotals="1" fieldPosition="0"/>
    </format>
    <format dxfId="1745">
      <pivotArea dataOnly="0" labelOnly="1" grandRow="1" outline="0" fieldPosition="0"/>
    </format>
    <format dxfId="1744">
      <pivotArea dataOnly="0" labelOnly="1" outline="0" axis="axisValues" fieldPosition="0"/>
    </format>
    <format dxfId="1743">
      <pivotArea grandRow="1" outline="0" collapsedLevelsAreSubtotals="1" fieldPosition="0"/>
    </format>
    <format dxfId="1742">
      <pivotArea dataOnly="0" labelOnly="1" grandRow="1" outline="0" fieldPosition="0"/>
    </format>
    <format dxfId="1741">
      <pivotArea grandRow="1" outline="0" collapsedLevelsAreSubtotals="1" fieldPosition="0"/>
    </format>
    <format dxfId="1740">
      <pivotArea dataOnly="0" labelOnly="1" grandRow="1" outline="0" fieldPosition="0"/>
    </format>
    <format dxfId="1739">
      <pivotArea type="origin" dataOnly="0" labelOnly="1" outline="0" fieldPosition="0"/>
    </format>
    <format dxfId="1738">
      <pivotArea dataOnly="0" labelOnly="1" grandCol="1" outline="0" fieldPosition="0"/>
    </format>
    <format dxfId="1737">
      <pivotArea type="topRight" dataOnly="0" labelOnly="1" outline="0" fieldPosition="0"/>
    </format>
    <format dxfId="1736">
      <pivotArea dataOnly="0" labelOnly="1" grandCol="1" outline="0" fieldPosition="0"/>
    </format>
    <format dxfId="1735">
      <pivotArea grandRow="1" grandCol="1" outline="0" collapsedLevelsAreSubtotals="1" fieldPosition="0"/>
    </format>
    <format dxfId="1734">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B9FD9A6B-ED95-48AE-B0D3-15BB73F46E17}" name="PivotTable19" cacheId="24" applyNumberFormats="0" applyBorderFormats="0" applyFontFormats="0" applyPatternFormats="0" applyAlignmentFormats="0" applyWidthHeightFormats="1" dataCaption="Values" tag="3dd8cadc-d47d-4688-b028-e32139790553" updatedVersion="8" minRefreshableVersion="3" useAutoFormatting="1" subtotalHiddenItems="1" rowGrandTotals="0" colGrandTotals="0" itemPrintTitles="1" createdVersion="8" indent="0" outline="1" outlineData="1" multipleFieldFilters="0" chartFormat="3" rowHeaderCaption="Employee ID" colHeaderCaption="Location">
  <location ref="B105:D106" firstHeaderRow="0" firstDataRow="1" firstDataCol="1"/>
  <pivotFields count="4">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measureFilter="1" dataSourceSort="1" defaultSubtotal="0" defaultAttributeDrillState="1">
      <items count="1">
        <item x="0"/>
      </items>
      <extLst>
        <ext xmlns:x14="http://schemas.microsoft.com/office/spreadsheetml/2009/9/main" uri="{2946ED86-A175-432a-8AC1-64E0C546D7DE}">
          <x14:pivotField fillDownLabels="1"/>
        </ext>
      </extLst>
    </pivotField>
  </pivotFields>
  <rowFields count="1">
    <field x="3"/>
  </rowFields>
  <rowItems count="1">
    <i>
      <x/>
    </i>
  </rowItems>
  <colFields count="1">
    <field x="-2"/>
  </colFields>
  <colItems count="2">
    <i>
      <x/>
    </i>
    <i i="1">
      <x v="1"/>
    </i>
  </colItems>
  <dataFields count="2">
    <dataField name="Sum of Sales_Achieved" fld="2" baseField="0" baseItem="0"/>
    <dataField name="Sum of Sales_Target" fld="1" baseField="0" baseItem="0"/>
  </dataFields>
  <formats count="30">
    <format dxfId="1789">
      <pivotArea type="all" dataOnly="0" outline="0" fieldPosition="0"/>
    </format>
    <format dxfId="1788">
      <pivotArea outline="0" collapsedLevelsAreSubtotals="1" fieldPosition="0"/>
    </format>
    <format dxfId="1787">
      <pivotArea dataOnly="0" labelOnly="1" grandRow="1" outline="0" fieldPosition="0"/>
    </format>
    <format dxfId="1786">
      <pivotArea dataOnly="0" labelOnly="1" outline="0" axis="axisValues" fieldPosition="0"/>
    </format>
    <format dxfId="1785">
      <pivotArea outline="0" collapsedLevelsAreSubtotals="1" fieldPosition="0"/>
    </format>
    <format dxfId="1784">
      <pivotArea type="all" dataOnly="0" outline="0" fieldPosition="0"/>
    </format>
    <format dxfId="1783">
      <pivotArea outline="0" collapsedLevelsAreSubtotals="1" fieldPosition="0"/>
    </format>
    <format dxfId="1782">
      <pivotArea dataOnly="0" labelOnly="1" grandRow="1" outline="0" fieldPosition="0"/>
    </format>
    <format dxfId="1781">
      <pivotArea dataOnly="0" labelOnly="1" outline="0" axis="axisValues" fieldPosition="0"/>
    </format>
    <format dxfId="1780">
      <pivotArea dataOnly="0" labelOnly="1" outline="0" axis="axisValues" fieldPosition="0"/>
    </format>
    <format dxfId="1779">
      <pivotArea dataOnly="0" labelOnly="1" outline="0" axis="axisValues" fieldPosition="0"/>
    </format>
    <format dxfId="1778">
      <pivotArea dataOnly="0" labelOnly="1" outline="0" axis="axisValues" fieldPosition="0"/>
    </format>
    <format dxfId="1777">
      <pivotArea type="all" dataOnly="0" outline="0" fieldPosition="0"/>
    </format>
    <format dxfId="1776">
      <pivotArea outline="0" collapsedLevelsAreSubtotals="1" fieldPosition="0"/>
    </format>
    <format dxfId="1775">
      <pivotArea dataOnly="0" labelOnly="1" grandRow="1" outline="0" fieldPosition="0"/>
    </format>
    <format dxfId="1774">
      <pivotArea dataOnly="0" labelOnly="1" outline="0" axis="axisValues" fieldPosition="0"/>
    </format>
    <format dxfId="1773">
      <pivotArea grandRow="1" outline="0" collapsedLevelsAreSubtotals="1" fieldPosition="0"/>
    </format>
    <format dxfId="1772">
      <pivotArea dataOnly="0" labelOnly="1" grandRow="1" outline="0" fieldPosition="0"/>
    </format>
    <format dxfId="1771">
      <pivotArea grandRow="1" outline="0" collapsedLevelsAreSubtotals="1" fieldPosition="0"/>
    </format>
    <format dxfId="1770">
      <pivotArea dataOnly="0" labelOnly="1" grandRow="1" outline="0" fieldPosition="0"/>
    </format>
    <format dxfId="1769">
      <pivotArea type="origin" dataOnly="0" labelOnly="1" outline="0" fieldPosition="0"/>
    </format>
    <format dxfId="1768">
      <pivotArea dataOnly="0" labelOnly="1" grandCol="1" outline="0" fieldPosition="0"/>
    </format>
    <format dxfId="1767">
      <pivotArea type="topRight" dataOnly="0" labelOnly="1" outline="0" fieldPosition="0"/>
    </format>
    <format dxfId="1766">
      <pivotArea dataOnly="0" labelOnly="1" grandCol="1" outline="0" fieldPosition="0"/>
    </format>
    <format dxfId="1765">
      <pivotArea grandRow="1" grandCol="1" outline="0" collapsedLevelsAreSubtotals="1" fieldPosition="0"/>
    </format>
    <format dxfId="1764">
      <pivotArea grandRow="1" grandCol="1" outline="0" collapsedLevelsAreSubtotals="1" fieldPosition="0"/>
    </format>
    <format dxfId="1763">
      <pivotArea field="3" type="button" dataOnly="0" labelOnly="1" outline="0" axis="axisRow" fieldPosition="0"/>
    </format>
    <format dxfId="1762">
      <pivotArea dataOnly="0" labelOnly="1" outline="0" fieldPosition="0">
        <references count="1">
          <reference field="4294967294" count="2">
            <x v="0"/>
            <x v="1"/>
          </reference>
        </references>
      </pivotArea>
    </format>
    <format dxfId="1761">
      <pivotArea field="3" type="button" dataOnly="0" labelOnly="1" outline="0" axis="axisRow" fieldPosition="0"/>
    </format>
    <format dxfId="1760">
      <pivotArea dataOnly="0" labelOnly="1" outline="0" fieldPosition="0">
        <references count="1">
          <reference field="4294967294" count="2">
            <x v="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3" type="count" id="3" iMeasureHier="58">
      <autoFilter ref="A1">
        <filterColumn colId="0">
          <top10 val="1" filterVal="1"/>
        </filterColumn>
      </autoFilter>
    </filter>
    <filter fld="0" type="count" id="1" iMeasureHier="57">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C69E6F7-E7FF-4DEA-90D1-2DDEC29B774B}" name="PivotTable20" cacheId="23" applyNumberFormats="0" applyBorderFormats="0" applyFontFormats="0" applyPatternFormats="0" applyAlignmentFormats="0" applyWidthHeightFormats="1" dataCaption="Values" tag="67ce00a0-b848-4561-89be-46f45671e72b" updatedVersion="8" minRefreshableVersion="3" useAutoFormatting="1" subtotalHiddenItems="1" rowGrandTotals="0" colGrandTotals="0" itemPrintTitles="1" createdVersion="8" indent="0" outline="1" outlineData="1" multipleFieldFilters="0" chartFormat="3" rowHeaderCaption="Location" colHeaderCaption="Sales Rating">
  <location ref="F105:H110" firstHeaderRow="1" firstDataRow="2" firstDataCol="1"/>
  <pivotFields count="5">
    <pivotField allDrilled="1" subtotalTop="0" showAll="0" measureFilter="1"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extLst>
        <ext xmlns:x14="http://schemas.microsoft.com/office/spreadsheetml/2009/9/main" uri="{2946ED86-A175-432a-8AC1-64E0C546D7DE}">
          <x14:pivotField fillDownLabels="1"/>
        </ext>
      </extLst>
    </pivotField>
    <pivotField allDrilled="1"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3" count="1" selected="0">
              <x v="0"/>
            </reference>
          </references>
        </pivotArea>
      </autoSortScope>
      <extLst>
        <ext xmlns:x14="http://schemas.microsoft.com/office/spreadsheetml/2009/9/main" uri="{2946ED86-A175-432a-8AC1-64E0C546D7DE}">
          <x14:pivotField fillDownLabels="1"/>
        </ext>
      </extLst>
    </pivotField>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2"/>
  </rowFields>
  <rowItems count="4">
    <i>
      <x/>
    </i>
    <i>
      <x v="2"/>
    </i>
    <i>
      <x v="1"/>
    </i>
    <i>
      <x v="3"/>
    </i>
  </rowItems>
  <colFields count="1">
    <field x="3"/>
  </colFields>
  <colItems count="2">
    <i>
      <x/>
    </i>
    <i>
      <x v="1"/>
    </i>
  </colItems>
  <dataFields count="1">
    <dataField name="Count of Sales_Rating" fld="4" subtotal="count" baseField="0" baseItem="0"/>
  </dataFields>
  <formats count="32">
    <format dxfId="1821">
      <pivotArea type="all" dataOnly="0" outline="0" fieldPosition="0"/>
    </format>
    <format dxfId="1820">
      <pivotArea outline="0" collapsedLevelsAreSubtotals="1" fieldPosition="0"/>
    </format>
    <format dxfId="1819">
      <pivotArea dataOnly="0" labelOnly="1" grandRow="1" outline="0" fieldPosition="0"/>
    </format>
    <format dxfId="1818">
      <pivotArea dataOnly="0" labelOnly="1" outline="0" axis="axisValues" fieldPosition="0"/>
    </format>
    <format dxfId="1817">
      <pivotArea outline="0" collapsedLevelsAreSubtotals="1" fieldPosition="0"/>
    </format>
    <format dxfId="1816">
      <pivotArea type="all" dataOnly="0" outline="0" fieldPosition="0"/>
    </format>
    <format dxfId="1815">
      <pivotArea outline="0" collapsedLevelsAreSubtotals="1" fieldPosition="0"/>
    </format>
    <format dxfId="1814">
      <pivotArea dataOnly="0" labelOnly="1" grandRow="1" outline="0" fieldPosition="0"/>
    </format>
    <format dxfId="1813">
      <pivotArea dataOnly="0" labelOnly="1" outline="0" axis="axisValues" fieldPosition="0"/>
    </format>
    <format dxfId="1812">
      <pivotArea dataOnly="0" labelOnly="1" outline="0" axis="axisValues" fieldPosition="0"/>
    </format>
    <format dxfId="1811">
      <pivotArea dataOnly="0" labelOnly="1" outline="0" axis="axisValues" fieldPosition="0"/>
    </format>
    <format dxfId="1810">
      <pivotArea dataOnly="0" labelOnly="1" outline="0" axis="axisValues" fieldPosition="0"/>
    </format>
    <format dxfId="1809">
      <pivotArea type="all" dataOnly="0" outline="0" fieldPosition="0"/>
    </format>
    <format dxfId="1808">
      <pivotArea outline="0" collapsedLevelsAreSubtotals="1" fieldPosition="0"/>
    </format>
    <format dxfId="1807">
      <pivotArea dataOnly="0" labelOnly="1" grandRow="1" outline="0" fieldPosition="0"/>
    </format>
    <format dxfId="1806">
      <pivotArea dataOnly="0" labelOnly="1" outline="0" axis="axisValues" fieldPosition="0"/>
    </format>
    <format dxfId="1805">
      <pivotArea grandRow="1" outline="0" collapsedLevelsAreSubtotals="1" fieldPosition="0"/>
    </format>
    <format dxfId="1804">
      <pivotArea dataOnly="0" labelOnly="1" grandRow="1" outline="0" fieldPosition="0"/>
    </format>
    <format dxfId="1803">
      <pivotArea grandRow="1" outline="0" collapsedLevelsAreSubtotals="1" fieldPosition="0"/>
    </format>
    <format dxfId="1802">
      <pivotArea dataOnly="0" labelOnly="1" grandRow="1" outline="0" fieldPosition="0"/>
    </format>
    <format dxfId="1801">
      <pivotArea type="origin" dataOnly="0" labelOnly="1" outline="0" fieldPosition="0"/>
    </format>
    <format dxfId="1800">
      <pivotArea dataOnly="0" labelOnly="1" grandCol="1" outline="0" fieldPosition="0"/>
    </format>
    <format dxfId="1799">
      <pivotArea dataOnly="0" labelOnly="1" grandCol="1" outline="0" fieldPosition="0"/>
    </format>
    <format dxfId="1798">
      <pivotArea grandRow="1" grandCol="1" outline="0" collapsedLevelsAreSubtotals="1" fieldPosition="0"/>
    </format>
    <format dxfId="1797">
      <pivotArea grandRow="1" grandCol="1" outline="0" collapsedLevelsAreSubtotals="1" fieldPosition="0"/>
    </format>
    <format dxfId="1796">
      <pivotArea field="3" type="button" dataOnly="0" labelOnly="1" outline="0" axis="axisCol" fieldPosition="0"/>
    </format>
    <format dxfId="1795">
      <pivotArea field="2" type="button" dataOnly="0" labelOnly="1" outline="0" axis="axisRow" fieldPosition="0"/>
    </format>
    <format dxfId="1794">
      <pivotArea field="3" type="button" dataOnly="0" labelOnly="1" outline="0" axis="axisCol" fieldPosition="0"/>
    </format>
    <format dxfId="1793">
      <pivotArea field="2" type="button" dataOnly="0" labelOnly="1" outline="0" axis="axisRow" fieldPosition="0"/>
    </format>
    <format dxfId="1792">
      <pivotArea dataOnly="0" labelOnly="1" fieldPosition="0">
        <references count="1">
          <reference field="3" count="0"/>
        </references>
      </pivotArea>
    </format>
    <format dxfId="1791">
      <pivotArea dataOnly="0" labelOnly="1" fieldPosition="0">
        <references count="1">
          <reference field="3" count="0"/>
        </references>
      </pivotArea>
    </format>
    <format dxfId="1790">
      <pivotArea type="topRight" dataOnly="0" labelOnly="1" outline="0"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2">
    <filter fld="0" type="count" id="1" iMeasureHier="57">
      <autoFilter ref="A1">
        <filterColumn colId="0">
          <top10 val="5" filterVal="5"/>
        </filterColumn>
      </autoFilter>
    </filter>
    <filter fld="1" type="count" id="2" iMeasureHier="58">
      <autoFilter ref="A1">
        <filterColumn colId="0">
          <top10 val="5" filterVal="5"/>
        </filterColumn>
      </autoFilter>
    </filter>
  </filters>
  <rowHierarchiesUsage count="1">
    <rowHierarchyUsage hierarchyUsage="8"/>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81EA5480-B5A2-418D-8163-148E09C0E74C}" name="topmovingproduct" cacheId="1579" applyNumberFormats="0" applyBorderFormats="0" applyFontFormats="0" applyPatternFormats="0" applyAlignmentFormats="0" applyWidthHeightFormats="1" dataCaption="Values" tag="083c53a4-c272-4506-a4bd-53a214bc6aad" updatedVersion="8" minRefreshableVersion="3" useAutoFormatting="1" subtotalHiddenItems="1" rowGrandTotals="0" colGrandTotals="0" itemPrintTitles="1" createdVersion="8" indent="0" outline="1" outlineData="1" multipleFieldFilters="0" chartFormat="7" rowHeaderCaption="Stock_Items" colHeaderCaption="Location">
  <location ref="K81:L82" firstHeaderRow="1" firstDataRow="1" firstDataCol="1"/>
  <pivotFields count="3">
    <pivotField axis="axisRow" allDrilled="1" subtotalTop="0" showAll="0" measureFilter="1" dataSourceSort="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Sum of Stock_Status" fld="1" baseField="0" baseItem="0"/>
  </dataFields>
  <formats count="30">
    <format dxfId="1851">
      <pivotArea type="all" dataOnly="0" outline="0" fieldPosition="0"/>
    </format>
    <format dxfId="1850">
      <pivotArea outline="0" collapsedLevelsAreSubtotals="1" fieldPosition="0"/>
    </format>
    <format dxfId="1849">
      <pivotArea dataOnly="0" labelOnly="1" grandRow="1" outline="0" fieldPosition="0"/>
    </format>
    <format dxfId="1848">
      <pivotArea dataOnly="0" labelOnly="1" outline="0" axis="axisValues" fieldPosition="0"/>
    </format>
    <format dxfId="1847">
      <pivotArea outline="0" collapsedLevelsAreSubtotals="1" fieldPosition="0"/>
    </format>
    <format dxfId="1846">
      <pivotArea type="all" dataOnly="0" outline="0" fieldPosition="0"/>
    </format>
    <format dxfId="1845">
      <pivotArea outline="0" collapsedLevelsAreSubtotals="1" fieldPosition="0"/>
    </format>
    <format dxfId="1844">
      <pivotArea dataOnly="0" labelOnly="1" grandRow="1" outline="0" fieldPosition="0"/>
    </format>
    <format dxfId="1843">
      <pivotArea dataOnly="0" labelOnly="1" outline="0" axis="axisValues" fieldPosition="0"/>
    </format>
    <format dxfId="1842">
      <pivotArea dataOnly="0" labelOnly="1" outline="0" axis="axisValues" fieldPosition="0"/>
    </format>
    <format dxfId="1841">
      <pivotArea dataOnly="0" labelOnly="1" outline="0" axis="axisValues" fieldPosition="0"/>
    </format>
    <format dxfId="1840">
      <pivotArea dataOnly="0" labelOnly="1" outline="0" axis="axisValues" fieldPosition="0"/>
    </format>
    <format dxfId="1839">
      <pivotArea type="all" dataOnly="0" outline="0" fieldPosition="0"/>
    </format>
    <format dxfId="1838">
      <pivotArea outline="0" collapsedLevelsAreSubtotals="1" fieldPosition="0"/>
    </format>
    <format dxfId="1837">
      <pivotArea dataOnly="0" labelOnly="1" grandRow="1" outline="0" fieldPosition="0"/>
    </format>
    <format dxfId="1836">
      <pivotArea dataOnly="0" labelOnly="1" outline="0" axis="axisValues" fieldPosition="0"/>
    </format>
    <format dxfId="1835">
      <pivotArea grandRow="1" outline="0" collapsedLevelsAreSubtotals="1" fieldPosition="0"/>
    </format>
    <format dxfId="1834">
      <pivotArea dataOnly="0" labelOnly="1" grandRow="1" outline="0" fieldPosition="0"/>
    </format>
    <format dxfId="1833">
      <pivotArea grandRow="1" outline="0" collapsedLevelsAreSubtotals="1" fieldPosition="0"/>
    </format>
    <format dxfId="1832">
      <pivotArea dataOnly="0" labelOnly="1" grandRow="1" outline="0" fieldPosition="0"/>
    </format>
    <format dxfId="1831">
      <pivotArea type="origin" dataOnly="0" labelOnly="1" outline="0" fieldPosition="0"/>
    </format>
    <format dxfId="1830">
      <pivotArea dataOnly="0" labelOnly="1" grandCol="1" outline="0" fieldPosition="0"/>
    </format>
    <format dxfId="1829">
      <pivotArea type="topRight" dataOnly="0" labelOnly="1" outline="0" fieldPosition="0"/>
    </format>
    <format dxfId="1828">
      <pivotArea dataOnly="0" labelOnly="1" grandCol="1" outline="0" fieldPosition="0"/>
    </format>
    <format dxfId="1827">
      <pivotArea grandRow="1" grandCol="1" outline="0" collapsedLevelsAreSubtotals="1" fieldPosition="0"/>
    </format>
    <format dxfId="1826">
      <pivotArea grandRow="1" grandCol="1" outline="0" collapsedLevelsAreSubtotals="1" fieldPosition="0"/>
    </format>
    <format dxfId="1825">
      <pivotArea field="0" type="button" dataOnly="0" labelOnly="1" outline="0" axis="axisRow" fieldPosition="0"/>
    </format>
    <format dxfId="1824">
      <pivotArea field="0" type="button" dataOnly="0" labelOnly="1" outline="0" axis="axisRow" fieldPosition="0"/>
    </format>
    <format dxfId="1823">
      <pivotArea field="0" type="button" dataOnly="0" labelOnly="1" outline="0" axis="axisRow" fieldPosition="0"/>
    </format>
    <format dxfId="1822">
      <pivotArea field="0" type="button" dataOnly="0" labelOnly="1" outline="0" axis="axisRow" fieldPosition="0"/>
    </format>
  </formats>
  <chartFormats count="1">
    <chartFormat chart="3"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1" iMeasureHier="53">
      <autoFilter ref="A1">
        <filterColumn colId="0">
          <top10 top="0" val="1" filterVal="1"/>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68655D10-8C2C-4297-8D45-2AEEB3E631A8}" name="case2_pivot" cacheId="20" applyNumberFormats="0" applyBorderFormats="0" applyFontFormats="0" applyPatternFormats="0" applyAlignmentFormats="0" applyWidthHeightFormats="1" dataCaption="Values" tag="8d86547d-0730-4aa1-8a0b-4babe189d97e" updatedVersion="8" minRefreshableVersion="3" useAutoFormatting="1" subtotalHiddenItems="1" itemPrintTitles="1" createdVersion="8" indent="0" outline="1" outlineData="1" multipleFieldFilters="0" rowHeaderCaption="Age" colHeaderCaption="Location">
  <location ref="B23:C72" firstHeaderRow="1" firstDataRow="1" firstDataCol="1"/>
  <pivotFields count="4">
    <pivotField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3"/>
  </rowFields>
  <rowItems count="49">
    <i>
      <x v="17"/>
    </i>
    <i>
      <x v="15"/>
    </i>
    <i>
      <x v="34"/>
    </i>
    <i>
      <x v="29"/>
    </i>
    <i>
      <x v="40"/>
    </i>
    <i>
      <x v="16"/>
    </i>
    <i>
      <x v="4"/>
    </i>
    <i>
      <x v="26"/>
    </i>
    <i>
      <x v="12"/>
    </i>
    <i>
      <x v="19"/>
    </i>
    <i>
      <x v="37"/>
    </i>
    <i>
      <x v="44"/>
    </i>
    <i>
      <x v="3"/>
    </i>
    <i>
      <x v="43"/>
    </i>
    <i>
      <x v="8"/>
    </i>
    <i>
      <x v="46"/>
    </i>
    <i>
      <x v="7"/>
    </i>
    <i>
      <x v="27"/>
    </i>
    <i>
      <x v="24"/>
    </i>
    <i>
      <x v="21"/>
    </i>
    <i>
      <x v="5"/>
    </i>
    <i>
      <x v="14"/>
    </i>
    <i>
      <x v="23"/>
    </i>
    <i>
      <x v="41"/>
    </i>
    <i>
      <x v="1"/>
    </i>
    <i>
      <x v="38"/>
    </i>
    <i>
      <x v="45"/>
    </i>
    <i>
      <x v="2"/>
    </i>
    <i>
      <x v="47"/>
    </i>
    <i>
      <x v="30"/>
    </i>
    <i>
      <x v="33"/>
    </i>
    <i>
      <x v="32"/>
    </i>
    <i>
      <x v="20"/>
    </i>
    <i>
      <x v="10"/>
    </i>
    <i>
      <x v="36"/>
    </i>
    <i>
      <x v="13"/>
    </i>
    <i>
      <x v="31"/>
    </i>
    <i>
      <x v="6"/>
    </i>
    <i>
      <x v="18"/>
    </i>
    <i>
      <x v="42"/>
    </i>
    <i>
      <x v="35"/>
    </i>
    <i>
      <x v="9"/>
    </i>
    <i>
      <x v="39"/>
    </i>
    <i>
      <x v="25"/>
    </i>
    <i>
      <x v="22"/>
    </i>
    <i>
      <x/>
    </i>
    <i>
      <x v="28"/>
    </i>
    <i>
      <x v="11"/>
    </i>
    <i t="grand">
      <x/>
    </i>
  </rowItems>
  <colItems count="1">
    <i/>
  </colItems>
  <dataFields count="1">
    <dataField name="Total_Sale" fld="1" baseField="0" baseItem="0" numFmtId="43"/>
  </dataFields>
  <formats count="36">
    <format dxfId="1887">
      <pivotArea type="all" dataOnly="0" outline="0" fieldPosition="0"/>
    </format>
    <format dxfId="1886">
      <pivotArea outline="0" collapsedLevelsAreSubtotals="1" fieldPosition="0"/>
    </format>
    <format dxfId="1885">
      <pivotArea field="0" type="button" dataOnly="0" labelOnly="1" outline="0"/>
    </format>
    <format dxfId="1884">
      <pivotArea dataOnly="0" labelOnly="1" grandRow="1" outline="0" fieldPosition="0"/>
    </format>
    <format dxfId="1883">
      <pivotArea dataOnly="0" labelOnly="1" outline="0" axis="axisValues" fieldPosition="0"/>
    </format>
    <format dxfId="1882">
      <pivotArea outline="0" collapsedLevelsAreSubtotals="1" fieldPosition="0"/>
    </format>
    <format dxfId="1881">
      <pivotArea type="all" dataOnly="0" outline="0" fieldPosition="0"/>
    </format>
    <format dxfId="1880">
      <pivotArea outline="0" collapsedLevelsAreSubtotals="1" fieldPosition="0"/>
    </format>
    <format dxfId="1879">
      <pivotArea field="0" type="button" dataOnly="0" labelOnly="1" outline="0"/>
    </format>
    <format dxfId="1878">
      <pivotArea dataOnly="0" labelOnly="1" grandRow="1" outline="0" fieldPosition="0"/>
    </format>
    <format dxfId="1877">
      <pivotArea dataOnly="0" labelOnly="1" outline="0" axis="axisValues" fieldPosition="0"/>
    </format>
    <format dxfId="1876">
      <pivotArea field="0" type="button" dataOnly="0" labelOnly="1" outline="0"/>
    </format>
    <format dxfId="1875">
      <pivotArea dataOnly="0" labelOnly="1" outline="0" axis="axisValues" fieldPosition="0"/>
    </format>
    <format dxfId="1874">
      <pivotArea field="0" type="button" dataOnly="0" labelOnly="1" outline="0"/>
    </format>
    <format dxfId="1873">
      <pivotArea dataOnly="0" labelOnly="1" outline="0" axis="axisValues" fieldPosition="0"/>
    </format>
    <format dxfId="1872">
      <pivotArea field="0" type="button" dataOnly="0" labelOnly="1" outline="0"/>
    </format>
    <format dxfId="1871">
      <pivotArea dataOnly="0" labelOnly="1" outline="0" axis="axisValues" fieldPosition="0"/>
    </format>
    <format dxfId="1870">
      <pivotArea type="all" dataOnly="0" outline="0" fieldPosition="0"/>
    </format>
    <format dxfId="1869">
      <pivotArea outline="0" collapsedLevelsAreSubtotals="1" fieldPosition="0"/>
    </format>
    <format dxfId="1868">
      <pivotArea field="0" type="button" dataOnly="0" labelOnly="1" outline="0"/>
    </format>
    <format dxfId="1867">
      <pivotArea dataOnly="0" labelOnly="1" grandRow="1" outline="0" fieldPosition="0"/>
    </format>
    <format dxfId="1866">
      <pivotArea dataOnly="0" labelOnly="1" outline="0" axis="axisValues" fieldPosition="0"/>
    </format>
    <format dxfId="1865">
      <pivotArea grandRow="1" outline="0" collapsedLevelsAreSubtotals="1" fieldPosition="0"/>
    </format>
    <format dxfId="1864">
      <pivotArea dataOnly="0" labelOnly="1" grandRow="1" outline="0" fieldPosition="0"/>
    </format>
    <format dxfId="1863">
      <pivotArea grandRow="1" outline="0" collapsedLevelsAreSubtotals="1" fieldPosition="0"/>
    </format>
    <format dxfId="1862">
      <pivotArea dataOnly="0" labelOnly="1" grandRow="1" outline="0" fieldPosition="0"/>
    </format>
    <format dxfId="1861">
      <pivotArea type="origin" dataOnly="0" labelOnly="1" outline="0" fieldPosition="0"/>
    </format>
    <format dxfId="1860">
      <pivotArea field="2" type="button" dataOnly="0" labelOnly="1" outline="0"/>
    </format>
    <format dxfId="1859">
      <pivotArea dataOnly="0" labelOnly="1" grandCol="1" outline="0" fieldPosition="0"/>
    </format>
    <format dxfId="1858">
      <pivotArea type="topRight" dataOnly="0" labelOnly="1" outline="0" fieldPosition="0"/>
    </format>
    <format dxfId="1857">
      <pivotArea field="0" type="button" dataOnly="0" labelOnly="1" outline="0"/>
    </format>
    <format dxfId="1856">
      <pivotArea dataOnly="0" labelOnly="1" grandCol="1" outline="0" fieldPosition="0"/>
    </format>
    <format dxfId="1855">
      <pivotArea grandRow="1" grandCol="1" outline="0" collapsedLevelsAreSubtotals="1" fieldPosition="0"/>
    </format>
    <format dxfId="1854">
      <pivotArea grandRow="1" grandCol="1" outline="0" collapsedLevelsAreSubtotals="1" fieldPosition="0"/>
    </format>
    <format dxfId="1853">
      <pivotArea field="3" type="button" dataOnly="0" labelOnly="1" outline="0" axis="axisRow" fieldPosition="0"/>
    </format>
    <format dxfId="1852">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95F3C353-5F3D-42D9-9438-ECD77DB17A84}" name="PivotTable37" cacheId="6" applyNumberFormats="0" applyBorderFormats="0" applyFontFormats="0" applyPatternFormats="0" applyAlignmentFormats="0" applyWidthHeightFormats="1" dataCaption="Values" tag="625dde68-4170-4dff-aad9-bfa3742e205a" updatedVersion="8" minRefreshableVersion="3" useAutoFormatting="1" subtotalHiddenItems="1" rowGrandTotals="0" colGrandTotals="0" itemPrintTitles="1" createdVersion="8" indent="0" outline="1" outlineData="1" multipleFieldFilters="0" chartFormat="3" rowHeaderCaption="Preferred Item" colHeaderCaption="Comment">
  <location ref="N143:O148" firstHeaderRow="1" firstDataRow="1" firstDataCol="1"/>
  <pivotFields count="3">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Items count="1">
    <i/>
  </colItems>
  <dataFields count="1">
    <dataField name="Min of Rating" fld="2" subtotal="min" baseField="1" baseItem="0"/>
  </dataFields>
  <formats count="26">
    <format dxfId="1913">
      <pivotArea type="all" dataOnly="0" outline="0" fieldPosition="0"/>
    </format>
    <format dxfId="1912">
      <pivotArea outline="0" collapsedLevelsAreSubtotals="1" fieldPosition="0"/>
    </format>
    <format dxfId="1911">
      <pivotArea dataOnly="0" labelOnly="1" grandRow="1" outline="0" fieldPosition="0"/>
    </format>
    <format dxfId="1910">
      <pivotArea dataOnly="0" labelOnly="1" outline="0" axis="axisValues" fieldPosition="0"/>
    </format>
    <format dxfId="1909">
      <pivotArea outline="0" collapsedLevelsAreSubtotals="1" fieldPosition="0"/>
    </format>
    <format dxfId="1908">
      <pivotArea type="all" dataOnly="0" outline="0" fieldPosition="0"/>
    </format>
    <format dxfId="1907">
      <pivotArea outline="0" collapsedLevelsAreSubtotals="1" fieldPosition="0"/>
    </format>
    <format dxfId="1906">
      <pivotArea dataOnly="0" labelOnly="1" grandRow="1" outline="0" fieldPosition="0"/>
    </format>
    <format dxfId="1905">
      <pivotArea dataOnly="0" labelOnly="1" outline="0" axis="axisValues" fieldPosition="0"/>
    </format>
    <format dxfId="1904">
      <pivotArea dataOnly="0" labelOnly="1" outline="0" axis="axisValues" fieldPosition="0"/>
    </format>
    <format dxfId="1903">
      <pivotArea dataOnly="0" labelOnly="1" outline="0" axis="axisValues" fieldPosition="0"/>
    </format>
    <format dxfId="1902">
      <pivotArea dataOnly="0" labelOnly="1" outline="0" axis="axisValues" fieldPosition="0"/>
    </format>
    <format dxfId="1901">
      <pivotArea type="all" dataOnly="0" outline="0" fieldPosition="0"/>
    </format>
    <format dxfId="1900">
      <pivotArea outline="0" collapsedLevelsAreSubtotals="1" fieldPosition="0"/>
    </format>
    <format dxfId="1899">
      <pivotArea dataOnly="0" labelOnly="1" grandRow="1" outline="0" fieldPosition="0"/>
    </format>
    <format dxfId="1898">
      <pivotArea dataOnly="0" labelOnly="1" outline="0" axis="axisValues" fieldPosition="0"/>
    </format>
    <format dxfId="1897">
      <pivotArea grandRow="1" outline="0" collapsedLevelsAreSubtotals="1" fieldPosition="0"/>
    </format>
    <format dxfId="1896">
      <pivotArea dataOnly="0" labelOnly="1" grandRow="1" outline="0" fieldPosition="0"/>
    </format>
    <format dxfId="1895">
      <pivotArea grandRow="1" outline="0" collapsedLevelsAreSubtotals="1" fieldPosition="0"/>
    </format>
    <format dxfId="1894">
      <pivotArea dataOnly="0" labelOnly="1" grandRow="1" outline="0" fieldPosition="0"/>
    </format>
    <format dxfId="1893">
      <pivotArea type="origin" dataOnly="0" labelOnly="1" outline="0" fieldPosition="0"/>
    </format>
    <format dxfId="1892">
      <pivotArea dataOnly="0" labelOnly="1" grandCol="1" outline="0" fieldPosition="0"/>
    </format>
    <format dxfId="1891">
      <pivotArea type="topRight" dataOnly="0" labelOnly="1" outline="0" fieldPosition="0"/>
    </format>
    <format dxfId="1890">
      <pivotArea dataOnly="0" labelOnly="1" grandCol="1" outline="0" fieldPosition="0"/>
    </format>
    <format dxfId="1889">
      <pivotArea grandRow="1" grandCol="1" outline="0" collapsedLevelsAreSubtotals="1" fieldPosition="0"/>
    </format>
    <format dxfId="188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caption="Min of Rating"/>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3" iMeasureHier="66">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D154BF4-CAA2-479A-98CF-CD10F202FCA1}" name="stockstatuslevel" cacheId="1573" applyNumberFormats="0" applyBorderFormats="0" applyFontFormats="0" applyPatternFormats="0" applyAlignmentFormats="0" applyWidthHeightFormats="1" dataCaption="Values" tag="083c53a4-c272-4506-a4bd-53a214bc6aad" updatedVersion="8" minRefreshableVersion="3" useAutoFormatting="1" subtotalHiddenItems="1" rowGrandTotals="0" colGrandTotals="0" itemPrintTitles="1" createdVersion="8" indent="0" outline="1" outlineData="1" multipleFieldFilters="0" chartFormat="9" rowHeaderCaption="Stock_Items" colHeaderCaption="Location">
  <location ref="B81:C91"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0">
    <i>
      <x v="7"/>
    </i>
    <i>
      <x v="8"/>
    </i>
    <i>
      <x/>
    </i>
    <i>
      <x v="4"/>
    </i>
    <i>
      <x v="3"/>
    </i>
    <i>
      <x v="9"/>
    </i>
    <i>
      <x v="6"/>
    </i>
    <i>
      <x v="2"/>
    </i>
    <i>
      <x v="1"/>
    </i>
    <i>
      <x v="5"/>
    </i>
  </rowItems>
  <colItems count="1">
    <i/>
  </colItems>
  <dataFields count="1">
    <dataField name="Sum of Stock_Status" fld="1" baseField="0" baseItem="0" numFmtId="164"/>
  </dataFields>
  <formats count="31">
    <format dxfId="1944">
      <pivotArea type="all" dataOnly="0" outline="0" fieldPosition="0"/>
    </format>
    <format dxfId="1943">
      <pivotArea outline="0" collapsedLevelsAreSubtotals="1" fieldPosition="0"/>
    </format>
    <format dxfId="1942">
      <pivotArea dataOnly="0" labelOnly="1" grandRow="1" outline="0" fieldPosition="0"/>
    </format>
    <format dxfId="1941">
      <pivotArea dataOnly="0" labelOnly="1" outline="0" axis="axisValues" fieldPosition="0"/>
    </format>
    <format dxfId="1940">
      <pivotArea outline="0" collapsedLevelsAreSubtotals="1" fieldPosition="0"/>
    </format>
    <format dxfId="1939">
      <pivotArea type="all" dataOnly="0" outline="0" fieldPosition="0"/>
    </format>
    <format dxfId="1938">
      <pivotArea outline="0" collapsedLevelsAreSubtotals="1" fieldPosition="0"/>
    </format>
    <format dxfId="1937">
      <pivotArea dataOnly="0" labelOnly="1" grandRow="1" outline="0" fieldPosition="0"/>
    </format>
    <format dxfId="1936">
      <pivotArea dataOnly="0" labelOnly="1" outline="0" axis="axisValues" fieldPosition="0"/>
    </format>
    <format dxfId="1935">
      <pivotArea dataOnly="0" labelOnly="1" outline="0" axis="axisValues" fieldPosition="0"/>
    </format>
    <format dxfId="1934">
      <pivotArea dataOnly="0" labelOnly="1" outline="0" axis="axisValues" fieldPosition="0"/>
    </format>
    <format dxfId="1933">
      <pivotArea dataOnly="0" labelOnly="1" outline="0" axis="axisValues" fieldPosition="0"/>
    </format>
    <format dxfId="1932">
      <pivotArea type="all" dataOnly="0" outline="0" fieldPosition="0"/>
    </format>
    <format dxfId="1931">
      <pivotArea outline="0" collapsedLevelsAreSubtotals="1" fieldPosition="0"/>
    </format>
    <format dxfId="1930">
      <pivotArea dataOnly="0" labelOnly="1" grandRow="1" outline="0" fieldPosition="0"/>
    </format>
    <format dxfId="1929">
      <pivotArea dataOnly="0" labelOnly="1" outline="0" axis="axisValues" fieldPosition="0"/>
    </format>
    <format dxfId="1928">
      <pivotArea grandRow="1" outline="0" collapsedLevelsAreSubtotals="1" fieldPosition="0"/>
    </format>
    <format dxfId="1927">
      <pivotArea dataOnly="0" labelOnly="1" grandRow="1" outline="0" fieldPosition="0"/>
    </format>
    <format dxfId="1926">
      <pivotArea grandRow="1" outline="0" collapsedLevelsAreSubtotals="1" fieldPosition="0"/>
    </format>
    <format dxfId="1925">
      <pivotArea dataOnly="0" labelOnly="1" grandRow="1" outline="0" fieldPosition="0"/>
    </format>
    <format dxfId="1924">
      <pivotArea type="origin" dataOnly="0" labelOnly="1" outline="0" fieldPosition="0"/>
    </format>
    <format dxfId="1923">
      <pivotArea dataOnly="0" labelOnly="1" grandCol="1" outline="0" fieldPosition="0"/>
    </format>
    <format dxfId="1922">
      <pivotArea type="topRight" dataOnly="0" labelOnly="1" outline="0" fieldPosition="0"/>
    </format>
    <format dxfId="1921">
      <pivotArea dataOnly="0" labelOnly="1" grandCol="1" outline="0" fieldPosition="0"/>
    </format>
    <format dxfId="1920">
      <pivotArea grandRow="1" grandCol="1" outline="0" collapsedLevelsAreSubtotals="1" fieldPosition="0"/>
    </format>
    <format dxfId="1919">
      <pivotArea grandRow="1" grandCol="1" outline="0" collapsedLevelsAreSubtotals="1" fieldPosition="0"/>
    </format>
    <format dxfId="1918">
      <pivotArea field="0" type="button" dataOnly="0" labelOnly="1" outline="0" axis="axisRow" fieldPosition="0"/>
    </format>
    <format dxfId="1917">
      <pivotArea field="0" type="button" dataOnly="0" labelOnly="1" outline="0" axis="axisRow" fieldPosition="0"/>
    </format>
    <format dxfId="1916">
      <pivotArea field="0" type="button" dataOnly="0" labelOnly="1" outline="0" axis="axisRow" fieldPosition="0"/>
    </format>
    <format dxfId="1915">
      <pivotArea field="0" type="button" dataOnly="0" labelOnly="1" outline="0" axis="axisRow" fieldPosition="0"/>
    </format>
    <format dxfId="191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683D3BD-DA6F-4450-9254-380630212678}" name="undestockedcount" cacheId="1582" applyNumberFormats="0" applyBorderFormats="0" applyFontFormats="0" applyPatternFormats="0" applyAlignmentFormats="0" applyWidthHeightFormats="1" dataCaption="Values" tag="df048a2c-ae38-487e-8c58-68eb2a1ece06" updatedVersion="8" minRefreshableVersion="3" useAutoFormatting="1" subtotalHiddenItems="1" rowGrandTotals="0" colGrandTotals="0" itemPrintTitles="1" createdVersion="8" indent="0" outline="1" outlineData="1" multipleFieldFilters="0" chartFormat="11" rowHeaderCaption="Stock_Info" colHeaderCaption="Location">
  <location ref="H88:I89" firstHeaderRow="1" firstDataRow="1" firstDataCol="1"/>
  <pivotFields count="3">
    <pivotField axis="axisRow" allDrilled="1" subtotalTop="0" showAll="0" dataSourceSort="1" defaultSubtotal="0" defaultAttributeDrillState="1">
      <items count="3">
        <item s="1"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Count of Stock_Status" fld="1" subtotal="count" baseField="0" baseItem="1" numFmtId="164"/>
  </dataFields>
  <formats count="31">
    <format dxfId="1975">
      <pivotArea type="all" dataOnly="0" outline="0" fieldPosition="0"/>
    </format>
    <format dxfId="1974">
      <pivotArea outline="0" collapsedLevelsAreSubtotals="1" fieldPosition="0"/>
    </format>
    <format dxfId="1973">
      <pivotArea dataOnly="0" labelOnly="1" grandRow="1" outline="0" fieldPosition="0"/>
    </format>
    <format dxfId="1972">
      <pivotArea dataOnly="0" labelOnly="1" outline="0" axis="axisValues" fieldPosition="0"/>
    </format>
    <format dxfId="1971">
      <pivotArea outline="0" collapsedLevelsAreSubtotals="1" fieldPosition="0"/>
    </format>
    <format dxfId="1970">
      <pivotArea type="all" dataOnly="0" outline="0" fieldPosition="0"/>
    </format>
    <format dxfId="1969">
      <pivotArea outline="0" collapsedLevelsAreSubtotals="1" fieldPosition="0"/>
    </format>
    <format dxfId="1968">
      <pivotArea dataOnly="0" labelOnly="1" grandRow="1" outline="0" fieldPosition="0"/>
    </format>
    <format dxfId="1967">
      <pivotArea dataOnly="0" labelOnly="1" outline="0" axis="axisValues" fieldPosition="0"/>
    </format>
    <format dxfId="1966">
      <pivotArea dataOnly="0" labelOnly="1" outline="0" axis="axisValues" fieldPosition="0"/>
    </format>
    <format dxfId="1965">
      <pivotArea dataOnly="0" labelOnly="1" outline="0" axis="axisValues" fieldPosition="0"/>
    </format>
    <format dxfId="1964">
      <pivotArea dataOnly="0" labelOnly="1" outline="0" axis="axisValues" fieldPosition="0"/>
    </format>
    <format dxfId="1963">
      <pivotArea type="all" dataOnly="0" outline="0" fieldPosition="0"/>
    </format>
    <format dxfId="1962">
      <pivotArea outline="0" collapsedLevelsAreSubtotals="1" fieldPosition="0"/>
    </format>
    <format dxfId="1961">
      <pivotArea dataOnly="0" labelOnly="1" grandRow="1" outline="0" fieldPosition="0"/>
    </format>
    <format dxfId="1960">
      <pivotArea dataOnly="0" labelOnly="1" outline="0" axis="axisValues" fieldPosition="0"/>
    </format>
    <format dxfId="1959">
      <pivotArea grandRow="1" outline="0" collapsedLevelsAreSubtotals="1" fieldPosition="0"/>
    </format>
    <format dxfId="1958">
      <pivotArea dataOnly="0" labelOnly="1" grandRow="1" outline="0" fieldPosition="0"/>
    </format>
    <format dxfId="1957">
      <pivotArea grandRow="1" outline="0" collapsedLevelsAreSubtotals="1" fieldPosition="0"/>
    </format>
    <format dxfId="1956">
      <pivotArea dataOnly="0" labelOnly="1" grandRow="1" outline="0" fieldPosition="0"/>
    </format>
    <format dxfId="1955">
      <pivotArea type="origin" dataOnly="0" labelOnly="1" outline="0" fieldPosition="0"/>
    </format>
    <format dxfId="1954">
      <pivotArea dataOnly="0" labelOnly="1" grandCol="1" outline="0" fieldPosition="0"/>
    </format>
    <format dxfId="1953">
      <pivotArea type="topRight" dataOnly="0" labelOnly="1" outline="0" fieldPosition="0"/>
    </format>
    <format dxfId="1952">
      <pivotArea dataOnly="0" labelOnly="1" grandCol="1" outline="0" fieldPosition="0"/>
    </format>
    <format dxfId="1951">
      <pivotArea grandRow="1" grandCol="1" outline="0" collapsedLevelsAreSubtotals="1" fieldPosition="0"/>
    </format>
    <format dxfId="1950">
      <pivotArea grandRow="1" grandCol="1" outline="0" collapsedLevelsAreSubtotals="1" fieldPosition="0"/>
    </format>
    <format dxfId="1949">
      <pivotArea field="0" type="button" dataOnly="0" labelOnly="1" outline="0" axis="axisRow" fieldPosition="0"/>
    </format>
    <format dxfId="1948">
      <pivotArea dataOnly="0" labelOnly="1" outline="0" axis="axisValues" fieldPosition="0"/>
    </format>
    <format dxfId="1947">
      <pivotArea field="0" type="button" dataOnly="0" labelOnly="1" outline="0" axis="axisRow" fieldPosition="0"/>
    </format>
    <format dxfId="1946">
      <pivotArea dataOnly="0" labelOnly="1" outline="0" axis="axisValues" fieldPosition="0"/>
    </format>
    <format dxfId="1945">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2"/>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9B2A53F3-F3C0-4D5C-BEA6-EC63D65CD0D0}" name="PivotTable56" cacheId="3" applyNumberFormats="0" applyBorderFormats="0" applyFontFormats="0" applyPatternFormats="0" applyAlignmentFormats="0" applyWidthHeightFormats="1" dataCaption="Values" tag="3cf1d522-d4ef-4199-841f-1ee72e524bd9" updatedVersion="8" minRefreshableVersion="3" useAutoFormatting="1" subtotalHiddenItems="1" rowGrandTotals="0" colGrandTotals="0" itemPrintTitles="1" createdVersion="8" indent="0" outline="1" outlineData="1" multipleFieldFilters="0" chartFormat="15" rowHeaderCaption="Stock_Info" colHeaderCaption="Location">
  <location ref="V82:W92" firstHeaderRow="1" firstDataRow="1" firstDataCol="1"/>
  <pivotFields count="2">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s>
  <rowFields count="1">
    <field x="1"/>
  </rowFields>
  <rowItems count="10">
    <i>
      <x/>
    </i>
    <i>
      <x v="1"/>
    </i>
    <i>
      <x v="2"/>
    </i>
    <i>
      <x v="3"/>
    </i>
    <i>
      <x v="4"/>
    </i>
    <i>
      <x v="5"/>
    </i>
    <i>
      <x v="6"/>
    </i>
    <i>
      <x v="7"/>
    </i>
    <i>
      <x v="8"/>
    </i>
    <i>
      <x v="9"/>
    </i>
  </rowItems>
  <colItems count="1">
    <i/>
  </colItems>
  <dataFields count="1">
    <dataField name="Sum of Stock_Status" fld="0" baseField="0" baseItem="0"/>
  </dataFields>
  <formats count="28">
    <format dxfId="2003">
      <pivotArea type="all" dataOnly="0" outline="0" fieldPosition="0"/>
    </format>
    <format dxfId="2002">
      <pivotArea outline="0" collapsedLevelsAreSubtotals="1" fieldPosition="0"/>
    </format>
    <format dxfId="2001">
      <pivotArea dataOnly="0" labelOnly="1" grandRow="1" outline="0" fieldPosition="0"/>
    </format>
    <format dxfId="2000">
      <pivotArea dataOnly="0" labelOnly="1" outline="0" axis="axisValues" fieldPosition="0"/>
    </format>
    <format dxfId="1999">
      <pivotArea outline="0" collapsedLevelsAreSubtotals="1" fieldPosition="0"/>
    </format>
    <format dxfId="1998">
      <pivotArea type="all" dataOnly="0" outline="0" fieldPosition="0"/>
    </format>
    <format dxfId="1997">
      <pivotArea outline="0" collapsedLevelsAreSubtotals="1" fieldPosition="0"/>
    </format>
    <format dxfId="1996">
      <pivotArea dataOnly="0" labelOnly="1" grandRow="1" outline="0" fieldPosition="0"/>
    </format>
    <format dxfId="1995">
      <pivotArea dataOnly="0" labelOnly="1" outline="0" axis="axisValues" fieldPosition="0"/>
    </format>
    <format dxfId="1994">
      <pivotArea dataOnly="0" labelOnly="1" outline="0" axis="axisValues" fieldPosition="0"/>
    </format>
    <format dxfId="1993">
      <pivotArea dataOnly="0" labelOnly="1" outline="0" axis="axisValues" fieldPosition="0"/>
    </format>
    <format dxfId="1992">
      <pivotArea dataOnly="0" labelOnly="1" outline="0" axis="axisValues" fieldPosition="0"/>
    </format>
    <format dxfId="1991">
      <pivotArea type="all" dataOnly="0" outline="0" fieldPosition="0"/>
    </format>
    <format dxfId="1990">
      <pivotArea outline="0" collapsedLevelsAreSubtotals="1" fieldPosition="0"/>
    </format>
    <format dxfId="1989">
      <pivotArea dataOnly="0" labelOnly="1" grandRow="1" outline="0" fieldPosition="0"/>
    </format>
    <format dxfId="1988">
      <pivotArea dataOnly="0" labelOnly="1" outline="0" axis="axisValues" fieldPosition="0"/>
    </format>
    <format dxfId="1987">
      <pivotArea grandRow="1" outline="0" collapsedLevelsAreSubtotals="1" fieldPosition="0"/>
    </format>
    <format dxfId="1986">
      <pivotArea dataOnly="0" labelOnly="1" grandRow="1" outline="0" fieldPosition="0"/>
    </format>
    <format dxfId="1985">
      <pivotArea grandRow="1" outline="0" collapsedLevelsAreSubtotals="1" fieldPosition="0"/>
    </format>
    <format dxfId="1984">
      <pivotArea dataOnly="0" labelOnly="1" grandRow="1" outline="0" fieldPosition="0"/>
    </format>
    <format dxfId="1983">
      <pivotArea type="origin" dataOnly="0" labelOnly="1" outline="0" fieldPosition="0"/>
    </format>
    <format dxfId="1982">
      <pivotArea dataOnly="0" labelOnly="1" grandCol="1" outline="0" fieldPosition="0"/>
    </format>
    <format dxfId="1981">
      <pivotArea type="topRight" dataOnly="0" labelOnly="1" outline="0" fieldPosition="0"/>
    </format>
    <format dxfId="1980">
      <pivotArea dataOnly="0" labelOnly="1" grandCol="1" outline="0" fieldPosition="0"/>
    </format>
    <format dxfId="1979">
      <pivotArea grandRow="1" grandCol="1" outline="0" collapsedLevelsAreSubtotals="1" fieldPosition="0"/>
    </format>
    <format dxfId="1978">
      <pivotArea grandRow="1" grandCol="1" outline="0" collapsedLevelsAreSubtotals="1" fieldPosition="0"/>
    </format>
    <format dxfId="1977">
      <pivotArea dataOnly="0" labelOnly="1" outline="0" axis="axisValues" fieldPosition="0"/>
    </format>
    <format dxfId="1976">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tock_Status"/>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80378E8D-A5A1-4789-9B3B-6BB933F720B2}" name="PivotTable18" cacheId="2" applyNumberFormats="0" applyBorderFormats="0" applyFontFormats="0" applyPatternFormats="0" applyAlignmentFormats="0" applyWidthHeightFormats="1" dataCaption="Values" tag="138e3945-23bd-4a16-b82f-48336816aa71" updatedVersion="8" minRefreshableVersion="3" useAutoFormatting="1" subtotalHiddenItems="1" rowGrandTotals="0" colGrandTotals="0" itemPrintTitles="1" createdVersion="8" indent="0" outline="1" outlineData="1" multipleFieldFilters="0" chartFormat="3" rowHeaderCaption="Stock_Status" colHeaderCaption="Location">
  <location ref="E81:E82" firstHeaderRow="1" firstDataRow="1" firstDataCol="0"/>
  <pivotFields count="1">
    <pivotField dataField="1"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Count of Stock_Item" fld="0" subtotal="count" baseField="0" baseItem="0"/>
  </dataFields>
  <formats count="28">
    <format dxfId="2031">
      <pivotArea type="all" dataOnly="0" outline="0" fieldPosition="0"/>
    </format>
    <format dxfId="2030">
      <pivotArea outline="0" collapsedLevelsAreSubtotals="1" fieldPosition="0"/>
    </format>
    <format dxfId="2029">
      <pivotArea dataOnly="0" labelOnly="1" grandRow="1" outline="0" fieldPosition="0"/>
    </format>
    <format dxfId="2028">
      <pivotArea dataOnly="0" labelOnly="1" outline="0" axis="axisValues" fieldPosition="0"/>
    </format>
    <format dxfId="2027">
      <pivotArea outline="0" collapsedLevelsAreSubtotals="1" fieldPosition="0"/>
    </format>
    <format dxfId="2026">
      <pivotArea type="all" dataOnly="0" outline="0" fieldPosition="0"/>
    </format>
    <format dxfId="2025">
      <pivotArea outline="0" collapsedLevelsAreSubtotals="1" fieldPosition="0"/>
    </format>
    <format dxfId="2024">
      <pivotArea dataOnly="0" labelOnly="1" grandRow="1" outline="0" fieldPosition="0"/>
    </format>
    <format dxfId="2023">
      <pivotArea dataOnly="0" labelOnly="1" outline="0" axis="axisValues" fieldPosition="0"/>
    </format>
    <format dxfId="2022">
      <pivotArea dataOnly="0" labelOnly="1" outline="0" axis="axisValues" fieldPosition="0"/>
    </format>
    <format dxfId="2021">
      <pivotArea dataOnly="0" labelOnly="1" outline="0" axis="axisValues" fieldPosition="0"/>
    </format>
    <format dxfId="2020">
      <pivotArea dataOnly="0" labelOnly="1" outline="0" axis="axisValues" fieldPosition="0"/>
    </format>
    <format dxfId="2019">
      <pivotArea type="all" dataOnly="0" outline="0" fieldPosition="0"/>
    </format>
    <format dxfId="2018">
      <pivotArea outline="0" collapsedLevelsAreSubtotals="1" fieldPosition="0"/>
    </format>
    <format dxfId="2017">
      <pivotArea dataOnly="0" labelOnly="1" grandRow="1" outline="0" fieldPosition="0"/>
    </format>
    <format dxfId="2016">
      <pivotArea dataOnly="0" labelOnly="1" outline="0" axis="axisValues" fieldPosition="0"/>
    </format>
    <format dxfId="2015">
      <pivotArea grandRow="1" outline="0" collapsedLevelsAreSubtotals="1" fieldPosition="0"/>
    </format>
    <format dxfId="2014">
      <pivotArea dataOnly="0" labelOnly="1" grandRow="1" outline="0" fieldPosition="0"/>
    </format>
    <format dxfId="2013">
      <pivotArea grandRow="1" outline="0" collapsedLevelsAreSubtotals="1" fieldPosition="0"/>
    </format>
    <format dxfId="2012">
      <pivotArea dataOnly="0" labelOnly="1" grandRow="1" outline="0" fieldPosition="0"/>
    </format>
    <format dxfId="2011">
      <pivotArea type="origin" dataOnly="0" labelOnly="1" outline="0" fieldPosition="0"/>
    </format>
    <format dxfId="2010">
      <pivotArea dataOnly="0" labelOnly="1" grandCol="1" outline="0" fieldPosition="0"/>
    </format>
    <format dxfId="2009">
      <pivotArea type="topRight" dataOnly="0" labelOnly="1" outline="0" fieldPosition="0"/>
    </format>
    <format dxfId="2008">
      <pivotArea dataOnly="0" labelOnly="1" grandCol="1" outline="0" fieldPosition="0"/>
    </format>
    <format dxfId="2007">
      <pivotArea grandRow="1" grandCol="1" outline="0" collapsedLevelsAreSubtotals="1" fieldPosition="0"/>
    </format>
    <format dxfId="2006">
      <pivotArea grandRow="1" grandCol="1" outline="0" collapsedLevelsAreSubtotals="1" fieldPosition="0"/>
    </format>
    <format dxfId="2005">
      <pivotArea outline="0" collapsedLevelsAreSubtotals="1" fieldPosition="0"/>
    </format>
    <format dxfId="2004">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673DF513-9A2D-45D3-A6EE-A0241B2E0D49}" name="employeesummary" cacheId="573" applyNumberFormats="0" applyBorderFormats="0" applyFontFormats="0" applyPatternFormats="0" applyAlignmentFormats="0" applyWidthHeightFormats="1" dataCaption="Values" tag="7057a1f0-65ac-4028-86c9-fb4afd713095" updatedVersion="8" minRefreshableVersion="3" useAutoFormatting="1" subtotalHiddenItems="1" rowGrandTotals="0" colGrandTotals="0" itemPrintTitles="1" createdVersion="8" indent="0" outline="1" outlineData="1" multipleFieldFilters="0" chartFormat="3" rowHeaderCaption="Product" colHeaderCaption="Location">
  <location ref="B99:E100" firstHeaderRow="0" firstDataRow="1" firstDataCol="0"/>
  <pivotFields count="5">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4">
    <i>
      <x/>
    </i>
    <i i="1">
      <x v="1"/>
    </i>
    <i i="2">
      <x v="2"/>
    </i>
    <i i="3">
      <x v="3"/>
    </i>
  </colItems>
  <dataFields count="4">
    <dataField name="Sum of Sales_Target" fld="0" baseField="0" baseItem="0"/>
    <dataField name="Average of Sales_Achieved" fld="2" subtotal="average" baseField="0" baseItem="1"/>
    <dataField name="Average of Sales_Target" fld="1" subtotal="average" baseField="0" baseItem="1"/>
    <dataField name="Count of Employee_ID" fld="3" subtotal="count" baseField="0" baseItem="0" numFmtId="164"/>
  </dataFields>
  <formats count="33">
    <format dxfId="2064">
      <pivotArea type="all" dataOnly="0" outline="0" fieldPosition="0"/>
    </format>
    <format dxfId="2063">
      <pivotArea outline="0" collapsedLevelsAreSubtotals="1" fieldPosition="0"/>
    </format>
    <format dxfId="2062">
      <pivotArea dataOnly="0" labelOnly="1" grandRow="1" outline="0" fieldPosition="0"/>
    </format>
    <format dxfId="2061">
      <pivotArea dataOnly="0" labelOnly="1" outline="0" axis="axisValues" fieldPosition="0"/>
    </format>
    <format dxfId="2060">
      <pivotArea outline="0" collapsedLevelsAreSubtotals="1" fieldPosition="0"/>
    </format>
    <format dxfId="2059">
      <pivotArea type="all" dataOnly="0" outline="0" fieldPosition="0"/>
    </format>
    <format dxfId="2058">
      <pivotArea outline="0" collapsedLevelsAreSubtotals="1" fieldPosition="0"/>
    </format>
    <format dxfId="2057">
      <pivotArea dataOnly="0" labelOnly="1" grandRow="1" outline="0" fieldPosition="0"/>
    </format>
    <format dxfId="2056">
      <pivotArea dataOnly="0" labelOnly="1" outline="0" axis="axisValues" fieldPosition="0"/>
    </format>
    <format dxfId="2055">
      <pivotArea dataOnly="0" labelOnly="1" outline="0" axis="axisValues" fieldPosition="0"/>
    </format>
    <format dxfId="2054">
      <pivotArea dataOnly="0" labelOnly="1" outline="0" axis="axisValues" fieldPosition="0"/>
    </format>
    <format dxfId="2053">
      <pivotArea dataOnly="0" labelOnly="1" outline="0" axis="axisValues" fieldPosition="0"/>
    </format>
    <format dxfId="2052">
      <pivotArea type="all" dataOnly="0" outline="0" fieldPosition="0"/>
    </format>
    <format dxfId="2051">
      <pivotArea outline="0" collapsedLevelsAreSubtotals="1" fieldPosition="0"/>
    </format>
    <format dxfId="2050">
      <pivotArea dataOnly="0" labelOnly="1" grandRow="1" outline="0" fieldPosition="0"/>
    </format>
    <format dxfId="2049">
      <pivotArea dataOnly="0" labelOnly="1" outline="0" axis="axisValues" fieldPosition="0"/>
    </format>
    <format dxfId="2048">
      <pivotArea grandRow="1" outline="0" collapsedLevelsAreSubtotals="1" fieldPosition="0"/>
    </format>
    <format dxfId="2047">
      <pivotArea dataOnly="0" labelOnly="1" grandRow="1" outline="0" fieldPosition="0"/>
    </format>
    <format dxfId="2046">
      <pivotArea grandRow="1" outline="0" collapsedLevelsAreSubtotals="1" fieldPosition="0"/>
    </format>
    <format dxfId="2045">
      <pivotArea dataOnly="0" labelOnly="1" grandRow="1" outline="0" fieldPosition="0"/>
    </format>
    <format dxfId="2044">
      <pivotArea type="origin" dataOnly="0" labelOnly="1" outline="0" fieldPosition="0"/>
    </format>
    <format dxfId="2043">
      <pivotArea dataOnly="0" labelOnly="1" grandCol="1" outline="0" fieldPosition="0"/>
    </format>
    <format dxfId="2042">
      <pivotArea type="topRight" dataOnly="0" labelOnly="1" outline="0" fieldPosition="0"/>
    </format>
    <format dxfId="2041">
      <pivotArea dataOnly="0" labelOnly="1" grandCol="1" outline="0" fieldPosition="0"/>
    </format>
    <format dxfId="2040">
      <pivotArea grandRow="1" grandCol="1" outline="0" collapsedLevelsAreSubtotals="1" fieldPosition="0"/>
    </format>
    <format dxfId="2039">
      <pivotArea grandRow="1" grandCol="1" outline="0" collapsedLevelsAreSubtotals="1" fieldPosition="0"/>
    </format>
    <format dxfId="2038">
      <pivotArea dataOnly="0" labelOnly="1" outline="0" fieldPosition="0">
        <references count="1">
          <reference field="4294967294" count="2">
            <x v="0"/>
            <x v="1"/>
          </reference>
        </references>
      </pivotArea>
    </format>
    <format dxfId="2037">
      <pivotArea dataOnly="0" labelOnly="1" outline="0" fieldPosition="0">
        <references count="1">
          <reference field="4294967294" count="2">
            <x v="0"/>
            <x v="1"/>
          </reference>
        </references>
      </pivotArea>
    </format>
    <format dxfId="2036">
      <pivotArea dataOnly="0" labelOnly="1" outline="0" fieldPosition="0">
        <references count="1">
          <reference field="4294967294" count="1">
            <x v="2"/>
          </reference>
        </references>
      </pivotArea>
    </format>
    <format dxfId="2035">
      <pivotArea dataOnly="0" labelOnly="1" outline="0" fieldPosition="0">
        <references count="1">
          <reference field="4294967294" count="1">
            <x v="2"/>
          </reference>
        </references>
      </pivotArea>
    </format>
    <format dxfId="2034">
      <pivotArea outline="0" collapsedLevelsAreSubtotals="1" fieldPosition="0">
        <references count="1">
          <reference field="4294967294" count="1" selected="0">
            <x v="2"/>
          </reference>
        </references>
      </pivotArea>
    </format>
    <format dxfId="2033">
      <pivotArea outline="0" collapsedLevelsAreSubtotals="1" fieldPosition="0">
        <references count="1">
          <reference field="4294967294" count="1" selected="0">
            <x v="2"/>
          </reference>
        </references>
      </pivotArea>
    </format>
    <format dxfId="2032">
      <pivotArea outline="0" collapsedLevelsAreSubtotals="1" fieldPosition="0">
        <references count="1">
          <reference field="4294967294" count="1" selected="0">
            <x v="3"/>
          </reference>
        </references>
      </pivotArea>
    </format>
  </formats>
  <pivotHierarchies count="7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Achieved"/>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A6B71C54-9880-4185-B07B-D5F9D939DCF3}" name="PivotTable27" cacheId="9" applyNumberFormats="0" applyBorderFormats="0" applyFontFormats="0" applyPatternFormats="0" applyAlignmentFormats="0" applyWidthHeightFormats="1" dataCaption="Values" tag="e55e0d5a-7d0b-4c39-86c5-ed07daf3e9ed" updatedVersion="8" minRefreshableVersion="3" useAutoFormatting="1" subtotalHiddenItems="1" rowGrandTotals="0" colGrandTotals="0" itemPrintTitles="1" createdVersion="8" indent="0" outline="1" outlineData="1" multipleFieldFilters="0" chartFormat="3" rowHeaderCaption="Preferred Item" colHeaderCaption="Sentiment">
  <location ref="H134:J137" firstHeaderRow="1" firstDataRow="3" firstDataCol="1"/>
  <pivotFields count="4">
    <pivotField axis="axisCol"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allDrilled="1" subtotalTop="0" showAll="0" measureFilter="1" defaultSubtotal="0" defaultAttributeDrillState="1">
      <items count="1">
        <item x="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Col"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s>
  <rowFields count="1">
    <field x="1"/>
  </rowFields>
  <rowItems count="1">
    <i>
      <x/>
    </i>
  </rowItems>
  <colFields count="2">
    <field x="3"/>
    <field x="0"/>
  </colFields>
  <colItems count="2">
    <i>
      <x/>
      <x/>
    </i>
    <i r="1">
      <x v="1"/>
    </i>
  </colItems>
  <dataFields count="1">
    <dataField name="Count of Sentiment" fld="2" subtotal="count" baseField="0" baseItem="0"/>
  </dataFields>
  <formats count="26">
    <format dxfId="2090">
      <pivotArea type="all" dataOnly="0" outline="0" fieldPosition="0"/>
    </format>
    <format dxfId="2089">
      <pivotArea outline="0" collapsedLevelsAreSubtotals="1" fieldPosition="0"/>
    </format>
    <format dxfId="2088">
      <pivotArea dataOnly="0" labelOnly="1" grandRow="1" outline="0" fieldPosition="0"/>
    </format>
    <format dxfId="2087">
      <pivotArea dataOnly="0" labelOnly="1" outline="0" axis="axisValues" fieldPosition="0"/>
    </format>
    <format dxfId="2086">
      <pivotArea outline="0" collapsedLevelsAreSubtotals="1" fieldPosition="0"/>
    </format>
    <format dxfId="2085">
      <pivotArea type="all" dataOnly="0" outline="0" fieldPosition="0"/>
    </format>
    <format dxfId="2084">
      <pivotArea outline="0" collapsedLevelsAreSubtotals="1" fieldPosition="0"/>
    </format>
    <format dxfId="2083">
      <pivotArea dataOnly="0" labelOnly="1" grandRow="1" outline="0" fieldPosition="0"/>
    </format>
    <format dxfId="2082">
      <pivotArea dataOnly="0" labelOnly="1" outline="0" axis="axisValues" fieldPosition="0"/>
    </format>
    <format dxfId="2081">
      <pivotArea dataOnly="0" labelOnly="1" outline="0" axis="axisValues" fieldPosition="0"/>
    </format>
    <format dxfId="2080">
      <pivotArea dataOnly="0" labelOnly="1" outline="0" axis="axisValues" fieldPosition="0"/>
    </format>
    <format dxfId="2079">
      <pivotArea dataOnly="0" labelOnly="1" outline="0" axis="axisValues" fieldPosition="0"/>
    </format>
    <format dxfId="2078">
      <pivotArea type="all" dataOnly="0" outline="0" fieldPosition="0"/>
    </format>
    <format dxfId="2077">
      <pivotArea outline="0" collapsedLevelsAreSubtotals="1" fieldPosition="0"/>
    </format>
    <format dxfId="2076">
      <pivotArea dataOnly="0" labelOnly="1" grandRow="1" outline="0" fieldPosition="0"/>
    </format>
    <format dxfId="2075">
      <pivotArea dataOnly="0" labelOnly="1" outline="0" axis="axisValues" fieldPosition="0"/>
    </format>
    <format dxfId="2074">
      <pivotArea grandRow="1" outline="0" collapsedLevelsAreSubtotals="1" fieldPosition="0"/>
    </format>
    <format dxfId="2073">
      <pivotArea dataOnly="0" labelOnly="1" grandRow="1" outline="0" fieldPosition="0"/>
    </format>
    <format dxfId="2072">
      <pivotArea grandRow="1" outline="0" collapsedLevelsAreSubtotals="1" fieldPosition="0"/>
    </format>
    <format dxfId="2071">
      <pivotArea dataOnly="0" labelOnly="1" grandRow="1" outline="0" fieldPosition="0"/>
    </format>
    <format dxfId="2070">
      <pivotArea type="origin" dataOnly="0" labelOnly="1" outline="0" fieldPosition="0"/>
    </format>
    <format dxfId="2069">
      <pivotArea dataOnly="0" labelOnly="1" grandCol="1" outline="0" fieldPosition="0"/>
    </format>
    <format dxfId="2068">
      <pivotArea type="topRight" dataOnly="0" labelOnly="1" outline="0" fieldPosition="0"/>
    </format>
    <format dxfId="2067">
      <pivotArea dataOnly="0" labelOnly="1" grandCol="1" outline="0" fieldPosition="0"/>
    </format>
    <format dxfId="2066">
      <pivotArea grandRow="1" grandCol="1" outline="0" collapsedLevelsAreSubtotals="1" fieldPosition="0"/>
    </format>
    <format dxfId="2065">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62">
      <autoFilter ref="A1">
        <filterColumn colId="0">
          <top10 val="1" filterVal="1"/>
        </filterColumn>
      </autoFilter>
    </filter>
  </filters>
  <rowHierarchiesUsage count="1">
    <rowHierarchyUsage hierarchyUsage="4"/>
  </rowHierarchiesUsage>
  <colHierarchiesUsage count="2">
    <colHierarchyUsage hierarchyUsage="16"/>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CD59757E-792D-4C0A-AE2F-4E440AA55C05}" name="top3preffereditem" cacheId="1576" applyNumberFormats="0" applyBorderFormats="0" applyFontFormats="0" applyPatternFormats="0" applyAlignmentFormats="0" applyWidthHeightFormats="1" dataCaption="Values" tag="33d7f6fc-846a-4e50-afdc-7b7605a64dda" updatedVersion="8" minRefreshableVersion="3" useAutoFormatting="1" subtotalHiddenItems="1" rowGrandTotals="0" colGrandTotals="0" itemPrintTitles="1" createdVersion="8" indent="0" outline="1" outlineData="1" multipleFieldFilters="0" chartFormat="4" rowHeaderCaption="Age_Bands" colHeaderCaption="Location">
  <location ref="J23:K26"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Customer_ID" fld="1" subtotal="count" baseField="0" baseItem="0" numFmtId="164"/>
  </dataFields>
  <formats count="27">
    <format dxfId="2117">
      <pivotArea type="all" dataOnly="0" outline="0" fieldPosition="0"/>
    </format>
    <format dxfId="2116">
      <pivotArea outline="0" collapsedLevelsAreSubtotals="1" fieldPosition="0"/>
    </format>
    <format dxfId="2115">
      <pivotArea dataOnly="0" labelOnly="1" grandRow="1" outline="0" fieldPosition="0"/>
    </format>
    <format dxfId="2114">
      <pivotArea dataOnly="0" labelOnly="1" outline="0" axis="axisValues" fieldPosition="0"/>
    </format>
    <format dxfId="2113">
      <pivotArea outline="0" collapsedLevelsAreSubtotals="1" fieldPosition="0"/>
    </format>
    <format dxfId="2112">
      <pivotArea type="all" dataOnly="0" outline="0" fieldPosition="0"/>
    </format>
    <format dxfId="2111">
      <pivotArea outline="0" collapsedLevelsAreSubtotals="1" fieldPosition="0"/>
    </format>
    <format dxfId="2110">
      <pivotArea dataOnly="0" labelOnly="1" grandRow="1" outline="0" fieldPosition="0"/>
    </format>
    <format dxfId="2109">
      <pivotArea dataOnly="0" labelOnly="1" outline="0" axis="axisValues" fieldPosition="0"/>
    </format>
    <format dxfId="2108">
      <pivotArea dataOnly="0" labelOnly="1" outline="0" axis="axisValues" fieldPosition="0"/>
    </format>
    <format dxfId="2107">
      <pivotArea dataOnly="0" labelOnly="1" outline="0" axis="axisValues" fieldPosition="0"/>
    </format>
    <format dxfId="2106">
      <pivotArea dataOnly="0" labelOnly="1" outline="0" axis="axisValues" fieldPosition="0"/>
    </format>
    <format dxfId="2105">
      <pivotArea type="all" dataOnly="0" outline="0" fieldPosition="0"/>
    </format>
    <format dxfId="2104">
      <pivotArea outline="0" collapsedLevelsAreSubtotals="1" fieldPosition="0"/>
    </format>
    <format dxfId="2103">
      <pivotArea dataOnly="0" labelOnly="1" grandRow="1" outline="0" fieldPosition="0"/>
    </format>
    <format dxfId="2102">
      <pivotArea dataOnly="0" labelOnly="1" outline="0" axis="axisValues" fieldPosition="0"/>
    </format>
    <format dxfId="2101">
      <pivotArea grandRow="1" outline="0" collapsedLevelsAreSubtotals="1" fieldPosition="0"/>
    </format>
    <format dxfId="2100">
      <pivotArea dataOnly="0" labelOnly="1" grandRow="1" outline="0" fieldPosition="0"/>
    </format>
    <format dxfId="2099">
      <pivotArea grandRow="1" outline="0" collapsedLevelsAreSubtotals="1" fieldPosition="0"/>
    </format>
    <format dxfId="2098">
      <pivotArea dataOnly="0" labelOnly="1" grandRow="1" outline="0" fieldPosition="0"/>
    </format>
    <format dxfId="2097">
      <pivotArea type="origin" dataOnly="0" labelOnly="1" outline="0" fieldPosition="0"/>
    </format>
    <format dxfId="2096">
      <pivotArea dataOnly="0" labelOnly="1" grandCol="1" outline="0" fieldPosition="0"/>
    </format>
    <format dxfId="2095">
      <pivotArea type="topRight" dataOnly="0" labelOnly="1" outline="0" fieldPosition="0"/>
    </format>
    <format dxfId="2094">
      <pivotArea dataOnly="0" labelOnly="1" grandCol="1" outline="0" fieldPosition="0"/>
    </format>
    <format dxfId="2093">
      <pivotArea grandRow="1" grandCol="1" outline="0" collapsedLevelsAreSubtotals="1" fieldPosition="0"/>
    </format>
    <format dxfId="2092">
      <pivotArea grandRow="1" grandCol="1" outline="0" collapsedLevelsAreSubtotals="1" fieldPosition="0"/>
    </format>
    <format dxfId="2091">
      <pivotArea outline="0" collapsedLevelsAreSubtotals="1" fieldPosition="0"/>
    </format>
  </formats>
  <pivotHierarchies count="7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1" iMeasureHier="64">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BC8BE99B-59A6-48C4-9F73-4C6119C9385E}" name="PivotTable17" cacheId="1" applyNumberFormats="0" applyBorderFormats="0" applyFontFormats="0" applyPatternFormats="0" applyAlignmentFormats="0" applyWidthHeightFormats="1" dataCaption="Values" tag="df048a2c-ae38-487e-8c58-68eb2a1ece06" updatedVersion="8" minRefreshableVersion="3" useAutoFormatting="1" subtotalHiddenItems="1" rowGrandTotals="0" colGrandTotals="0" itemPrintTitles="1" createdVersion="8" indent="0" outline="1" outlineData="1" multipleFieldFilters="0" chartFormat="13" rowHeaderCaption="Stock_Info" colHeaderCaption="Location">
  <location ref="E88:F91" firstHeaderRow="1" firstDataRow="1" firstDataCol="1"/>
  <pivotFields count="2">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tock_Status" fld="1" subtotal="count" baseField="0" baseItem="1"/>
  </dataFields>
  <formats count="30">
    <format dxfId="2147">
      <pivotArea type="all" dataOnly="0" outline="0" fieldPosition="0"/>
    </format>
    <format dxfId="2146">
      <pivotArea outline="0" collapsedLevelsAreSubtotals="1" fieldPosition="0"/>
    </format>
    <format dxfId="2145">
      <pivotArea dataOnly="0" labelOnly="1" grandRow="1" outline="0" fieldPosition="0"/>
    </format>
    <format dxfId="2144">
      <pivotArea dataOnly="0" labelOnly="1" outline="0" axis="axisValues" fieldPosition="0"/>
    </format>
    <format dxfId="2143">
      <pivotArea outline="0" collapsedLevelsAreSubtotals="1" fieldPosition="0"/>
    </format>
    <format dxfId="2142">
      <pivotArea type="all" dataOnly="0" outline="0" fieldPosition="0"/>
    </format>
    <format dxfId="2141">
      <pivotArea outline="0" collapsedLevelsAreSubtotals="1" fieldPosition="0"/>
    </format>
    <format dxfId="2140">
      <pivotArea dataOnly="0" labelOnly="1" grandRow="1" outline="0" fieldPosition="0"/>
    </format>
    <format dxfId="2139">
      <pivotArea dataOnly="0" labelOnly="1" outline="0" axis="axisValues" fieldPosition="0"/>
    </format>
    <format dxfId="2138">
      <pivotArea dataOnly="0" labelOnly="1" outline="0" axis="axisValues" fieldPosition="0"/>
    </format>
    <format dxfId="2137">
      <pivotArea dataOnly="0" labelOnly="1" outline="0" axis="axisValues" fieldPosition="0"/>
    </format>
    <format dxfId="2136">
      <pivotArea dataOnly="0" labelOnly="1" outline="0" axis="axisValues" fieldPosition="0"/>
    </format>
    <format dxfId="2135">
      <pivotArea type="all" dataOnly="0" outline="0" fieldPosition="0"/>
    </format>
    <format dxfId="2134">
      <pivotArea outline="0" collapsedLevelsAreSubtotals="1" fieldPosition="0"/>
    </format>
    <format dxfId="2133">
      <pivotArea dataOnly="0" labelOnly="1" grandRow="1" outline="0" fieldPosition="0"/>
    </format>
    <format dxfId="2132">
      <pivotArea dataOnly="0" labelOnly="1" outline="0" axis="axisValues" fieldPosition="0"/>
    </format>
    <format dxfId="2131">
      <pivotArea grandRow="1" outline="0" collapsedLevelsAreSubtotals="1" fieldPosition="0"/>
    </format>
    <format dxfId="2130">
      <pivotArea dataOnly="0" labelOnly="1" grandRow="1" outline="0" fieldPosition="0"/>
    </format>
    <format dxfId="2129">
      <pivotArea grandRow="1" outline="0" collapsedLevelsAreSubtotals="1" fieldPosition="0"/>
    </format>
    <format dxfId="2128">
      <pivotArea dataOnly="0" labelOnly="1" grandRow="1" outline="0" fieldPosition="0"/>
    </format>
    <format dxfId="2127">
      <pivotArea type="origin" dataOnly="0" labelOnly="1" outline="0" fieldPosition="0"/>
    </format>
    <format dxfId="2126">
      <pivotArea dataOnly="0" labelOnly="1" grandCol="1" outline="0" fieldPosition="0"/>
    </format>
    <format dxfId="2125">
      <pivotArea type="topRight" dataOnly="0" labelOnly="1" outline="0" fieldPosition="0"/>
    </format>
    <format dxfId="2124">
      <pivotArea dataOnly="0" labelOnly="1" grandCol="1" outline="0" fieldPosition="0"/>
    </format>
    <format dxfId="2123">
      <pivotArea grandRow="1" grandCol="1" outline="0" collapsedLevelsAreSubtotals="1" fieldPosition="0"/>
    </format>
    <format dxfId="2122">
      <pivotArea grandRow="1" grandCol="1" outline="0" collapsedLevelsAreSubtotals="1" fieldPosition="0"/>
    </format>
    <format dxfId="2121">
      <pivotArea field="0" type="button" dataOnly="0" labelOnly="1" outline="0" axis="axisRow" fieldPosition="0"/>
    </format>
    <format dxfId="2120">
      <pivotArea dataOnly="0" labelOnly="1" outline="0" axis="axisValues" fieldPosition="0"/>
    </format>
    <format dxfId="2119">
      <pivotArea field="0" type="button" dataOnly="0" labelOnly="1" outline="0" axis="axisRow" fieldPosition="0"/>
    </format>
    <format dxfId="2118">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ck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06D21221-B60F-4F96-9240-19532F8410A6}" name="PivotTable53" cacheId="10" applyNumberFormats="0" applyBorderFormats="0" applyFontFormats="0" applyPatternFormats="0" applyAlignmentFormats="0" applyWidthHeightFormats="1" dataCaption="Values" tag="73bdcb89-4553-44ff-8aea-4dd667afc2ab" updatedVersion="8" minRefreshableVersion="3" useAutoFormatting="1" subtotalHiddenItems="1" rowGrandTotals="0" colGrandTotals="0" itemPrintTitles="1" createdVersion="8" indent="0" outline="1" outlineData="1" multipleFieldFilters="0" chartFormat="3" rowHeaderCaption="Gender" colHeaderCaption="Comment">
  <location ref="N160:O162" firstHeaderRow="1" firstDataRow="1" firstDataCol="1"/>
  <pivotFields count="4">
    <pivotField allDrilled="1"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llDrilled="1" subtotalTop="0" showAll="0" measureFilter="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1">
    <field x="3"/>
  </rowFields>
  <rowItems count="2">
    <i>
      <x/>
    </i>
    <i>
      <x v="1"/>
    </i>
  </rowItems>
  <colItems count="1">
    <i/>
  </colItems>
  <dataFields count="1">
    <dataField name="Average of Rating" fld="2" subtotal="average" baseField="1" baseItem="2"/>
  </dataFields>
  <formats count="26">
    <format dxfId="2173">
      <pivotArea type="all" dataOnly="0" outline="0" fieldPosition="0"/>
    </format>
    <format dxfId="2172">
      <pivotArea outline="0" collapsedLevelsAreSubtotals="1" fieldPosition="0"/>
    </format>
    <format dxfId="2171">
      <pivotArea dataOnly="0" labelOnly="1" grandRow="1" outline="0" fieldPosition="0"/>
    </format>
    <format dxfId="2170">
      <pivotArea dataOnly="0" labelOnly="1" outline="0" axis="axisValues" fieldPosition="0"/>
    </format>
    <format dxfId="2169">
      <pivotArea outline="0" collapsedLevelsAreSubtotals="1" fieldPosition="0"/>
    </format>
    <format dxfId="2168">
      <pivotArea type="all" dataOnly="0" outline="0" fieldPosition="0"/>
    </format>
    <format dxfId="2167">
      <pivotArea outline="0" collapsedLevelsAreSubtotals="1" fieldPosition="0"/>
    </format>
    <format dxfId="2166">
      <pivotArea dataOnly="0" labelOnly="1" grandRow="1" outline="0" fieldPosition="0"/>
    </format>
    <format dxfId="2165">
      <pivotArea dataOnly="0" labelOnly="1" outline="0" axis="axisValues" fieldPosition="0"/>
    </format>
    <format dxfId="2164">
      <pivotArea dataOnly="0" labelOnly="1" outline="0" axis="axisValues" fieldPosition="0"/>
    </format>
    <format dxfId="2163">
      <pivotArea dataOnly="0" labelOnly="1" outline="0" axis="axisValues" fieldPosition="0"/>
    </format>
    <format dxfId="2162">
      <pivotArea dataOnly="0" labelOnly="1" outline="0" axis="axisValues" fieldPosition="0"/>
    </format>
    <format dxfId="2161">
      <pivotArea type="all" dataOnly="0" outline="0" fieldPosition="0"/>
    </format>
    <format dxfId="2160">
      <pivotArea outline="0" collapsedLevelsAreSubtotals="1" fieldPosition="0"/>
    </format>
    <format dxfId="2159">
      <pivotArea dataOnly="0" labelOnly="1" grandRow="1" outline="0" fieldPosition="0"/>
    </format>
    <format dxfId="2158">
      <pivotArea dataOnly="0" labelOnly="1" outline="0" axis="axisValues" fieldPosition="0"/>
    </format>
    <format dxfId="2157">
      <pivotArea grandRow="1" outline="0" collapsedLevelsAreSubtotals="1" fieldPosition="0"/>
    </format>
    <format dxfId="2156">
      <pivotArea dataOnly="0" labelOnly="1" grandRow="1" outline="0" fieldPosition="0"/>
    </format>
    <format dxfId="2155">
      <pivotArea grandRow="1" outline="0" collapsedLevelsAreSubtotals="1" fieldPosition="0"/>
    </format>
    <format dxfId="2154">
      <pivotArea dataOnly="0" labelOnly="1" grandRow="1" outline="0" fieldPosition="0"/>
    </format>
    <format dxfId="2153">
      <pivotArea type="origin" dataOnly="0" labelOnly="1" outline="0" fieldPosition="0"/>
    </format>
    <format dxfId="2152">
      <pivotArea dataOnly="0" labelOnly="1" grandCol="1" outline="0" fieldPosition="0"/>
    </format>
    <format dxfId="2151">
      <pivotArea type="topRight" dataOnly="0" labelOnly="1" outline="0" fieldPosition="0"/>
    </format>
    <format dxfId="2150">
      <pivotArea dataOnly="0" labelOnly="1" grandCol="1" outline="0" fieldPosition="0"/>
    </format>
    <format dxfId="2149">
      <pivotArea grandRow="1" grandCol="1" outline="0" collapsedLevelsAreSubtotals="1" fieldPosition="0"/>
    </format>
    <format dxfId="2148">
      <pivotArea grandRow="1" grandCol="1"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S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_Target"/>
    <pivotHierarchy dragToData="1"/>
    <pivotHierarchy dragToData="1"/>
    <pivotHierarchy dragToData="1"/>
    <pivotHierarchy dragToData="1"/>
    <pivotHierarchy dragToData="1"/>
    <pivotHierarchy dragToData="1" caption="Average of Rating"/>
    <pivotHierarchy dragToData="1" caption="Max of Rating"/>
    <pivotHierarchy dragToData="1"/>
    <pivotHierarchy dragToData="1"/>
    <pivotHierarchy dragToData="1"/>
    <pivotHierarchy dragToData="1"/>
    <pivotHierarchy dragToData="1" caption="Count of Rating"/>
  </pivotHierarchies>
  <pivotTableStyleInfo name="PivotStyleMedium9"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tock_Data]"/>
        <x15:activeTabTopLevelEntity name="[Sales_Data]"/>
        <x15:activeTabTopLevelEntity name="[Feedback_Data]"/>
        <x15:activeTabTopLevelEntity name="[Customer_Data]"/>
        <x15:activeTabTopLevelEntity name="[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9266EDB-2898-4DC8-A12C-6BF73BE7F432}" autoFormatId="16" applyNumberFormats="0" applyBorderFormats="0" applyFontFormats="0" applyPatternFormats="0" applyAlignmentFormats="0" applyWidthHeightFormats="0">
  <queryTableRefresh nextId="6" unboundColumnsRight="2">
    <queryTableFields count="5">
      <queryTableField id="1" name="Stock_Item" tableColumnId="1"/>
      <queryTableField id="2" name="Current_Stock" tableColumnId="2"/>
      <queryTableField id="3" name="Ideal_Stock" tableColumnId="3"/>
      <queryTableField id="4" dataBound="0"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93D91118-9365-4FBA-B337-D93447ADFE75}" autoFormatId="16" applyNumberFormats="0" applyBorderFormats="0" applyFontFormats="0" applyPatternFormats="0" applyAlignmentFormats="0" applyWidthHeightFormats="0">
  <queryTableRefresh nextId="9">
    <queryTableFields count="8">
      <queryTableField id="1" name="Sale_ID" tableColumnId="1"/>
      <queryTableField id="2" name="Customer_ID" tableColumnId="2"/>
      <queryTableField id="3" name="Product" tableColumnId="3"/>
      <queryTableField id="4" name="Quantity" tableColumnId="4"/>
      <queryTableField id="5" name="Price_Per_Item" tableColumnId="5"/>
      <queryTableField id="6" name="Location" tableColumnId="6"/>
      <queryTableField id="7" name="Sale_Date" tableColumnId="7"/>
      <queryTableField id="8" name="Total_Sal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C911305-967E-4911-8204-B8870089B4F4}" autoFormatId="16" applyNumberFormats="0" applyBorderFormats="0" applyFontFormats="0" applyPatternFormats="0" applyAlignmentFormats="0" applyWidthHeightFormats="0">
  <queryTableRefresh nextId="6">
    <queryTableFields count="5">
      <queryTableField id="1" name="Feedback_ID" tableColumnId="1"/>
      <queryTableField id="2" name="Customer_ID" tableColumnId="2"/>
      <queryTableField id="3" name="Sentiment" tableColumnId="3"/>
      <queryTableField id="4" name="Comment" tableColumnId="4"/>
      <queryTableField id="5" name="Rating"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FB49DB7-CEEE-4E7E-A403-0C7608090983}" autoFormatId="16" applyNumberFormats="0" applyBorderFormats="0" applyFontFormats="0" applyPatternFormats="0" applyAlignmentFormats="0" applyWidthHeightFormats="0">
  <queryTableRefresh nextId="10" unboundColumnsRight="3">
    <queryTableFields count="9">
      <queryTableField id="1" name="Employee_ID" tableColumnId="1"/>
      <queryTableField id="2" name="Name" tableColumnId="2"/>
      <queryTableField id="3" name="Role" tableColumnId="3"/>
      <queryTableField id="4" name="Location" tableColumnId="4"/>
      <queryTableField id="5" name="Sales_Target" tableColumnId="5"/>
      <queryTableField id="6" name="Sales_Achieved" tableColumnId="6"/>
      <queryTableField id="7" dataBound="0" tableColumnId="7"/>
      <queryTableField id="8" dataBound="0" tableColumnId="8"/>
      <queryTableField id="9" dataBound="0"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80B7D81-55EA-474C-BD0B-35080042FBFF}" autoFormatId="16" applyNumberFormats="0" applyBorderFormats="0" applyFontFormats="0" applyPatternFormats="0" applyAlignmentFormats="0" applyWidthHeightFormats="0">
  <queryTableRefresh nextId="6">
    <queryTableFields count="5">
      <queryTableField id="1" name="Customer_ID" tableColumnId="1"/>
      <queryTableField id="2" name="Age" tableColumnId="2"/>
      <queryTableField id="5" dataBound="0" tableColumnId="5"/>
      <queryTableField id="3" name="Gender" tableColumnId="3"/>
      <queryTableField id="4" name="Preferred_Item"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E090572-D698-4231-8B64-35389205F856}" sourceName="[Sales_Data].[Location]">
  <pivotTables>
    <pivotTable tabId="12" name="customerdistribution"/>
    <pivotTable tabId="12" name="jobrolesdistrib"/>
    <pivotTable tabId="12" name="locationsales"/>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Location].[(All)]" sourceCaption="(All)" count="0"/>
        <level uniqueName="[Sales_Data].[Location].[Location]" sourceCaption="Location" count="4">
          <ranges>
            <range startItem="0">
              <i n="[Sales_Data].[Location].&amp;[Airport]" c="Airport"/>
              <i n="[Sales_Data].[Location].&amp;[Downtown]" c="Downtown"/>
              <i n="[Sales_Data].[Location].&amp;[Suburbs]" c="Suburbs"/>
              <i n="[Sales_Data].[Location].&amp;[Uptown]" c="Uptown"/>
            </range>
          </ranges>
        </level>
      </levels>
      <selections count="1">
        <selection n="[Sales_Data].[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F35C7BB-2D97-476C-A8BC-3332F8AD1170}" sourceName="[Sales_Data].[Product]">
  <pivotTables>
    <pivotTable tabId="12" name="customerdistribution"/>
    <pivotTable tabId="12" name="jobrolesdistrib"/>
    <pivotTable tabId="12" name="locationsales"/>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Product].[(All)]" sourceCaption="(All)" count="0"/>
        <level uniqueName="[Sales_Data].[Product].[Product]" sourceCaption="Product" count="6">
          <ranges>
            <range startItem="0">
              <i n="[Sales_Data].[Product].&amp;[Cappuccino]" c="Cappuccino"/>
              <i n="[Sales_Data].[Product].&amp;[Croissant]" c="Croissant"/>
              <i n="[Sales_Data].[Product].&amp;[Iced Tea]" c="Iced Tea"/>
              <i n="[Sales_Data].[Product].&amp;[Latte]" c="Latte"/>
              <i n="[Sales_Data].[Product].&amp;[Muffin]" c="Muffin"/>
              <i n="[Sales_Data].[Product].&amp;[Sandwich]" c="Sandwich"/>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Info" xr10:uid="{B9586D4C-FB62-4933-ABE0-CB7F3AADD98C}" sourceName="[Stock_Data].[Status_Info]">
  <pivotTables>
    <pivotTable tabId="12" name="customerdistribution"/>
    <pivotTable tabId="12" name="customercount"/>
  </pivotTables>
  <data>
    <olap pivotCacheId="593830029">
      <levels count="2">
        <level uniqueName="[Stock_Data].[Status_Info].[(All)]" sourceCaption="(All)" count="0"/>
        <level uniqueName="[Stock_Data].[Status_Info].[Status_Info]" sourceCaption="Status_Info" count="4">
          <ranges>
            <range startItem="0">
              <i n="[Stock_Data].[Status_Info].&amp;" c="(blank)"/>
              <i n="[Stock_Data].[Status_Info].&amp;[Ideal]" c="Ideal" nd="1"/>
              <i n="[Stock_Data].[Status_Info].&amp;[Overstocked]" c="Overstocked" nd="1"/>
              <i n="[Stock_Data].[Status_Info].&amp;[Understocked]" c="Understocked" nd="1"/>
            </range>
          </ranges>
        </level>
      </levels>
      <selections count="1">
        <selection n="[Stock_Data].[Status_Info].[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CCDEE3EA-766A-4E95-A48F-C5FB9D622556}" sourceName="[Customer_Data].[Age_Band]">
  <pivotTables>
    <pivotTable tabId="12" name="customerdistribution"/>
    <pivotTable tabId="12" name="customercount"/>
  </pivotTables>
  <data>
    <olap pivotCacheId="593830029">
      <levels count="2">
        <level uniqueName="[Customer_Data].[Age_Band].[(All)]" sourceCaption="(All)" count="0"/>
        <level uniqueName="[Customer_Data].[Age_Band].[Age_Band]" sourceCaption="Age_Band" count="6">
          <ranges>
            <range startItem="0">
              <i n="[Customer_Data].[Age_Band].&amp;[15-24]" c="15-24"/>
              <i n="[Customer_Data].[Age_Band].&amp;[25-34]" c="25-34"/>
              <i n="[Customer_Data].[Age_Band].&amp;[35-44]" c="35-44"/>
              <i n="[Customer_Data].[Age_Band].&amp;[45-54]" c="45-54"/>
              <i n="[Customer_Data].[Age_Band].&amp;[55-64]" c="55-64"/>
              <i n="[Customer_Data].[Age_Band].&amp;[65-74]" c="65-74"/>
            </range>
          </ranges>
        </level>
      </levels>
      <selections count="1">
        <selection n="[Customer_Data].[Age_Ba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Item" xr10:uid="{F1AD9D48-8794-433F-ABB0-6396D8461B53}" sourceName="[Customer_Data].[Preferred_Item]">
  <pivotTables>
    <pivotTable tabId="12" name="customerdistribution"/>
    <pivotTable tabId="12" name="customercount"/>
  </pivotTables>
  <data>
    <olap pivotCacheId="593830029">
      <levels count="2">
        <level uniqueName="[Customer_Data].[Preferred_Item].[(All)]" sourceCaption="(All)" count="0"/>
        <level uniqueName="[Customer_Data].[Preferred_Item].[Preferred_Item]" sourceCaption="Preferred_Item" count="6">
          <ranges>
            <range startItem="0">
              <i n="[Customer_Data].[Preferred_Item].&amp;[Cappuccino]" c="Cappuccino"/>
              <i n="[Customer_Data].[Preferred_Item].&amp;[Croissant]" c="Croissant"/>
              <i n="[Customer_Data].[Preferred_Item].&amp;[Iced Tea]" c="Iced Tea"/>
              <i n="[Customer_Data].[Preferred_Item].&amp;[Latte]" c="Latte"/>
              <i n="[Customer_Data].[Preferred_Item].&amp;[Muffin]" c="Muffin"/>
              <i n="[Customer_Data].[Preferred_Item].&amp;[Sandwich]" c="Sandwich"/>
            </range>
          </ranges>
        </level>
      </levels>
      <selections count="1">
        <selection n="[Customer_Data].[Preferred_Item].[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ent" xr10:uid="{FD980FF3-8FBA-4982-A776-B01D2366322E}" sourceName="[Feedback_Data].[Comment]">
  <pivotTables>
    <pivotTable tabId="12" name="customerdistribution"/>
    <pivotTable tabId="12" name="customercount"/>
  </pivotTables>
  <data>
    <olap pivotCacheId="593830029">
      <levels count="2">
        <level uniqueName="[Feedback_Data].[Comment].[(All)]" sourceCaption="(All)" count="0"/>
        <level uniqueName="[Feedback_Data].[Comment].[Comment]" sourceCaption="Comment" count="2">
          <ranges>
            <range startItem="0">
              <i n="[Feedback_Data].[Comment].&amp;[Could Be Better!]" c="Could Be Better!"/>
              <i n="[Feedback_Data].[Comment].&amp;[Great Product!]" c="Great Product!"/>
            </range>
          </ranges>
        </level>
      </levels>
      <selections count="1">
        <selection n="[Feedback_Data].[Com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001E70C7-D4F7-4158-8742-BFD407C2128F}" sourceName="[Feedback_Data].[Sentiment]">
  <pivotTables>
    <pivotTable tabId="12" name="customerdistribution"/>
    <pivotTable tabId="12" name="customercount"/>
  </pivotTables>
  <data>
    <olap pivotCacheId="593830029">
      <levels count="2">
        <level uniqueName="[Feedback_Data].[Sentiment].[(All)]" sourceCaption="(All)" count="0"/>
        <level uniqueName="[Feedback_Data].[Sentiment].[Sentiment]" sourceCaption="Sentiment" count="3">
          <ranges>
            <range startItem="0">
              <i n="[Feedback_Data].[Sentiment].&amp;[Negative]" c="Negative"/>
              <i n="[Feedback_Data].[Sentiment].&amp;[Neutral]" c="Neutral"/>
              <i n="[Feedback_Data].[Sentiment].&amp;[Positive]" c="Positive"/>
            </range>
          </ranges>
        </level>
      </levels>
      <selections count="1">
        <selection n="[Feedback_Data].[Senti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F281C57-3859-49C1-A2B3-C309E4CD48A5}" sourceName="[Feedback_Data].[Rating]">
  <pivotTables>
    <pivotTable tabId="12" name="customerdistribution"/>
    <pivotTable tabId="12" name="customercount"/>
  </pivotTables>
  <data>
    <olap pivotCacheId="593830029">
      <levels count="2">
        <level uniqueName="[Feedback_Data].[Rating].[(All)]" sourceCaption="(All)" count="0"/>
        <level uniqueName="[Feedback_Data].[Rating].[Rating]" sourceCaption="Rating" count="5">
          <ranges>
            <range startItem="0">
              <i n="[Feedback_Data].[Rating].&amp;[1]" c="1"/>
              <i n="[Feedback_Data].[Rating].&amp;[2]" c="2"/>
              <i n="[Feedback_Data].[Rating].&amp;[3]" c="3"/>
              <i n="[Feedback_Data].[Rating].&amp;[4]" c="4"/>
              <i n="[Feedback_Data].[Rating].&amp;[5]" c="5"/>
            </range>
          </ranges>
        </level>
      </levels>
      <selections count="1">
        <selection n="[Feedback_Data].[Rating].[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ating" xr10:uid="{BBA2696C-8659-4636-AB5C-B2813E485CBD}" sourceName="[Employee_Data].[Sales_Rating]">
  <pivotTables>
    <pivotTable tabId="12" name="customerdistribution"/>
    <pivotTable tabId="12" name="customercount"/>
  </pivotTables>
  <data>
    <olap pivotCacheId="593830029">
      <levels count="2">
        <level uniqueName="[Employee_Data].[Sales_Rating].[(All)]" sourceCaption="(All)" count="0"/>
        <level uniqueName="[Employee_Data].[Sales_Rating].[Sales_Rating]" sourceCaption="Sales_Rating" count="2">
          <ranges>
            <range startItem="0">
              <i n="[Employee_Data].[Sales_Rating].&amp;[Above]" c="Above"/>
              <i n="[Employee_Data].[Sales_Rating].&amp;[Below]" c="Below"/>
            </range>
          </ranges>
        </level>
      </levels>
      <selections count="1">
        <selection n="[Employee_Data].[Sales_Rating].[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eview" xr10:uid="{2994F42C-8CF4-4C13-B78D-16FF429D3FC6}" sourceName="[Employee_Data].[Performance_Review]">
  <pivotTables>
    <pivotTable tabId="12" name="customerdistribution"/>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jobrolesdistrib"/>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Performance_Review].[(All)]" sourceCaption="(All)" count="0"/>
        <level uniqueName="[Employee_Data].[Performance_Review].[Performance_Review]" sourceCaption="Performance_Review" count="2">
          <ranges>
            <range startItem="0">
              <i n="[Employee_Data].[Performance_Review].&amp;[Above Target]" c="Above Target"/>
              <i n="[Employee_Data].[Performance_Review].&amp;[Below Target]" c="Below Target"/>
            </range>
          </ranges>
        </level>
      </levels>
      <selections count="1">
        <selection n="[Employee_Data].[Performance_Review].[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3EB800B2-E5EB-4E94-BBAA-6D8B7232644C}" sourceName="[Employee_Data].[Role]">
  <pivotTables>
    <pivotTable tabId="12" name="customerdistribution"/>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jobrolesdistrib"/>
    <pivotTable tabId="12" name="locationsales"/>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Role].[(All)]" sourceCaption="(All)" count="0"/>
        <level uniqueName="[Employee_Data].[Role].[Role]" sourceCaption="Role" count="3">
          <ranges>
            <range startItem="0">
              <i n="[Employee_Data].[Role].&amp;[Barista]" c="Barista"/>
              <i n="[Employee_Data].[Role].&amp;[Manager]" c="Manager"/>
              <i n="[Employee_Data].[Role].&amp;[Waiter]" c="Waiter"/>
            </range>
          </ranges>
        </level>
      </levels>
      <selections count="1">
        <selection n="[Employee_Data].[Role].[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33C41A-0D91-478C-98CE-832A02F50FE9}" sourceName="[Customer_Data].[Gender]">
  <pivotTables>
    <pivotTable tabId="12" name="customerdistribution"/>
    <pivotTable tabId="12" name="jobrolesdistrib"/>
    <pivotTable tabId="12" name="salestrendmonth"/>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locationsales"/>
    <pivotTable tabId="11" name="sentiment"/>
    <pivotTable tabId="11" name="averagerating"/>
    <pivotTable tabId="11" name="PivotTable1"/>
  </pivotTables>
  <data>
    <olap pivotCacheId="593830029">
      <levels count="2">
        <level uniqueName="[Customer_Data].[Gender].[(All)]" sourceCaption="(All)" count="0"/>
        <level uniqueName="[Customer_Data].[Gender].[Gender]" sourceCaption="Gender" count="2">
          <ranges>
            <range startItem="0">
              <i n="[Customer_Data].[Gender].&amp;[Female]" c="Female"/>
              <i n="[Customer_Data].[Gender].&amp;[Male]" c="Male"/>
            </range>
          </ranges>
        </level>
      </levels>
      <selections count="1">
        <selection n="[Customer_Data].[Gende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 xr10:uid="{37E80A16-58F8-4623-8D48-E3DB30B8F46F}" sourceName="[Stock_Data].[Stock_Item]">
  <pivotTables>
    <pivotTable tabId="12" name="customerdistribution"/>
    <pivotTable tabId="12" name="customercount"/>
  </pivotTables>
  <data>
    <olap pivotCacheId="593830029">
      <levels count="2">
        <level uniqueName="[Stock_Data].[Stock_Item].[(All)]" sourceCaption="(All)" count="0"/>
        <level uniqueName="[Stock_Data].[Stock_Item].[Stock_Item]" sourceCaption="Stock_Item" count="11">
          <ranges>
            <range startItem="0">
              <i n="[Stock_Data].[Stock_Item].&amp;" c="(blank)"/>
              <i n="[Stock_Data].[Stock_Item].&amp;[Coffee Beans]" c="Coffee Beans" nd="1"/>
              <i n="[Stock_Data].[Stock_Item].&amp;[Croissant Dough]" c="Croissant Dough" nd="1"/>
              <i n="[Stock_Data].[Stock_Item].&amp;[Iced Tea Bags]" c="Iced Tea Bags" nd="1"/>
              <i n="[Stock_Data].[Stock_Item].&amp;[Juice Concentrate]" c="Juice Concentrate" nd="1"/>
              <i n="[Stock_Data].[Stock_Item].&amp;[Lemon]" c="Lemon" nd="1"/>
              <i n="[Stock_Data].[Stock_Item].&amp;[Milk]" c="Milk" nd="1"/>
              <i n="[Stock_Data].[Stock_Item].&amp;[Muffin Mix]" c="Muffin Mix" nd="1"/>
              <i n="[Stock_Data].[Stock_Item].&amp;[Sandwich Bread]" c="Sandwich Bread" nd="1"/>
              <i n="[Stock_Data].[Stock_Item].&amp;[Sugar]" c="Sugar" nd="1"/>
              <i n="[Stock_Data].[Stock_Item].&amp;[Tea Bags]" c="Tea Bags" nd="1"/>
            </range>
          </ranges>
        </level>
      </levels>
      <selections count="1">
        <selection n="[Stock_Data].[Stock_Item].[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Info1" xr10:uid="{6434CC86-29F2-40FE-AF83-D2899DBCE806}" sourceName="[Stock_Data].[Status_Info]">
  <pivotTables>
    <pivotTable tabId="11" name="stockstatuslevel"/>
    <pivotTable tabId="11" name="topmovingproduct"/>
  </pivotTables>
  <data>
    <olap pivotCacheId="593830029">
      <levels count="2">
        <level uniqueName="[Stock_Data].[Status_Info].[(All)]" sourceCaption="(All)" count="0"/>
        <level uniqueName="[Stock_Data].[Status_Info].[Status_Info]" sourceCaption="Status_Info" count="4">
          <ranges>
            <range startItem="0">
              <i n="[Stock_Data].[Status_Info].&amp;[Ideal]" c="Ideal"/>
              <i n="[Stock_Data].[Status_Info].&amp;[Overstocked]" c="Overstocked"/>
              <i n="[Stock_Data].[Status_Info].&amp;[Understocked]" c="Understocked"/>
              <i n="[Stock_Data].[Status_Info].&amp;" c="(blank)" nd="1"/>
            </range>
          </ranges>
        </level>
      </levels>
      <selections count="1">
        <selection n="[Stock_Data].[Status_Info].[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Month" xr10:uid="{2563540B-8803-4E59-898B-FC4EEB630000}" sourceName="[Sales_Data].[Sale_Date (Month)]">
  <pivotTables>
    <pivotTable tabId="12" name="salestrendmonth"/>
    <pivotTable tabId="12" name="customerdistribution"/>
    <pivotTable tabId="12" name="jobrolesdistrib"/>
    <pivotTable tabId="12" name="locationsales"/>
    <pivotTable tabId="12" name="salestrendyear"/>
    <pivotTable tabId="12" name="totalsales"/>
    <pivotTable tabId="12" name="customercount"/>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1" name="sentiment"/>
    <pivotTable tabId="11" name="PivotTable1"/>
  </pivotTables>
  <data>
    <olap pivotCacheId="593830029">
      <levels count="2">
        <level uniqueName="[Sales_Data].[Sale_Date (Month)].[(All)]" sourceCaption="(All)" count="0"/>
        <level uniqueName="[Sales_Data].[Sale_Date (Month)].[Sale_Date (Month)]" sourceCaption="Sale_Date (Month)" count="12">
          <ranges>
            <range startItem="0">
              <i n="[Sales_Data].[Sale_Date (Month)].&amp;[Jan]" c="Jan"/>
              <i n="[Sales_Data].[Sale_Date (Month)].&amp;[Feb]" c="Feb"/>
              <i n="[Sales_Data].[Sale_Date (Month)].&amp;[Mar]" c="Mar"/>
              <i n="[Sales_Data].[Sale_Date (Month)].&amp;[Apr]" c="Apr"/>
              <i n="[Sales_Data].[Sale_Date (Month)].&amp;[May]" c="May"/>
              <i n="[Sales_Data].[Sale_Date (Month)].&amp;[Jun]" c="Jun"/>
              <i n="[Sales_Data].[Sale_Date (Month)].&amp;[Jul]" c="Jul"/>
              <i n="[Sales_Data].[Sale_Date (Month)].&amp;[Aug]" c="Aug"/>
              <i n="[Sales_Data].[Sale_Date (Month)].&amp;[Sep]" c="Sep"/>
              <i n="[Sales_Data].[Sale_Date (Month)].&amp;[Oct]" c="Oct"/>
              <i n="[Sales_Data].[Sale_Date (Month)].&amp;[Nov]" c="Nov"/>
              <i n="[Sales_Data].[Sale_Date (Month)].&amp;[Dec]" c="Dec"/>
            </range>
          </ranges>
        </level>
      </levels>
      <selections count="1">
        <selection n="[Sales_Data].[Sale_Date (Month)].[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Year" xr10:uid="{2EF79B52-DE41-4454-B236-75DFFDF73C19}" sourceName="[Sales_Data].[Sale_Date (Year)]">
  <pivotTables>
    <pivotTable tabId="12" name="salestrendmonth"/>
    <pivotTable tabId="11" name="agedrivingsales"/>
    <pivotTable tabId="11" name="avgemployeesalesbylocation"/>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customercount"/>
    <pivotTable tabId="12" name="customerdistribution"/>
    <pivotTable tabId="12" name="jobrolesdistrib"/>
    <pivotTable tabId="12" name="locationsales"/>
    <pivotTable tabId="12" name="salestrendyear"/>
    <pivotTable tabId="12" name="stock_pivot"/>
    <pivotTable tabId="12" name="totalsales"/>
    <pivotTable tabId="11" name="sentiment"/>
    <pivotTable tabId="11" name="PivotTable1"/>
  </pivotTables>
  <data>
    <olap pivotCacheId="593830029">
      <levels count="2">
        <level uniqueName="[Sales_Data].[Sale_Date (Year)].[(All)]" sourceCaption="(All)" count="0"/>
        <level uniqueName="[Sales_Data].[Sale_Date (Year)].[Sale_Date (Year)]" sourceCaption="Sale_Date (Year)" count="3">
          <ranges>
            <range startItem="0">
              <i n="[Sales_Data].[Sale_Date (Year)].&amp;[2024]" c="2024"/>
              <i n="[Sales_Data].[Sale_Date (Year)].&amp;[2025]" c="2025"/>
              <i n="[Sales_Data].[Sale_Date (Year)].&amp;[2026]" c="2026"/>
            </range>
          </ranges>
        </level>
      </levels>
      <selections count="1">
        <selection n="[Sales_Data].[Sale_Date (Year)].[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14EB5645-E354-4A4D-A137-F42736EF48DB}" sourceName="[Employee_Data].[Location]">
  <pivotTables>
    <pivotTable tabId="11" name="avgemployeesalesbylocation"/>
    <pivotTable tabId="11" name="agedrivingsales"/>
    <pivotTable tabId="11" name="commentshare"/>
    <pivotTable tabId="11" name="customerbestproduct"/>
    <pivotTable tabId="11" name="employeeabovebelowsalesavg"/>
    <pivotTable tabId="11" name="productsales"/>
    <pivotTable tabId="11" name="ratingcount"/>
    <pivotTable tabId="11" name="stockstatuslevel"/>
    <pivotTable tabId="11" name="top3preffereditem"/>
    <pivotTable tabId="11" name="topmovingproduct"/>
    <pivotTable tabId="11" name="undestockedcount"/>
    <pivotTable tabId="12" name="customercount"/>
    <pivotTable tabId="12" name="customerdistribution"/>
    <pivotTable tabId="12" name="jobrolesdistrib"/>
    <pivotTable tabId="12" name="locationsales"/>
    <pivotTable tabId="12" name="salestrendmonth"/>
    <pivotTable tabId="12" name="salestrendyear"/>
    <pivotTable tabId="12" name="totalsales"/>
    <pivotTable tabId="11" name="sentiment"/>
    <pivotTable tabId="11" name="employeesummary"/>
    <pivotTable tabId="11" name="PivotTable1"/>
  </pivotTables>
  <data>
    <olap pivotCacheId="593830029">
      <levels count="2">
        <level uniqueName="[Employee_Data].[Location].[(All)]" sourceCaption="(All)" count="0"/>
        <level uniqueName="[Employee_Data].[Location].[Location]" sourceCaption="Location" count="4">
          <ranges>
            <range startItem="0">
              <i n="[Employee_Data].[Location].&amp;[Airport]" c="Airport"/>
              <i n="[Employee_Data].[Location].&amp;[Downtown]" c="Downtown"/>
              <i n="[Employee_Data].[Location].&amp;[Suburbs]" c="Suburbs"/>
              <i n="[Employee_Data].[Location].&amp;[Uptown]" c="Uptown"/>
            </range>
          </ranges>
        </level>
      </levels>
      <selections count="1">
        <selection n="[Employee_Data].[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5" xr10:uid="{066065C9-9595-4BFB-9B36-7F881C1660BD}" cache="Slicer_Location" caption="Location" columnCount="4" level="1" style="SlicerStyleDark2 2" rowHeight="273050"/>
  <slicer name="Product 2" xr10:uid="{17BADC00-0669-4047-97E4-C7C75465AC31}" cache="Slicer_Product" caption="Product" columnCount="6" level="1" style="SlicerStyleDark2 2 2" rowHeight="273050"/>
  <slicer name="Performance_Review 2" xr10:uid="{3EA8D54E-C6D4-417E-B832-9C2660C88796}" cache="Slicer_Performance_Review" caption="Sales Target" columnCount="2" level="1" style="SlicerStyleDark2 2" rowHeight="273050"/>
  <slicer name="Role 2" xr10:uid="{43F32EF5-2281-4AA1-AA03-C6B7FCED4D02}" cache="Slicer_Role" caption="Job Role" columnCount="2" level="1" style="SlicerStyleDark2 2 2" rowHeight="273050"/>
  <slicer name="Gender 2" xr10:uid="{1417E0BA-72D1-433B-B34A-D4CB30D66FCF}" cache="Slicer_Gender" caption="Gender" columnCount="2" level="1" style="SlicerStyleDark2 2 2" rowHeight="273050"/>
  <slicer name="Sale_Date (Month) 2" xr10:uid="{72DF3A48-2348-4D55-82A4-7A87DB52FF7D}" cache="Slicer_Sale_Date__Month" caption="Sale_Date (Month)" columnCount="12" level="1" style="SlicerStyleDark2 2 2" rowHeight="273050"/>
  <slicer name="Sale_Date (Year) 2" xr10:uid="{5C633D3D-B06E-49B1-B62F-FBC5603DA0E9}" cache="Slicer_Sale_Date__Year" caption="Sale_Date (Year)" columnCount="3" level="1" style="SlicerStyleDark2 2" rowHeight="273050"/>
  <slicer name="Location 4" xr10:uid="{6321861D-2D26-4D9E-B8B1-127115E8B8FC}" cache="Slicer_Location2" caption="Employee Location" columnCount="2" level="1" style="SlicerStyleDark2 2 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099A6DA-9229-4677-849D-D5B24A39FDB3}" cache="Slicer_Location" caption="Location" level="1" rowHeight="273050"/>
  <slicer name="Product" xr10:uid="{AE114C19-943D-4A86-A34C-7D7B562D8F8F}" cache="Slicer_Product" caption="Product" level="1" rowHeight="273050"/>
  <slicer name="Status_Info" xr10:uid="{E1462903-38AF-4C3D-BB40-84DEE6AC7651}" cache="Slicer_Status_Info" caption="Status_Info" level="1" rowHeight="273050"/>
  <slicer name="Age_Band" xr10:uid="{D1ECE455-F9C8-4F57-9792-F98F36EDF7C3}" cache="Slicer_Age_Band" caption="Age_Band" level="1" rowHeight="273050"/>
  <slicer name="Preferred_Item" xr10:uid="{DC10940D-69B0-4712-B48C-6368BA7ED78B}" cache="Slicer_Preferred_Item" caption="Preferred_Item" level="1" rowHeight="273050"/>
  <slicer name="Comment" xr10:uid="{81CBFA0D-E720-46FC-9AD4-2973FD0EEC6D}" cache="Slicer_Comment" caption="Comment" level="1" rowHeight="273050"/>
  <slicer name="Sentiment" xr10:uid="{90BDCE4C-21BA-494F-B928-540C473A1A57}" cache="Slicer_Sentiment" caption="Sentiment" level="1" rowHeight="273050"/>
  <slicer name="Rating" xr10:uid="{9DD7A2D0-2D0B-481F-89BD-583EC8BFD6B1}" cache="Slicer_Rating" caption="Rating" level="1" rowHeight="273050"/>
  <slicer name="Sales_Rating" xr10:uid="{D28CE0AC-9D7F-4C12-ADAF-F017D16F08BC}" cache="Slicer_Sales_Rating" caption="Sales_Rating" level="1" rowHeight="273050"/>
  <slicer name="Performance_Review" xr10:uid="{D6F527BA-C2FF-48E1-809C-0676671BE429}" cache="Slicer_Performance_Review" caption="Performance_Review" level="1" rowHeight="273050"/>
  <slicer name="Role" xr10:uid="{163AE20C-D33F-47E5-960B-7F8E6E902457}" cache="Slicer_Role" caption="Role" level="1" rowHeight="273050"/>
  <slicer name="Gender" xr10:uid="{53CD2264-B8F7-468E-9860-DD83598DBCB3}" cache="Slicer_Gender" caption="Gender" level="1" rowHeight="273050"/>
  <slicer name="Stock_Item" xr10:uid="{F2C05D7F-29C5-49B8-B34D-FFC1AEAAAD75}" cache="Slicer_Stock_Item" caption="Stock_Item" startItem="1" level="1" rowHeight="273050"/>
  <slicer name="Sale_Date (Month)" xr10:uid="{881D810D-9CF0-48EC-89D2-788FB305777F}" cache="Slicer_Sale_Date__Month" caption="Sale_Date (Month)" level="1" rowHeight="273050"/>
  <slicer name="Sale_Date (Year)" xr10:uid="{2AD90E92-5A3C-4DC6-8C5C-3EA013A2FCCD}" cache="Slicer_Sale_Date__Year" caption="Sale_Date (Year)" level="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Info 1" xr10:uid="{1215BCF5-513E-4D76-A2B0-FAEEB6473898}" cache="Slicer_Status_Info1" caption="Status_Info" level="1"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B814C6C6-C72A-456E-A5C3-29127772F7BA}" cache="Slicer_Location" caption="Location" columnCount="2" level="1" style="SlicerStyleDark2 2" rowHeight="273050"/>
  <slicer name="Product 1" xr10:uid="{87BCB012-C9B6-42EC-A444-90A4A69E97A2}" cache="Slicer_Product" caption="Product" columnCount="3" level="1" style="SlicerStyleDark2 2 2" rowHeight="273050"/>
  <slicer name="Performance_Review 1" xr10:uid="{535DC090-9B21-49A9-B90A-BA9807A9814D}" cache="Slicer_Performance_Review" caption="Performance_Review" columnCount="2" level="1" style="SlicerStyleDark2 2" rowHeight="273050"/>
  <slicer name="Role 1" xr10:uid="{CC093146-E2E4-4AE8-B626-EE81381D0A4D}" cache="Slicer_Role" caption="Role" columnCount="3" level="1" style="SlicerStyleDark2 2 2" rowHeight="273050"/>
  <slicer name="Gender 1" xr10:uid="{B6E71C36-4680-443E-99AE-7DE622AD87A2}" cache="Slicer_Gender" caption="Gender" columnCount="2" level="1" style="SlicerStyleDark2 2 2" rowHeight="273050"/>
  <slicer name="Sale_Date (Month) 1" xr10:uid="{793EFFBD-1ADB-4B30-A11A-83E6B64C838F}" cache="Slicer_Sale_Date__Month" caption="Sale_Date (Month)" columnCount="6" level="1" style="SlicerStyleDark2 2 2" rowHeight="273050"/>
  <slicer name="Sale_Date (Year) 1" xr10:uid="{CE369ED9-EAEE-494A-BE96-85A5A2B0CD46}" cache="Slicer_Sale_Date__Year" caption="Sale_Date (Year)" columnCount="2" level="1" style="SlicerStyleDark2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3D9658-5109-456D-8CD5-2A87CBCEE53F}" name="Stock_Data" displayName="Stock_Data" ref="A1:E11" tableType="queryTable" totalsRowShown="0">
  <autoFilter ref="A1:E11" xr:uid="{B63D9658-5109-456D-8CD5-2A87CBCEE53F}"/>
  <tableColumns count="5">
    <tableColumn id="1" xr3:uid="{31004F19-036B-4C92-8335-C26536F0C73B}" uniqueName="1" name="Stock_Item" queryTableFieldId="1" dataDxfId="2712"/>
    <tableColumn id="2" xr3:uid="{A07A2A6E-DB10-4AC1-BD9F-38EA9C772E27}" uniqueName="2" name="Current_Stock" queryTableFieldId="2"/>
    <tableColumn id="3" xr3:uid="{590A4D93-B200-4321-9514-628BB3CE5458}" uniqueName="3" name="Ideal_Stock" queryTableFieldId="3"/>
    <tableColumn id="4" xr3:uid="{610FF9EB-CA1D-42E1-AE47-5145C1B78FB4}" uniqueName="4" name="Stock_Status" queryTableFieldId="4" dataDxfId="2711">
      <calculatedColumnFormula>Stock_Data[[#This Row],[Current_Stock]]-Stock_Data[[#This Row],[Ideal_Stock]]</calculatedColumnFormula>
    </tableColumn>
    <tableColumn id="5" xr3:uid="{D2AA1236-CBC7-468B-9938-2F50E0475B50}" uniqueName="5" name="Status_Info" queryTableFieldId="5" dataDxfId="2710">
      <calculatedColumnFormula>IF(Stock_Data[[#This Row],[Stock_Status]]&lt;0,"Understocked",IF(Stock_Data[[#This Row],[Stock_Status]]&gt;0,"Overstocked",IF(Stock_Data[[#This Row],[Stock_Status]]=-150,"Out of Stock","Ideal")))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E363F-2DA2-4A58-947F-3E904D762B6F}" name="Sales_Data" displayName="Sales_Data" ref="A1:H1001" tableType="queryTable" totalsRowShown="0">
  <autoFilter ref="A1:H1001" xr:uid="{082E363F-2DA2-4A58-947F-3E904D762B6F}"/>
  <tableColumns count="8">
    <tableColumn id="1" xr3:uid="{2B370D4C-ECF5-40AE-B581-288803F9BC3D}" uniqueName="1" name="Sale_ID" queryTableFieldId="1" dataDxfId="2709"/>
    <tableColumn id="2" xr3:uid="{88140869-E20B-4C59-893A-D5C7451F36FA}" uniqueName="2" name="Customer_ID" queryTableFieldId="2" dataDxfId="2708"/>
    <tableColumn id="3" xr3:uid="{B59C8508-761D-4BFD-A88B-6F4DE9AD05A2}" uniqueName="3" name="Product" queryTableFieldId="3" dataDxfId="2707"/>
    <tableColumn id="4" xr3:uid="{422564D2-853C-454A-8B71-B0013A82BFA8}" uniqueName="4" name="Quantity" queryTableFieldId="4"/>
    <tableColumn id="5" xr3:uid="{9C568F48-D035-4C17-8522-4A94C1C2C147}" uniqueName="5" name="Price_Per_Item" queryTableFieldId="5"/>
    <tableColumn id="6" xr3:uid="{0C75ED70-19C3-4771-ABBC-8E5B19B1B4A0}" uniqueName="6" name="Location" queryTableFieldId="6" dataDxfId="2706"/>
    <tableColumn id="7" xr3:uid="{E5600D25-BFA1-49E0-B0A6-BF6623D91E68}" uniqueName="7" name="Sale_Date" queryTableFieldId="7" dataDxfId="2705"/>
    <tableColumn id="8" xr3:uid="{ED68F1CC-A2AE-478B-A8C9-127B998D5497}" uniqueName="8" name="Total_Sale" queryTableField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5638AE-D5D9-4DBA-98B5-CDFEB1B37435}" name="Feedback_Data" displayName="Feedback_Data" ref="A1:E1001" tableType="queryTable" totalsRowShown="0">
  <autoFilter ref="A1:E1001" xr:uid="{C65638AE-D5D9-4DBA-98B5-CDFEB1B37435}"/>
  <tableColumns count="5">
    <tableColumn id="1" xr3:uid="{31C791D1-9F2D-4175-9A59-B56524F82034}" uniqueName="1" name="Feedback_ID" queryTableFieldId="1" dataDxfId="2704"/>
    <tableColumn id="2" xr3:uid="{D4116933-07F6-479C-8AAA-51961A8E8EDC}" uniqueName="2" name="Customer_ID" queryTableFieldId="2" dataDxfId="2703"/>
    <tableColumn id="3" xr3:uid="{ED2784E7-0C83-40C9-8260-B30B8F9BEB57}" uniqueName="3" name="Sentiment" queryTableFieldId="3" dataDxfId="2702"/>
    <tableColumn id="4" xr3:uid="{C7439E08-4DCA-4BAF-B135-84786C603630}" uniqueName="4" name="Comment" queryTableFieldId="4" dataDxfId="2701"/>
    <tableColumn id="5" xr3:uid="{BD242287-22F5-4771-9EB6-834E87F68B61}" uniqueName="5" name="Rating" queryTableField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9581D-44B7-4A42-8C10-F4EE478BE668}" name="Employee_Data" displayName="Employee_Data" ref="A1:I1001" tableType="queryTable" totalsRowShown="0">
  <autoFilter ref="A1:I1001" xr:uid="{15A9581D-44B7-4A42-8C10-F4EE478BE668}"/>
  <tableColumns count="9">
    <tableColumn id="1" xr3:uid="{58F1629B-4228-410E-A7D8-1F462459D2F6}" uniqueName="1" name="Employee_ID" queryTableFieldId="1" dataDxfId="2700"/>
    <tableColumn id="2" xr3:uid="{C7A8C171-DD56-496C-A70B-E6DD7A344E5A}" uniqueName="2" name="Name" queryTableFieldId="2" dataDxfId="2699"/>
    <tableColumn id="3" xr3:uid="{C3F28FE1-CB55-4E96-A9D0-8D71418D4ABB}" uniqueName="3" name="Role" queryTableFieldId="3" dataDxfId="2698"/>
    <tableColumn id="4" xr3:uid="{61E703E5-C34C-49D2-B57F-5CDE286D09C0}" uniqueName="4" name="Location" queryTableFieldId="4" dataDxfId="2697"/>
    <tableColumn id="5" xr3:uid="{1E4F01A5-EC4E-407B-AF73-EF58A0182AF3}" uniqueName="5" name="Sales_Target" queryTableFieldId="5"/>
    <tableColumn id="6" xr3:uid="{9EF65733-E43F-417B-BDBD-E7346707A21D}" uniqueName="6" name="Sales_Achieved" queryTableFieldId="6"/>
    <tableColumn id="7" xr3:uid="{FBB9C0FA-2CC6-400B-9138-CE1A55BF73EB}" uniqueName="7" name="Sales_Performance" queryTableFieldId="7" dataDxfId="2696">
      <calculatedColumnFormula>Employee_Data[[#This Row],[Sales_Achieved]]-Employee_Data[[#This Row],[Sales_Target]]</calculatedColumnFormula>
    </tableColumn>
    <tableColumn id="8" xr3:uid="{306DE8DA-67C6-4F47-B34F-4BBF20707784}" uniqueName="8" name="Sales_Rating" queryTableFieldId="8" dataDxfId="2695">
      <calculatedColumnFormula>IF(Employee_Data[[#This Row],[Sales_Achieved]]&lt;AVERAGE(Employee_Data[Sales_Target]),"Below",IF(Employee_Data[[#This Row],[Sales_Achieved]]&gt;AVERAGE(Employee_Data[Sales_Target]),"Above","Equal"))</calculatedColumnFormula>
    </tableColumn>
    <tableColumn id="9" xr3:uid="{EF2F3514-5B38-418E-BE96-3A72F977661F}" uniqueName="9" name="Performance_Review" queryTableFieldId="9" dataDxfId="2694">
      <calculatedColumnFormula>IF(Employee_Data[[#This Row],[Sales_Performance]]&lt;0,"Below Target",IF(Employee_Data[[#This Row],[Sales_Performance]]=0,"Met Target","Above Target"))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A8B3B3-6929-4E9C-B652-C16342DE08DE}" name="Customer_Data" displayName="Customer_Data" ref="A1:E1001" tableType="queryTable" totalsRowShown="0">
  <autoFilter ref="A1:E1001" xr:uid="{ECA8B3B3-6929-4E9C-B652-C16342DE08DE}"/>
  <tableColumns count="5">
    <tableColumn id="1" xr3:uid="{A975532B-BFFE-486E-A092-369B52B6D240}" uniqueName="1" name="Customer_ID" queryTableFieldId="1" dataDxfId="2693"/>
    <tableColumn id="2" xr3:uid="{74DD1C14-4A82-451E-8EA1-45F3E64B722C}" uniqueName="2" name="Age" queryTableFieldId="2"/>
    <tableColumn id="5" xr3:uid="{FEC0FBF9-C808-41EA-9462-EE2091D612EC}" uniqueName="5" name="Age_Band" queryTableFieldId="5" dataDxfId="2692">
      <calculatedColumnFormula>IF(Customer_Data[[#This Row],[Age]]&lt;15,"Below 15",IF(Customer_Data[[#This Row],[Age]]&lt;25,"15-24",IF(Customer_Data[[#This Row],[Age]]&lt;35,"25-34",IF(Customer_Data[[#This Row],[Age]]&lt;45,"35-44",IF(Customer_Data[[#This Row],[Age]]&lt;55,"45-54",IF(Customer_Data[[#This Row],[Age]]&lt;65,"55-64",IF(Customer_Data[[#This Row],[Age]]&lt;75,"65-74","75 &amp; Above")))))))</calculatedColumnFormula>
    </tableColumn>
    <tableColumn id="3" xr3:uid="{98F35496-1047-44B0-A971-B236B3BD1E0C}" uniqueName="3" name="Gender" queryTableFieldId="3" dataDxfId="2691"/>
    <tableColumn id="4" xr3:uid="{ADC81594-CE74-4C49-8DB8-18D631E57304}" uniqueName="4" name="Preferred_Item" queryTableFieldId="4" dataDxfId="269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6E4B563C-C64B-4B08-B50D-296CFE63D80F}" sourceName="[Sales_Data].[Sale_Date]">
  <pivotTables>
    <pivotTable tabId="12" name="locationsales"/>
    <pivotTable tabId="12" name="salestrendyear"/>
    <pivotTable tabId="12" name="totalsales"/>
    <pivotTable tabId="12" name="customerdistribution"/>
    <pivotTable tabId="12" name="salestrendmonth"/>
    <pivotTable tabId="12" name="jobrolesdistrib"/>
    <pivotTable tabId="12" name="customercount"/>
  </pivotTables>
  <state minimalRefreshVersion="6" lastRefreshVersion="6" pivotCacheId="643067464"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2AE958C6-1C00-4668-A19F-D6D5A23D1C1E}" cache="Timeline_Sale_Date" caption="Sale_Date" level="0" selectionLevel="0"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omments" Target="../comments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rinterSettings" Target="../printerSettings/printerSettings3.bin"/><Relationship Id="rId18" Type="http://schemas.openxmlformats.org/officeDocument/2006/relationships/comments" Target="../comments2.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microsoft.com/office/2011/relationships/timeline" Target="../timelines/timeline1.xml"/><Relationship Id="rId2" Type="http://schemas.openxmlformats.org/officeDocument/2006/relationships/pivotTable" Target="../pivotTables/pivotTable8.xml"/><Relationship Id="rId16" Type="http://schemas.microsoft.com/office/2007/relationships/slicer" Target="../slicers/slicer2.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vmlDrawing" Target="../drawings/vmlDrawing2.v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3" Type="http://schemas.openxmlformats.org/officeDocument/2006/relationships/pivotTable" Target="../pivotTables/pivotTable31.xml"/><Relationship Id="rId18" Type="http://schemas.openxmlformats.org/officeDocument/2006/relationships/pivotTable" Target="../pivotTables/pivotTable36.xml"/><Relationship Id="rId26" Type="http://schemas.openxmlformats.org/officeDocument/2006/relationships/pivotTable" Target="../pivotTables/pivotTable44.xml"/><Relationship Id="rId39" Type="http://schemas.openxmlformats.org/officeDocument/2006/relationships/vmlDrawing" Target="../drawings/vmlDrawing3.vml"/><Relationship Id="rId21" Type="http://schemas.openxmlformats.org/officeDocument/2006/relationships/pivotTable" Target="../pivotTables/pivotTable39.xml"/><Relationship Id="rId34" Type="http://schemas.openxmlformats.org/officeDocument/2006/relationships/pivotTable" Target="../pivotTables/pivotTable52.xml"/><Relationship Id="rId7" Type="http://schemas.openxmlformats.org/officeDocument/2006/relationships/pivotTable" Target="../pivotTables/pivotTable25.xml"/><Relationship Id="rId2" Type="http://schemas.openxmlformats.org/officeDocument/2006/relationships/pivotTable" Target="../pivotTables/pivotTable20.xml"/><Relationship Id="rId16" Type="http://schemas.openxmlformats.org/officeDocument/2006/relationships/pivotTable" Target="../pivotTables/pivotTable34.xml"/><Relationship Id="rId20" Type="http://schemas.openxmlformats.org/officeDocument/2006/relationships/pivotTable" Target="../pivotTables/pivotTable38.xml"/><Relationship Id="rId29" Type="http://schemas.openxmlformats.org/officeDocument/2006/relationships/pivotTable" Target="../pivotTables/pivotTable47.xml"/><Relationship Id="rId41" Type="http://schemas.openxmlformats.org/officeDocument/2006/relationships/comments" Target="../comments3.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24" Type="http://schemas.openxmlformats.org/officeDocument/2006/relationships/pivotTable" Target="../pivotTables/pivotTable42.xml"/><Relationship Id="rId32" Type="http://schemas.openxmlformats.org/officeDocument/2006/relationships/pivotTable" Target="../pivotTables/pivotTable50.xml"/><Relationship Id="rId37" Type="http://schemas.openxmlformats.org/officeDocument/2006/relationships/printerSettings" Target="../printerSettings/printerSettings4.bin"/><Relationship Id="rId40" Type="http://schemas.microsoft.com/office/2007/relationships/slicer" Target="../slicers/slicer3.xml"/><Relationship Id="rId5" Type="http://schemas.openxmlformats.org/officeDocument/2006/relationships/pivotTable" Target="../pivotTables/pivotTable23.xml"/><Relationship Id="rId15" Type="http://schemas.openxmlformats.org/officeDocument/2006/relationships/pivotTable" Target="../pivotTables/pivotTable33.xml"/><Relationship Id="rId23" Type="http://schemas.openxmlformats.org/officeDocument/2006/relationships/pivotTable" Target="../pivotTables/pivotTable41.xml"/><Relationship Id="rId28" Type="http://schemas.openxmlformats.org/officeDocument/2006/relationships/pivotTable" Target="../pivotTables/pivotTable46.xml"/><Relationship Id="rId36" Type="http://schemas.openxmlformats.org/officeDocument/2006/relationships/pivotTable" Target="../pivotTables/pivotTable54.xml"/><Relationship Id="rId10" Type="http://schemas.openxmlformats.org/officeDocument/2006/relationships/pivotTable" Target="../pivotTables/pivotTable28.xml"/><Relationship Id="rId19" Type="http://schemas.openxmlformats.org/officeDocument/2006/relationships/pivotTable" Target="../pivotTables/pivotTable37.xml"/><Relationship Id="rId31" Type="http://schemas.openxmlformats.org/officeDocument/2006/relationships/pivotTable" Target="../pivotTables/pivotTable49.xml"/><Relationship Id="rId4" Type="http://schemas.openxmlformats.org/officeDocument/2006/relationships/pivotTable" Target="../pivotTables/pivotTable22.xml"/><Relationship Id="rId9" Type="http://schemas.openxmlformats.org/officeDocument/2006/relationships/pivotTable" Target="../pivotTables/pivotTable27.xml"/><Relationship Id="rId14" Type="http://schemas.openxmlformats.org/officeDocument/2006/relationships/pivotTable" Target="../pivotTables/pivotTable32.xml"/><Relationship Id="rId22" Type="http://schemas.openxmlformats.org/officeDocument/2006/relationships/pivotTable" Target="../pivotTables/pivotTable40.xml"/><Relationship Id="rId27" Type="http://schemas.openxmlformats.org/officeDocument/2006/relationships/pivotTable" Target="../pivotTables/pivotTable45.xml"/><Relationship Id="rId30" Type="http://schemas.openxmlformats.org/officeDocument/2006/relationships/pivotTable" Target="../pivotTables/pivotTable48.xml"/><Relationship Id="rId35" Type="http://schemas.openxmlformats.org/officeDocument/2006/relationships/pivotTable" Target="../pivotTables/pivotTable53.xml"/><Relationship Id="rId8" Type="http://schemas.openxmlformats.org/officeDocument/2006/relationships/pivotTable" Target="../pivotTables/pivotTable26.xml"/><Relationship Id="rId3" Type="http://schemas.openxmlformats.org/officeDocument/2006/relationships/pivotTable" Target="../pivotTables/pivotTable21.xml"/><Relationship Id="rId12" Type="http://schemas.openxmlformats.org/officeDocument/2006/relationships/pivotTable" Target="../pivotTables/pivotTable30.xml"/><Relationship Id="rId17" Type="http://schemas.openxmlformats.org/officeDocument/2006/relationships/pivotTable" Target="../pivotTables/pivotTable35.xml"/><Relationship Id="rId25" Type="http://schemas.openxmlformats.org/officeDocument/2006/relationships/pivotTable" Target="../pivotTables/pivotTable43.xml"/><Relationship Id="rId33" Type="http://schemas.openxmlformats.org/officeDocument/2006/relationships/pivotTable" Target="../pivotTables/pivotTable51.xml"/><Relationship Id="rId38"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0678-A078-45EF-8563-7E9FBE700479}">
  <sheetPr>
    <tabColor theme="5" tint="-0.499984740745262"/>
    <pageSetUpPr fitToPage="1"/>
  </sheetPr>
  <dimension ref="A1:AE51"/>
  <sheetViews>
    <sheetView showGridLines="0" showRowColHeaders="0" tabSelected="1" zoomScale="103" zoomScaleNormal="103" zoomScaleSheetLayoutView="50" workbookViewId="0">
      <selection activeCell="S29" sqref="S29"/>
    </sheetView>
  </sheetViews>
  <sheetFormatPr defaultRowHeight="15" x14ac:dyDescent="0.35"/>
  <sheetData>
    <row r="1" spans="1:31" x14ac:dyDescent="0.35">
      <c r="A1" s="39"/>
      <c r="B1" s="40"/>
      <c r="C1" s="40"/>
      <c r="D1" s="40"/>
      <c r="E1" s="40"/>
      <c r="F1" s="41"/>
      <c r="G1" s="41"/>
      <c r="H1" s="41"/>
      <c r="I1" s="41"/>
      <c r="J1" s="41"/>
      <c r="K1" s="41"/>
      <c r="L1" s="41"/>
      <c r="M1" s="41"/>
      <c r="N1" s="41"/>
      <c r="O1" s="41"/>
      <c r="P1" s="41"/>
      <c r="Q1" s="41"/>
      <c r="R1" s="41"/>
      <c r="S1" s="41"/>
      <c r="T1" s="41"/>
      <c r="U1" s="41"/>
      <c r="V1" s="41"/>
      <c r="W1" s="41"/>
      <c r="X1" s="41"/>
      <c r="Y1" s="41"/>
      <c r="Z1" s="41"/>
      <c r="AA1" s="41"/>
      <c r="AB1" s="41"/>
      <c r="AC1" s="41"/>
      <c r="AD1" s="41"/>
      <c r="AE1" s="41"/>
    </row>
    <row r="2" spans="1:31" x14ac:dyDescent="0.35">
      <c r="A2" s="42"/>
      <c r="B2" s="35"/>
      <c r="C2" s="35"/>
      <c r="D2" s="35"/>
      <c r="E2" s="35"/>
      <c r="F2" s="36"/>
      <c r="G2" s="36"/>
      <c r="H2" s="36"/>
      <c r="I2" s="36"/>
      <c r="J2" s="36"/>
      <c r="K2" s="36"/>
      <c r="L2" s="36"/>
      <c r="M2" s="36"/>
      <c r="N2" s="36"/>
      <c r="O2" s="36"/>
      <c r="P2" s="36"/>
      <c r="Q2" s="36"/>
      <c r="R2" s="36"/>
      <c r="S2" s="36"/>
      <c r="T2" s="36"/>
      <c r="U2" s="36"/>
      <c r="V2" s="36"/>
      <c r="W2" s="36"/>
      <c r="X2" s="36"/>
      <c r="Y2" s="36"/>
      <c r="Z2" s="36"/>
      <c r="AA2" s="36"/>
      <c r="AB2" s="36"/>
      <c r="AC2" s="36"/>
      <c r="AD2" s="36"/>
      <c r="AE2" s="36"/>
    </row>
    <row r="3" spans="1:31" ht="4.3" customHeight="1" x14ac:dyDescent="0.35">
      <c r="A3" s="42"/>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row>
    <row r="4" spans="1:31" ht="15.9" customHeight="1" x14ac:dyDescent="0.35">
      <c r="A4" s="42"/>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row>
    <row r="5" spans="1:31" ht="8.25" customHeight="1" x14ac:dyDescent="0.35">
      <c r="A5" s="42"/>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row>
    <row r="6" spans="1:31" x14ac:dyDescent="0.35">
      <c r="A6" s="42"/>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row>
    <row r="7" spans="1:31" x14ac:dyDescent="0.35">
      <c r="A7" s="42"/>
      <c r="B7" s="35"/>
      <c r="C7" s="35"/>
      <c r="D7" s="35"/>
      <c r="E7" s="35"/>
      <c r="F7" s="35"/>
      <c r="G7" s="37"/>
      <c r="H7" s="35"/>
      <c r="I7" s="35"/>
      <c r="J7" s="35"/>
      <c r="K7" s="35"/>
      <c r="L7" s="35"/>
      <c r="M7" s="35"/>
      <c r="N7" s="35"/>
      <c r="O7" s="35"/>
      <c r="P7" s="35"/>
      <c r="Q7" s="35"/>
      <c r="R7" s="35"/>
      <c r="S7" s="35"/>
      <c r="T7" s="35"/>
      <c r="U7" s="35"/>
      <c r="V7" s="35"/>
      <c r="W7" s="35"/>
      <c r="X7" s="35"/>
      <c r="Y7" s="35"/>
      <c r="Z7" s="35"/>
      <c r="AA7" s="35"/>
      <c r="AB7" s="35"/>
      <c r="AC7" s="35"/>
      <c r="AD7" s="35"/>
      <c r="AE7" s="35"/>
    </row>
    <row r="8" spans="1:31" x14ac:dyDescent="0.35">
      <c r="A8" s="42"/>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row>
    <row r="9" spans="1:31" x14ac:dyDescent="0.35">
      <c r="A9" s="42"/>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row>
    <row r="10" spans="1:31" x14ac:dyDescent="0.35">
      <c r="A10" s="42"/>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row>
    <row r="11" spans="1:31" ht="4.3" customHeight="1" x14ac:dyDescent="0.35">
      <c r="A11" s="42"/>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spans="1:31" x14ac:dyDescent="0.35">
      <c r="A12" s="42"/>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spans="1:31" x14ac:dyDescent="0.35">
      <c r="A13" s="42"/>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spans="1:31" x14ac:dyDescent="0.35">
      <c r="A14" s="42"/>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1:31" x14ac:dyDescent="0.35">
      <c r="A15" s="42"/>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1:31" x14ac:dyDescent="0.35">
      <c r="A16" s="42"/>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1:31" x14ac:dyDescent="0.35">
      <c r="A17" s="42"/>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spans="1:31" x14ac:dyDescent="0.35">
      <c r="A18" s="42"/>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spans="1:31" x14ac:dyDescent="0.35">
      <c r="A19" s="42"/>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spans="1:31" x14ac:dyDescent="0.35">
      <c r="A20" s="42"/>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spans="1:31" x14ac:dyDescent="0.35">
      <c r="A21" s="42"/>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spans="1:31" x14ac:dyDescent="0.35">
      <c r="A22" s="42"/>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spans="1:31" x14ac:dyDescent="0.35">
      <c r="A23" s="42"/>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spans="1:31" x14ac:dyDescent="0.35">
      <c r="A24" s="42"/>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spans="1:31" x14ac:dyDescent="0.35">
      <c r="A25" s="42"/>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spans="1:31" x14ac:dyDescent="0.35">
      <c r="A26" s="42"/>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spans="1:31" x14ac:dyDescent="0.35">
      <c r="A27" s="42"/>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spans="1:31" x14ac:dyDescent="0.35">
      <c r="A28" s="42"/>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spans="1:31" x14ac:dyDescent="0.35">
      <c r="A29" s="42"/>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spans="1:31" x14ac:dyDescent="0.35">
      <c r="A30" s="42"/>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spans="1:31" ht="5.25" customHeight="1" x14ac:dyDescent="0.35">
      <c r="A31" s="42"/>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spans="1:31" ht="5.25" customHeight="1" x14ac:dyDescent="0.35">
      <c r="A32" s="43"/>
      <c r="B32" s="38"/>
      <c r="C32" s="38"/>
      <c r="D32" s="38"/>
      <c r="E32" s="38"/>
      <c r="F32" s="38"/>
      <c r="G32" s="38"/>
      <c r="H32" s="38"/>
      <c r="I32" s="38"/>
      <c r="J32" s="38"/>
      <c r="K32" s="38"/>
      <c r="L32" s="38"/>
      <c r="M32" s="38"/>
      <c r="N32" s="38"/>
      <c r="O32" s="38"/>
      <c r="P32" s="35"/>
      <c r="Q32" s="35"/>
      <c r="R32" s="35"/>
      <c r="S32" s="35"/>
      <c r="T32" s="35"/>
      <c r="U32" s="38"/>
      <c r="V32" s="38"/>
      <c r="W32" s="38"/>
      <c r="X32" s="38"/>
      <c r="Y32" s="38"/>
      <c r="Z32" s="38"/>
      <c r="AA32" s="38"/>
      <c r="AB32" s="38"/>
      <c r="AC32" s="38"/>
      <c r="AD32" s="38"/>
      <c r="AE32" s="38"/>
    </row>
    <row r="33" spans="1:31" ht="5.25" customHeight="1" x14ac:dyDescent="0.35">
      <c r="A33" s="43"/>
      <c r="B33" s="38"/>
      <c r="C33" s="38"/>
      <c r="D33" s="38"/>
      <c r="E33" s="38"/>
      <c r="F33" s="38"/>
      <c r="G33" s="38"/>
      <c r="H33" s="38"/>
      <c r="I33" s="38"/>
      <c r="J33" s="38"/>
      <c r="K33" s="38"/>
      <c r="L33" s="38"/>
      <c r="M33" s="38"/>
      <c r="N33" s="38"/>
      <c r="O33" s="38"/>
      <c r="P33" s="35"/>
      <c r="Q33" s="35"/>
      <c r="R33" s="35"/>
      <c r="S33" s="35"/>
      <c r="T33" s="35"/>
      <c r="U33" s="38"/>
      <c r="V33" s="38"/>
      <c r="W33" s="38"/>
      <c r="X33" s="38"/>
      <c r="Y33" s="38"/>
      <c r="Z33" s="38"/>
      <c r="AA33" s="38"/>
      <c r="AB33" s="38"/>
      <c r="AC33" s="38"/>
      <c r="AD33" s="38"/>
      <c r="AE33" s="38"/>
    </row>
    <row r="34" spans="1:31" x14ac:dyDescent="0.35">
      <c r="A34" s="43"/>
      <c r="B34" s="38"/>
      <c r="C34" s="38"/>
      <c r="D34" s="38"/>
      <c r="E34" s="38"/>
      <c r="F34" s="38"/>
      <c r="G34" s="38"/>
      <c r="H34" s="38"/>
      <c r="I34" s="38"/>
      <c r="J34" s="38"/>
      <c r="K34" s="38"/>
      <c r="L34" s="38"/>
      <c r="M34" s="38"/>
      <c r="N34" s="38"/>
      <c r="O34" s="38"/>
      <c r="P34" s="35"/>
      <c r="Q34" s="35"/>
      <c r="R34" s="35"/>
      <c r="S34" s="35"/>
      <c r="T34" s="35"/>
      <c r="U34" s="38"/>
      <c r="V34" s="38"/>
      <c r="W34" s="38"/>
      <c r="X34" s="38"/>
      <c r="Y34" s="38"/>
      <c r="Z34" s="38"/>
      <c r="AA34" s="38"/>
      <c r="AB34" s="38"/>
      <c r="AC34" s="38"/>
      <c r="AD34" s="38"/>
      <c r="AE34" s="38"/>
    </row>
    <row r="35" spans="1:31" x14ac:dyDescent="0.35">
      <c r="A35" s="43"/>
      <c r="B35" s="38"/>
      <c r="C35" s="38"/>
      <c r="D35" s="38"/>
      <c r="E35" s="38"/>
      <c r="F35" s="38"/>
      <c r="G35" s="38"/>
      <c r="H35" s="38"/>
      <c r="I35" s="38"/>
      <c r="J35" s="38"/>
      <c r="K35" s="38"/>
      <c r="L35" s="38"/>
      <c r="M35" s="38"/>
      <c r="N35" s="38"/>
      <c r="O35" s="38"/>
      <c r="P35" s="35"/>
      <c r="Q35" s="35"/>
      <c r="R35" s="35"/>
      <c r="S35" s="35"/>
      <c r="T35" s="35"/>
      <c r="U35" s="38"/>
      <c r="V35" s="38"/>
      <c r="W35" s="38"/>
      <c r="X35" s="38"/>
      <c r="Y35" s="38"/>
      <c r="Z35" s="38"/>
      <c r="AA35" s="38"/>
      <c r="AB35" s="38"/>
      <c r="AC35" s="38"/>
      <c r="AD35" s="38"/>
      <c r="AE35" s="38"/>
    </row>
    <row r="36" spans="1:31" x14ac:dyDescent="0.35">
      <c r="A36" s="43"/>
      <c r="B36" s="38"/>
      <c r="C36" s="38"/>
      <c r="D36" s="38"/>
      <c r="E36" s="38"/>
      <c r="F36" s="38"/>
      <c r="G36" s="38"/>
      <c r="H36" s="38"/>
      <c r="I36" s="38"/>
      <c r="J36" s="38"/>
      <c r="K36" s="38"/>
      <c r="L36" s="38"/>
      <c r="M36" s="38"/>
      <c r="N36" s="38"/>
      <c r="O36" s="38"/>
      <c r="P36" s="35"/>
      <c r="Q36" s="35"/>
      <c r="R36" s="35"/>
      <c r="S36" s="35"/>
      <c r="T36" s="35"/>
      <c r="U36" s="38"/>
      <c r="V36" s="38"/>
      <c r="W36" s="38"/>
      <c r="X36" s="38"/>
      <c r="Y36" s="38"/>
      <c r="Z36" s="38"/>
      <c r="AA36" s="38"/>
      <c r="AB36" s="38"/>
      <c r="AC36" s="38"/>
      <c r="AD36" s="38"/>
      <c r="AE36" s="38"/>
    </row>
    <row r="37" spans="1:31" x14ac:dyDescent="0.35">
      <c r="A37" s="43"/>
      <c r="B37" s="38"/>
      <c r="C37" s="38"/>
      <c r="D37" s="38"/>
      <c r="E37" s="38"/>
      <c r="F37" s="38"/>
      <c r="G37" s="38"/>
      <c r="H37" s="38"/>
      <c r="I37" s="38"/>
      <c r="J37" s="38"/>
      <c r="K37" s="38"/>
      <c r="L37" s="38"/>
      <c r="M37" s="38"/>
      <c r="N37" s="38"/>
      <c r="O37" s="38"/>
      <c r="P37" s="35"/>
      <c r="Q37" s="35"/>
      <c r="R37" s="35"/>
      <c r="S37" s="35"/>
      <c r="T37" s="35"/>
      <c r="U37" s="38"/>
      <c r="V37" s="38"/>
      <c r="W37" s="38"/>
      <c r="X37" s="38"/>
      <c r="Y37" s="38"/>
      <c r="Z37" s="38"/>
      <c r="AA37" s="38"/>
      <c r="AB37" s="38"/>
      <c r="AC37" s="38"/>
      <c r="AD37" s="38"/>
      <c r="AE37" s="38"/>
    </row>
    <row r="38" spans="1:31" x14ac:dyDescent="0.35">
      <c r="A38" s="43"/>
      <c r="B38" s="38"/>
      <c r="C38" s="38"/>
      <c r="D38" s="38"/>
      <c r="E38" s="38"/>
      <c r="F38" s="38"/>
      <c r="G38" s="38"/>
      <c r="H38" s="38"/>
      <c r="I38" s="38"/>
      <c r="J38" s="38"/>
      <c r="K38" s="38"/>
      <c r="L38" s="38"/>
      <c r="M38" s="38"/>
      <c r="N38" s="38"/>
      <c r="O38" s="38"/>
      <c r="P38" s="35"/>
      <c r="Q38" s="35"/>
      <c r="R38" s="35"/>
      <c r="S38" s="35"/>
      <c r="T38" s="35"/>
      <c r="U38" s="38"/>
      <c r="V38" s="38"/>
      <c r="W38" s="38"/>
      <c r="X38" s="38"/>
      <c r="Y38" s="38"/>
      <c r="Z38" s="38"/>
      <c r="AA38" s="38"/>
      <c r="AB38" s="38"/>
      <c r="AC38" s="38"/>
      <c r="AD38" s="38"/>
      <c r="AE38" s="38"/>
    </row>
    <row r="39" spans="1:31" x14ac:dyDescent="0.35">
      <c r="A39" s="43"/>
      <c r="B39" s="38"/>
      <c r="C39" s="38"/>
      <c r="D39" s="38"/>
      <c r="E39" s="38"/>
      <c r="F39" s="38"/>
      <c r="G39" s="38"/>
      <c r="H39" s="38"/>
      <c r="I39" s="38"/>
      <c r="J39" s="38"/>
      <c r="K39" s="38"/>
      <c r="L39" s="38"/>
      <c r="M39" s="38"/>
      <c r="N39" s="38"/>
      <c r="O39" s="38"/>
      <c r="P39" s="35"/>
      <c r="Q39" s="35"/>
      <c r="R39" s="35"/>
      <c r="S39" s="35"/>
      <c r="T39" s="35"/>
      <c r="U39" s="38"/>
      <c r="V39" s="38"/>
      <c r="W39" s="38"/>
      <c r="X39" s="38"/>
      <c r="Y39" s="38"/>
      <c r="Z39" s="38"/>
      <c r="AA39" s="38"/>
      <c r="AB39" s="38"/>
      <c r="AC39" s="38"/>
      <c r="AD39" s="38"/>
      <c r="AE39" s="38"/>
    </row>
    <row r="40" spans="1:31" x14ac:dyDescent="0.35">
      <c r="A40" s="43"/>
      <c r="B40" s="38"/>
      <c r="C40" s="38"/>
      <c r="D40" s="38"/>
      <c r="E40" s="38"/>
      <c r="F40" s="38"/>
      <c r="G40" s="38"/>
      <c r="H40" s="38"/>
      <c r="I40" s="38"/>
      <c r="J40" s="38"/>
      <c r="K40" s="38"/>
      <c r="L40" s="38"/>
      <c r="M40" s="38"/>
      <c r="N40" s="38"/>
      <c r="O40" s="38"/>
      <c r="P40" s="35"/>
      <c r="Q40" s="35"/>
      <c r="R40" s="35"/>
      <c r="S40" s="35"/>
      <c r="T40" s="35"/>
      <c r="U40" s="38"/>
      <c r="V40" s="38"/>
      <c r="W40" s="38"/>
      <c r="X40" s="38"/>
      <c r="Y40" s="38"/>
      <c r="Z40" s="38"/>
      <c r="AA40" s="38"/>
      <c r="AB40" s="38"/>
      <c r="AC40" s="38"/>
      <c r="AD40" s="38"/>
      <c r="AE40" s="38"/>
    </row>
    <row r="41" spans="1:31" x14ac:dyDescent="0.35">
      <c r="A41" s="43"/>
      <c r="B41" s="38"/>
      <c r="C41" s="38"/>
      <c r="D41" s="38"/>
      <c r="E41" s="38"/>
      <c r="F41" s="38"/>
      <c r="G41" s="38"/>
      <c r="H41" s="38"/>
      <c r="I41" s="38"/>
      <c r="J41" s="38"/>
      <c r="K41" s="38"/>
      <c r="L41" s="38"/>
      <c r="M41" s="38"/>
      <c r="N41" s="38"/>
      <c r="O41" s="38"/>
      <c r="P41" s="35"/>
      <c r="Q41" s="35"/>
      <c r="R41" s="35"/>
      <c r="S41" s="35"/>
      <c r="T41" s="35"/>
      <c r="U41" s="38"/>
      <c r="V41" s="38"/>
      <c r="W41" s="38"/>
      <c r="X41" s="38"/>
      <c r="Y41" s="38"/>
      <c r="Z41" s="38"/>
      <c r="AA41" s="38"/>
      <c r="AB41" s="38"/>
      <c r="AC41" s="38"/>
      <c r="AD41" s="38"/>
      <c r="AE41" s="38"/>
    </row>
    <row r="42" spans="1:31" x14ac:dyDescent="0.35">
      <c r="A42" s="43"/>
      <c r="B42" s="38"/>
      <c r="C42" s="38"/>
      <c r="D42" s="38"/>
      <c r="E42" s="38"/>
      <c r="F42" s="38"/>
      <c r="G42" s="38"/>
      <c r="H42" s="38"/>
      <c r="I42" s="38"/>
      <c r="J42" s="38"/>
      <c r="K42" s="38"/>
      <c r="L42" s="38"/>
      <c r="M42" s="38"/>
      <c r="N42" s="38"/>
      <c r="O42" s="38"/>
      <c r="P42" s="35"/>
      <c r="Q42" s="35"/>
      <c r="R42" s="35"/>
      <c r="S42" s="35"/>
      <c r="T42" s="35"/>
      <c r="U42" s="38"/>
      <c r="V42" s="38"/>
      <c r="W42" s="38"/>
      <c r="X42" s="38"/>
      <c r="Y42" s="38"/>
      <c r="Z42" s="38"/>
      <c r="AA42" s="38"/>
      <c r="AB42" s="38"/>
      <c r="AC42" s="38"/>
      <c r="AD42" s="38"/>
      <c r="AE42" s="38"/>
    </row>
    <row r="43" spans="1:31" x14ac:dyDescent="0.35">
      <c r="A43" s="43"/>
      <c r="B43" s="38"/>
      <c r="C43" s="38"/>
      <c r="D43" s="38"/>
      <c r="E43" s="38"/>
      <c r="F43" s="38"/>
      <c r="G43" s="38"/>
      <c r="H43" s="38"/>
      <c r="I43" s="38"/>
      <c r="J43" s="38"/>
      <c r="K43" s="38"/>
      <c r="L43" s="38"/>
      <c r="M43" s="38"/>
      <c r="N43" s="38"/>
      <c r="O43" s="38"/>
      <c r="P43" s="35"/>
      <c r="Q43" s="35"/>
      <c r="R43" s="35"/>
      <c r="S43" s="35"/>
      <c r="T43" s="35"/>
      <c r="U43" s="38"/>
      <c r="V43" s="38"/>
      <c r="W43" s="38"/>
      <c r="X43" s="38"/>
      <c r="Y43" s="38"/>
      <c r="Z43" s="38"/>
      <c r="AA43" s="38"/>
      <c r="AB43" s="38"/>
      <c r="AC43" s="38"/>
      <c r="AD43" s="38"/>
      <c r="AE43" s="38"/>
    </row>
    <row r="44" spans="1:31" x14ac:dyDescent="0.35">
      <c r="A44" s="43"/>
      <c r="B44" s="38"/>
      <c r="C44" s="38"/>
      <c r="D44" s="38"/>
      <c r="E44" s="38"/>
      <c r="F44" s="38"/>
      <c r="G44" s="38"/>
      <c r="H44" s="38"/>
      <c r="I44" s="38"/>
      <c r="J44" s="38"/>
      <c r="K44" s="38"/>
      <c r="L44" s="38"/>
      <c r="M44" s="38"/>
      <c r="N44" s="38"/>
      <c r="O44" s="38"/>
      <c r="P44" s="35"/>
      <c r="Q44" s="35"/>
      <c r="R44" s="35"/>
      <c r="S44" s="35"/>
      <c r="T44" s="35"/>
      <c r="U44" s="38"/>
      <c r="V44" s="38"/>
      <c r="W44" s="38"/>
      <c r="X44" s="38"/>
      <c r="Y44" s="38"/>
      <c r="Z44" s="38"/>
      <c r="AA44" s="38"/>
      <c r="AB44" s="38"/>
      <c r="AC44" s="38"/>
      <c r="AD44" s="38"/>
      <c r="AE44" s="38"/>
    </row>
    <row r="45" spans="1:31" x14ac:dyDescent="0.35">
      <c r="A45" s="43"/>
      <c r="B45" s="38"/>
      <c r="C45" s="38"/>
      <c r="D45" s="38"/>
      <c r="E45" s="38"/>
      <c r="F45" s="38"/>
      <c r="G45" s="38"/>
      <c r="H45" s="38"/>
      <c r="I45" s="38"/>
      <c r="J45" s="38"/>
      <c r="K45" s="38"/>
      <c r="L45" s="38"/>
      <c r="M45" s="38"/>
      <c r="N45" s="38"/>
      <c r="O45" s="38"/>
      <c r="P45" s="35"/>
      <c r="Q45" s="35"/>
      <c r="R45" s="35"/>
      <c r="S45" s="35"/>
      <c r="T45" s="35"/>
      <c r="U45" s="38"/>
      <c r="V45" s="38"/>
      <c r="W45" s="38"/>
      <c r="X45" s="38"/>
      <c r="Y45" s="38"/>
      <c r="Z45" s="38"/>
      <c r="AA45" s="38"/>
      <c r="AB45" s="38"/>
      <c r="AC45" s="38"/>
      <c r="AD45" s="38"/>
      <c r="AE45" s="38"/>
    </row>
    <row r="46" spans="1:31" x14ac:dyDescent="0.35">
      <c r="A46" s="43"/>
      <c r="B46" s="38"/>
      <c r="C46" s="38"/>
      <c r="D46" s="38"/>
      <c r="E46" s="38"/>
      <c r="F46" s="38"/>
      <c r="G46" s="38"/>
      <c r="H46" s="38"/>
      <c r="I46" s="38"/>
      <c r="J46" s="38"/>
      <c r="K46" s="38"/>
      <c r="L46" s="38"/>
      <c r="M46" s="38"/>
      <c r="N46" s="38"/>
      <c r="O46" s="38"/>
      <c r="P46" s="35"/>
      <c r="Q46" s="35"/>
      <c r="R46" s="35"/>
      <c r="S46" s="35"/>
      <c r="T46" s="35"/>
      <c r="U46" s="38"/>
      <c r="V46" s="38"/>
      <c r="W46" s="38"/>
      <c r="X46" s="38"/>
      <c r="Y46" s="38"/>
      <c r="Z46" s="38"/>
      <c r="AA46" s="38"/>
      <c r="AB46" s="38"/>
      <c r="AC46" s="38"/>
      <c r="AD46" s="38"/>
      <c r="AE46" s="38"/>
    </row>
    <row r="47" spans="1:31" x14ac:dyDescent="0.35">
      <c r="A47" s="44"/>
    </row>
    <row r="48" spans="1:31" x14ac:dyDescent="0.35">
      <c r="A48" s="44"/>
    </row>
    <row r="49" spans="1:1" x14ac:dyDescent="0.35">
      <c r="A49" s="44"/>
    </row>
    <row r="50" spans="1:1" x14ac:dyDescent="0.35">
      <c r="A50" s="44"/>
    </row>
    <row r="51" spans="1:1" x14ac:dyDescent="0.35">
      <c r="A51" s="44"/>
    </row>
  </sheetData>
  <pageMargins left="0.25" right="0.25" top="0.75" bottom="0.75" header="0.3" footer="0.3"/>
  <pageSetup paperSize="8" scale="8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9227-6E4E-4F80-B46D-C8B39F9CD4E0}">
  <dimension ref="A1:E11"/>
  <sheetViews>
    <sheetView zoomScale="150" zoomScaleNormal="150" workbookViewId="0">
      <selection activeCell="C25" sqref="C25"/>
    </sheetView>
  </sheetViews>
  <sheetFormatPr defaultRowHeight="15" x14ac:dyDescent="0.35"/>
  <cols>
    <col min="1" max="1" width="14.9140625" bestFit="1" customWidth="1"/>
    <col min="2" max="2" width="15.5" bestFit="1" customWidth="1"/>
    <col min="3" max="3" width="13" bestFit="1" customWidth="1"/>
    <col min="4" max="4" width="14.25" bestFit="1" customWidth="1"/>
    <col min="5" max="5" width="12.75" bestFit="1" customWidth="1"/>
  </cols>
  <sheetData>
    <row r="1" spans="1:5" x14ac:dyDescent="0.35">
      <c r="A1" t="s">
        <v>4404</v>
      </c>
      <c r="B1" t="s">
        <v>4405</v>
      </c>
      <c r="C1" t="s">
        <v>4406</v>
      </c>
      <c r="D1" t="s">
        <v>4440</v>
      </c>
      <c r="E1" t="s">
        <v>4441</v>
      </c>
    </row>
    <row r="2" spans="1:5" x14ac:dyDescent="0.35">
      <c r="A2" t="s">
        <v>4407</v>
      </c>
      <c r="B2">
        <v>71</v>
      </c>
      <c r="C2">
        <v>150</v>
      </c>
      <c r="D2">
        <f>Stock_Data[[#This Row],[Current_Stock]]-Stock_Data[[#This Row],[Ideal_Stock]]</f>
        <v>-79</v>
      </c>
      <c r="E2" t="str">
        <f>IF(Stock_Data[[#This Row],[Stock_Status]]&lt;0,"Understocked",IF(Stock_Data[[#This Row],[Stock_Status]]&gt;0,"Overstocked",IF(Stock_Data[[#This Row],[Stock_Status]]=-150,"Out of Stock","Ideal")))</f>
        <v>Understocked</v>
      </c>
    </row>
    <row r="3" spans="1:5" x14ac:dyDescent="0.35">
      <c r="A3" t="s">
        <v>4408</v>
      </c>
      <c r="B3">
        <v>177</v>
      </c>
      <c r="C3">
        <v>150</v>
      </c>
      <c r="D3">
        <f>Stock_Data[[#This Row],[Current_Stock]]-Stock_Data[[#This Row],[Ideal_Stock]]</f>
        <v>27</v>
      </c>
      <c r="E3" t="str">
        <f>IF(Stock_Data[[#This Row],[Stock_Status]]&lt;0,"Understocked",IF(Stock_Data[[#This Row],[Stock_Status]]&gt;0,"Overstocked",IF(Stock_Data[[#This Row],[Stock_Status]]=-150,"Out of Stock","Ideal")))</f>
        <v>Overstocked</v>
      </c>
    </row>
    <row r="4" spans="1:5" x14ac:dyDescent="0.35">
      <c r="A4" t="s">
        <v>4409</v>
      </c>
      <c r="B4">
        <v>185</v>
      </c>
      <c r="C4">
        <v>150</v>
      </c>
      <c r="D4">
        <f>Stock_Data[[#This Row],[Current_Stock]]-Stock_Data[[#This Row],[Ideal_Stock]]</f>
        <v>35</v>
      </c>
      <c r="E4" t="str">
        <f>IF(Stock_Data[[#This Row],[Stock_Status]]&lt;0,"Understocked",IF(Stock_Data[[#This Row],[Stock_Status]]&gt;0,"Overstocked",IF(Stock_Data[[#This Row],[Stock_Status]]=-150,"Out of Stock","Ideal")))</f>
        <v>Overstocked</v>
      </c>
    </row>
    <row r="5" spans="1:5" x14ac:dyDescent="0.35">
      <c r="A5" t="s">
        <v>4410</v>
      </c>
      <c r="B5">
        <v>119</v>
      </c>
      <c r="C5">
        <v>150</v>
      </c>
      <c r="D5">
        <f>Stock_Data[[#This Row],[Current_Stock]]-Stock_Data[[#This Row],[Ideal_Stock]]</f>
        <v>-31</v>
      </c>
      <c r="E5" t="str">
        <f>IF(Stock_Data[[#This Row],[Stock_Status]]&lt;0,"Understocked",IF(Stock_Data[[#This Row],[Stock_Status]]&gt;0,"Overstocked",IF(Stock_Data[[#This Row],[Stock_Status]]=-150,"Out of Stock","Ideal")))</f>
        <v>Understocked</v>
      </c>
    </row>
    <row r="6" spans="1:5" x14ac:dyDescent="0.35">
      <c r="A6" t="s">
        <v>4411</v>
      </c>
      <c r="B6">
        <v>126</v>
      </c>
      <c r="C6">
        <v>200</v>
      </c>
      <c r="D6">
        <f>Stock_Data[[#This Row],[Current_Stock]]-Stock_Data[[#This Row],[Ideal_Stock]]</f>
        <v>-74</v>
      </c>
      <c r="E6" t="str">
        <f>IF(Stock_Data[[#This Row],[Stock_Status]]&lt;0,"Understocked",IF(Stock_Data[[#This Row],[Stock_Status]]&gt;0,"Overstocked",IF(Stock_Data[[#This Row],[Stock_Status]]=-150,"Out of Stock","Ideal")))</f>
        <v>Understocked</v>
      </c>
    </row>
    <row r="7" spans="1:5" x14ac:dyDescent="0.35">
      <c r="A7" t="s">
        <v>4412</v>
      </c>
      <c r="B7">
        <v>195</v>
      </c>
      <c r="C7">
        <v>150</v>
      </c>
      <c r="D7">
        <f>Stock_Data[[#This Row],[Current_Stock]]-Stock_Data[[#This Row],[Ideal_Stock]]</f>
        <v>45</v>
      </c>
      <c r="E7" t="str">
        <f>IF(Stock_Data[[#This Row],[Stock_Status]]&lt;0,"Understocked",IF(Stock_Data[[#This Row],[Stock_Status]]&gt;0,"Overstocked",IF(Stock_Data[[#This Row],[Stock_Status]]=-150,"Out of Stock","Ideal")))</f>
        <v>Overstocked</v>
      </c>
    </row>
    <row r="8" spans="1:5" x14ac:dyDescent="0.35">
      <c r="A8" t="s">
        <v>4413</v>
      </c>
      <c r="B8">
        <v>163</v>
      </c>
      <c r="C8">
        <v>150</v>
      </c>
      <c r="D8">
        <f>Stock_Data[[#This Row],[Current_Stock]]-Stock_Data[[#This Row],[Ideal_Stock]]</f>
        <v>13</v>
      </c>
      <c r="E8" t="str">
        <f>IF(Stock_Data[[#This Row],[Stock_Status]]&lt;0,"Understocked",IF(Stock_Data[[#This Row],[Stock_Status]]&gt;0,"Overstocked",IF(Stock_Data[[#This Row],[Stock_Status]]=-150,"Out of Stock","Ideal")))</f>
        <v>Overstocked</v>
      </c>
    </row>
    <row r="9" spans="1:5" x14ac:dyDescent="0.35">
      <c r="A9" t="s">
        <v>4414</v>
      </c>
      <c r="B9">
        <v>134</v>
      </c>
      <c r="C9">
        <v>200</v>
      </c>
      <c r="D9">
        <f>Stock_Data[[#This Row],[Current_Stock]]-Stock_Data[[#This Row],[Ideal_Stock]]</f>
        <v>-66</v>
      </c>
      <c r="E9" t="str">
        <f>IF(Stock_Data[[#This Row],[Stock_Status]]&lt;0,"Understocked",IF(Stock_Data[[#This Row],[Stock_Status]]&gt;0,"Overstocked",IF(Stock_Data[[#This Row],[Stock_Status]]=-150,"Out of Stock","Ideal")))</f>
        <v>Understocked</v>
      </c>
    </row>
    <row r="10" spans="1:5" x14ac:dyDescent="0.35">
      <c r="A10" t="s">
        <v>4415</v>
      </c>
      <c r="B10">
        <v>150</v>
      </c>
      <c r="C10">
        <v>150</v>
      </c>
      <c r="D10">
        <f>Stock_Data[[#This Row],[Current_Stock]]-Stock_Data[[#This Row],[Ideal_Stock]]</f>
        <v>0</v>
      </c>
      <c r="E10" t="str">
        <f>IF(Stock_Data[[#This Row],[Stock_Status]]&lt;0,"Understocked",IF(Stock_Data[[#This Row],[Stock_Status]]&gt;0,"Overstocked",IF(Stock_Data[[#This Row],[Stock_Status]]=-150,"Out of Stock","Ideal")))</f>
        <v>Ideal</v>
      </c>
    </row>
    <row r="11" spans="1:5" x14ac:dyDescent="0.35">
      <c r="A11" t="s">
        <v>4416</v>
      </c>
      <c r="B11">
        <v>76</v>
      </c>
      <c r="C11">
        <v>150</v>
      </c>
      <c r="D11">
        <f>Stock_Data[[#This Row],[Current_Stock]]-Stock_Data[[#This Row],[Ideal_Stock]]</f>
        <v>-74</v>
      </c>
      <c r="E11" t="str">
        <f>IF(Stock_Data[[#This Row],[Stock_Status]]&lt;0,"Understocked",IF(Stock_Data[[#This Row],[Stock_Status]]&gt;0,"Overstocked",IF(Stock_Data[[#This Row],[Stock_Status]]=-150,"Out of Stock","Ideal")))</f>
        <v>Understocked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4FB37-3D22-44EB-85E6-5B14E217D7E8}">
  <dimension ref="A1:H1001"/>
  <sheetViews>
    <sheetView topLeftCell="A967" workbookViewId="0">
      <selection activeCell="E992" sqref="E992"/>
    </sheetView>
  </sheetViews>
  <sheetFormatPr defaultRowHeight="15" x14ac:dyDescent="0.35"/>
  <cols>
    <col min="1" max="1" width="10.1640625" bestFit="1" customWidth="1"/>
    <col min="2" max="2" width="14.6640625" bestFit="1" customWidth="1"/>
    <col min="3" max="3" width="10.4140625" bestFit="1" customWidth="1"/>
    <col min="4" max="4" width="11.1640625" bestFit="1" customWidth="1"/>
    <col min="5" max="5" width="17" bestFit="1" customWidth="1"/>
    <col min="6" max="6" width="11.1640625" bestFit="1" customWidth="1"/>
    <col min="7" max="7" width="12.5" bestFit="1" customWidth="1"/>
    <col min="8" max="8" width="13.08203125" bestFit="1" customWidth="1"/>
  </cols>
  <sheetData>
    <row r="1" spans="1:8" x14ac:dyDescent="0.35">
      <c r="A1" t="s">
        <v>3398</v>
      </c>
      <c r="B1" t="s">
        <v>0</v>
      </c>
      <c r="C1" t="s">
        <v>3399</v>
      </c>
      <c r="D1" t="s">
        <v>3400</v>
      </c>
      <c r="E1" t="s">
        <v>3401</v>
      </c>
      <c r="F1" t="s">
        <v>1015</v>
      </c>
      <c r="G1" t="s">
        <v>3402</v>
      </c>
      <c r="H1" t="s">
        <v>3403</v>
      </c>
    </row>
    <row r="2" spans="1:8" x14ac:dyDescent="0.35">
      <c r="A2" t="s">
        <v>3404</v>
      </c>
      <c r="B2" t="s">
        <v>784</v>
      </c>
      <c r="C2" t="s">
        <v>18</v>
      </c>
      <c r="D2">
        <v>3</v>
      </c>
      <c r="E2">
        <v>3.52</v>
      </c>
      <c r="F2" t="s">
        <v>1021</v>
      </c>
      <c r="G2" s="1">
        <v>45292</v>
      </c>
      <c r="H2">
        <v>10.56</v>
      </c>
    </row>
    <row r="3" spans="1:8" x14ac:dyDescent="0.35">
      <c r="A3" t="s">
        <v>3405</v>
      </c>
      <c r="B3" t="s">
        <v>46</v>
      </c>
      <c r="C3" t="s">
        <v>18</v>
      </c>
      <c r="D3">
        <v>5</v>
      </c>
      <c r="E3">
        <v>2.74</v>
      </c>
      <c r="F3" t="s">
        <v>1025</v>
      </c>
      <c r="G3" s="1">
        <v>45293</v>
      </c>
      <c r="H3">
        <v>13.7</v>
      </c>
    </row>
    <row r="4" spans="1:8" x14ac:dyDescent="0.35">
      <c r="A4" t="s">
        <v>3406</v>
      </c>
      <c r="B4" t="s">
        <v>554</v>
      </c>
      <c r="C4" t="s">
        <v>18</v>
      </c>
      <c r="D4">
        <v>4</v>
      </c>
      <c r="E4">
        <v>2.84</v>
      </c>
      <c r="F4" t="s">
        <v>1021</v>
      </c>
      <c r="G4" s="1">
        <v>45294</v>
      </c>
      <c r="H4">
        <v>11.36</v>
      </c>
    </row>
    <row r="5" spans="1:8" x14ac:dyDescent="0.35">
      <c r="A5" t="s">
        <v>3407</v>
      </c>
      <c r="B5" t="s">
        <v>274</v>
      </c>
      <c r="C5" t="s">
        <v>15</v>
      </c>
      <c r="D5">
        <v>1</v>
      </c>
      <c r="E5">
        <v>5.04</v>
      </c>
      <c r="F5" t="s">
        <v>1028</v>
      </c>
      <c r="G5" s="1">
        <v>45295</v>
      </c>
      <c r="H5">
        <v>5.04</v>
      </c>
    </row>
    <row r="6" spans="1:8" x14ac:dyDescent="0.35">
      <c r="A6" t="s">
        <v>3408</v>
      </c>
      <c r="B6" t="s">
        <v>144</v>
      </c>
      <c r="C6" t="s">
        <v>22</v>
      </c>
      <c r="D6">
        <v>4</v>
      </c>
      <c r="E6">
        <v>4.21</v>
      </c>
      <c r="F6" t="s">
        <v>1031</v>
      </c>
      <c r="G6" s="1">
        <v>45296</v>
      </c>
      <c r="H6">
        <v>16.84</v>
      </c>
    </row>
    <row r="7" spans="1:8" x14ac:dyDescent="0.35">
      <c r="A7" t="s">
        <v>3409</v>
      </c>
      <c r="B7" t="s">
        <v>39</v>
      </c>
      <c r="C7" t="s">
        <v>9</v>
      </c>
      <c r="D7">
        <v>5</v>
      </c>
      <c r="E7">
        <v>3.66</v>
      </c>
      <c r="F7" t="s">
        <v>1028</v>
      </c>
      <c r="G7" s="1">
        <v>45297</v>
      </c>
      <c r="H7">
        <v>18.3</v>
      </c>
    </row>
    <row r="8" spans="1:8" x14ac:dyDescent="0.35">
      <c r="A8" t="s">
        <v>3410</v>
      </c>
      <c r="B8" t="s">
        <v>335</v>
      </c>
      <c r="C8" t="s">
        <v>11</v>
      </c>
      <c r="D8">
        <v>2</v>
      </c>
      <c r="E8">
        <v>2.95</v>
      </c>
      <c r="F8" t="s">
        <v>1025</v>
      </c>
      <c r="G8" s="1">
        <v>45298</v>
      </c>
      <c r="H8">
        <v>5.9</v>
      </c>
    </row>
    <row r="9" spans="1:8" x14ac:dyDescent="0.35">
      <c r="A9" t="s">
        <v>3411</v>
      </c>
      <c r="B9" t="s">
        <v>732</v>
      </c>
      <c r="C9" t="s">
        <v>9</v>
      </c>
      <c r="D9">
        <v>2</v>
      </c>
      <c r="E9">
        <v>4.79</v>
      </c>
      <c r="F9" t="s">
        <v>1031</v>
      </c>
      <c r="G9" s="1">
        <v>45299</v>
      </c>
      <c r="H9">
        <v>9.58</v>
      </c>
    </row>
    <row r="10" spans="1:8" x14ac:dyDescent="0.35">
      <c r="A10" t="s">
        <v>3412</v>
      </c>
      <c r="B10" t="s">
        <v>941</v>
      </c>
      <c r="C10" t="s">
        <v>9</v>
      </c>
      <c r="D10">
        <v>4</v>
      </c>
      <c r="E10">
        <v>2.85</v>
      </c>
      <c r="F10" t="s">
        <v>1028</v>
      </c>
      <c r="G10" s="1">
        <v>45300</v>
      </c>
      <c r="H10">
        <v>11.4</v>
      </c>
    </row>
    <row r="11" spans="1:8" x14ac:dyDescent="0.35">
      <c r="A11" t="s">
        <v>3413</v>
      </c>
      <c r="B11" t="s">
        <v>464</v>
      </c>
      <c r="C11" t="s">
        <v>9</v>
      </c>
      <c r="D11">
        <v>1</v>
      </c>
      <c r="E11">
        <v>4.67</v>
      </c>
      <c r="F11" t="s">
        <v>1028</v>
      </c>
      <c r="G11" s="1">
        <v>45301</v>
      </c>
      <c r="H11">
        <v>4.67</v>
      </c>
    </row>
    <row r="12" spans="1:8" x14ac:dyDescent="0.35">
      <c r="A12" t="s">
        <v>3414</v>
      </c>
      <c r="B12" t="s">
        <v>597</v>
      </c>
      <c r="C12" t="s">
        <v>11</v>
      </c>
      <c r="D12">
        <v>1</v>
      </c>
      <c r="E12">
        <v>5.65</v>
      </c>
      <c r="F12" t="s">
        <v>1028</v>
      </c>
      <c r="G12" s="1">
        <v>45302</v>
      </c>
      <c r="H12">
        <v>5.65</v>
      </c>
    </row>
    <row r="13" spans="1:8" x14ac:dyDescent="0.35">
      <c r="A13" t="s">
        <v>3415</v>
      </c>
      <c r="B13" t="s">
        <v>821</v>
      </c>
      <c r="C13" t="s">
        <v>9</v>
      </c>
      <c r="D13">
        <v>3</v>
      </c>
      <c r="E13">
        <v>3.61</v>
      </c>
      <c r="F13" t="s">
        <v>1031</v>
      </c>
      <c r="G13" s="1">
        <v>45303</v>
      </c>
      <c r="H13">
        <v>10.83</v>
      </c>
    </row>
    <row r="14" spans="1:8" x14ac:dyDescent="0.35">
      <c r="A14" t="s">
        <v>3416</v>
      </c>
      <c r="B14" t="s">
        <v>552</v>
      </c>
      <c r="C14" t="s">
        <v>22</v>
      </c>
      <c r="D14">
        <v>1</v>
      </c>
      <c r="E14">
        <v>4.08</v>
      </c>
      <c r="F14" t="s">
        <v>1031</v>
      </c>
      <c r="G14" s="1">
        <v>45304</v>
      </c>
      <c r="H14">
        <v>4.08</v>
      </c>
    </row>
    <row r="15" spans="1:8" x14ac:dyDescent="0.35">
      <c r="A15" t="s">
        <v>3417</v>
      </c>
      <c r="B15" t="s">
        <v>967</v>
      </c>
      <c r="C15" t="s">
        <v>6</v>
      </c>
      <c r="D15">
        <v>3</v>
      </c>
      <c r="E15">
        <v>4.66</v>
      </c>
      <c r="F15" t="s">
        <v>1031</v>
      </c>
      <c r="G15" s="1">
        <v>45305</v>
      </c>
      <c r="H15">
        <v>13.98</v>
      </c>
    </row>
    <row r="16" spans="1:8" x14ac:dyDescent="0.35">
      <c r="A16" t="s">
        <v>3418</v>
      </c>
      <c r="B16" t="s">
        <v>521</v>
      </c>
      <c r="C16" t="s">
        <v>15</v>
      </c>
      <c r="D16">
        <v>3</v>
      </c>
      <c r="E16">
        <v>3.57</v>
      </c>
      <c r="F16" t="s">
        <v>1031</v>
      </c>
      <c r="G16" s="1">
        <v>45306</v>
      </c>
      <c r="H16">
        <v>10.71</v>
      </c>
    </row>
    <row r="17" spans="1:8" x14ac:dyDescent="0.35">
      <c r="A17" t="s">
        <v>3419</v>
      </c>
      <c r="B17" t="s">
        <v>745</v>
      </c>
      <c r="C17" t="s">
        <v>6</v>
      </c>
      <c r="D17">
        <v>1</v>
      </c>
      <c r="E17">
        <v>4.54</v>
      </c>
      <c r="F17" t="s">
        <v>1021</v>
      </c>
      <c r="G17" s="1">
        <v>45307</v>
      </c>
      <c r="H17">
        <v>4.54</v>
      </c>
    </row>
    <row r="18" spans="1:8" x14ac:dyDescent="0.35">
      <c r="A18" t="s">
        <v>3420</v>
      </c>
      <c r="B18" t="s">
        <v>897</v>
      </c>
      <c r="C18" t="s">
        <v>6</v>
      </c>
      <c r="D18">
        <v>1</v>
      </c>
      <c r="E18">
        <v>4.4800000000000004</v>
      </c>
      <c r="F18" t="s">
        <v>1028</v>
      </c>
      <c r="G18" s="1">
        <v>45308</v>
      </c>
      <c r="H18">
        <v>4.4800000000000004</v>
      </c>
    </row>
    <row r="19" spans="1:8" x14ac:dyDescent="0.35">
      <c r="A19" t="s">
        <v>3421</v>
      </c>
      <c r="B19" t="s">
        <v>991</v>
      </c>
      <c r="C19" t="s">
        <v>11</v>
      </c>
      <c r="D19">
        <v>3</v>
      </c>
      <c r="E19">
        <v>3.78</v>
      </c>
      <c r="F19" t="s">
        <v>1021</v>
      </c>
      <c r="G19" s="1">
        <v>45309</v>
      </c>
      <c r="H19">
        <v>11.34</v>
      </c>
    </row>
    <row r="20" spans="1:8" x14ac:dyDescent="0.35">
      <c r="A20" t="s">
        <v>3422</v>
      </c>
      <c r="B20" t="s">
        <v>1005</v>
      </c>
      <c r="C20" t="s">
        <v>9</v>
      </c>
      <c r="D20">
        <v>2</v>
      </c>
      <c r="E20">
        <v>3.61</v>
      </c>
      <c r="F20" t="s">
        <v>1025</v>
      </c>
      <c r="G20" s="1">
        <v>45310</v>
      </c>
      <c r="H20">
        <v>7.22</v>
      </c>
    </row>
    <row r="21" spans="1:8" x14ac:dyDescent="0.35">
      <c r="A21" t="s">
        <v>3423</v>
      </c>
      <c r="B21" t="s">
        <v>756</v>
      </c>
      <c r="C21" t="s">
        <v>11</v>
      </c>
      <c r="D21">
        <v>4</v>
      </c>
      <c r="E21">
        <v>4</v>
      </c>
      <c r="F21" t="s">
        <v>1028</v>
      </c>
      <c r="G21" s="1">
        <v>45311</v>
      </c>
      <c r="H21">
        <v>16</v>
      </c>
    </row>
    <row r="22" spans="1:8" x14ac:dyDescent="0.35">
      <c r="A22" t="s">
        <v>3424</v>
      </c>
      <c r="B22" t="s">
        <v>780</v>
      </c>
      <c r="C22" t="s">
        <v>9</v>
      </c>
      <c r="D22">
        <v>2</v>
      </c>
      <c r="E22">
        <v>2.52</v>
      </c>
      <c r="F22" t="s">
        <v>1031</v>
      </c>
      <c r="G22" s="1">
        <v>45312</v>
      </c>
      <c r="H22">
        <v>5.04</v>
      </c>
    </row>
    <row r="23" spans="1:8" x14ac:dyDescent="0.35">
      <c r="A23" t="s">
        <v>3425</v>
      </c>
      <c r="B23" t="s">
        <v>684</v>
      </c>
      <c r="C23" t="s">
        <v>22</v>
      </c>
      <c r="D23">
        <v>1</v>
      </c>
      <c r="E23">
        <v>3.36</v>
      </c>
      <c r="F23" t="s">
        <v>1031</v>
      </c>
      <c r="G23" s="1">
        <v>45313</v>
      </c>
      <c r="H23">
        <v>3.36</v>
      </c>
    </row>
    <row r="24" spans="1:8" x14ac:dyDescent="0.35">
      <c r="A24" t="s">
        <v>3426</v>
      </c>
      <c r="B24" t="s">
        <v>757</v>
      </c>
      <c r="C24" t="s">
        <v>15</v>
      </c>
      <c r="D24">
        <v>5</v>
      </c>
      <c r="E24">
        <v>3.28</v>
      </c>
      <c r="F24" t="s">
        <v>1031</v>
      </c>
      <c r="G24" s="1">
        <v>45314</v>
      </c>
      <c r="H24">
        <v>16.399999999999999</v>
      </c>
    </row>
    <row r="25" spans="1:8" x14ac:dyDescent="0.35">
      <c r="A25" t="s">
        <v>3427</v>
      </c>
      <c r="B25" t="s">
        <v>574</v>
      </c>
      <c r="C25" t="s">
        <v>18</v>
      </c>
      <c r="D25">
        <v>1</v>
      </c>
      <c r="E25">
        <v>5.09</v>
      </c>
      <c r="F25" t="s">
        <v>1021</v>
      </c>
      <c r="G25" s="1">
        <v>45315</v>
      </c>
      <c r="H25">
        <v>5.09</v>
      </c>
    </row>
    <row r="26" spans="1:8" x14ac:dyDescent="0.35">
      <c r="A26" t="s">
        <v>3428</v>
      </c>
      <c r="B26" t="s">
        <v>872</v>
      </c>
      <c r="C26" t="s">
        <v>6</v>
      </c>
      <c r="D26">
        <v>3</v>
      </c>
      <c r="E26">
        <v>4.03</v>
      </c>
      <c r="F26" t="s">
        <v>1031</v>
      </c>
      <c r="G26" s="1">
        <v>45316</v>
      </c>
      <c r="H26">
        <v>12.09</v>
      </c>
    </row>
    <row r="27" spans="1:8" x14ac:dyDescent="0.35">
      <c r="A27" t="s">
        <v>3429</v>
      </c>
      <c r="B27" t="s">
        <v>272</v>
      </c>
      <c r="C27" t="s">
        <v>18</v>
      </c>
      <c r="D27">
        <v>5</v>
      </c>
      <c r="E27">
        <v>5.44</v>
      </c>
      <c r="F27" t="s">
        <v>1028</v>
      </c>
      <c r="G27" s="1">
        <v>45317</v>
      </c>
      <c r="H27">
        <v>27.2</v>
      </c>
    </row>
    <row r="28" spans="1:8" x14ac:dyDescent="0.35">
      <c r="A28" t="s">
        <v>3430</v>
      </c>
      <c r="B28" t="s">
        <v>504</v>
      </c>
      <c r="C28" t="s">
        <v>15</v>
      </c>
      <c r="D28">
        <v>5</v>
      </c>
      <c r="E28">
        <v>2.97</v>
      </c>
      <c r="F28" t="s">
        <v>1028</v>
      </c>
      <c r="G28" s="1">
        <v>45318</v>
      </c>
      <c r="H28">
        <v>14.85</v>
      </c>
    </row>
    <row r="29" spans="1:8" x14ac:dyDescent="0.35">
      <c r="A29" t="s">
        <v>3431</v>
      </c>
      <c r="B29" t="s">
        <v>282</v>
      </c>
      <c r="C29" t="s">
        <v>6</v>
      </c>
      <c r="D29">
        <v>4</v>
      </c>
      <c r="E29">
        <v>5.07</v>
      </c>
      <c r="F29" t="s">
        <v>1025</v>
      </c>
      <c r="G29" s="1">
        <v>45319</v>
      </c>
      <c r="H29">
        <v>20.28</v>
      </c>
    </row>
    <row r="30" spans="1:8" x14ac:dyDescent="0.35">
      <c r="A30" t="s">
        <v>3432</v>
      </c>
      <c r="B30" t="s">
        <v>484</v>
      </c>
      <c r="C30" t="s">
        <v>18</v>
      </c>
      <c r="D30">
        <v>1</v>
      </c>
      <c r="E30">
        <v>5.57</v>
      </c>
      <c r="F30" t="s">
        <v>1028</v>
      </c>
      <c r="G30" s="1">
        <v>45320</v>
      </c>
      <c r="H30">
        <v>5.57</v>
      </c>
    </row>
    <row r="31" spans="1:8" x14ac:dyDescent="0.35">
      <c r="A31" t="s">
        <v>3433</v>
      </c>
      <c r="B31" t="s">
        <v>429</v>
      </c>
      <c r="C31" t="s">
        <v>18</v>
      </c>
      <c r="D31">
        <v>4</v>
      </c>
      <c r="E31">
        <v>4.12</v>
      </c>
      <c r="F31" t="s">
        <v>1031</v>
      </c>
      <c r="G31" s="1">
        <v>45321</v>
      </c>
      <c r="H31">
        <v>16.48</v>
      </c>
    </row>
    <row r="32" spans="1:8" x14ac:dyDescent="0.35">
      <c r="A32" t="s">
        <v>3434</v>
      </c>
      <c r="B32" t="s">
        <v>692</v>
      </c>
      <c r="C32" t="s">
        <v>11</v>
      </c>
      <c r="D32">
        <v>2</v>
      </c>
      <c r="E32">
        <v>3.76</v>
      </c>
      <c r="F32" t="s">
        <v>1028</v>
      </c>
      <c r="G32" s="1">
        <v>45322</v>
      </c>
      <c r="H32">
        <v>7.52</v>
      </c>
    </row>
    <row r="33" spans="1:8" x14ac:dyDescent="0.35">
      <c r="A33" t="s">
        <v>3435</v>
      </c>
      <c r="B33" t="s">
        <v>593</v>
      </c>
      <c r="C33" t="s">
        <v>22</v>
      </c>
      <c r="D33">
        <v>5</v>
      </c>
      <c r="E33">
        <v>3.57</v>
      </c>
      <c r="F33" t="s">
        <v>1028</v>
      </c>
      <c r="G33" s="1">
        <v>45323</v>
      </c>
      <c r="H33">
        <v>17.850000000000001</v>
      </c>
    </row>
    <row r="34" spans="1:8" x14ac:dyDescent="0.35">
      <c r="A34" t="s">
        <v>3436</v>
      </c>
      <c r="B34" t="s">
        <v>438</v>
      </c>
      <c r="C34" t="s">
        <v>15</v>
      </c>
      <c r="D34">
        <v>4</v>
      </c>
      <c r="E34">
        <v>4.43</v>
      </c>
      <c r="F34" t="s">
        <v>1021</v>
      </c>
      <c r="G34" s="1">
        <v>45324</v>
      </c>
      <c r="H34">
        <v>17.72</v>
      </c>
    </row>
    <row r="35" spans="1:8" x14ac:dyDescent="0.35">
      <c r="A35" t="s">
        <v>3437</v>
      </c>
      <c r="B35" t="s">
        <v>75</v>
      </c>
      <c r="C35" t="s">
        <v>15</v>
      </c>
      <c r="D35">
        <v>2</v>
      </c>
      <c r="E35">
        <v>3.12</v>
      </c>
      <c r="F35" t="s">
        <v>1028</v>
      </c>
      <c r="G35" s="1">
        <v>45325</v>
      </c>
      <c r="H35">
        <v>6.24</v>
      </c>
    </row>
    <row r="36" spans="1:8" x14ac:dyDescent="0.35">
      <c r="A36" t="s">
        <v>3438</v>
      </c>
      <c r="B36" t="s">
        <v>201</v>
      </c>
      <c r="C36" t="s">
        <v>15</v>
      </c>
      <c r="D36">
        <v>1</v>
      </c>
      <c r="E36">
        <v>4.62</v>
      </c>
      <c r="F36" t="s">
        <v>1025</v>
      </c>
      <c r="G36" s="1">
        <v>45326</v>
      </c>
      <c r="H36">
        <v>4.62</v>
      </c>
    </row>
    <row r="37" spans="1:8" x14ac:dyDescent="0.35">
      <c r="A37" t="s">
        <v>3439</v>
      </c>
      <c r="B37" t="s">
        <v>547</v>
      </c>
      <c r="C37" t="s">
        <v>6</v>
      </c>
      <c r="D37">
        <v>1</v>
      </c>
      <c r="E37">
        <v>5.45</v>
      </c>
      <c r="F37" t="s">
        <v>1028</v>
      </c>
      <c r="G37" s="1">
        <v>45327</v>
      </c>
      <c r="H37">
        <v>5.45</v>
      </c>
    </row>
    <row r="38" spans="1:8" x14ac:dyDescent="0.35">
      <c r="A38" t="s">
        <v>3440</v>
      </c>
      <c r="B38" t="s">
        <v>482</v>
      </c>
      <c r="C38" t="s">
        <v>22</v>
      </c>
      <c r="D38">
        <v>3</v>
      </c>
      <c r="E38">
        <v>5.51</v>
      </c>
      <c r="F38" t="s">
        <v>1021</v>
      </c>
      <c r="G38" s="1">
        <v>45328</v>
      </c>
      <c r="H38">
        <v>16.53</v>
      </c>
    </row>
    <row r="39" spans="1:8" x14ac:dyDescent="0.35">
      <c r="A39" t="s">
        <v>3441</v>
      </c>
      <c r="B39" t="s">
        <v>637</v>
      </c>
      <c r="C39" t="s">
        <v>9</v>
      </c>
      <c r="D39">
        <v>2</v>
      </c>
      <c r="E39">
        <v>2.99</v>
      </c>
      <c r="F39" t="s">
        <v>1021</v>
      </c>
      <c r="G39" s="1">
        <v>45329</v>
      </c>
      <c r="H39">
        <v>5.98</v>
      </c>
    </row>
    <row r="40" spans="1:8" x14ac:dyDescent="0.35">
      <c r="A40" t="s">
        <v>3442</v>
      </c>
      <c r="B40" t="s">
        <v>279</v>
      </c>
      <c r="C40" t="s">
        <v>6</v>
      </c>
      <c r="D40">
        <v>2</v>
      </c>
      <c r="E40">
        <v>4.3899999999999997</v>
      </c>
      <c r="F40" t="s">
        <v>1028</v>
      </c>
      <c r="G40" s="1">
        <v>45330</v>
      </c>
      <c r="H40">
        <v>8.7799999999999994</v>
      </c>
    </row>
    <row r="41" spans="1:8" x14ac:dyDescent="0.35">
      <c r="A41" t="s">
        <v>3443</v>
      </c>
      <c r="B41" t="s">
        <v>970</v>
      </c>
      <c r="C41" t="s">
        <v>15</v>
      </c>
      <c r="D41">
        <v>4</v>
      </c>
      <c r="E41">
        <v>3.42</v>
      </c>
      <c r="F41" t="s">
        <v>1028</v>
      </c>
      <c r="G41" s="1">
        <v>45331</v>
      </c>
      <c r="H41">
        <v>13.68</v>
      </c>
    </row>
    <row r="42" spans="1:8" x14ac:dyDescent="0.35">
      <c r="A42" t="s">
        <v>3444</v>
      </c>
      <c r="B42" t="s">
        <v>275</v>
      </c>
      <c r="C42" t="s">
        <v>6</v>
      </c>
      <c r="D42">
        <v>5</v>
      </c>
      <c r="E42">
        <v>5.6</v>
      </c>
      <c r="F42" t="s">
        <v>1021</v>
      </c>
      <c r="G42" s="1">
        <v>45332</v>
      </c>
      <c r="H42">
        <v>28</v>
      </c>
    </row>
    <row r="43" spans="1:8" x14ac:dyDescent="0.35">
      <c r="A43" t="s">
        <v>3445</v>
      </c>
      <c r="B43" t="s">
        <v>948</v>
      </c>
      <c r="C43" t="s">
        <v>18</v>
      </c>
      <c r="D43">
        <v>5</v>
      </c>
      <c r="E43">
        <v>2.77</v>
      </c>
      <c r="F43" t="s">
        <v>1031</v>
      </c>
      <c r="G43" s="1">
        <v>45333</v>
      </c>
      <c r="H43">
        <v>13.85</v>
      </c>
    </row>
    <row r="44" spans="1:8" x14ac:dyDescent="0.35">
      <c r="A44" t="s">
        <v>3446</v>
      </c>
      <c r="B44" t="s">
        <v>442</v>
      </c>
      <c r="C44" t="s">
        <v>6</v>
      </c>
      <c r="D44">
        <v>3</v>
      </c>
      <c r="E44">
        <v>2.76</v>
      </c>
      <c r="F44" t="s">
        <v>1028</v>
      </c>
      <c r="G44" s="1">
        <v>45334</v>
      </c>
      <c r="H44">
        <v>8.2799999999999994</v>
      </c>
    </row>
    <row r="45" spans="1:8" x14ac:dyDescent="0.35">
      <c r="A45" t="s">
        <v>3447</v>
      </c>
      <c r="B45" t="s">
        <v>256</v>
      </c>
      <c r="C45" t="s">
        <v>11</v>
      </c>
      <c r="D45">
        <v>3</v>
      </c>
      <c r="E45">
        <v>2.57</v>
      </c>
      <c r="F45" t="s">
        <v>1021</v>
      </c>
      <c r="G45" s="1">
        <v>45335</v>
      </c>
      <c r="H45">
        <v>7.7099999999999991</v>
      </c>
    </row>
    <row r="46" spans="1:8" x14ac:dyDescent="0.35">
      <c r="A46" t="s">
        <v>3448</v>
      </c>
      <c r="B46" t="s">
        <v>251</v>
      </c>
      <c r="C46" t="s">
        <v>11</v>
      </c>
      <c r="D46">
        <v>3</v>
      </c>
      <c r="E46">
        <v>4.28</v>
      </c>
      <c r="F46" t="s">
        <v>1028</v>
      </c>
      <c r="G46" s="1">
        <v>45336</v>
      </c>
      <c r="H46">
        <v>12.84</v>
      </c>
    </row>
    <row r="47" spans="1:8" x14ac:dyDescent="0.35">
      <c r="A47" t="s">
        <v>3449</v>
      </c>
      <c r="B47" t="s">
        <v>979</v>
      </c>
      <c r="C47" t="s">
        <v>6</v>
      </c>
      <c r="D47">
        <v>2</v>
      </c>
      <c r="E47">
        <v>2.61</v>
      </c>
      <c r="F47" t="s">
        <v>1021</v>
      </c>
      <c r="G47" s="1">
        <v>45337</v>
      </c>
      <c r="H47">
        <v>5.22</v>
      </c>
    </row>
    <row r="48" spans="1:8" x14ac:dyDescent="0.35">
      <c r="A48" t="s">
        <v>3450</v>
      </c>
      <c r="B48" t="s">
        <v>210</v>
      </c>
      <c r="C48" t="s">
        <v>15</v>
      </c>
      <c r="D48">
        <v>1</v>
      </c>
      <c r="E48">
        <v>4.54</v>
      </c>
      <c r="F48" t="s">
        <v>1031</v>
      </c>
      <c r="G48" s="1">
        <v>45338</v>
      </c>
      <c r="H48">
        <v>4.54</v>
      </c>
    </row>
    <row r="49" spans="1:8" x14ac:dyDescent="0.35">
      <c r="A49" t="s">
        <v>3451</v>
      </c>
      <c r="B49" t="s">
        <v>336</v>
      </c>
      <c r="C49" t="s">
        <v>18</v>
      </c>
      <c r="D49">
        <v>1</v>
      </c>
      <c r="E49">
        <v>3.92</v>
      </c>
      <c r="F49" t="s">
        <v>1025</v>
      </c>
      <c r="G49" s="1">
        <v>45339</v>
      </c>
      <c r="H49">
        <v>3.92</v>
      </c>
    </row>
    <row r="50" spans="1:8" x14ac:dyDescent="0.35">
      <c r="A50" t="s">
        <v>3452</v>
      </c>
      <c r="B50" t="s">
        <v>329</v>
      </c>
      <c r="C50" t="s">
        <v>15</v>
      </c>
      <c r="D50">
        <v>4</v>
      </c>
      <c r="E50">
        <v>4.57</v>
      </c>
      <c r="F50" t="s">
        <v>1028</v>
      </c>
      <c r="G50" s="1">
        <v>45340</v>
      </c>
      <c r="H50">
        <v>18.28</v>
      </c>
    </row>
    <row r="51" spans="1:8" x14ac:dyDescent="0.35">
      <c r="A51" t="s">
        <v>3453</v>
      </c>
      <c r="B51" t="s">
        <v>257</v>
      </c>
      <c r="C51" t="s">
        <v>18</v>
      </c>
      <c r="D51">
        <v>5</v>
      </c>
      <c r="E51">
        <v>5.67</v>
      </c>
      <c r="F51" t="s">
        <v>1028</v>
      </c>
      <c r="G51" s="1">
        <v>45341</v>
      </c>
      <c r="H51">
        <v>28.35</v>
      </c>
    </row>
    <row r="52" spans="1:8" x14ac:dyDescent="0.35">
      <c r="A52" t="s">
        <v>3454</v>
      </c>
      <c r="B52" t="s">
        <v>101</v>
      </c>
      <c r="C52" t="s">
        <v>11</v>
      </c>
      <c r="D52">
        <v>5</v>
      </c>
      <c r="E52">
        <v>4.43</v>
      </c>
      <c r="F52" t="s">
        <v>1025</v>
      </c>
      <c r="G52" s="1">
        <v>45342</v>
      </c>
      <c r="H52">
        <v>22.15</v>
      </c>
    </row>
    <row r="53" spans="1:8" x14ac:dyDescent="0.35">
      <c r="A53" t="s">
        <v>3455</v>
      </c>
      <c r="B53" t="s">
        <v>596</v>
      </c>
      <c r="C53" t="s">
        <v>18</v>
      </c>
      <c r="D53">
        <v>4</v>
      </c>
      <c r="E53">
        <v>4.4000000000000004</v>
      </c>
      <c r="F53" t="s">
        <v>1025</v>
      </c>
      <c r="G53" s="1">
        <v>45343</v>
      </c>
      <c r="H53">
        <v>17.600000000000001</v>
      </c>
    </row>
    <row r="54" spans="1:8" x14ac:dyDescent="0.35">
      <c r="A54" t="s">
        <v>3456</v>
      </c>
      <c r="B54" t="s">
        <v>268</v>
      </c>
      <c r="C54" t="s">
        <v>18</v>
      </c>
      <c r="D54">
        <v>2</v>
      </c>
      <c r="E54">
        <v>6</v>
      </c>
      <c r="F54" t="s">
        <v>1028</v>
      </c>
      <c r="G54" s="1">
        <v>45344</v>
      </c>
      <c r="H54">
        <v>12</v>
      </c>
    </row>
    <row r="55" spans="1:8" x14ac:dyDescent="0.35">
      <c r="A55" t="s">
        <v>3457</v>
      </c>
      <c r="B55" t="s">
        <v>724</v>
      </c>
      <c r="C55" t="s">
        <v>15</v>
      </c>
      <c r="D55">
        <v>1</v>
      </c>
      <c r="E55">
        <v>4.1500000000000004</v>
      </c>
      <c r="F55" t="s">
        <v>1031</v>
      </c>
      <c r="G55" s="1">
        <v>45345</v>
      </c>
      <c r="H55">
        <v>4.1500000000000004</v>
      </c>
    </row>
    <row r="56" spans="1:8" x14ac:dyDescent="0.35">
      <c r="A56" t="s">
        <v>3458</v>
      </c>
      <c r="B56" t="s">
        <v>365</v>
      </c>
      <c r="C56" t="s">
        <v>11</v>
      </c>
      <c r="D56">
        <v>3</v>
      </c>
      <c r="E56">
        <v>5.21</v>
      </c>
      <c r="F56" t="s">
        <v>1028</v>
      </c>
      <c r="G56" s="1">
        <v>45346</v>
      </c>
      <c r="H56">
        <v>15.63</v>
      </c>
    </row>
    <row r="57" spans="1:8" x14ac:dyDescent="0.35">
      <c r="A57" t="s">
        <v>3459</v>
      </c>
      <c r="B57" t="s">
        <v>699</v>
      </c>
      <c r="C57" t="s">
        <v>18</v>
      </c>
      <c r="D57">
        <v>1</v>
      </c>
      <c r="E57">
        <v>3.78</v>
      </c>
      <c r="F57" t="s">
        <v>1025</v>
      </c>
      <c r="G57" s="1">
        <v>45347</v>
      </c>
      <c r="H57">
        <v>3.78</v>
      </c>
    </row>
    <row r="58" spans="1:8" x14ac:dyDescent="0.35">
      <c r="A58" t="s">
        <v>3460</v>
      </c>
      <c r="B58" t="s">
        <v>265</v>
      </c>
      <c r="C58" t="s">
        <v>11</v>
      </c>
      <c r="D58">
        <v>4</v>
      </c>
      <c r="E58">
        <v>3.28</v>
      </c>
      <c r="F58" t="s">
        <v>1021</v>
      </c>
      <c r="G58" s="1">
        <v>45348</v>
      </c>
      <c r="H58">
        <v>13.12</v>
      </c>
    </row>
    <row r="59" spans="1:8" x14ac:dyDescent="0.35">
      <c r="A59" t="s">
        <v>3461</v>
      </c>
      <c r="B59" t="s">
        <v>353</v>
      </c>
      <c r="C59" t="s">
        <v>22</v>
      </c>
      <c r="D59">
        <v>1</v>
      </c>
      <c r="E59">
        <v>5.2</v>
      </c>
      <c r="F59" t="s">
        <v>1031</v>
      </c>
      <c r="G59" s="1">
        <v>45349</v>
      </c>
      <c r="H59">
        <v>5.2</v>
      </c>
    </row>
    <row r="60" spans="1:8" x14ac:dyDescent="0.35">
      <c r="A60" t="s">
        <v>3462</v>
      </c>
      <c r="B60" t="s">
        <v>798</v>
      </c>
      <c r="C60" t="s">
        <v>11</v>
      </c>
      <c r="D60">
        <v>3</v>
      </c>
      <c r="E60">
        <v>5.07</v>
      </c>
      <c r="F60" t="s">
        <v>1028</v>
      </c>
      <c r="G60" s="1">
        <v>45350</v>
      </c>
      <c r="H60">
        <v>15.21</v>
      </c>
    </row>
    <row r="61" spans="1:8" x14ac:dyDescent="0.35">
      <c r="A61" t="s">
        <v>3463</v>
      </c>
      <c r="B61" t="s">
        <v>76</v>
      </c>
      <c r="C61" t="s">
        <v>22</v>
      </c>
      <c r="D61">
        <v>5</v>
      </c>
      <c r="E61">
        <v>3.52</v>
      </c>
      <c r="F61" t="s">
        <v>1028</v>
      </c>
      <c r="G61" s="1">
        <v>45351</v>
      </c>
      <c r="H61">
        <v>17.600000000000001</v>
      </c>
    </row>
    <row r="62" spans="1:8" x14ac:dyDescent="0.35">
      <c r="A62" t="s">
        <v>3464</v>
      </c>
      <c r="B62" t="s">
        <v>980</v>
      </c>
      <c r="C62" t="s">
        <v>9</v>
      </c>
      <c r="D62">
        <v>4</v>
      </c>
      <c r="E62">
        <v>4.13</v>
      </c>
      <c r="F62" t="s">
        <v>1021</v>
      </c>
      <c r="G62" s="1">
        <v>45352</v>
      </c>
      <c r="H62">
        <v>16.52</v>
      </c>
    </row>
    <row r="63" spans="1:8" x14ac:dyDescent="0.35">
      <c r="A63" t="s">
        <v>3465</v>
      </c>
      <c r="B63" t="s">
        <v>518</v>
      </c>
      <c r="C63" t="s">
        <v>22</v>
      </c>
      <c r="D63">
        <v>2</v>
      </c>
      <c r="E63">
        <v>4.29</v>
      </c>
      <c r="F63" t="s">
        <v>1021</v>
      </c>
      <c r="G63" s="1">
        <v>45353</v>
      </c>
      <c r="H63">
        <v>8.58</v>
      </c>
    </row>
    <row r="64" spans="1:8" x14ac:dyDescent="0.35">
      <c r="A64" t="s">
        <v>3466</v>
      </c>
      <c r="B64" t="s">
        <v>486</v>
      </c>
      <c r="C64" t="s">
        <v>9</v>
      </c>
      <c r="D64">
        <v>1</v>
      </c>
      <c r="E64">
        <v>3.89</v>
      </c>
      <c r="F64" t="s">
        <v>1031</v>
      </c>
      <c r="G64" s="1">
        <v>45354</v>
      </c>
      <c r="H64">
        <v>3.89</v>
      </c>
    </row>
    <row r="65" spans="1:8" x14ac:dyDescent="0.35">
      <c r="A65" t="s">
        <v>3467</v>
      </c>
      <c r="B65" t="s">
        <v>264</v>
      </c>
      <c r="C65" t="s">
        <v>22</v>
      </c>
      <c r="D65">
        <v>1</v>
      </c>
      <c r="E65">
        <v>4.26</v>
      </c>
      <c r="F65" t="s">
        <v>1031</v>
      </c>
      <c r="G65" s="1">
        <v>45355</v>
      </c>
      <c r="H65">
        <v>4.26</v>
      </c>
    </row>
    <row r="66" spans="1:8" x14ac:dyDescent="0.35">
      <c r="A66" t="s">
        <v>3468</v>
      </c>
      <c r="B66" t="s">
        <v>608</v>
      </c>
      <c r="C66" t="s">
        <v>15</v>
      </c>
      <c r="D66">
        <v>2</v>
      </c>
      <c r="E66">
        <v>4.82</v>
      </c>
      <c r="F66" t="s">
        <v>1028</v>
      </c>
      <c r="G66" s="1">
        <v>45356</v>
      </c>
      <c r="H66">
        <v>9.64</v>
      </c>
    </row>
    <row r="67" spans="1:8" x14ac:dyDescent="0.35">
      <c r="A67" t="s">
        <v>3469</v>
      </c>
      <c r="B67" t="s">
        <v>635</v>
      </c>
      <c r="C67" t="s">
        <v>9</v>
      </c>
      <c r="D67">
        <v>2</v>
      </c>
      <c r="E67">
        <v>5.47</v>
      </c>
      <c r="F67" t="s">
        <v>1028</v>
      </c>
      <c r="G67" s="1">
        <v>45357</v>
      </c>
      <c r="H67">
        <v>10.94</v>
      </c>
    </row>
    <row r="68" spans="1:8" x14ac:dyDescent="0.35">
      <c r="A68" t="s">
        <v>3470</v>
      </c>
      <c r="B68" t="s">
        <v>828</v>
      </c>
      <c r="C68" t="s">
        <v>6</v>
      </c>
      <c r="D68">
        <v>3</v>
      </c>
      <c r="E68">
        <v>5.32</v>
      </c>
      <c r="F68" t="s">
        <v>1025</v>
      </c>
      <c r="G68" s="1">
        <v>45358</v>
      </c>
      <c r="H68">
        <v>15.96</v>
      </c>
    </row>
    <row r="69" spans="1:8" x14ac:dyDescent="0.35">
      <c r="A69" t="s">
        <v>3471</v>
      </c>
      <c r="B69" t="s">
        <v>275</v>
      </c>
      <c r="C69" t="s">
        <v>6</v>
      </c>
      <c r="D69">
        <v>1</v>
      </c>
      <c r="E69">
        <v>4.6500000000000004</v>
      </c>
      <c r="F69" t="s">
        <v>1028</v>
      </c>
      <c r="G69" s="1">
        <v>45359</v>
      </c>
      <c r="H69">
        <v>4.6500000000000004</v>
      </c>
    </row>
    <row r="70" spans="1:8" x14ac:dyDescent="0.35">
      <c r="A70" t="s">
        <v>3472</v>
      </c>
      <c r="B70" t="s">
        <v>854</v>
      </c>
      <c r="C70" t="s">
        <v>22</v>
      </c>
      <c r="D70">
        <v>4</v>
      </c>
      <c r="E70">
        <v>3.08</v>
      </c>
      <c r="F70" t="s">
        <v>1021</v>
      </c>
      <c r="G70" s="1">
        <v>45360</v>
      </c>
      <c r="H70">
        <v>12.32</v>
      </c>
    </row>
    <row r="71" spans="1:8" x14ac:dyDescent="0.35">
      <c r="A71" t="s">
        <v>3473</v>
      </c>
      <c r="B71" t="s">
        <v>467</v>
      </c>
      <c r="C71" t="s">
        <v>6</v>
      </c>
      <c r="D71">
        <v>1</v>
      </c>
      <c r="E71">
        <v>4.3</v>
      </c>
      <c r="F71" t="s">
        <v>1031</v>
      </c>
      <c r="G71" s="1">
        <v>45361</v>
      </c>
      <c r="H71">
        <v>4.3</v>
      </c>
    </row>
    <row r="72" spans="1:8" x14ac:dyDescent="0.35">
      <c r="A72" t="s">
        <v>3474</v>
      </c>
      <c r="B72" t="s">
        <v>190</v>
      </c>
      <c r="C72" t="s">
        <v>11</v>
      </c>
      <c r="D72">
        <v>3</v>
      </c>
      <c r="E72">
        <v>4.0599999999999996</v>
      </c>
      <c r="F72" t="s">
        <v>1028</v>
      </c>
      <c r="G72" s="1">
        <v>45362</v>
      </c>
      <c r="H72">
        <v>12.18</v>
      </c>
    </row>
    <row r="73" spans="1:8" x14ac:dyDescent="0.35">
      <c r="A73" t="s">
        <v>3475</v>
      </c>
      <c r="B73" t="s">
        <v>69</v>
      </c>
      <c r="C73" t="s">
        <v>22</v>
      </c>
      <c r="D73">
        <v>4</v>
      </c>
      <c r="E73">
        <v>3.13</v>
      </c>
      <c r="F73" t="s">
        <v>1031</v>
      </c>
      <c r="G73" s="1">
        <v>45363</v>
      </c>
      <c r="H73">
        <v>12.52</v>
      </c>
    </row>
    <row r="74" spans="1:8" x14ac:dyDescent="0.35">
      <c r="A74" t="s">
        <v>3476</v>
      </c>
      <c r="B74" t="s">
        <v>641</v>
      </c>
      <c r="C74" t="s">
        <v>22</v>
      </c>
      <c r="D74">
        <v>4</v>
      </c>
      <c r="E74">
        <v>5.82</v>
      </c>
      <c r="F74" t="s">
        <v>1028</v>
      </c>
      <c r="G74" s="1">
        <v>45364</v>
      </c>
      <c r="H74">
        <v>23.28</v>
      </c>
    </row>
    <row r="75" spans="1:8" x14ac:dyDescent="0.35">
      <c r="A75" t="s">
        <v>3477</v>
      </c>
      <c r="B75" t="s">
        <v>712</v>
      </c>
      <c r="C75" t="s">
        <v>11</v>
      </c>
      <c r="D75">
        <v>4</v>
      </c>
      <c r="E75">
        <v>4.8099999999999996</v>
      </c>
      <c r="F75" t="s">
        <v>1021</v>
      </c>
      <c r="G75" s="1">
        <v>45365</v>
      </c>
      <c r="H75">
        <v>19.239999999999998</v>
      </c>
    </row>
    <row r="76" spans="1:8" x14ac:dyDescent="0.35">
      <c r="A76" t="s">
        <v>3478</v>
      </c>
      <c r="B76" t="s">
        <v>222</v>
      </c>
      <c r="C76" t="s">
        <v>11</v>
      </c>
      <c r="D76">
        <v>3</v>
      </c>
      <c r="E76">
        <v>5.89</v>
      </c>
      <c r="F76" t="s">
        <v>1025</v>
      </c>
      <c r="G76" s="1">
        <v>45366</v>
      </c>
      <c r="H76">
        <v>17.670000000000002</v>
      </c>
    </row>
    <row r="77" spans="1:8" x14ac:dyDescent="0.35">
      <c r="A77" t="s">
        <v>3479</v>
      </c>
      <c r="B77" t="s">
        <v>702</v>
      </c>
      <c r="C77" t="s">
        <v>6</v>
      </c>
      <c r="D77">
        <v>1</v>
      </c>
      <c r="E77">
        <v>5.08</v>
      </c>
      <c r="F77" t="s">
        <v>1025</v>
      </c>
      <c r="G77" s="1">
        <v>45367</v>
      </c>
      <c r="H77">
        <v>5.08</v>
      </c>
    </row>
    <row r="78" spans="1:8" x14ac:dyDescent="0.35">
      <c r="A78" t="s">
        <v>3480</v>
      </c>
      <c r="B78" t="s">
        <v>496</v>
      </c>
      <c r="C78" t="s">
        <v>6</v>
      </c>
      <c r="D78">
        <v>5</v>
      </c>
      <c r="E78">
        <v>4.1900000000000004</v>
      </c>
      <c r="F78" t="s">
        <v>1031</v>
      </c>
      <c r="G78" s="1">
        <v>45368</v>
      </c>
      <c r="H78">
        <v>20.95</v>
      </c>
    </row>
    <row r="79" spans="1:8" x14ac:dyDescent="0.35">
      <c r="A79" t="s">
        <v>3481</v>
      </c>
      <c r="B79" t="s">
        <v>328</v>
      </c>
      <c r="C79" t="s">
        <v>18</v>
      </c>
      <c r="D79">
        <v>4</v>
      </c>
      <c r="E79">
        <v>3.76</v>
      </c>
      <c r="F79" t="s">
        <v>1021</v>
      </c>
      <c r="G79" s="1">
        <v>45369</v>
      </c>
      <c r="H79">
        <v>15.04</v>
      </c>
    </row>
    <row r="80" spans="1:8" x14ac:dyDescent="0.35">
      <c r="A80" t="s">
        <v>3482</v>
      </c>
      <c r="B80" t="s">
        <v>12</v>
      </c>
      <c r="C80" t="s">
        <v>11</v>
      </c>
      <c r="D80">
        <v>2</v>
      </c>
      <c r="E80">
        <v>3.27</v>
      </c>
      <c r="F80" t="s">
        <v>1021</v>
      </c>
      <c r="G80" s="1">
        <v>45370</v>
      </c>
      <c r="H80">
        <v>6.54</v>
      </c>
    </row>
    <row r="81" spans="1:8" x14ac:dyDescent="0.35">
      <c r="A81" t="s">
        <v>3483</v>
      </c>
      <c r="B81" t="s">
        <v>773</v>
      </c>
      <c r="C81" t="s">
        <v>9</v>
      </c>
      <c r="D81">
        <v>3</v>
      </c>
      <c r="E81">
        <v>4.21</v>
      </c>
      <c r="F81" t="s">
        <v>1021</v>
      </c>
      <c r="G81" s="1">
        <v>45371</v>
      </c>
      <c r="H81">
        <v>12.63</v>
      </c>
    </row>
    <row r="82" spans="1:8" x14ac:dyDescent="0.35">
      <c r="A82" t="s">
        <v>3484</v>
      </c>
      <c r="B82" t="s">
        <v>796</v>
      </c>
      <c r="C82" t="s">
        <v>22</v>
      </c>
      <c r="D82">
        <v>4</v>
      </c>
      <c r="E82">
        <v>2.72</v>
      </c>
      <c r="F82" t="s">
        <v>1028</v>
      </c>
      <c r="G82" s="1">
        <v>45372</v>
      </c>
      <c r="H82">
        <v>10.88</v>
      </c>
    </row>
    <row r="83" spans="1:8" x14ac:dyDescent="0.35">
      <c r="A83" t="s">
        <v>3485</v>
      </c>
      <c r="B83" t="s">
        <v>529</v>
      </c>
      <c r="C83" t="s">
        <v>6</v>
      </c>
      <c r="D83">
        <v>3</v>
      </c>
      <c r="E83">
        <v>3.79</v>
      </c>
      <c r="F83" t="s">
        <v>1025</v>
      </c>
      <c r="G83" s="1">
        <v>45373</v>
      </c>
      <c r="H83">
        <v>11.37</v>
      </c>
    </row>
    <row r="84" spans="1:8" x14ac:dyDescent="0.35">
      <c r="A84" t="s">
        <v>3486</v>
      </c>
      <c r="B84" t="s">
        <v>941</v>
      </c>
      <c r="C84" t="s">
        <v>9</v>
      </c>
      <c r="D84">
        <v>2</v>
      </c>
      <c r="E84">
        <v>2.65</v>
      </c>
      <c r="F84" t="s">
        <v>1021</v>
      </c>
      <c r="G84" s="1">
        <v>45374</v>
      </c>
      <c r="H84">
        <v>5.3</v>
      </c>
    </row>
    <row r="85" spans="1:8" x14ac:dyDescent="0.35">
      <c r="A85" t="s">
        <v>3487</v>
      </c>
      <c r="B85" t="s">
        <v>461</v>
      </c>
      <c r="C85" t="s">
        <v>6</v>
      </c>
      <c r="D85">
        <v>4</v>
      </c>
      <c r="E85">
        <v>3.22</v>
      </c>
      <c r="F85" t="s">
        <v>1028</v>
      </c>
      <c r="G85" s="1">
        <v>45375</v>
      </c>
      <c r="H85">
        <v>12.88</v>
      </c>
    </row>
    <row r="86" spans="1:8" x14ac:dyDescent="0.35">
      <c r="A86" t="s">
        <v>3488</v>
      </c>
      <c r="B86" t="s">
        <v>731</v>
      </c>
      <c r="C86" t="s">
        <v>6</v>
      </c>
      <c r="D86">
        <v>1</v>
      </c>
      <c r="E86">
        <v>5.68</v>
      </c>
      <c r="F86" t="s">
        <v>1031</v>
      </c>
      <c r="G86" s="1">
        <v>45376</v>
      </c>
      <c r="H86">
        <v>5.68</v>
      </c>
    </row>
    <row r="87" spans="1:8" x14ac:dyDescent="0.35">
      <c r="A87" t="s">
        <v>3489</v>
      </c>
      <c r="B87" t="s">
        <v>554</v>
      </c>
      <c r="C87" t="s">
        <v>18</v>
      </c>
      <c r="D87">
        <v>3</v>
      </c>
      <c r="E87">
        <v>3.76</v>
      </c>
      <c r="F87" t="s">
        <v>1028</v>
      </c>
      <c r="G87" s="1">
        <v>45377</v>
      </c>
      <c r="H87">
        <v>11.28</v>
      </c>
    </row>
    <row r="88" spans="1:8" x14ac:dyDescent="0.35">
      <c r="A88" t="s">
        <v>3490</v>
      </c>
      <c r="B88" t="s">
        <v>825</v>
      </c>
      <c r="C88" t="s">
        <v>11</v>
      </c>
      <c r="D88">
        <v>4</v>
      </c>
      <c r="E88">
        <v>4.1399999999999997</v>
      </c>
      <c r="F88" t="s">
        <v>1028</v>
      </c>
      <c r="G88" s="1">
        <v>45378</v>
      </c>
      <c r="H88">
        <v>16.559999999999999</v>
      </c>
    </row>
    <row r="89" spans="1:8" x14ac:dyDescent="0.35">
      <c r="A89" t="s">
        <v>3491</v>
      </c>
      <c r="B89" t="s">
        <v>264</v>
      </c>
      <c r="C89" t="s">
        <v>22</v>
      </c>
      <c r="D89">
        <v>4</v>
      </c>
      <c r="E89">
        <v>4.09</v>
      </c>
      <c r="F89" t="s">
        <v>1021</v>
      </c>
      <c r="G89" s="1">
        <v>45379</v>
      </c>
      <c r="H89">
        <v>16.36</v>
      </c>
    </row>
    <row r="90" spans="1:8" x14ac:dyDescent="0.35">
      <c r="A90" t="s">
        <v>3492</v>
      </c>
      <c r="B90" t="s">
        <v>903</v>
      </c>
      <c r="C90" t="s">
        <v>22</v>
      </c>
      <c r="D90">
        <v>3</v>
      </c>
      <c r="E90">
        <v>2.66</v>
      </c>
      <c r="F90" t="s">
        <v>1031</v>
      </c>
      <c r="G90" s="1">
        <v>45380</v>
      </c>
      <c r="H90">
        <v>7.98</v>
      </c>
    </row>
    <row r="91" spans="1:8" x14ac:dyDescent="0.35">
      <c r="A91" t="s">
        <v>3493</v>
      </c>
      <c r="B91" t="s">
        <v>725</v>
      </c>
      <c r="C91" t="s">
        <v>15</v>
      </c>
      <c r="D91">
        <v>2</v>
      </c>
      <c r="E91">
        <v>5.93</v>
      </c>
      <c r="F91" t="s">
        <v>1025</v>
      </c>
      <c r="G91" s="1">
        <v>45381</v>
      </c>
      <c r="H91">
        <v>11.86</v>
      </c>
    </row>
    <row r="92" spans="1:8" x14ac:dyDescent="0.35">
      <c r="A92" t="s">
        <v>3494</v>
      </c>
      <c r="B92" t="s">
        <v>490</v>
      </c>
      <c r="C92" t="s">
        <v>11</v>
      </c>
      <c r="D92">
        <v>3</v>
      </c>
      <c r="E92">
        <v>3.63</v>
      </c>
      <c r="F92" t="s">
        <v>1031</v>
      </c>
      <c r="G92" s="1">
        <v>45382</v>
      </c>
      <c r="H92">
        <v>10.89</v>
      </c>
    </row>
    <row r="93" spans="1:8" x14ac:dyDescent="0.35">
      <c r="A93" t="s">
        <v>3495</v>
      </c>
      <c r="B93" t="s">
        <v>250</v>
      </c>
      <c r="C93" t="s">
        <v>18</v>
      </c>
      <c r="D93">
        <v>5</v>
      </c>
      <c r="E93">
        <v>4.96</v>
      </c>
      <c r="F93" t="s">
        <v>1031</v>
      </c>
      <c r="G93" s="1">
        <v>45383</v>
      </c>
      <c r="H93">
        <v>24.8</v>
      </c>
    </row>
    <row r="94" spans="1:8" x14ac:dyDescent="0.35">
      <c r="A94" t="s">
        <v>3496</v>
      </c>
      <c r="B94" t="s">
        <v>687</v>
      </c>
      <c r="C94" t="s">
        <v>9</v>
      </c>
      <c r="D94">
        <v>1</v>
      </c>
      <c r="E94">
        <v>4.32</v>
      </c>
      <c r="F94" t="s">
        <v>1031</v>
      </c>
      <c r="G94" s="1">
        <v>45384</v>
      </c>
      <c r="H94">
        <v>4.32</v>
      </c>
    </row>
    <row r="95" spans="1:8" x14ac:dyDescent="0.35">
      <c r="A95" t="s">
        <v>3497</v>
      </c>
      <c r="B95" t="s">
        <v>91</v>
      </c>
      <c r="C95" t="s">
        <v>18</v>
      </c>
      <c r="D95">
        <v>2</v>
      </c>
      <c r="E95">
        <v>5.4</v>
      </c>
      <c r="F95" t="s">
        <v>1031</v>
      </c>
      <c r="G95" s="1">
        <v>45385</v>
      </c>
      <c r="H95">
        <v>10.8</v>
      </c>
    </row>
    <row r="96" spans="1:8" x14ac:dyDescent="0.35">
      <c r="A96" t="s">
        <v>3498</v>
      </c>
      <c r="B96" t="s">
        <v>151</v>
      </c>
      <c r="C96" t="s">
        <v>9</v>
      </c>
      <c r="D96">
        <v>1</v>
      </c>
      <c r="E96">
        <v>5.42</v>
      </c>
      <c r="F96" t="s">
        <v>1021</v>
      </c>
      <c r="G96" s="1">
        <v>45386</v>
      </c>
      <c r="H96">
        <v>5.42</v>
      </c>
    </row>
    <row r="97" spans="1:8" x14ac:dyDescent="0.35">
      <c r="A97" t="s">
        <v>3499</v>
      </c>
      <c r="B97" t="s">
        <v>887</v>
      </c>
      <c r="C97" t="s">
        <v>22</v>
      </c>
      <c r="D97">
        <v>1</v>
      </c>
      <c r="E97">
        <v>3.42</v>
      </c>
      <c r="F97" t="s">
        <v>1028</v>
      </c>
      <c r="G97" s="1">
        <v>45387</v>
      </c>
      <c r="H97">
        <v>3.42</v>
      </c>
    </row>
    <row r="98" spans="1:8" x14ac:dyDescent="0.35">
      <c r="A98" t="s">
        <v>3500</v>
      </c>
      <c r="B98" t="s">
        <v>175</v>
      </c>
      <c r="C98" t="s">
        <v>15</v>
      </c>
      <c r="D98">
        <v>3</v>
      </c>
      <c r="E98">
        <v>4.41</v>
      </c>
      <c r="F98" t="s">
        <v>1025</v>
      </c>
      <c r="G98" s="1">
        <v>45388</v>
      </c>
      <c r="H98">
        <v>13.23</v>
      </c>
    </row>
    <row r="99" spans="1:8" x14ac:dyDescent="0.35">
      <c r="A99" t="s">
        <v>3501</v>
      </c>
      <c r="B99" t="s">
        <v>504</v>
      </c>
      <c r="C99" t="s">
        <v>15</v>
      </c>
      <c r="D99">
        <v>5</v>
      </c>
      <c r="E99">
        <v>3.11</v>
      </c>
      <c r="F99" t="s">
        <v>1025</v>
      </c>
      <c r="G99" s="1">
        <v>45389</v>
      </c>
      <c r="H99">
        <v>15.55</v>
      </c>
    </row>
    <row r="100" spans="1:8" x14ac:dyDescent="0.35">
      <c r="A100" t="s">
        <v>3502</v>
      </c>
      <c r="B100" t="s">
        <v>69</v>
      </c>
      <c r="C100" t="s">
        <v>22</v>
      </c>
      <c r="D100">
        <v>4</v>
      </c>
      <c r="E100">
        <v>4.79</v>
      </c>
      <c r="F100" t="s">
        <v>1028</v>
      </c>
      <c r="G100" s="1">
        <v>45390</v>
      </c>
      <c r="H100">
        <v>19.16</v>
      </c>
    </row>
    <row r="101" spans="1:8" x14ac:dyDescent="0.35">
      <c r="A101" t="s">
        <v>3503</v>
      </c>
      <c r="B101" t="s">
        <v>618</v>
      </c>
      <c r="C101" t="s">
        <v>6</v>
      </c>
      <c r="D101">
        <v>5</v>
      </c>
      <c r="E101">
        <v>3.78</v>
      </c>
      <c r="F101" t="s">
        <v>1025</v>
      </c>
      <c r="G101" s="1">
        <v>45391</v>
      </c>
      <c r="H101">
        <v>18.899999999999999</v>
      </c>
    </row>
    <row r="102" spans="1:8" x14ac:dyDescent="0.35">
      <c r="A102" t="s">
        <v>3504</v>
      </c>
      <c r="B102" t="s">
        <v>426</v>
      </c>
      <c r="C102" t="s">
        <v>18</v>
      </c>
      <c r="D102">
        <v>2</v>
      </c>
      <c r="E102">
        <v>4.79</v>
      </c>
      <c r="F102" t="s">
        <v>1031</v>
      </c>
      <c r="G102" s="1">
        <v>45392</v>
      </c>
      <c r="H102">
        <v>9.58</v>
      </c>
    </row>
    <row r="103" spans="1:8" x14ac:dyDescent="0.35">
      <c r="A103" t="s">
        <v>3505</v>
      </c>
      <c r="B103" t="s">
        <v>726</v>
      </c>
      <c r="C103" t="s">
        <v>15</v>
      </c>
      <c r="D103">
        <v>5</v>
      </c>
      <c r="E103">
        <v>5.42</v>
      </c>
      <c r="F103" t="s">
        <v>1021</v>
      </c>
      <c r="G103" s="1">
        <v>45393</v>
      </c>
      <c r="H103">
        <v>27.1</v>
      </c>
    </row>
    <row r="104" spans="1:8" x14ac:dyDescent="0.35">
      <c r="A104" t="s">
        <v>3506</v>
      </c>
      <c r="B104" t="s">
        <v>516</v>
      </c>
      <c r="C104" t="s">
        <v>11</v>
      </c>
      <c r="D104">
        <v>1</v>
      </c>
      <c r="E104">
        <v>4.3099999999999996</v>
      </c>
      <c r="F104" t="s">
        <v>1031</v>
      </c>
      <c r="G104" s="1">
        <v>45394</v>
      </c>
      <c r="H104">
        <v>4.3099999999999996</v>
      </c>
    </row>
    <row r="105" spans="1:8" x14ac:dyDescent="0.35">
      <c r="A105" t="s">
        <v>3507</v>
      </c>
      <c r="B105" t="s">
        <v>150</v>
      </c>
      <c r="C105" t="s">
        <v>6</v>
      </c>
      <c r="D105">
        <v>4</v>
      </c>
      <c r="E105">
        <v>3.82</v>
      </c>
      <c r="F105" t="s">
        <v>1031</v>
      </c>
      <c r="G105" s="1">
        <v>45395</v>
      </c>
      <c r="H105">
        <v>15.28</v>
      </c>
    </row>
    <row r="106" spans="1:8" x14ac:dyDescent="0.35">
      <c r="A106" t="s">
        <v>3508</v>
      </c>
      <c r="B106" t="s">
        <v>452</v>
      </c>
      <c r="C106" t="s">
        <v>9</v>
      </c>
      <c r="D106">
        <v>5</v>
      </c>
      <c r="E106">
        <v>5.68</v>
      </c>
      <c r="F106" t="s">
        <v>1021</v>
      </c>
      <c r="G106" s="1">
        <v>45396</v>
      </c>
      <c r="H106">
        <v>28.4</v>
      </c>
    </row>
    <row r="107" spans="1:8" x14ac:dyDescent="0.35">
      <c r="A107" t="s">
        <v>3509</v>
      </c>
      <c r="B107" t="s">
        <v>117</v>
      </c>
      <c r="C107" t="s">
        <v>11</v>
      </c>
      <c r="D107">
        <v>4</v>
      </c>
      <c r="E107">
        <v>4.3099999999999996</v>
      </c>
      <c r="F107" t="s">
        <v>1025</v>
      </c>
      <c r="G107" s="1">
        <v>45397</v>
      </c>
      <c r="H107">
        <v>17.239999999999998</v>
      </c>
    </row>
    <row r="108" spans="1:8" x14ac:dyDescent="0.35">
      <c r="A108" t="s">
        <v>3510</v>
      </c>
      <c r="B108" t="s">
        <v>945</v>
      </c>
      <c r="C108" t="s">
        <v>15</v>
      </c>
      <c r="D108">
        <v>5</v>
      </c>
      <c r="E108">
        <v>3.74</v>
      </c>
      <c r="F108" t="s">
        <v>1021</v>
      </c>
      <c r="G108" s="1">
        <v>45398</v>
      </c>
      <c r="H108">
        <v>18.7</v>
      </c>
    </row>
    <row r="109" spans="1:8" x14ac:dyDescent="0.35">
      <c r="A109" t="s">
        <v>3511</v>
      </c>
      <c r="B109" t="s">
        <v>928</v>
      </c>
      <c r="C109" t="s">
        <v>9</v>
      </c>
      <c r="D109">
        <v>4</v>
      </c>
      <c r="E109">
        <v>5.54</v>
      </c>
      <c r="F109" t="s">
        <v>1028</v>
      </c>
      <c r="G109" s="1">
        <v>45399</v>
      </c>
      <c r="H109">
        <v>22.16</v>
      </c>
    </row>
    <row r="110" spans="1:8" x14ac:dyDescent="0.35">
      <c r="A110" t="s">
        <v>3512</v>
      </c>
      <c r="B110" t="s">
        <v>319</v>
      </c>
      <c r="C110" t="s">
        <v>6</v>
      </c>
      <c r="D110">
        <v>5</v>
      </c>
      <c r="E110">
        <v>4.2</v>
      </c>
      <c r="F110" t="s">
        <v>1028</v>
      </c>
      <c r="G110" s="1">
        <v>45400</v>
      </c>
      <c r="H110">
        <v>21</v>
      </c>
    </row>
    <row r="111" spans="1:8" x14ac:dyDescent="0.35">
      <c r="A111" t="s">
        <v>3513</v>
      </c>
      <c r="B111" t="s">
        <v>826</v>
      </c>
      <c r="C111" t="s">
        <v>9</v>
      </c>
      <c r="D111">
        <v>2</v>
      </c>
      <c r="E111">
        <v>4.1900000000000004</v>
      </c>
      <c r="F111" t="s">
        <v>1028</v>
      </c>
      <c r="G111" s="1">
        <v>45401</v>
      </c>
      <c r="H111">
        <v>8.3800000000000008</v>
      </c>
    </row>
    <row r="112" spans="1:8" x14ac:dyDescent="0.35">
      <c r="A112" t="s">
        <v>3514</v>
      </c>
      <c r="B112" t="s">
        <v>817</v>
      </c>
      <c r="C112" t="s">
        <v>6</v>
      </c>
      <c r="D112">
        <v>4</v>
      </c>
      <c r="E112">
        <v>4.6100000000000003</v>
      </c>
      <c r="F112" t="s">
        <v>1021</v>
      </c>
      <c r="G112" s="1">
        <v>45402</v>
      </c>
      <c r="H112">
        <v>18.440000000000001</v>
      </c>
    </row>
    <row r="113" spans="1:8" x14ac:dyDescent="0.35">
      <c r="A113" t="s">
        <v>3515</v>
      </c>
      <c r="B113" t="s">
        <v>298</v>
      </c>
      <c r="C113" t="s">
        <v>9</v>
      </c>
      <c r="D113">
        <v>3</v>
      </c>
      <c r="E113">
        <v>4.26</v>
      </c>
      <c r="F113" t="s">
        <v>1028</v>
      </c>
      <c r="G113" s="1">
        <v>45403</v>
      </c>
      <c r="H113">
        <v>12.78</v>
      </c>
    </row>
    <row r="114" spans="1:8" x14ac:dyDescent="0.35">
      <c r="A114" t="s">
        <v>3516</v>
      </c>
      <c r="B114" t="s">
        <v>501</v>
      </c>
      <c r="C114" t="s">
        <v>18</v>
      </c>
      <c r="D114">
        <v>1</v>
      </c>
      <c r="E114">
        <v>2.99</v>
      </c>
      <c r="F114" t="s">
        <v>1031</v>
      </c>
      <c r="G114" s="1">
        <v>45404</v>
      </c>
      <c r="H114">
        <v>2.99</v>
      </c>
    </row>
    <row r="115" spans="1:8" x14ac:dyDescent="0.35">
      <c r="A115" t="s">
        <v>3517</v>
      </c>
      <c r="B115" t="s">
        <v>286</v>
      </c>
      <c r="C115" t="s">
        <v>15</v>
      </c>
      <c r="D115">
        <v>4</v>
      </c>
      <c r="E115">
        <v>3.08</v>
      </c>
      <c r="F115" t="s">
        <v>1031</v>
      </c>
      <c r="G115" s="1">
        <v>45405</v>
      </c>
      <c r="H115">
        <v>12.32</v>
      </c>
    </row>
    <row r="116" spans="1:8" x14ac:dyDescent="0.35">
      <c r="A116" t="s">
        <v>3518</v>
      </c>
      <c r="B116" t="s">
        <v>36</v>
      </c>
      <c r="C116" t="s">
        <v>15</v>
      </c>
      <c r="D116">
        <v>1</v>
      </c>
      <c r="E116">
        <v>2.77</v>
      </c>
      <c r="F116" t="s">
        <v>1028</v>
      </c>
      <c r="G116" s="1">
        <v>45406</v>
      </c>
      <c r="H116">
        <v>2.77</v>
      </c>
    </row>
    <row r="117" spans="1:8" x14ac:dyDescent="0.35">
      <c r="A117" t="s">
        <v>3519</v>
      </c>
      <c r="B117" t="s">
        <v>136</v>
      </c>
      <c r="C117" t="s">
        <v>6</v>
      </c>
      <c r="D117">
        <v>5</v>
      </c>
      <c r="E117">
        <v>4.75</v>
      </c>
      <c r="F117" t="s">
        <v>1028</v>
      </c>
      <c r="G117" s="1">
        <v>45407</v>
      </c>
      <c r="H117">
        <v>23.75</v>
      </c>
    </row>
    <row r="118" spans="1:8" x14ac:dyDescent="0.35">
      <c r="A118" t="s">
        <v>3520</v>
      </c>
      <c r="B118" t="s">
        <v>765</v>
      </c>
      <c r="C118" t="s">
        <v>9</v>
      </c>
      <c r="D118">
        <v>5</v>
      </c>
      <c r="E118">
        <v>3.24</v>
      </c>
      <c r="F118" t="s">
        <v>1028</v>
      </c>
      <c r="G118" s="1">
        <v>45408</v>
      </c>
      <c r="H118">
        <v>16.2</v>
      </c>
    </row>
    <row r="119" spans="1:8" x14ac:dyDescent="0.35">
      <c r="A119" t="s">
        <v>3521</v>
      </c>
      <c r="B119" t="s">
        <v>686</v>
      </c>
      <c r="C119" t="s">
        <v>22</v>
      </c>
      <c r="D119">
        <v>5</v>
      </c>
      <c r="E119">
        <v>3.15</v>
      </c>
      <c r="F119" t="s">
        <v>1028</v>
      </c>
      <c r="G119" s="1">
        <v>45409</v>
      </c>
      <c r="H119">
        <v>15.75</v>
      </c>
    </row>
    <row r="120" spans="1:8" x14ac:dyDescent="0.35">
      <c r="A120" t="s">
        <v>3522</v>
      </c>
      <c r="B120" t="s">
        <v>999</v>
      </c>
      <c r="C120" t="s">
        <v>11</v>
      </c>
      <c r="D120">
        <v>5</v>
      </c>
      <c r="E120">
        <v>3.77</v>
      </c>
      <c r="F120" t="s">
        <v>1021</v>
      </c>
      <c r="G120" s="1">
        <v>45410</v>
      </c>
      <c r="H120">
        <v>18.850000000000001</v>
      </c>
    </row>
    <row r="121" spans="1:8" x14ac:dyDescent="0.35">
      <c r="A121" t="s">
        <v>3523</v>
      </c>
      <c r="B121" t="s">
        <v>994</v>
      </c>
      <c r="C121" t="s">
        <v>11</v>
      </c>
      <c r="D121">
        <v>5</v>
      </c>
      <c r="E121">
        <v>5.01</v>
      </c>
      <c r="F121" t="s">
        <v>1021</v>
      </c>
      <c r="G121" s="1">
        <v>45411</v>
      </c>
      <c r="H121">
        <v>25.05</v>
      </c>
    </row>
    <row r="122" spans="1:8" x14ac:dyDescent="0.35">
      <c r="A122" t="s">
        <v>3524</v>
      </c>
      <c r="B122" t="s">
        <v>153</v>
      </c>
      <c r="C122" t="s">
        <v>15</v>
      </c>
      <c r="D122">
        <v>2</v>
      </c>
      <c r="E122">
        <v>2.91</v>
      </c>
      <c r="F122" t="s">
        <v>1031</v>
      </c>
      <c r="G122" s="1">
        <v>45412</v>
      </c>
      <c r="H122">
        <v>5.82</v>
      </c>
    </row>
    <row r="123" spans="1:8" x14ac:dyDescent="0.35">
      <c r="A123" t="s">
        <v>3525</v>
      </c>
      <c r="B123" t="s">
        <v>722</v>
      </c>
      <c r="C123" t="s">
        <v>9</v>
      </c>
      <c r="D123">
        <v>1</v>
      </c>
      <c r="E123">
        <v>3.31</v>
      </c>
      <c r="F123" t="s">
        <v>1025</v>
      </c>
      <c r="G123" s="1">
        <v>45413</v>
      </c>
      <c r="H123">
        <v>3.31</v>
      </c>
    </row>
    <row r="124" spans="1:8" x14ac:dyDescent="0.35">
      <c r="A124" t="s">
        <v>3526</v>
      </c>
      <c r="B124" t="s">
        <v>546</v>
      </c>
      <c r="C124" t="s">
        <v>9</v>
      </c>
      <c r="D124">
        <v>4</v>
      </c>
      <c r="E124">
        <v>5.34</v>
      </c>
      <c r="F124" t="s">
        <v>1031</v>
      </c>
      <c r="G124" s="1">
        <v>45414</v>
      </c>
      <c r="H124">
        <v>21.36</v>
      </c>
    </row>
    <row r="125" spans="1:8" x14ac:dyDescent="0.35">
      <c r="A125" t="s">
        <v>3527</v>
      </c>
      <c r="B125" t="s">
        <v>399</v>
      </c>
      <c r="C125" t="s">
        <v>18</v>
      </c>
      <c r="D125">
        <v>2</v>
      </c>
      <c r="E125">
        <v>5.0199999999999996</v>
      </c>
      <c r="F125" t="s">
        <v>1021</v>
      </c>
      <c r="G125" s="1">
        <v>45415</v>
      </c>
      <c r="H125">
        <v>10.039999999999999</v>
      </c>
    </row>
    <row r="126" spans="1:8" x14ac:dyDescent="0.35">
      <c r="A126" t="s">
        <v>3528</v>
      </c>
      <c r="B126" t="s">
        <v>696</v>
      </c>
      <c r="C126" t="s">
        <v>11</v>
      </c>
      <c r="D126">
        <v>2</v>
      </c>
      <c r="E126">
        <v>4.1900000000000004</v>
      </c>
      <c r="F126" t="s">
        <v>1031</v>
      </c>
      <c r="G126" s="1">
        <v>45416</v>
      </c>
      <c r="H126">
        <v>8.3800000000000008</v>
      </c>
    </row>
    <row r="127" spans="1:8" x14ac:dyDescent="0.35">
      <c r="A127" t="s">
        <v>3529</v>
      </c>
      <c r="B127" t="s">
        <v>518</v>
      </c>
      <c r="C127" t="s">
        <v>22</v>
      </c>
      <c r="D127">
        <v>2</v>
      </c>
      <c r="E127">
        <v>4.18</v>
      </c>
      <c r="F127" t="s">
        <v>1031</v>
      </c>
      <c r="G127" s="1">
        <v>45417</v>
      </c>
      <c r="H127">
        <v>8.36</v>
      </c>
    </row>
    <row r="128" spans="1:8" x14ac:dyDescent="0.35">
      <c r="A128" t="s">
        <v>3530</v>
      </c>
      <c r="B128" t="s">
        <v>943</v>
      </c>
      <c r="C128" t="s">
        <v>15</v>
      </c>
      <c r="D128">
        <v>2</v>
      </c>
      <c r="E128">
        <v>3.24</v>
      </c>
      <c r="F128" t="s">
        <v>1021</v>
      </c>
      <c r="G128" s="1">
        <v>45418</v>
      </c>
      <c r="H128">
        <v>6.48</v>
      </c>
    </row>
    <row r="129" spans="1:8" x14ac:dyDescent="0.35">
      <c r="A129" t="s">
        <v>3531</v>
      </c>
      <c r="B129" t="s">
        <v>868</v>
      </c>
      <c r="C129" t="s">
        <v>18</v>
      </c>
      <c r="D129">
        <v>2</v>
      </c>
      <c r="E129">
        <v>3.06</v>
      </c>
      <c r="F129" t="s">
        <v>1025</v>
      </c>
      <c r="G129" s="1">
        <v>45419</v>
      </c>
      <c r="H129">
        <v>6.12</v>
      </c>
    </row>
    <row r="130" spans="1:8" x14ac:dyDescent="0.35">
      <c r="A130" t="s">
        <v>3532</v>
      </c>
      <c r="B130" t="s">
        <v>132</v>
      </c>
      <c r="C130" t="s">
        <v>22</v>
      </c>
      <c r="D130">
        <v>1</v>
      </c>
      <c r="E130">
        <v>5.42</v>
      </c>
      <c r="F130" t="s">
        <v>1021</v>
      </c>
      <c r="G130" s="1">
        <v>45420</v>
      </c>
      <c r="H130">
        <v>5.42</v>
      </c>
    </row>
    <row r="131" spans="1:8" x14ac:dyDescent="0.35">
      <c r="A131" t="s">
        <v>3533</v>
      </c>
      <c r="B131" t="s">
        <v>590</v>
      </c>
      <c r="C131" t="s">
        <v>15</v>
      </c>
      <c r="D131">
        <v>4</v>
      </c>
      <c r="E131">
        <v>2.58</v>
      </c>
      <c r="F131" t="s">
        <v>1031</v>
      </c>
      <c r="G131" s="1">
        <v>45421</v>
      </c>
      <c r="H131">
        <v>10.32</v>
      </c>
    </row>
    <row r="132" spans="1:8" x14ac:dyDescent="0.35">
      <c r="A132" t="s">
        <v>3534</v>
      </c>
      <c r="B132" t="s">
        <v>738</v>
      </c>
      <c r="C132" t="s">
        <v>18</v>
      </c>
      <c r="D132">
        <v>1</v>
      </c>
      <c r="E132">
        <v>2.65</v>
      </c>
      <c r="F132" t="s">
        <v>1021</v>
      </c>
      <c r="G132" s="1">
        <v>45422</v>
      </c>
      <c r="H132">
        <v>2.65</v>
      </c>
    </row>
    <row r="133" spans="1:8" x14ac:dyDescent="0.35">
      <c r="A133" t="s">
        <v>3535</v>
      </c>
      <c r="B133" t="s">
        <v>264</v>
      </c>
      <c r="C133" t="s">
        <v>22</v>
      </c>
      <c r="D133">
        <v>4</v>
      </c>
      <c r="E133">
        <v>4.51</v>
      </c>
      <c r="F133" t="s">
        <v>1025</v>
      </c>
      <c r="G133" s="1">
        <v>45423</v>
      </c>
      <c r="H133">
        <v>18.04</v>
      </c>
    </row>
    <row r="134" spans="1:8" x14ac:dyDescent="0.35">
      <c r="A134" t="s">
        <v>3536</v>
      </c>
      <c r="B134" t="s">
        <v>689</v>
      </c>
      <c r="C134" t="s">
        <v>15</v>
      </c>
      <c r="D134">
        <v>2</v>
      </c>
      <c r="E134">
        <v>3.06</v>
      </c>
      <c r="F134" t="s">
        <v>1025</v>
      </c>
      <c r="G134" s="1">
        <v>45424</v>
      </c>
      <c r="H134">
        <v>6.12</v>
      </c>
    </row>
    <row r="135" spans="1:8" x14ac:dyDescent="0.35">
      <c r="A135" t="s">
        <v>3537</v>
      </c>
      <c r="B135" t="s">
        <v>528</v>
      </c>
      <c r="C135" t="s">
        <v>11</v>
      </c>
      <c r="D135">
        <v>2</v>
      </c>
      <c r="E135">
        <v>4.7</v>
      </c>
      <c r="F135" t="s">
        <v>1021</v>
      </c>
      <c r="G135" s="1">
        <v>45425</v>
      </c>
      <c r="H135">
        <v>9.4</v>
      </c>
    </row>
    <row r="136" spans="1:8" x14ac:dyDescent="0.35">
      <c r="A136" t="s">
        <v>3538</v>
      </c>
      <c r="B136" t="s">
        <v>603</v>
      </c>
      <c r="C136" t="s">
        <v>22</v>
      </c>
      <c r="D136">
        <v>5</v>
      </c>
      <c r="E136">
        <v>2.64</v>
      </c>
      <c r="F136" t="s">
        <v>1021</v>
      </c>
      <c r="G136" s="1">
        <v>45426</v>
      </c>
      <c r="H136">
        <v>13.2</v>
      </c>
    </row>
    <row r="137" spans="1:8" x14ac:dyDescent="0.35">
      <c r="A137" t="s">
        <v>3539</v>
      </c>
      <c r="B137" t="s">
        <v>517</v>
      </c>
      <c r="C137" t="s">
        <v>9</v>
      </c>
      <c r="D137">
        <v>3</v>
      </c>
      <c r="E137">
        <v>4.5</v>
      </c>
      <c r="F137" t="s">
        <v>1021</v>
      </c>
      <c r="G137" s="1">
        <v>45427</v>
      </c>
      <c r="H137">
        <v>13.5</v>
      </c>
    </row>
    <row r="138" spans="1:8" x14ac:dyDescent="0.35">
      <c r="A138" t="s">
        <v>3540</v>
      </c>
      <c r="B138" t="s">
        <v>26</v>
      </c>
      <c r="C138" t="s">
        <v>6</v>
      </c>
      <c r="D138">
        <v>3</v>
      </c>
      <c r="E138">
        <v>2.7</v>
      </c>
      <c r="F138" t="s">
        <v>1028</v>
      </c>
      <c r="G138" s="1">
        <v>45428</v>
      </c>
      <c r="H138">
        <v>8.1000000000000014</v>
      </c>
    </row>
    <row r="139" spans="1:8" x14ac:dyDescent="0.35">
      <c r="A139" t="s">
        <v>3541</v>
      </c>
      <c r="B139" t="s">
        <v>441</v>
      </c>
      <c r="C139" t="s">
        <v>6</v>
      </c>
      <c r="D139">
        <v>1</v>
      </c>
      <c r="E139">
        <v>3.4</v>
      </c>
      <c r="F139" t="s">
        <v>1031</v>
      </c>
      <c r="G139" s="1">
        <v>45429</v>
      </c>
      <c r="H139">
        <v>3.4</v>
      </c>
    </row>
    <row r="140" spans="1:8" x14ac:dyDescent="0.35">
      <c r="A140" t="s">
        <v>3542</v>
      </c>
      <c r="B140" t="s">
        <v>486</v>
      </c>
      <c r="C140" t="s">
        <v>9</v>
      </c>
      <c r="D140">
        <v>1</v>
      </c>
      <c r="E140">
        <v>3.13</v>
      </c>
      <c r="F140" t="s">
        <v>1031</v>
      </c>
      <c r="G140" s="1">
        <v>45430</v>
      </c>
      <c r="H140">
        <v>3.13</v>
      </c>
    </row>
    <row r="141" spans="1:8" x14ac:dyDescent="0.35">
      <c r="A141" t="s">
        <v>3543</v>
      </c>
      <c r="B141" t="s">
        <v>562</v>
      </c>
      <c r="C141" t="s">
        <v>22</v>
      </c>
      <c r="D141">
        <v>4</v>
      </c>
      <c r="E141">
        <v>5.85</v>
      </c>
      <c r="F141" t="s">
        <v>1025</v>
      </c>
      <c r="G141" s="1">
        <v>45431</v>
      </c>
      <c r="H141">
        <v>23.4</v>
      </c>
    </row>
    <row r="142" spans="1:8" x14ac:dyDescent="0.35">
      <c r="A142" t="s">
        <v>3544</v>
      </c>
      <c r="B142" t="s">
        <v>405</v>
      </c>
      <c r="C142" t="s">
        <v>9</v>
      </c>
      <c r="D142">
        <v>5</v>
      </c>
      <c r="E142">
        <v>4.5999999999999996</v>
      </c>
      <c r="F142" t="s">
        <v>1031</v>
      </c>
      <c r="G142" s="1">
        <v>45432</v>
      </c>
      <c r="H142">
        <v>23</v>
      </c>
    </row>
    <row r="143" spans="1:8" x14ac:dyDescent="0.35">
      <c r="A143" t="s">
        <v>3545</v>
      </c>
      <c r="B143" t="s">
        <v>688</v>
      </c>
      <c r="C143" t="s">
        <v>6</v>
      </c>
      <c r="D143">
        <v>4</v>
      </c>
      <c r="E143">
        <v>4.47</v>
      </c>
      <c r="F143" t="s">
        <v>1028</v>
      </c>
      <c r="G143" s="1">
        <v>45433</v>
      </c>
      <c r="H143">
        <v>17.88</v>
      </c>
    </row>
    <row r="144" spans="1:8" x14ac:dyDescent="0.35">
      <c r="A144" t="s">
        <v>3546</v>
      </c>
      <c r="B144" t="s">
        <v>858</v>
      </c>
      <c r="C144" t="s">
        <v>6</v>
      </c>
      <c r="D144">
        <v>5</v>
      </c>
      <c r="E144">
        <v>2.57</v>
      </c>
      <c r="F144" t="s">
        <v>1025</v>
      </c>
      <c r="G144" s="1">
        <v>45434</v>
      </c>
      <c r="H144">
        <v>12.85</v>
      </c>
    </row>
    <row r="145" spans="1:8" x14ac:dyDescent="0.35">
      <c r="A145" t="s">
        <v>3547</v>
      </c>
      <c r="B145" t="s">
        <v>177</v>
      </c>
      <c r="C145" t="s">
        <v>22</v>
      </c>
      <c r="D145">
        <v>3</v>
      </c>
      <c r="E145">
        <v>5.0199999999999996</v>
      </c>
      <c r="F145" t="s">
        <v>1021</v>
      </c>
      <c r="G145" s="1">
        <v>45435</v>
      </c>
      <c r="H145">
        <v>15.06</v>
      </c>
    </row>
    <row r="146" spans="1:8" x14ac:dyDescent="0.35">
      <c r="A146" t="s">
        <v>3548</v>
      </c>
      <c r="B146" t="s">
        <v>360</v>
      </c>
      <c r="C146" t="s">
        <v>6</v>
      </c>
      <c r="D146">
        <v>3</v>
      </c>
      <c r="E146">
        <v>4.82</v>
      </c>
      <c r="F146" t="s">
        <v>1021</v>
      </c>
      <c r="G146" s="1">
        <v>45436</v>
      </c>
      <c r="H146">
        <v>14.46</v>
      </c>
    </row>
    <row r="147" spans="1:8" x14ac:dyDescent="0.35">
      <c r="A147" t="s">
        <v>3549</v>
      </c>
      <c r="B147" t="s">
        <v>651</v>
      </c>
      <c r="C147" t="s">
        <v>11</v>
      </c>
      <c r="D147">
        <v>5</v>
      </c>
      <c r="E147">
        <v>3.49</v>
      </c>
      <c r="F147" t="s">
        <v>1025</v>
      </c>
      <c r="G147" s="1">
        <v>45437</v>
      </c>
      <c r="H147">
        <v>17.45</v>
      </c>
    </row>
    <row r="148" spans="1:8" x14ac:dyDescent="0.35">
      <c r="A148" t="s">
        <v>3550</v>
      </c>
      <c r="B148" t="s">
        <v>579</v>
      </c>
      <c r="C148" t="s">
        <v>9</v>
      </c>
      <c r="D148">
        <v>4</v>
      </c>
      <c r="E148">
        <v>2.8</v>
      </c>
      <c r="F148" t="s">
        <v>1025</v>
      </c>
      <c r="G148" s="1">
        <v>45438</v>
      </c>
      <c r="H148">
        <v>11.2</v>
      </c>
    </row>
    <row r="149" spans="1:8" x14ac:dyDescent="0.35">
      <c r="A149" t="s">
        <v>3551</v>
      </c>
      <c r="B149" t="s">
        <v>651</v>
      </c>
      <c r="C149" t="s">
        <v>11</v>
      </c>
      <c r="D149">
        <v>1</v>
      </c>
      <c r="E149">
        <v>4.07</v>
      </c>
      <c r="F149" t="s">
        <v>1025</v>
      </c>
      <c r="G149" s="1">
        <v>45439</v>
      </c>
      <c r="H149">
        <v>4.07</v>
      </c>
    </row>
    <row r="150" spans="1:8" x14ac:dyDescent="0.35">
      <c r="A150" t="s">
        <v>3552</v>
      </c>
      <c r="B150" t="s">
        <v>416</v>
      </c>
      <c r="C150" t="s">
        <v>11</v>
      </c>
      <c r="D150">
        <v>5</v>
      </c>
      <c r="E150">
        <v>5.97</v>
      </c>
      <c r="F150" t="s">
        <v>1028</v>
      </c>
      <c r="G150" s="1">
        <v>45440</v>
      </c>
      <c r="H150">
        <v>29.85</v>
      </c>
    </row>
    <row r="151" spans="1:8" x14ac:dyDescent="0.35">
      <c r="A151" t="s">
        <v>3553</v>
      </c>
      <c r="B151" t="s">
        <v>293</v>
      </c>
      <c r="C151" t="s">
        <v>22</v>
      </c>
      <c r="D151">
        <v>5</v>
      </c>
      <c r="E151">
        <v>5.54</v>
      </c>
      <c r="F151" t="s">
        <v>1021</v>
      </c>
      <c r="G151" s="1">
        <v>45441</v>
      </c>
      <c r="H151">
        <v>27.7</v>
      </c>
    </row>
    <row r="152" spans="1:8" x14ac:dyDescent="0.35">
      <c r="A152" t="s">
        <v>3554</v>
      </c>
      <c r="B152" t="s">
        <v>586</v>
      </c>
      <c r="C152" t="s">
        <v>9</v>
      </c>
      <c r="D152">
        <v>5</v>
      </c>
      <c r="E152">
        <v>3.1</v>
      </c>
      <c r="F152" t="s">
        <v>1028</v>
      </c>
      <c r="G152" s="1">
        <v>45442</v>
      </c>
      <c r="H152">
        <v>15.5</v>
      </c>
    </row>
    <row r="153" spans="1:8" x14ac:dyDescent="0.35">
      <c r="A153" t="s">
        <v>3555</v>
      </c>
      <c r="B153" t="s">
        <v>647</v>
      </c>
      <c r="C153" t="s">
        <v>22</v>
      </c>
      <c r="D153">
        <v>4</v>
      </c>
      <c r="E153">
        <v>5.41</v>
      </c>
      <c r="F153" t="s">
        <v>1021</v>
      </c>
      <c r="G153" s="1">
        <v>45443</v>
      </c>
      <c r="H153">
        <v>21.64</v>
      </c>
    </row>
    <row r="154" spans="1:8" x14ac:dyDescent="0.35">
      <c r="A154" t="s">
        <v>3556</v>
      </c>
      <c r="B154" t="s">
        <v>239</v>
      </c>
      <c r="C154" t="s">
        <v>6</v>
      </c>
      <c r="D154">
        <v>1</v>
      </c>
      <c r="E154">
        <v>4.5999999999999996</v>
      </c>
      <c r="F154" t="s">
        <v>1025</v>
      </c>
      <c r="G154" s="1">
        <v>45444</v>
      </c>
      <c r="H154">
        <v>4.5999999999999996</v>
      </c>
    </row>
    <row r="155" spans="1:8" x14ac:dyDescent="0.35">
      <c r="A155" t="s">
        <v>3557</v>
      </c>
      <c r="B155" t="s">
        <v>927</v>
      </c>
      <c r="C155" t="s">
        <v>15</v>
      </c>
      <c r="D155">
        <v>4</v>
      </c>
      <c r="E155">
        <v>5.28</v>
      </c>
      <c r="F155" t="s">
        <v>1028</v>
      </c>
      <c r="G155" s="1">
        <v>45445</v>
      </c>
      <c r="H155">
        <v>21.12</v>
      </c>
    </row>
    <row r="156" spans="1:8" x14ac:dyDescent="0.35">
      <c r="A156" t="s">
        <v>3558</v>
      </c>
      <c r="B156" t="s">
        <v>960</v>
      </c>
      <c r="C156" t="s">
        <v>22</v>
      </c>
      <c r="D156">
        <v>2</v>
      </c>
      <c r="E156">
        <v>5.37</v>
      </c>
      <c r="F156" t="s">
        <v>1031</v>
      </c>
      <c r="G156" s="1">
        <v>45446</v>
      </c>
      <c r="H156">
        <v>10.74</v>
      </c>
    </row>
    <row r="157" spans="1:8" x14ac:dyDescent="0.35">
      <c r="A157" t="s">
        <v>3559</v>
      </c>
      <c r="B157" t="s">
        <v>177</v>
      </c>
      <c r="C157" t="s">
        <v>22</v>
      </c>
      <c r="D157">
        <v>2</v>
      </c>
      <c r="E157">
        <v>3.14</v>
      </c>
      <c r="F157" t="s">
        <v>1021</v>
      </c>
      <c r="G157" s="1">
        <v>45447</v>
      </c>
      <c r="H157">
        <v>6.28</v>
      </c>
    </row>
    <row r="158" spans="1:8" x14ac:dyDescent="0.35">
      <c r="A158" t="s">
        <v>3560</v>
      </c>
      <c r="B158" t="s">
        <v>198</v>
      </c>
      <c r="C158" t="s">
        <v>15</v>
      </c>
      <c r="D158">
        <v>5</v>
      </c>
      <c r="E158">
        <v>4.8099999999999996</v>
      </c>
      <c r="F158" t="s">
        <v>1025</v>
      </c>
      <c r="G158" s="1">
        <v>45448</v>
      </c>
      <c r="H158">
        <v>24.05</v>
      </c>
    </row>
    <row r="159" spans="1:8" x14ac:dyDescent="0.35">
      <c r="A159" t="s">
        <v>3561</v>
      </c>
      <c r="B159" t="s">
        <v>354</v>
      </c>
      <c r="C159" t="s">
        <v>6</v>
      </c>
      <c r="D159">
        <v>5</v>
      </c>
      <c r="E159">
        <v>3.43</v>
      </c>
      <c r="F159" t="s">
        <v>1025</v>
      </c>
      <c r="G159" s="1">
        <v>45449</v>
      </c>
      <c r="H159">
        <v>17.149999999999999</v>
      </c>
    </row>
    <row r="160" spans="1:8" x14ac:dyDescent="0.35">
      <c r="A160" t="s">
        <v>3562</v>
      </c>
      <c r="B160" t="s">
        <v>402</v>
      </c>
      <c r="C160" t="s">
        <v>9</v>
      </c>
      <c r="D160">
        <v>5</v>
      </c>
      <c r="E160">
        <v>5.03</v>
      </c>
      <c r="F160" t="s">
        <v>1028</v>
      </c>
      <c r="G160" s="1">
        <v>45450</v>
      </c>
      <c r="H160">
        <v>25.15</v>
      </c>
    </row>
    <row r="161" spans="1:8" x14ac:dyDescent="0.35">
      <c r="A161" t="s">
        <v>3563</v>
      </c>
      <c r="B161" t="s">
        <v>835</v>
      </c>
      <c r="C161" t="s">
        <v>18</v>
      </c>
      <c r="D161">
        <v>1</v>
      </c>
      <c r="E161">
        <v>3.7</v>
      </c>
      <c r="F161" t="s">
        <v>1031</v>
      </c>
      <c r="G161" s="1">
        <v>45451</v>
      </c>
      <c r="H161">
        <v>3.7</v>
      </c>
    </row>
    <row r="162" spans="1:8" x14ac:dyDescent="0.35">
      <c r="A162" t="s">
        <v>3564</v>
      </c>
      <c r="B162" t="s">
        <v>852</v>
      </c>
      <c r="C162" t="s">
        <v>15</v>
      </c>
      <c r="D162">
        <v>1</v>
      </c>
      <c r="E162">
        <v>4.09</v>
      </c>
      <c r="F162" t="s">
        <v>1031</v>
      </c>
      <c r="G162" s="1">
        <v>45452</v>
      </c>
      <c r="H162">
        <v>4.09</v>
      </c>
    </row>
    <row r="163" spans="1:8" x14ac:dyDescent="0.35">
      <c r="A163" t="s">
        <v>3565</v>
      </c>
      <c r="B163" t="s">
        <v>671</v>
      </c>
      <c r="C163" t="s">
        <v>18</v>
      </c>
      <c r="D163">
        <v>5</v>
      </c>
      <c r="E163">
        <v>4.57</v>
      </c>
      <c r="F163" t="s">
        <v>1021</v>
      </c>
      <c r="G163" s="1">
        <v>45453</v>
      </c>
      <c r="H163">
        <v>22.85</v>
      </c>
    </row>
    <row r="164" spans="1:8" x14ac:dyDescent="0.35">
      <c r="A164" t="s">
        <v>3566</v>
      </c>
      <c r="B164" t="s">
        <v>113</v>
      </c>
      <c r="C164" t="s">
        <v>6</v>
      </c>
      <c r="D164">
        <v>1</v>
      </c>
      <c r="E164">
        <v>3.3</v>
      </c>
      <c r="F164" t="s">
        <v>1021</v>
      </c>
      <c r="G164" s="1">
        <v>45454</v>
      </c>
      <c r="H164">
        <v>3.3</v>
      </c>
    </row>
    <row r="165" spans="1:8" x14ac:dyDescent="0.35">
      <c r="A165" t="s">
        <v>3567</v>
      </c>
      <c r="B165" t="s">
        <v>950</v>
      </c>
      <c r="C165" t="s">
        <v>22</v>
      </c>
      <c r="D165">
        <v>3</v>
      </c>
      <c r="E165">
        <v>3.85</v>
      </c>
      <c r="F165" t="s">
        <v>1021</v>
      </c>
      <c r="G165" s="1">
        <v>45455</v>
      </c>
      <c r="H165">
        <v>11.55</v>
      </c>
    </row>
    <row r="166" spans="1:8" x14ac:dyDescent="0.35">
      <c r="A166" t="s">
        <v>3568</v>
      </c>
      <c r="B166" t="s">
        <v>594</v>
      </c>
      <c r="C166" t="s">
        <v>22</v>
      </c>
      <c r="D166">
        <v>5</v>
      </c>
      <c r="E166">
        <v>2.88</v>
      </c>
      <c r="F166" t="s">
        <v>1028</v>
      </c>
      <c r="G166" s="1">
        <v>45456</v>
      </c>
      <c r="H166">
        <v>14.4</v>
      </c>
    </row>
    <row r="167" spans="1:8" x14ac:dyDescent="0.35">
      <c r="A167" t="s">
        <v>3569</v>
      </c>
      <c r="B167" t="s">
        <v>139</v>
      </c>
      <c r="C167" t="s">
        <v>6</v>
      </c>
      <c r="D167">
        <v>3</v>
      </c>
      <c r="E167">
        <v>3.21</v>
      </c>
      <c r="F167" t="s">
        <v>1025</v>
      </c>
      <c r="G167" s="1">
        <v>45457</v>
      </c>
      <c r="H167">
        <v>9.629999999999999</v>
      </c>
    </row>
    <row r="168" spans="1:8" x14ac:dyDescent="0.35">
      <c r="A168" t="s">
        <v>3570</v>
      </c>
      <c r="B168" t="s">
        <v>16</v>
      </c>
      <c r="C168" t="s">
        <v>9</v>
      </c>
      <c r="D168">
        <v>4</v>
      </c>
      <c r="E168">
        <v>5.51</v>
      </c>
      <c r="F168" t="s">
        <v>1028</v>
      </c>
      <c r="G168" s="1">
        <v>45458</v>
      </c>
      <c r="H168">
        <v>22.04</v>
      </c>
    </row>
    <row r="169" spans="1:8" x14ac:dyDescent="0.35">
      <c r="A169" t="s">
        <v>3571</v>
      </c>
      <c r="B169" t="s">
        <v>571</v>
      </c>
      <c r="C169" t="s">
        <v>9</v>
      </c>
      <c r="D169">
        <v>3</v>
      </c>
      <c r="E169">
        <v>4.2699999999999996</v>
      </c>
      <c r="F169" t="s">
        <v>1025</v>
      </c>
      <c r="G169" s="1">
        <v>45459</v>
      </c>
      <c r="H169">
        <v>12.81</v>
      </c>
    </row>
    <row r="170" spans="1:8" x14ac:dyDescent="0.35">
      <c r="A170" t="s">
        <v>3572</v>
      </c>
      <c r="B170" t="s">
        <v>959</v>
      </c>
      <c r="C170" t="s">
        <v>11</v>
      </c>
      <c r="D170">
        <v>4</v>
      </c>
      <c r="E170">
        <v>3.97</v>
      </c>
      <c r="F170" t="s">
        <v>1025</v>
      </c>
      <c r="G170" s="1">
        <v>45460</v>
      </c>
      <c r="H170">
        <v>15.88</v>
      </c>
    </row>
    <row r="171" spans="1:8" x14ac:dyDescent="0.35">
      <c r="A171" t="s">
        <v>3573</v>
      </c>
      <c r="B171" t="s">
        <v>437</v>
      </c>
      <c r="C171" t="s">
        <v>6</v>
      </c>
      <c r="D171">
        <v>4</v>
      </c>
      <c r="E171">
        <v>3.02</v>
      </c>
      <c r="F171" t="s">
        <v>1025</v>
      </c>
      <c r="G171" s="1">
        <v>45461</v>
      </c>
      <c r="H171">
        <v>12.08</v>
      </c>
    </row>
    <row r="172" spans="1:8" x14ac:dyDescent="0.35">
      <c r="A172" t="s">
        <v>3574</v>
      </c>
      <c r="B172" t="s">
        <v>639</v>
      </c>
      <c r="C172" t="s">
        <v>6</v>
      </c>
      <c r="D172">
        <v>5</v>
      </c>
      <c r="E172">
        <v>2.84</v>
      </c>
      <c r="F172" t="s">
        <v>1031</v>
      </c>
      <c r="G172" s="1">
        <v>45462</v>
      </c>
      <c r="H172">
        <v>14.2</v>
      </c>
    </row>
    <row r="173" spans="1:8" x14ac:dyDescent="0.35">
      <c r="A173" t="s">
        <v>3575</v>
      </c>
      <c r="B173" t="s">
        <v>251</v>
      </c>
      <c r="C173" t="s">
        <v>11</v>
      </c>
      <c r="D173">
        <v>5</v>
      </c>
      <c r="E173">
        <v>4.17</v>
      </c>
      <c r="F173" t="s">
        <v>1028</v>
      </c>
      <c r="G173" s="1">
        <v>45463</v>
      </c>
      <c r="H173">
        <v>20.85</v>
      </c>
    </row>
    <row r="174" spans="1:8" x14ac:dyDescent="0.35">
      <c r="A174" t="s">
        <v>3576</v>
      </c>
      <c r="B174" t="s">
        <v>857</v>
      </c>
      <c r="C174" t="s">
        <v>6</v>
      </c>
      <c r="D174">
        <v>4</v>
      </c>
      <c r="E174">
        <v>4.6500000000000004</v>
      </c>
      <c r="F174" t="s">
        <v>1028</v>
      </c>
      <c r="G174" s="1">
        <v>45464</v>
      </c>
      <c r="H174">
        <v>18.600000000000001</v>
      </c>
    </row>
    <row r="175" spans="1:8" x14ac:dyDescent="0.35">
      <c r="A175" t="s">
        <v>3577</v>
      </c>
      <c r="B175" t="s">
        <v>714</v>
      </c>
      <c r="C175" t="s">
        <v>6</v>
      </c>
      <c r="D175">
        <v>1</v>
      </c>
      <c r="E175">
        <v>2.64</v>
      </c>
      <c r="F175" t="s">
        <v>1028</v>
      </c>
      <c r="G175" s="1">
        <v>45465</v>
      </c>
      <c r="H175">
        <v>2.64</v>
      </c>
    </row>
    <row r="176" spans="1:8" x14ac:dyDescent="0.35">
      <c r="A176" t="s">
        <v>3578</v>
      </c>
      <c r="B176" t="s">
        <v>815</v>
      </c>
      <c r="C176" t="s">
        <v>11</v>
      </c>
      <c r="D176">
        <v>2</v>
      </c>
      <c r="E176">
        <v>5.24</v>
      </c>
      <c r="F176" t="s">
        <v>1031</v>
      </c>
      <c r="G176" s="1">
        <v>45466</v>
      </c>
      <c r="H176">
        <v>10.48</v>
      </c>
    </row>
    <row r="177" spans="1:8" x14ac:dyDescent="0.35">
      <c r="A177" t="s">
        <v>3579</v>
      </c>
      <c r="B177" t="s">
        <v>239</v>
      </c>
      <c r="C177" t="s">
        <v>6</v>
      </c>
      <c r="D177">
        <v>3</v>
      </c>
      <c r="E177">
        <v>4.26</v>
      </c>
      <c r="F177" t="s">
        <v>1031</v>
      </c>
      <c r="G177" s="1">
        <v>45467</v>
      </c>
      <c r="H177">
        <v>12.78</v>
      </c>
    </row>
    <row r="178" spans="1:8" x14ac:dyDescent="0.35">
      <c r="A178" t="s">
        <v>3580</v>
      </c>
      <c r="B178" t="s">
        <v>337</v>
      </c>
      <c r="C178" t="s">
        <v>6</v>
      </c>
      <c r="D178">
        <v>4</v>
      </c>
      <c r="E178">
        <v>2.91</v>
      </c>
      <c r="F178" t="s">
        <v>1025</v>
      </c>
      <c r="G178" s="1">
        <v>45468</v>
      </c>
      <c r="H178">
        <v>11.64</v>
      </c>
    </row>
    <row r="179" spans="1:8" x14ac:dyDescent="0.35">
      <c r="A179" t="s">
        <v>3581</v>
      </c>
      <c r="B179" t="s">
        <v>320</v>
      </c>
      <c r="C179" t="s">
        <v>22</v>
      </c>
      <c r="D179">
        <v>2</v>
      </c>
      <c r="E179">
        <v>4.1900000000000004</v>
      </c>
      <c r="F179" t="s">
        <v>1031</v>
      </c>
      <c r="G179" s="1">
        <v>45469</v>
      </c>
      <c r="H179">
        <v>8.3800000000000008</v>
      </c>
    </row>
    <row r="180" spans="1:8" x14ac:dyDescent="0.35">
      <c r="A180" t="s">
        <v>3582</v>
      </c>
      <c r="B180" t="s">
        <v>710</v>
      </c>
      <c r="C180" t="s">
        <v>18</v>
      </c>
      <c r="D180">
        <v>5</v>
      </c>
      <c r="E180">
        <v>2.96</v>
      </c>
      <c r="F180" t="s">
        <v>1021</v>
      </c>
      <c r="G180" s="1">
        <v>45470</v>
      </c>
      <c r="H180">
        <v>14.8</v>
      </c>
    </row>
    <row r="181" spans="1:8" x14ac:dyDescent="0.35">
      <c r="A181" t="s">
        <v>3583</v>
      </c>
      <c r="B181" t="s">
        <v>388</v>
      </c>
      <c r="C181" t="s">
        <v>9</v>
      </c>
      <c r="D181">
        <v>5</v>
      </c>
      <c r="E181">
        <v>4.6100000000000003</v>
      </c>
      <c r="F181" t="s">
        <v>1021</v>
      </c>
      <c r="G181" s="1">
        <v>45471</v>
      </c>
      <c r="H181">
        <v>23.05</v>
      </c>
    </row>
    <row r="182" spans="1:8" x14ac:dyDescent="0.35">
      <c r="A182" t="s">
        <v>3584</v>
      </c>
      <c r="B182" t="s">
        <v>989</v>
      </c>
      <c r="C182" t="s">
        <v>18</v>
      </c>
      <c r="D182">
        <v>4</v>
      </c>
      <c r="E182">
        <v>5.4</v>
      </c>
      <c r="F182" t="s">
        <v>1021</v>
      </c>
      <c r="G182" s="1">
        <v>45472</v>
      </c>
      <c r="H182">
        <v>21.6</v>
      </c>
    </row>
    <row r="183" spans="1:8" x14ac:dyDescent="0.35">
      <c r="A183" t="s">
        <v>3585</v>
      </c>
      <c r="B183" t="s">
        <v>779</v>
      </c>
      <c r="C183" t="s">
        <v>22</v>
      </c>
      <c r="D183">
        <v>1</v>
      </c>
      <c r="E183">
        <v>5.64</v>
      </c>
      <c r="F183" t="s">
        <v>1028</v>
      </c>
      <c r="G183" s="1">
        <v>45473</v>
      </c>
      <c r="H183">
        <v>5.64</v>
      </c>
    </row>
    <row r="184" spans="1:8" x14ac:dyDescent="0.35">
      <c r="A184" t="s">
        <v>3586</v>
      </c>
      <c r="B184" t="s">
        <v>65</v>
      </c>
      <c r="C184" t="s">
        <v>15</v>
      </c>
      <c r="D184">
        <v>4</v>
      </c>
      <c r="E184">
        <v>5.21</v>
      </c>
      <c r="F184" t="s">
        <v>1021</v>
      </c>
      <c r="G184" s="1">
        <v>45474</v>
      </c>
      <c r="H184">
        <v>20.84</v>
      </c>
    </row>
    <row r="185" spans="1:8" x14ac:dyDescent="0.35">
      <c r="A185" t="s">
        <v>3587</v>
      </c>
      <c r="B185" t="s">
        <v>574</v>
      </c>
      <c r="C185" t="s">
        <v>18</v>
      </c>
      <c r="D185">
        <v>3</v>
      </c>
      <c r="E185">
        <v>4.7699999999999996</v>
      </c>
      <c r="F185" t="s">
        <v>1031</v>
      </c>
      <c r="G185" s="1">
        <v>45475</v>
      </c>
      <c r="H185">
        <v>14.31</v>
      </c>
    </row>
    <row r="186" spans="1:8" x14ac:dyDescent="0.35">
      <c r="A186" t="s">
        <v>3588</v>
      </c>
      <c r="B186" t="s">
        <v>926</v>
      </c>
      <c r="C186" t="s">
        <v>15</v>
      </c>
      <c r="D186">
        <v>2</v>
      </c>
      <c r="E186">
        <v>4.33</v>
      </c>
      <c r="F186" t="s">
        <v>1028</v>
      </c>
      <c r="G186" s="1">
        <v>45476</v>
      </c>
      <c r="H186">
        <v>8.66</v>
      </c>
    </row>
    <row r="187" spans="1:8" x14ac:dyDescent="0.35">
      <c r="A187" t="s">
        <v>3589</v>
      </c>
      <c r="B187" t="s">
        <v>502</v>
      </c>
      <c r="C187" t="s">
        <v>22</v>
      </c>
      <c r="D187">
        <v>1</v>
      </c>
      <c r="E187">
        <v>3.8</v>
      </c>
      <c r="F187" t="s">
        <v>1028</v>
      </c>
      <c r="G187" s="1">
        <v>45477</v>
      </c>
      <c r="H187">
        <v>3.8</v>
      </c>
    </row>
    <row r="188" spans="1:8" x14ac:dyDescent="0.35">
      <c r="A188" t="s">
        <v>3590</v>
      </c>
      <c r="B188" t="s">
        <v>701</v>
      </c>
      <c r="C188" t="s">
        <v>9</v>
      </c>
      <c r="D188">
        <v>4</v>
      </c>
      <c r="E188">
        <v>2.65</v>
      </c>
      <c r="F188" t="s">
        <v>1021</v>
      </c>
      <c r="G188" s="1">
        <v>45478</v>
      </c>
      <c r="H188">
        <v>10.6</v>
      </c>
    </row>
    <row r="189" spans="1:8" x14ac:dyDescent="0.35">
      <c r="A189" t="s">
        <v>3591</v>
      </c>
      <c r="B189" t="s">
        <v>901</v>
      </c>
      <c r="C189" t="s">
        <v>15</v>
      </c>
      <c r="D189">
        <v>3</v>
      </c>
      <c r="E189">
        <v>4.3499999999999996</v>
      </c>
      <c r="F189" t="s">
        <v>1025</v>
      </c>
      <c r="G189" s="1">
        <v>45479</v>
      </c>
      <c r="H189">
        <v>13.05</v>
      </c>
    </row>
    <row r="190" spans="1:8" x14ac:dyDescent="0.35">
      <c r="A190" t="s">
        <v>3592</v>
      </c>
      <c r="B190" t="s">
        <v>721</v>
      </c>
      <c r="C190" t="s">
        <v>22</v>
      </c>
      <c r="D190">
        <v>3</v>
      </c>
      <c r="E190">
        <v>3.3</v>
      </c>
      <c r="F190" t="s">
        <v>1025</v>
      </c>
      <c r="G190" s="1">
        <v>45480</v>
      </c>
      <c r="H190">
        <v>9.8999999999999986</v>
      </c>
    </row>
    <row r="191" spans="1:8" x14ac:dyDescent="0.35">
      <c r="A191" t="s">
        <v>3593</v>
      </c>
      <c r="B191" t="s">
        <v>372</v>
      </c>
      <c r="C191" t="s">
        <v>6</v>
      </c>
      <c r="D191">
        <v>1</v>
      </c>
      <c r="E191">
        <v>5.31</v>
      </c>
      <c r="F191" t="s">
        <v>1031</v>
      </c>
      <c r="G191" s="1">
        <v>45481</v>
      </c>
      <c r="H191">
        <v>5.31</v>
      </c>
    </row>
    <row r="192" spans="1:8" x14ac:dyDescent="0.35">
      <c r="A192" t="s">
        <v>3594</v>
      </c>
      <c r="B192" t="s">
        <v>41</v>
      </c>
      <c r="C192" t="s">
        <v>9</v>
      </c>
      <c r="D192">
        <v>3</v>
      </c>
      <c r="E192">
        <v>5.26</v>
      </c>
      <c r="F192" t="s">
        <v>1021</v>
      </c>
      <c r="G192" s="1">
        <v>45482</v>
      </c>
      <c r="H192">
        <v>15.78</v>
      </c>
    </row>
    <row r="193" spans="1:8" x14ac:dyDescent="0.35">
      <c r="A193" t="s">
        <v>3595</v>
      </c>
      <c r="B193" t="s">
        <v>10</v>
      </c>
      <c r="C193" t="s">
        <v>11</v>
      </c>
      <c r="D193">
        <v>3</v>
      </c>
      <c r="E193">
        <v>3.83</v>
      </c>
      <c r="F193" t="s">
        <v>1031</v>
      </c>
      <c r="G193" s="1">
        <v>45483</v>
      </c>
      <c r="H193">
        <v>11.49</v>
      </c>
    </row>
    <row r="194" spans="1:8" x14ac:dyDescent="0.35">
      <c r="A194" t="s">
        <v>3596</v>
      </c>
      <c r="B194" t="s">
        <v>262</v>
      </c>
      <c r="C194" t="s">
        <v>6</v>
      </c>
      <c r="D194">
        <v>3</v>
      </c>
      <c r="E194">
        <v>4.5599999999999996</v>
      </c>
      <c r="F194" t="s">
        <v>1025</v>
      </c>
      <c r="G194" s="1">
        <v>45484</v>
      </c>
      <c r="H194">
        <v>13.68</v>
      </c>
    </row>
    <row r="195" spans="1:8" x14ac:dyDescent="0.35">
      <c r="A195" t="s">
        <v>3597</v>
      </c>
      <c r="B195" t="s">
        <v>371</v>
      </c>
      <c r="C195" t="s">
        <v>9</v>
      </c>
      <c r="D195">
        <v>3</v>
      </c>
      <c r="E195">
        <v>5.09</v>
      </c>
      <c r="F195" t="s">
        <v>1025</v>
      </c>
      <c r="G195" s="1">
        <v>45485</v>
      </c>
      <c r="H195">
        <v>15.27</v>
      </c>
    </row>
    <row r="196" spans="1:8" x14ac:dyDescent="0.35">
      <c r="A196" t="s">
        <v>3598</v>
      </c>
      <c r="B196" t="s">
        <v>397</v>
      </c>
      <c r="C196" t="s">
        <v>9</v>
      </c>
      <c r="D196">
        <v>4</v>
      </c>
      <c r="E196">
        <v>5.17</v>
      </c>
      <c r="F196" t="s">
        <v>1021</v>
      </c>
      <c r="G196" s="1">
        <v>45486</v>
      </c>
      <c r="H196">
        <v>20.68</v>
      </c>
    </row>
    <row r="197" spans="1:8" x14ac:dyDescent="0.35">
      <c r="A197" t="s">
        <v>3599</v>
      </c>
      <c r="B197" t="s">
        <v>834</v>
      </c>
      <c r="C197" t="s">
        <v>18</v>
      </c>
      <c r="D197">
        <v>1</v>
      </c>
      <c r="E197">
        <v>4.9400000000000004</v>
      </c>
      <c r="F197" t="s">
        <v>1025</v>
      </c>
      <c r="G197" s="1">
        <v>45487</v>
      </c>
      <c r="H197">
        <v>4.9400000000000004</v>
      </c>
    </row>
    <row r="198" spans="1:8" x14ac:dyDescent="0.35">
      <c r="A198" t="s">
        <v>3600</v>
      </c>
      <c r="B198" t="s">
        <v>137</v>
      </c>
      <c r="C198" t="s">
        <v>9</v>
      </c>
      <c r="D198">
        <v>2</v>
      </c>
      <c r="E198">
        <v>2.84</v>
      </c>
      <c r="F198" t="s">
        <v>1025</v>
      </c>
      <c r="G198" s="1">
        <v>45488</v>
      </c>
      <c r="H198">
        <v>5.68</v>
      </c>
    </row>
    <row r="199" spans="1:8" x14ac:dyDescent="0.35">
      <c r="A199" t="s">
        <v>3601</v>
      </c>
      <c r="B199" t="s">
        <v>532</v>
      </c>
      <c r="C199" t="s">
        <v>18</v>
      </c>
      <c r="D199">
        <v>2</v>
      </c>
      <c r="E199">
        <v>2.97</v>
      </c>
      <c r="F199" t="s">
        <v>1025</v>
      </c>
      <c r="G199" s="1">
        <v>45489</v>
      </c>
      <c r="H199">
        <v>5.94</v>
      </c>
    </row>
    <row r="200" spans="1:8" x14ac:dyDescent="0.35">
      <c r="A200" t="s">
        <v>3602</v>
      </c>
      <c r="B200" t="s">
        <v>652</v>
      </c>
      <c r="C200" t="s">
        <v>15</v>
      </c>
      <c r="D200">
        <v>3</v>
      </c>
      <c r="E200">
        <v>4.17</v>
      </c>
      <c r="F200" t="s">
        <v>1021</v>
      </c>
      <c r="G200" s="1">
        <v>45490</v>
      </c>
      <c r="H200">
        <v>12.51</v>
      </c>
    </row>
    <row r="201" spans="1:8" x14ac:dyDescent="0.35">
      <c r="A201" t="s">
        <v>3603</v>
      </c>
      <c r="B201" t="s">
        <v>216</v>
      </c>
      <c r="C201" t="s">
        <v>9</v>
      </c>
      <c r="D201">
        <v>4</v>
      </c>
      <c r="E201">
        <v>3.31</v>
      </c>
      <c r="F201" t="s">
        <v>1021</v>
      </c>
      <c r="G201" s="1">
        <v>45491</v>
      </c>
      <c r="H201">
        <v>13.24</v>
      </c>
    </row>
    <row r="202" spans="1:8" x14ac:dyDescent="0.35">
      <c r="A202" t="s">
        <v>3604</v>
      </c>
      <c r="B202" t="s">
        <v>813</v>
      </c>
      <c r="C202" t="s">
        <v>15</v>
      </c>
      <c r="D202">
        <v>3</v>
      </c>
      <c r="E202">
        <v>5.51</v>
      </c>
      <c r="F202" t="s">
        <v>1025</v>
      </c>
      <c r="G202" s="1">
        <v>45492</v>
      </c>
      <c r="H202">
        <v>16.53</v>
      </c>
    </row>
    <row r="203" spans="1:8" x14ac:dyDescent="0.35">
      <c r="A203" t="s">
        <v>3605</v>
      </c>
      <c r="B203" t="s">
        <v>993</v>
      </c>
      <c r="C203" t="s">
        <v>9</v>
      </c>
      <c r="D203">
        <v>3</v>
      </c>
      <c r="E203">
        <v>3.49</v>
      </c>
      <c r="F203" t="s">
        <v>1025</v>
      </c>
      <c r="G203" s="1">
        <v>45493</v>
      </c>
      <c r="H203">
        <v>10.47</v>
      </c>
    </row>
    <row r="204" spans="1:8" x14ac:dyDescent="0.35">
      <c r="A204" t="s">
        <v>3606</v>
      </c>
      <c r="B204" t="s">
        <v>459</v>
      </c>
      <c r="C204" t="s">
        <v>18</v>
      </c>
      <c r="D204">
        <v>4</v>
      </c>
      <c r="E204">
        <v>5.57</v>
      </c>
      <c r="F204" t="s">
        <v>1028</v>
      </c>
      <c r="G204" s="1">
        <v>45494</v>
      </c>
      <c r="H204">
        <v>22.28</v>
      </c>
    </row>
    <row r="205" spans="1:8" x14ac:dyDescent="0.35">
      <c r="A205" t="s">
        <v>3607</v>
      </c>
      <c r="B205" t="s">
        <v>94</v>
      </c>
      <c r="C205" t="s">
        <v>11</v>
      </c>
      <c r="D205">
        <v>5</v>
      </c>
      <c r="E205">
        <v>3.93</v>
      </c>
      <c r="F205" t="s">
        <v>1021</v>
      </c>
      <c r="G205" s="1">
        <v>45495</v>
      </c>
      <c r="H205">
        <v>19.649999999999999</v>
      </c>
    </row>
    <row r="206" spans="1:8" x14ac:dyDescent="0.35">
      <c r="A206" t="s">
        <v>3608</v>
      </c>
      <c r="B206" t="s">
        <v>193</v>
      </c>
      <c r="C206" t="s">
        <v>6</v>
      </c>
      <c r="D206">
        <v>1</v>
      </c>
      <c r="E206">
        <v>3.16</v>
      </c>
      <c r="F206" t="s">
        <v>1031</v>
      </c>
      <c r="G206" s="1">
        <v>45496</v>
      </c>
      <c r="H206">
        <v>3.16</v>
      </c>
    </row>
    <row r="207" spans="1:8" x14ac:dyDescent="0.35">
      <c r="A207" t="s">
        <v>3609</v>
      </c>
      <c r="B207" t="s">
        <v>380</v>
      </c>
      <c r="C207" t="s">
        <v>9</v>
      </c>
      <c r="D207">
        <v>2</v>
      </c>
      <c r="E207">
        <v>4.9800000000000004</v>
      </c>
      <c r="F207" t="s">
        <v>1031</v>
      </c>
      <c r="G207" s="1">
        <v>45497</v>
      </c>
      <c r="H207">
        <v>9.9600000000000009</v>
      </c>
    </row>
    <row r="208" spans="1:8" x14ac:dyDescent="0.35">
      <c r="A208" t="s">
        <v>3610</v>
      </c>
      <c r="B208" t="s">
        <v>781</v>
      </c>
      <c r="C208" t="s">
        <v>22</v>
      </c>
      <c r="D208">
        <v>4</v>
      </c>
      <c r="E208">
        <v>5.26</v>
      </c>
      <c r="F208" t="s">
        <v>1025</v>
      </c>
      <c r="G208" s="1">
        <v>45498</v>
      </c>
      <c r="H208">
        <v>21.04</v>
      </c>
    </row>
    <row r="209" spans="1:8" x14ac:dyDescent="0.35">
      <c r="A209" t="s">
        <v>3611</v>
      </c>
      <c r="B209" t="s">
        <v>119</v>
      </c>
      <c r="C209" t="s">
        <v>6</v>
      </c>
      <c r="D209">
        <v>2</v>
      </c>
      <c r="E209">
        <v>4.5199999999999996</v>
      </c>
      <c r="F209" t="s">
        <v>1025</v>
      </c>
      <c r="G209" s="1">
        <v>45499</v>
      </c>
      <c r="H209">
        <v>9.0399999999999991</v>
      </c>
    </row>
    <row r="210" spans="1:8" x14ac:dyDescent="0.35">
      <c r="A210" t="s">
        <v>3612</v>
      </c>
      <c r="B210" t="s">
        <v>690</v>
      </c>
      <c r="C210" t="s">
        <v>18</v>
      </c>
      <c r="D210">
        <v>4</v>
      </c>
      <c r="E210">
        <v>2.91</v>
      </c>
      <c r="F210" t="s">
        <v>1028</v>
      </c>
      <c r="G210" s="1">
        <v>45500</v>
      </c>
      <c r="H210">
        <v>11.64</v>
      </c>
    </row>
    <row r="211" spans="1:8" x14ac:dyDescent="0.35">
      <c r="A211" t="s">
        <v>3613</v>
      </c>
      <c r="B211" t="s">
        <v>833</v>
      </c>
      <c r="C211" t="s">
        <v>11</v>
      </c>
      <c r="D211">
        <v>4</v>
      </c>
      <c r="E211">
        <v>2.5299999999999998</v>
      </c>
      <c r="F211" t="s">
        <v>1028</v>
      </c>
      <c r="G211" s="1">
        <v>45501</v>
      </c>
      <c r="H211">
        <v>10.119999999999999</v>
      </c>
    </row>
    <row r="212" spans="1:8" x14ac:dyDescent="0.35">
      <c r="A212" t="s">
        <v>3614</v>
      </c>
      <c r="B212" t="s">
        <v>692</v>
      </c>
      <c r="C212" t="s">
        <v>11</v>
      </c>
      <c r="D212">
        <v>5</v>
      </c>
      <c r="E212">
        <v>4.79</v>
      </c>
      <c r="F212" t="s">
        <v>1021</v>
      </c>
      <c r="G212" s="1">
        <v>45502</v>
      </c>
      <c r="H212">
        <v>23.95</v>
      </c>
    </row>
    <row r="213" spans="1:8" x14ac:dyDescent="0.35">
      <c r="A213" t="s">
        <v>3615</v>
      </c>
      <c r="B213" t="s">
        <v>903</v>
      </c>
      <c r="C213" t="s">
        <v>22</v>
      </c>
      <c r="D213">
        <v>3</v>
      </c>
      <c r="E213">
        <v>4.91</v>
      </c>
      <c r="F213" t="s">
        <v>1031</v>
      </c>
      <c r="G213" s="1">
        <v>45503</v>
      </c>
      <c r="H213">
        <v>14.73</v>
      </c>
    </row>
    <row r="214" spans="1:8" x14ac:dyDescent="0.35">
      <c r="A214" t="s">
        <v>3616</v>
      </c>
      <c r="B214" t="s">
        <v>709</v>
      </c>
      <c r="C214" t="s">
        <v>15</v>
      </c>
      <c r="D214">
        <v>1</v>
      </c>
      <c r="E214">
        <v>3.61</v>
      </c>
      <c r="F214" t="s">
        <v>1028</v>
      </c>
      <c r="G214" s="1">
        <v>45504</v>
      </c>
      <c r="H214">
        <v>3.61</v>
      </c>
    </row>
    <row r="215" spans="1:8" x14ac:dyDescent="0.35">
      <c r="A215" t="s">
        <v>3617</v>
      </c>
      <c r="B215" t="s">
        <v>484</v>
      </c>
      <c r="C215" t="s">
        <v>18</v>
      </c>
      <c r="D215">
        <v>5</v>
      </c>
      <c r="E215">
        <v>3.77</v>
      </c>
      <c r="F215" t="s">
        <v>1031</v>
      </c>
      <c r="G215" s="1">
        <v>45505</v>
      </c>
      <c r="H215">
        <v>18.850000000000001</v>
      </c>
    </row>
    <row r="216" spans="1:8" x14ac:dyDescent="0.35">
      <c r="A216" t="s">
        <v>3618</v>
      </c>
      <c r="B216" t="s">
        <v>934</v>
      </c>
      <c r="C216" t="s">
        <v>6</v>
      </c>
      <c r="D216">
        <v>2</v>
      </c>
      <c r="E216">
        <v>3.04</v>
      </c>
      <c r="F216" t="s">
        <v>1028</v>
      </c>
      <c r="G216" s="1">
        <v>45506</v>
      </c>
      <c r="H216">
        <v>6.08</v>
      </c>
    </row>
    <row r="217" spans="1:8" x14ac:dyDescent="0.35">
      <c r="A217" t="s">
        <v>3619</v>
      </c>
      <c r="B217" t="s">
        <v>785</v>
      </c>
      <c r="C217" t="s">
        <v>15</v>
      </c>
      <c r="D217">
        <v>1</v>
      </c>
      <c r="E217">
        <v>4.78</v>
      </c>
      <c r="F217" t="s">
        <v>1025</v>
      </c>
      <c r="G217" s="1">
        <v>45507</v>
      </c>
      <c r="H217">
        <v>4.78</v>
      </c>
    </row>
    <row r="218" spans="1:8" x14ac:dyDescent="0.35">
      <c r="A218" t="s">
        <v>3620</v>
      </c>
      <c r="B218" t="s">
        <v>181</v>
      </c>
      <c r="C218" t="s">
        <v>15</v>
      </c>
      <c r="D218">
        <v>3</v>
      </c>
      <c r="E218">
        <v>3.39</v>
      </c>
      <c r="F218" t="s">
        <v>1028</v>
      </c>
      <c r="G218" s="1">
        <v>45508</v>
      </c>
      <c r="H218">
        <v>10.17</v>
      </c>
    </row>
    <row r="219" spans="1:8" x14ac:dyDescent="0.35">
      <c r="A219" t="s">
        <v>3621</v>
      </c>
      <c r="B219" t="s">
        <v>703</v>
      </c>
      <c r="C219" t="s">
        <v>18</v>
      </c>
      <c r="D219">
        <v>5</v>
      </c>
      <c r="E219">
        <v>5.49</v>
      </c>
      <c r="F219" t="s">
        <v>1028</v>
      </c>
      <c r="G219" s="1">
        <v>45509</v>
      </c>
      <c r="H219">
        <v>27.45</v>
      </c>
    </row>
    <row r="220" spans="1:8" x14ac:dyDescent="0.35">
      <c r="A220" t="s">
        <v>3622</v>
      </c>
      <c r="B220" t="s">
        <v>794</v>
      </c>
      <c r="C220" t="s">
        <v>6</v>
      </c>
      <c r="D220">
        <v>4</v>
      </c>
      <c r="E220">
        <v>3.98</v>
      </c>
      <c r="F220" t="s">
        <v>1021</v>
      </c>
      <c r="G220" s="1">
        <v>45510</v>
      </c>
      <c r="H220">
        <v>15.92</v>
      </c>
    </row>
    <row r="221" spans="1:8" x14ac:dyDescent="0.35">
      <c r="A221" t="s">
        <v>3623</v>
      </c>
      <c r="B221" t="s">
        <v>37</v>
      </c>
      <c r="C221" t="s">
        <v>18</v>
      </c>
      <c r="D221">
        <v>2</v>
      </c>
      <c r="E221">
        <v>3.78</v>
      </c>
      <c r="F221" t="s">
        <v>1025</v>
      </c>
      <c r="G221" s="1">
        <v>45511</v>
      </c>
      <c r="H221">
        <v>7.56</v>
      </c>
    </row>
    <row r="222" spans="1:8" x14ac:dyDescent="0.35">
      <c r="A222" t="s">
        <v>3624</v>
      </c>
      <c r="B222" t="s">
        <v>455</v>
      </c>
      <c r="C222" t="s">
        <v>22</v>
      </c>
      <c r="D222">
        <v>5</v>
      </c>
      <c r="E222">
        <v>3.46</v>
      </c>
      <c r="F222" t="s">
        <v>1025</v>
      </c>
      <c r="G222" s="1">
        <v>45512</v>
      </c>
      <c r="H222">
        <v>17.3</v>
      </c>
    </row>
    <row r="223" spans="1:8" x14ac:dyDescent="0.35">
      <c r="A223" t="s">
        <v>3625</v>
      </c>
      <c r="B223" t="s">
        <v>293</v>
      </c>
      <c r="C223" t="s">
        <v>22</v>
      </c>
      <c r="D223">
        <v>5</v>
      </c>
      <c r="E223">
        <v>4.88</v>
      </c>
      <c r="F223" t="s">
        <v>1021</v>
      </c>
      <c r="G223" s="1">
        <v>45513</v>
      </c>
      <c r="H223">
        <v>24.4</v>
      </c>
    </row>
    <row r="224" spans="1:8" x14ac:dyDescent="0.35">
      <c r="A224" t="s">
        <v>3626</v>
      </c>
      <c r="B224" t="s">
        <v>833</v>
      </c>
      <c r="C224" t="s">
        <v>11</v>
      </c>
      <c r="D224">
        <v>1</v>
      </c>
      <c r="E224">
        <v>5.14</v>
      </c>
      <c r="F224" t="s">
        <v>1031</v>
      </c>
      <c r="G224" s="1">
        <v>45514</v>
      </c>
      <c r="H224">
        <v>5.14</v>
      </c>
    </row>
    <row r="225" spans="1:8" x14ac:dyDescent="0.35">
      <c r="A225" t="s">
        <v>3627</v>
      </c>
      <c r="B225" t="s">
        <v>70</v>
      </c>
      <c r="C225" t="s">
        <v>9</v>
      </c>
      <c r="D225">
        <v>2</v>
      </c>
      <c r="E225">
        <v>3.95</v>
      </c>
      <c r="F225" t="s">
        <v>1025</v>
      </c>
      <c r="G225" s="1">
        <v>45515</v>
      </c>
      <c r="H225">
        <v>7.9</v>
      </c>
    </row>
    <row r="226" spans="1:8" x14ac:dyDescent="0.35">
      <c r="A226" t="s">
        <v>3628</v>
      </c>
      <c r="B226" t="s">
        <v>222</v>
      </c>
      <c r="C226" t="s">
        <v>11</v>
      </c>
      <c r="D226">
        <v>2</v>
      </c>
      <c r="E226">
        <v>5.24</v>
      </c>
      <c r="F226" t="s">
        <v>1025</v>
      </c>
      <c r="G226" s="1">
        <v>45516</v>
      </c>
      <c r="H226">
        <v>10.48</v>
      </c>
    </row>
    <row r="227" spans="1:8" x14ac:dyDescent="0.35">
      <c r="A227" t="s">
        <v>3629</v>
      </c>
      <c r="B227" t="s">
        <v>514</v>
      </c>
      <c r="C227" t="s">
        <v>15</v>
      </c>
      <c r="D227">
        <v>2</v>
      </c>
      <c r="E227">
        <v>4.1900000000000004</v>
      </c>
      <c r="F227" t="s">
        <v>1021</v>
      </c>
      <c r="G227" s="1">
        <v>45517</v>
      </c>
      <c r="H227">
        <v>8.3800000000000008</v>
      </c>
    </row>
    <row r="228" spans="1:8" x14ac:dyDescent="0.35">
      <c r="A228" t="s">
        <v>3630</v>
      </c>
      <c r="B228" t="s">
        <v>665</v>
      </c>
      <c r="C228" t="s">
        <v>11</v>
      </c>
      <c r="D228">
        <v>1</v>
      </c>
      <c r="E228">
        <v>3.8</v>
      </c>
      <c r="F228" t="s">
        <v>1031</v>
      </c>
      <c r="G228" s="1">
        <v>45518</v>
      </c>
      <c r="H228">
        <v>3.8</v>
      </c>
    </row>
    <row r="229" spans="1:8" x14ac:dyDescent="0.35">
      <c r="A229" t="s">
        <v>3631</v>
      </c>
      <c r="B229" t="s">
        <v>1003</v>
      </c>
      <c r="C229" t="s">
        <v>9</v>
      </c>
      <c r="D229">
        <v>2</v>
      </c>
      <c r="E229">
        <v>4.4400000000000004</v>
      </c>
      <c r="F229" t="s">
        <v>1025</v>
      </c>
      <c r="G229" s="1">
        <v>45519</v>
      </c>
      <c r="H229">
        <v>8.8800000000000008</v>
      </c>
    </row>
    <row r="230" spans="1:8" x14ac:dyDescent="0.35">
      <c r="A230" t="s">
        <v>3632</v>
      </c>
      <c r="B230" t="s">
        <v>205</v>
      </c>
      <c r="C230" t="s">
        <v>11</v>
      </c>
      <c r="D230">
        <v>1</v>
      </c>
      <c r="E230">
        <v>3.39</v>
      </c>
      <c r="F230" t="s">
        <v>1021</v>
      </c>
      <c r="G230" s="1">
        <v>45520</v>
      </c>
      <c r="H230">
        <v>3.39</v>
      </c>
    </row>
    <row r="231" spans="1:8" x14ac:dyDescent="0.35">
      <c r="A231" t="s">
        <v>3633</v>
      </c>
      <c r="B231" t="s">
        <v>553</v>
      </c>
      <c r="C231" t="s">
        <v>6</v>
      </c>
      <c r="D231">
        <v>4</v>
      </c>
      <c r="E231">
        <v>3.57</v>
      </c>
      <c r="F231" t="s">
        <v>1025</v>
      </c>
      <c r="G231" s="1">
        <v>45521</v>
      </c>
      <c r="H231">
        <v>14.28</v>
      </c>
    </row>
    <row r="232" spans="1:8" x14ac:dyDescent="0.35">
      <c r="A232" t="s">
        <v>3634</v>
      </c>
      <c r="B232" t="s">
        <v>293</v>
      </c>
      <c r="C232" t="s">
        <v>22</v>
      </c>
      <c r="D232">
        <v>1</v>
      </c>
      <c r="E232">
        <v>3.71</v>
      </c>
      <c r="F232" t="s">
        <v>1028</v>
      </c>
      <c r="G232" s="1">
        <v>45522</v>
      </c>
      <c r="H232">
        <v>3.71</v>
      </c>
    </row>
    <row r="233" spans="1:8" x14ac:dyDescent="0.35">
      <c r="A233" t="s">
        <v>3635</v>
      </c>
      <c r="B233" t="s">
        <v>67</v>
      </c>
      <c r="C233" t="s">
        <v>9</v>
      </c>
      <c r="D233">
        <v>3</v>
      </c>
      <c r="E233">
        <v>4.97</v>
      </c>
      <c r="F233" t="s">
        <v>1031</v>
      </c>
      <c r="G233" s="1">
        <v>45523</v>
      </c>
      <c r="H233">
        <v>14.91</v>
      </c>
    </row>
    <row r="234" spans="1:8" x14ac:dyDescent="0.35">
      <c r="A234" t="s">
        <v>3636</v>
      </c>
      <c r="B234" t="s">
        <v>469</v>
      </c>
      <c r="C234" t="s">
        <v>22</v>
      </c>
      <c r="D234">
        <v>2</v>
      </c>
      <c r="E234">
        <v>5.08</v>
      </c>
      <c r="F234" t="s">
        <v>1028</v>
      </c>
      <c r="G234" s="1">
        <v>45524</v>
      </c>
      <c r="H234">
        <v>10.16</v>
      </c>
    </row>
    <row r="235" spans="1:8" x14ac:dyDescent="0.35">
      <c r="A235" t="s">
        <v>3637</v>
      </c>
      <c r="B235" t="s">
        <v>582</v>
      </c>
      <c r="C235" t="s">
        <v>22</v>
      </c>
      <c r="D235">
        <v>3</v>
      </c>
      <c r="E235">
        <v>5.49</v>
      </c>
      <c r="F235" t="s">
        <v>1031</v>
      </c>
      <c r="G235" s="1">
        <v>45525</v>
      </c>
      <c r="H235">
        <v>16.47</v>
      </c>
    </row>
    <row r="236" spans="1:8" x14ac:dyDescent="0.35">
      <c r="A236" t="s">
        <v>3638</v>
      </c>
      <c r="B236" t="s">
        <v>660</v>
      </c>
      <c r="C236" t="s">
        <v>22</v>
      </c>
      <c r="D236">
        <v>3</v>
      </c>
      <c r="E236">
        <v>4.8099999999999996</v>
      </c>
      <c r="F236" t="s">
        <v>1021</v>
      </c>
      <c r="G236" s="1">
        <v>45526</v>
      </c>
      <c r="H236">
        <v>14.43</v>
      </c>
    </row>
    <row r="237" spans="1:8" x14ac:dyDescent="0.35">
      <c r="A237" t="s">
        <v>3639</v>
      </c>
      <c r="B237" t="s">
        <v>685</v>
      </c>
      <c r="C237" t="s">
        <v>18</v>
      </c>
      <c r="D237">
        <v>4</v>
      </c>
      <c r="E237">
        <v>5.12</v>
      </c>
      <c r="F237" t="s">
        <v>1025</v>
      </c>
      <c r="G237" s="1">
        <v>45527</v>
      </c>
      <c r="H237">
        <v>20.48</v>
      </c>
    </row>
    <row r="238" spans="1:8" x14ac:dyDescent="0.35">
      <c r="A238" t="s">
        <v>3640</v>
      </c>
      <c r="B238" t="s">
        <v>59</v>
      </c>
      <c r="C238" t="s">
        <v>9</v>
      </c>
      <c r="D238">
        <v>5</v>
      </c>
      <c r="E238">
        <v>4.0599999999999996</v>
      </c>
      <c r="F238" t="s">
        <v>1025</v>
      </c>
      <c r="G238" s="1">
        <v>45528</v>
      </c>
      <c r="H238">
        <v>20.3</v>
      </c>
    </row>
    <row r="239" spans="1:8" x14ac:dyDescent="0.35">
      <c r="A239" t="s">
        <v>3641</v>
      </c>
      <c r="B239" t="s">
        <v>449</v>
      </c>
      <c r="C239" t="s">
        <v>15</v>
      </c>
      <c r="D239">
        <v>4</v>
      </c>
      <c r="E239">
        <v>4.95</v>
      </c>
      <c r="F239" t="s">
        <v>1021</v>
      </c>
      <c r="G239" s="1">
        <v>45529</v>
      </c>
      <c r="H239">
        <v>19.8</v>
      </c>
    </row>
    <row r="240" spans="1:8" x14ac:dyDescent="0.35">
      <c r="A240" t="s">
        <v>3642</v>
      </c>
      <c r="B240" t="s">
        <v>388</v>
      </c>
      <c r="C240" t="s">
        <v>9</v>
      </c>
      <c r="D240">
        <v>1</v>
      </c>
      <c r="E240">
        <v>3.07</v>
      </c>
      <c r="F240" t="s">
        <v>1025</v>
      </c>
      <c r="G240" s="1">
        <v>45530</v>
      </c>
      <c r="H240">
        <v>3.07</v>
      </c>
    </row>
    <row r="241" spans="1:8" x14ac:dyDescent="0.35">
      <c r="A241" t="s">
        <v>3643</v>
      </c>
      <c r="B241" t="s">
        <v>866</v>
      </c>
      <c r="C241" t="s">
        <v>15</v>
      </c>
      <c r="D241">
        <v>1</v>
      </c>
      <c r="E241">
        <v>3.25</v>
      </c>
      <c r="F241" t="s">
        <v>1028</v>
      </c>
      <c r="G241" s="1">
        <v>45531</v>
      </c>
      <c r="H241">
        <v>3.25</v>
      </c>
    </row>
    <row r="242" spans="1:8" x14ac:dyDescent="0.35">
      <c r="A242" t="s">
        <v>3644</v>
      </c>
      <c r="B242" t="s">
        <v>924</v>
      </c>
      <c r="C242" t="s">
        <v>9</v>
      </c>
      <c r="D242">
        <v>2</v>
      </c>
      <c r="E242">
        <v>3.9</v>
      </c>
      <c r="F242" t="s">
        <v>1021</v>
      </c>
      <c r="G242" s="1">
        <v>45532</v>
      </c>
      <c r="H242">
        <v>7.8</v>
      </c>
    </row>
    <row r="243" spans="1:8" x14ac:dyDescent="0.35">
      <c r="A243" t="s">
        <v>3645</v>
      </c>
      <c r="B243" t="s">
        <v>83</v>
      </c>
      <c r="C243" t="s">
        <v>9</v>
      </c>
      <c r="D243">
        <v>3</v>
      </c>
      <c r="E243">
        <v>3.68</v>
      </c>
      <c r="F243" t="s">
        <v>1028</v>
      </c>
      <c r="G243" s="1">
        <v>45533</v>
      </c>
      <c r="H243">
        <v>11.04</v>
      </c>
    </row>
    <row r="244" spans="1:8" x14ac:dyDescent="0.35">
      <c r="A244" t="s">
        <v>3646</v>
      </c>
      <c r="B244" t="s">
        <v>819</v>
      </c>
      <c r="C244" t="s">
        <v>22</v>
      </c>
      <c r="D244">
        <v>4</v>
      </c>
      <c r="E244">
        <v>4.43</v>
      </c>
      <c r="F244" t="s">
        <v>1031</v>
      </c>
      <c r="G244" s="1">
        <v>45534</v>
      </c>
      <c r="H244">
        <v>17.72</v>
      </c>
    </row>
    <row r="245" spans="1:8" x14ac:dyDescent="0.35">
      <c r="A245" t="s">
        <v>3647</v>
      </c>
      <c r="B245" t="s">
        <v>283</v>
      </c>
      <c r="C245" t="s">
        <v>15</v>
      </c>
      <c r="D245">
        <v>5</v>
      </c>
      <c r="E245">
        <v>4.9400000000000004</v>
      </c>
      <c r="F245" t="s">
        <v>1025</v>
      </c>
      <c r="G245" s="1">
        <v>45535</v>
      </c>
      <c r="H245">
        <v>24.7</v>
      </c>
    </row>
    <row r="246" spans="1:8" x14ac:dyDescent="0.35">
      <c r="A246" t="s">
        <v>3648</v>
      </c>
      <c r="B246" t="s">
        <v>939</v>
      </c>
      <c r="C246" t="s">
        <v>11</v>
      </c>
      <c r="D246">
        <v>4</v>
      </c>
      <c r="E246">
        <v>4.97</v>
      </c>
      <c r="F246" t="s">
        <v>1028</v>
      </c>
      <c r="G246" s="1">
        <v>45536</v>
      </c>
      <c r="H246">
        <v>19.88</v>
      </c>
    </row>
    <row r="247" spans="1:8" x14ac:dyDescent="0.35">
      <c r="A247" t="s">
        <v>3649</v>
      </c>
      <c r="B247" t="s">
        <v>269</v>
      </c>
      <c r="C247" t="s">
        <v>15</v>
      </c>
      <c r="D247">
        <v>2</v>
      </c>
      <c r="E247">
        <v>3.06</v>
      </c>
      <c r="F247" t="s">
        <v>1025</v>
      </c>
      <c r="G247" s="1">
        <v>45537</v>
      </c>
      <c r="H247">
        <v>6.12</v>
      </c>
    </row>
    <row r="248" spans="1:8" x14ac:dyDescent="0.35">
      <c r="A248" t="s">
        <v>3650</v>
      </c>
      <c r="B248" t="s">
        <v>159</v>
      </c>
      <c r="C248" t="s">
        <v>15</v>
      </c>
      <c r="D248">
        <v>4</v>
      </c>
      <c r="E248">
        <v>5.88</v>
      </c>
      <c r="F248" t="s">
        <v>1031</v>
      </c>
      <c r="G248" s="1">
        <v>45538</v>
      </c>
      <c r="H248">
        <v>23.52</v>
      </c>
    </row>
    <row r="249" spans="1:8" x14ac:dyDescent="0.35">
      <c r="A249" t="s">
        <v>3651</v>
      </c>
      <c r="B249" t="s">
        <v>861</v>
      </c>
      <c r="C249" t="s">
        <v>9</v>
      </c>
      <c r="D249">
        <v>5</v>
      </c>
      <c r="E249">
        <v>2.52</v>
      </c>
      <c r="F249" t="s">
        <v>1025</v>
      </c>
      <c r="G249" s="1">
        <v>45539</v>
      </c>
      <c r="H249">
        <v>12.6</v>
      </c>
    </row>
    <row r="250" spans="1:8" x14ac:dyDescent="0.35">
      <c r="A250" t="s">
        <v>3652</v>
      </c>
      <c r="B250" t="s">
        <v>245</v>
      </c>
      <c r="C250" t="s">
        <v>15</v>
      </c>
      <c r="D250">
        <v>5</v>
      </c>
      <c r="E250">
        <v>2.82</v>
      </c>
      <c r="F250" t="s">
        <v>1031</v>
      </c>
      <c r="G250" s="1">
        <v>45540</v>
      </c>
      <c r="H250">
        <v>14.1</v>
      </c>
    </row>
    <row r="251" spans="1:8" x14ac:dyDescent="0.35">
      <c r="A251" t="s">
        <v>3653</v>
      </c>
      <c r="B251" t="s">
        <v>773</v>
      </c>
      <c r="C251" t="s">
        <v>9</v>
      </c>
      <c r="D251">
        <v>3</v>
      </c>
      <c r="E251">
        <v>3.01</v>
      </c>
      <c r="F251" t="s">
        <v>1021</v>
      </c>
      <c r="G251" s="1">
        <v>45541</v>
      </c>
      <c r="H251">
        <v>9.0299999999999994</v>
      </c>
    </row>
    <row r="252" spans="1:8" x14ac:dyDescent="0.35">
      <c r="A252" t="s">
        <v>3654</v>
      </c>
      <c r="B252" t="s">
        <v>462</v>
      </c>
      <c r="C252" t="s">
        <v>11</v>
      </c>
      <c r="D252">
        <v>3</v>
      </c>
      <c r="E252">
        <v>5.74</v>
      </c>
      <c r="F252" t="s">
        <v>1025</v>
      </c>
      <c r="G252" s="1">
        <v>45542</v>
      </c>
      <c r="H252">
        <v>17.22</v>
      </c>
    </row>
    <row r="253" spans="1:8" x14ac:dyDescent="0.35">
      <c r="A253" t="s">
        <v>3655</v>
      </c>
      <c r="B253" t="s">
        <v>592</v>
      </c>
      <c r="C253" t="s">
        <v>18</v>
      </c>
      <c r="D253">
        <v>2</v>
      </c>
      <c r="E253">
        <v>4.0199999999999996</v>
      </c>
      <c r="F253" t="s">
        <v>1021</v>
      </c>
      <c r="G253" s="1">
        <v>45543</v>
      </c>
      <c r="H253">
        <v>8.0399999999999991</v>
      </c>
    </row>
    <row r="254" spans="1:8" x14ac:dyDescent="0.35">
      <c r="A254" t="s">
        <v>3656</v>
      </c>
      <c r="B254" t="s">
        <v>502</v>
      </c>
      <c r="C254" t="s">
        <v>22</v>
      </c>
      <c r="D254">
        <v>3</v>
      </c>
      <c r="E254">
        <v>2.72</v>
      </c>
      <c r="F254" t="s">
        <v>1031</v>
      </c>
      <c r="G254" s="1">
        <v>45544</v>
      </c>
      <c r="H254">
        <v>8.16</v>
      </c>
    </row>
    <row r="255" spans="1:8" x14ac:dyDescent="0.35">
      <c r="A255" t="s">
        <v>3657</v>
      </c>
      <c r="B255" t="s">
        <v>437</v>
      </c>
      <c r="C255" t="s">
        <v>6</v>
      </c>
      <c r="D255">
        <v>1</v>
      </c>
      <c r="E255">
        <v>3.28</v>
      </c>
      <c r="F255" t="s">
        <v>1021</v>
      </c>
      <c r="G255" s="1">
        <v>45545</v>
      </c>
      <c r="H255">
        <v>3.28</v>
      </c>
    </row>
    <row r="256" spans="1:8" x14ac:dyDescent="0.35">
      <c r="A256" t="s">
        <v>3658</v>
      </c>
      <c r="B256" t="s">
        <v>690</v>
      </c>
      <c r="C256" t="s">
        <v>18</v>
      </c>
      <c r="D256">
        <v>3</v>
      </c>
      <c r="E256">
        <v>2.78</v>
      </c>
      <c r="F256" t="s">
        <v>1028</v>
      </c>
      <c r="G256" s="1">
        <v>45546</v>
      </c>
      <c r="H256">
        <v>8.34</v>
      </c>
    </row>
    <row r="257" spans="1:8" x14ac:dyDescent="0.35">
      <c r="A257" t="s">
        <v>3659</v>
      </c>
      <c r="B257" t="s">
        <v>159</v>
      </c>
      <c r="C257" t="s">
        <v>15</v>
      </c>
      <c r="D257">
        <v>1</v>
      </c>
      <c r="E257">
        <v>2.63</v>
      </c>
      <c r="F257" t="s">
        <v>1021</v>
      </c>
      <c r="G257" s="1">
        <v>45547</v>
      </c>
      <c r="H257">
        <v>2.63</v>
      </c>
    </row>
    <row r="258" spans="1:8" x14ac:dyDescent="0.35">
      <c r="A258" t="s">
        <v>3660</v>
      </c>
      <c r="B258" t="s">
        <v>764</v>
      </c>
      <c r="C258" t="s">
        <v>11</v>
      </c>
      <c r="D258">
        <v>4</v>
      </c>
      <c r="E258">
        <v>3.85</v>
      </c>
      <c r="F258" t="s">
        <v>1028</v>
      </c>
      <c r="G258" s="1">
        <v>45548</v>
      </c>
      <c r="H258">
        <v>15.4</v>
      </c>
    </row>
    <row r="259" spans="1:8" x14ac:dyDescent="0.35">
      <c r="A259" t="s">
        <v>3661</v>
      </c>
      <c r="B259" t="s">
        <v>930</v>
      </c>
      <c r="C259" t="s">
        <v>22</v>
      </c>
      <c r="D259">
        <v>1</v>
      </c>
      <c r="E259">
        <v>5.95</v>
      </c>
      <c r="F259" t="s">
        <v>1031</v>
      </c>
      <c r="G259" s="1">
        <v>45549</v>
      </c>
      <c r="H259">
        <v>5.95</v>
      </c>
    </row>
    <row r="260" spans="1:8" x14ac:dyDescent="0.35">
      <c r="A260" t="s">
        <v>3662</v>
      </c>
      <c r="B260" t="s">
        <v>511</v>
      </c>
      <c r="C260" t="s">
        <v>11</v>
      </c>
      <c r="D260">
        <v>2</v>
      </c>
      <c r="E260">
        <v>4.6500000000000004</v>
      </c>
      <c r="F260" t="s">
        <v>1031</v>
      </c>
      <c r="G260" s="1">
        <v>45550</v>
      </c>
      <c r="H260">
        <v>9.3000000000000007</v>
      </c>
    </row>
    <row r="261" spans="1:8" x14ac:dyDescent="0.35">
      <c r="A261" t="s">
        <v>3663</v>
      </c>
      <c r="B261" t="s">
        <v>260</v>
      </c>
      <c r="C261" t="s">
        <v>22</v>
      </c>
      <c r="D261">
        <v>5</v>
      </c>
      <c r="E261">
        <v>4.32</v>
      </c>
      <c r="F261" t="s">
        <v>1025</v>
      </c>
      <c r="G261" s="1">
        <v>45551</v>
      </c>
      <c r="H261">
        <v>21.6</v>
      </c>
    </row>
    <row r="262" spans="1:8" x14ac:dyDescent="0.35">
      <c r="A262" t="s">
        <v>3664</v>
      </c>
      <c r="B262" t="s">
        <v>54</v>
      </c>
      <c r="C262" t="s">
        <v>22</v>
      </c>
      <c r="D262">
        <v>2</v>
      </c>
      <c r="E262">
        <v>4.99</v>
      </c>
      <c r="F262" t="s">
        <v>1028</v>
      </c>
      <c r="G262" s="1">
        <v>45552</v>
      </c>
      <c r="H262">
        <v>9.98</v>
      </c>
    </row>
    <row r="263" spans="1:8" x14ac:dyDescent="0.35">
      <c r="A263" t="s">
        <v>3665</v>
      </c>
      <c r="B263" t="s">
        <v>258</v>
      </c>
      <c r="C263" t="s">
        <v>22</v>
      </c>
      <c r="D263">
        <v>2</v>
      </c>
      <c r="E263">
        <v>4.59</v>
      </c>
      <c r="F263" t="s">
        <v>1025</v>
      </c>
      <c r="G263" s="1">
        <v>45553</v>
      </c>
      <c r="H263">
        <v>9.18</v>
      </c>
    </row>
    <row r="264" spans="1:8" x14ac:dyDescent="0.35">
      <c r="A264" t="s">
        <v>3666</v>
      </c>
      <c r="B264" t="s">
        <v>740</v>
      </c>
      <c r="C264" t="s">
        <v>11</v>
      </c>
      <c r="D264">
        <v>2</v>
      </c>
      <c r="E264">
        <v>5.81</v>
      </c>
      <c r="F264" t="s">
        <v>1025</v>
      </c>
      <c r="G264" s="1">
        <v>45554</v>
      </c>
      <c r="H264">
        <v>11.62</v>
      </c>
    </row>
    <row r="265" spans="1:8" x14ac:dyDescent="0.35">
      <c r="A265" t="s">
        <v>3667</v>
      </c>
      <c r="B265" t="s">
        <v>430</v>
      </c>
      <c r="C265" t="s">
        <v>15</v>
      </c>
      <c r="D265">
        <v>2</v>
      </c>
      <c r="E265">
        <v>5.37</v>
      </c>
      <c r="F265" t="s">
        <v>1031</v>
      </c>
      <c r="G265" s="1">
        <v>45555</v>
      </c>
      <c r="H265">
        <v>10.74</v>
      </c>
    </row>
    <row r="266" spans="1:8" x14ac:dyDescent="0.35">
      <c r="A266" t="s">
        <v>3668</v>
      </c>
      <c r="B266" t="s">
        <v>593</v>
      </c>
      <c r="C266" t="s">
        <v>22</v>
      </c>
      <c r="D266">
        <v>3</v>
      </c>
      <c r="E266">
        <v>4.74</v>
      </c>
      <c r="F266" t="s">
        <v>1021</v>
      </c>
      <c r="G266" s="1">
        <v>45556</v>
      </c>
      <c r="H266">
        <v>14.22</v>
      </c>
    </row>
    <row r="267" spans="1:8" x14ac:dyDescent="0.35">
      <c r="A267" t="s">
        <v>3669</v>
      </c>
      <c r="B267" t="s">
        <v>693</v>
      </c>
      <c r="C267" t="s">
        <v>11</v>
      </c>
      <c r="D267">
        <v>4</v>
      </c>
      <c r="E267">
        <v>4.04</v>
      </c>
      <c r="F267" t="s">
        <v>1031</v>
      </c>
      <c r="G267" s="1">
        <v>45557</v>
      </c>
      <c r="H267">
        <v>16.16</v>
      </c>
    </row>
    <row r="268" spans="1:8" x14ac:dyDescent="0.35">
      <c r="A268" t="s">
        <v>3670</v>
      </c>
      <c r="B268" t="s">
        <v>627</v>
      </c>
      <c r="C268" t="s">
        <v>6</v>
      </c>
      <c r="D268">
        <v>5</v>
      </c>
      <c r="E268">
        <v>3.21</v>
      </c>
      <c r="F268" t="s">
        <v>1031</v>
      </c>
      <c r="G268" s="1">
        <v>45558</v>
      </c>
      <c r="H268">
        <v>16.05</v>
      </c>
    </row>
    <row r="269" spans="1:8" x14ac:dyDescent="0.35">
      <c r="A269" t="s">
        <v>3671</v>
      </c>
      <c r="B269" t="s">
        <v>540</v>
      </c>
      <c r="C269" t="s">
        <v>6</v>
      </c>
      <c r="D269">
        <v>1</v>
      </c>
      <c r="E269">
        <v>4.8</v>
      </c>
      <c r="F269" t="s">
        <v>1021</v>
      </c>
      <c r="G269" s="1">
        <v>45559</v>
      </c>
      <c r="H269">
        <v>4.8</v>
      </c>
    </row>
    <row r="270" spans="1:8" x14ac:dyDescent="0.35">
      <c r="A270" t="s">
        <v>3672</v>
      </c>
      <c r="B270" t="s">
        <v>293</v>
      </c>
      <c r="C270" t="s">
        <v>22</v>
      </c>
      <c r="D270">
        <v>1</v>
      </c>
      <c r="E270">
        <v>5.31</v>
      </c>
      <c r="F270" t="s">
        <v>1028</v>
      </c>
      <c r="G270" s="1">
        <v>45560</v>
      </c>
      <c r="H270">
        <v>5.31</v>
      </c>
    </row>
    <row r="271" spans="1:8" x14ac:dyDescent="0.35">
      <c r="A271" t="s">
        <v>3673</v>
      </c>
      <c r="B271" t="s">
        <v>108</v>
      </c>
      <c r="C271" t="s">
        <v>9</v>
      </c>
      <c r="D271">
        <v>4</v>
      </c>
      <c r="E271">
        <v>3.5</v>
      </c>
      <c r="F271" t="s">
        <v>1028</v>
      </c>
      <c r="G271" s="1">
        <v>45561</v>
      </c>
      <c r="H271">
        <v>14</v>
      </c>
    </row>
    <row r="272" spans="1:8" x14ac:dyDescent="0.35">
      <c r="A272" t="s">
        <v>3674</v>
      </c>
      <c r="B272" t="s">
        <v>310</v>
      </c>
      <c r="C272" t="s">
        <v>11</v>
      </c>
      <c r="D272">
        <v>2</v>
      </c>
      <c r="E272">
        <v>2.62</v>
      </c>
      <c r="F272" t="s">
        <v>1021</v>
      </c>
      <c r="G272" s="1">
        <v>45562</v>
      </c>
      <c r="H272">
        <v>5.24</v>
      </c>
    </row>
    <row r="273" spans="1:8" x14ac:dyDescent="0.35">
      <c r="A273" t="s">
        <v>3675</v>
      </c>
      <c r="B273" t="s">
        <v>210</v>
      </c>
      <c r="C273" t="s">
        <v>15</v>
      </c>
      <c r="D273">
        <v>2</v>
      </c>
      <c r="E273">
        <v>4.5999999999999996</v>
      </c>
      <c r="F273" t="s">
        <v>1021</v>
      </c>
      <c r="G273" s="1">
        <v>45563</v>
      </c>
      <c r="H273">
        <v>9.1999999999999993</v>
      </c>
    </row>
    <row r="274" spans="1:8" x14ac:dyDescent="0.35">
      <c r="A274" t="s">
        <v>3676</v>
      </c>
      <c r="B274" t="s">
        <v>713</v>
      </c>
      <c r="C274" t="s">
        <v>11</v>
      </c>
      <c r="D274">
        <v>5</v>
      </c>
      <c r="E274">
        <v>4.3099999999999996</v>
      </c>
      <c r="F274" t="s">
        <v>1025</v>
      </c>
      <c r="G274" s="1">
        <v>45564</v>
      </c>
      <c r="H274">
        <v>21.55</v>
      </c>
    </row>
    <row r="275" spans="1:8" x14ac:dyDescent="0.35">
      <c r="A275" t="s">
        <v>3677</v>
      </c>
      <c r="B275" t="s">
        <v>363</v>
      </c>
      <c r="C275" t="s">
        <v>6</v>
      </c>
      <c r="D275">
        <v>1</v>
      </c>
      <c r="E275">
        <v>3.31</v>
      </c>
      <c r="F275" t="s">
        <v>1021</v>
      </c>
      <c r="G275" s="1">
        <v>45565</v>
      </c>
      <c r="H275">
        <v>3.31</v>
      </c>
    </row>
    <row r="276" spans="1:8" x14ac:dyDescent="0.35">
      <c r="A276" t="s">
        <v>3678</v>
      </c>
      <c r="B276" t="s">
        <v>314</v>
      </c>
      <c r="C276" t="s">
        <v>6</v>
      </c>
      <c r="D276">
        <v>2</v>
      </c>
      <c r="E276">
        <v>3.09</v>
      </c>
      <c r="F276" t="s">
        <v>1021</v>
      </c>
      <c r="G276" s="1">
        <v>45566</v>
      </c>
      <c r="H276">
        <v>6.18</v>
      </c>
    </row>
    <row r="277" spans="1:8" x14ac:dyDescent="0.35">
      <c r="A277" t="s">
        <v>3679</v>
      </c>
      <c r="B277" t="s">
        <v>858</v>
      </c>
      <c r="C277" t="s">
        <v>6</v>
      </c>
      <c r="D277">
        <v>3</v>
      </c>
      <c r="E277">
        <v>2.63</v>
      </c>
      <c r="F277" t="s">
        <v>1025</v>
      </c>
      <c r="G277" s="1">
        <v>45567</v>
      </c>
      <c r="H277">
        <v>7.89</v>
      </c>
    </row>
    <row r="278" spans="1:8" x14ac:dyDescent="0.35">
      <c r="A278" t="s">
        <v>3680</v>
      </c>
      <c r="B278" t="s">
        <v>900</v>
      </c>
      <c r="C278" t="s">
        <v>18</v>
      </c>
      <c r="D278">
        <v>5</v>
      </c>
      <c r="E278">
        <v>3.34</v>
      </c>
      <c r="F278" t="s">
        <v>1028</v>
      </c>
      <c r="G278" s="1">
        <v>45568</v>
      </c>
      <c r="H278">
        <v>16.7</v>
      </c>
    </row>
    <row r="279" spans="1:8" x14ac:dyDescent="0.35">
      <c r="A279" t="s">
        <v>3681</v>
      </c>
      <c r="B279" t="s">
        <v>764</v>
      </c>
      <c r="C279" t="s">
        <v>11</v>
      </c>
      <c r="D279">
        <v>3</v>
      </c>
      <c r="E279">
        <v>2.5</v>
      </c>
      <c r="F279" t="s">
        <v>1021</v>
      </c>
      <c r="G279" s="1">
        <v>45569</v>
      </c>
      <c r="H279">
        <v>7.5</v>
      </c>
    </row>
    <row r="280" spans="1:8" x14ac:dyDescent="0.35">
      <c r="A280" t="s">
        <v>3682</v>
      </c>
      <c r="B280" t="s">
        <v>989</v>
      </c>
      <c r="C280" t="s">
        <v>18</v>
      </c>
      <c r="D280">
        <v>3</v>
      </c>
      <c r="E280">
        <v>3.05</v>
      </c>
      <c r="F280" t="s">
        <v>1021</v>
      </c>
      <c r="G280" s="1">
        <v>45570</v>
      </c>
      <c r="H280">
        <v>9.1499999999999986</v>
      </c>
    </row>
    <row r="281" spans="1:8" x14ac:dyDescent="0.35">
      <c r="A281" t="s">
        <v>3683</v>
      </c>
      <c r="B281" t="s">
        <v>192</v>
      </c>
      <c r="C281" t="s">
        <v>6</v>
      </c>
      <c r="D281">
        <v>4</v>
      </c>
      <c r="E281">
        <v>5.99</v>
      </c>
      <c r="F281" t="s">
        <v>1025</v>
      </c>
      <c r="G281" s="1">
        <v>45571</v>
      </c>
      <c r="H281">
        <v>23.96</v>
      </c>
    </row>
    <row r="282" spans="1:8" x14ac:dyDescent="0.35">
      <c r="A282" t="s">
        <v>3684</v>
      </c>
      <c r="B282" t="s">
        <v>579</v>
      </c>
      <c r="C282" t="s">
        <v>9</v>
      </c>
      <c r="D282">
        <v>4</v>
      </c>
      <c r="E282">
        <v>5.23</v>
      </c>
      <c r="F282" t="s">
        <v>1021</v>
      </c>
      <c r="G282" s="1">
        <v>45572</v>
      </c>
      <c r="H282">
        <v>20.92</v>
      </c>
    </row>
    <row r="283" spans="1:8" x14ac:dyDescent="0.35">
      <c r="A283" t="s">
        <v>3685</v>
      </c>
      <c r="B283" t="s">
        <v>661</v>
      </c>
      <c r="C283" t="s">
        <v>11</v>
      </c>
      <c r="D283">
        <v>3</v>
      </c>
      <c r="E283">
        <v>3.74</v>
      </c>
      <c r="F283" t="s">
        <v>1025</v>
      </c>
      <c r="G283" s="1">
        <v>45573</v>
      </c>
      <c r="H283">
        <v>11.22</v>
      </c>
    </row>
    <row r="284" spans="1:8" x14ac:dyDescent="0.35">
      <c r="A284" t="s">
        <v>3686</v>
      </c>
      <c r="B284" t="s">
        <v>105</v>
      </c>
      <c r="C284" t="s">
        <v>15</v>
      </c>
      <c r="D284">
        <v>4</v>
      </c>
      <c r="E284">
        <v>3.88</v>
      </c>
      <c r="F284" t="s">
        <v>1031</v>
      </c>
      <c r="G284" s="1">
        <v>45574</v>
      </c>
      <c r="H284">
        <v>15.52</v>
      </c>
    </row>
    <row r="285" spans="1:8" x14ac:dyDescent="0.35">
      <c r="A285" t="s">
        <v>3687</v>
      </c>
      <c r="B285" t="s">
        <v>179</v>
      </c>
      <c r="C285" t="s">
        <v>11</v>
      </c>
      <c r="D285">
        <v>3</v>
      </c>
      <c r="E285">
        <v>4.55</v>
      </c>
      <c r="F285" t="s">
        <v>1025</v>
      </c>
      <c r="G285" s="1">
        <v>45575</v>
      </c>
      <c r="H285">
        <v>13.65</v>
      </c>
    </row>
    <row r="286" spans="1:8" x14ac:dyDescent="0.35">
      <c r="A286" t="s">
        <v>3688</v>
      </c>
      <c r="B286" t="s">
        <v>187</v>
      </c>
      <c r="C286" t="s">
        <v>15</v>
      </c>
      <c r="D286">
        <v>2</v>
      </c>
      <c r="E286">
        <v>4.3099999999999996</v>
      </c>
      <c r="F286" t="s">
        <v>1031</v>
      </c>
      <c r="G286" s="1">
        <v>45576</v>
      </c>
      <c r="H286">
        <v>8.6199999999999992</v>
      </c>
    </row>
    <row r="287" spans="1:8" x14ac:dyDescent="0.35">
      <c r="A287" t="s">
        <v>3689</v>
      </c>
      <c r="B287" t="s">
        <v>29</v>
      </c>
      <c r="C287" t="s">
        <v>6</v>
      </c>
      <c r="D287">
        <v>4</v>
      </c>
      <c r="E287">
        <v>5.08</v>
      </c>
      <c r="F287" t="s">
        <v>1031</v>
      </c>
      <c r="G287" s="1">
        <v>45577</v>
      </c>
      <c r="H287">
        <v>20.32</v>
      </c>
    </row>
    <row r="288" spans="1:8" x14ac:dyDescent="0.35">
      <c r="A288" t="s">
        <v>3690</v>
      </c>
      <c r="B288" t="s">
        <v>743</v>
      </c>
      <c r="C288" t="s">
        <v>6</v>
      </c>
      <c r="D288">
        <v>3</v>
      </c>
      <c r="E288">
        <v>2.74</v>
      </c>
      <c r="F288" t="s">
        <v>1025</v>
      </c>
      <c r="G288" s="1">
        <v>45578</v>
      </c>
      <c r="H288">
        <v>8.2200000000000006</v>
      </c>
    </row>
    <row r="289" spans="1:8" x14ac:dyDescent="0.35">
      <c r="A289" t="s">
        <v>3691</v>
      </c>
      <c r="B289" t="s">
        <v>565</v>
      </c>
      <c r="C289" t="s">
        <v>15</v>
      </c>
      <c r="D289">
        <v>5</v>
      </c>
      <c r="E289">
        <v>2.82</v>
      </c>
      <c r="F289" t="s">
        <v>1025</v>
      </c>
      <c r="G289" s="1">
        <v>45579</v>
      </c>
      <c r="H289">
        <v>14.1</v>
      </c>
    </row>
    <row r="290" spans="1:8" x14ac:dyDescent="0.35">
      <c r="A290" t="s">
        <v>3692</v>
      </c>
      <c r="B290" t="s">
        <v>407</v>
      </c>
      <c r="C290" t="s">
        <v>9</v>
      </c>
      <c r="D290">
        <v>5</v>
      </c>
      <c r="E290">
        <v>3.5</v>
      </c>
      <c r="F290" t="s">
        <v>1025</v>
      </c>
      <c r="G290" s="1">
        <v>45580</v>
      </c>
      <c r="H290">
        <v>17.5</v>
      </c>
    </row>
    <row r="291" spans="1:8" x14ac:dyDescent="0.35">
      <c r="A291" t="s">
        <v>3693</v>
      </c>
      <c r="B291" t="s">
        <v>690</v>
      </c>
      <c r="C291" t="s">
        <v>18</v>
      </c>
      <c r="D291">
        <v>4</v>
      </c>
      <c r="E291">
        <v>5.4</v>
      </c>
      <c r="F291" t="s">
        <v>1028</v>
      </c>
      <c r="G291" s="1">
        <v>45581</v>
      </c>
      <c r="H291">
        <v>21.6</v>
      </c>
    </row>
    <row r="292" spans="1:8" x14ac:dyDescent="0.35">
      <c r="A292" t="s">
        <v>3694</v>
      </c>
      <c r="B292" t="s">
        <v>212</v>
      </c>
      <c r="C292" t="s">
        <v>11</v>
      </c>
      <c r="D292">
        <v>5</v>
      </c>
      <c r="E292">
        <v>5.7</v>
      </c>
      <c r="F292" t="s">
        <v>1021</v>
      </c>
      <c r="G292" s="1">
        <v>45582</v>
      </c>
      <c r="H292">
        <v>28.5</v>
      </c>
    </row>
    <row r="293" spans="1:8" x14ac:dyDescent="0.35">
      <c r="A293" t="s">
        <v>3695</v>
      </c>
      <c r="B293" t="s">
        <v>784</v>
      </c>
      <c r="C293" t="s">
        <v>18</v>
      </c>
      <c r="D293">
        <v>1</v>
      </c>
      <c r="E293">
        <v>3.72</v>
      </c>
      <c r="F293" t="s">
        <v>1025</v>
      </c>
      <c r="G293" s="1">
        <v>45583</v>
      </c>
      <c r="H293">
        <v>3.72</v>
      </c>
    </row>
    <row r="294" spans="1:8" x14ac:dyDescent="0.35">
      <c r="A294" t="s">
        <v>3696</v>
      </c>
      <c r="B294" t="s">
        <v>878</v>
      </c>
      <c r="C294" t="s">
        <v>11</v>
      </c>
      <c r="D294">
        <v>1</v>
      </c>
      <c r="E294">
        <v>5.87</v>
      </c>
      <c r="F294" t="s">
        <v>1031</v>
      </c>
      <c r="G294" s="1">
        <v>45584</v>
      </c>
      <c r="H294">
        <v>5.87</v>
      </c>
    </row>
    <row r="295" spans="1:8" x14ac:dyDescent="0.35">
      <c r="A295" t="s">
        <v>3697</v>
      </c>
      <c r="B295" t="s">
        <v>812</v>
      </c>
      <c r="C295" t="s">
        <v>6</v>
      </c>
      <c r="D295">
        <v>5</v>
      </c>
      <c r="E295">
        <v>3.47</v>
      </c>
      <c r="F295" t="s">
        <v>1031</v>
      </c>
      <c r="G295" s="1">
        <v>45585</v>
      </c>
      <c r="H295">
        <v>17.350000000000001</v>
      </c>
    </row>
    <row r="296" spans="1:8" x14ac:dyDescent="0.35">
      <c r="A296" t="s">
        <v>3698</v>
      </c>
      <c r="B296" t="s">
        <v>491</v>
      </c>
      <c r="C296" t="s">
        <v>11</v>
      </c>
      <c r="D296">
        <v>3</v>
      </c>
      <c r="E296">
        <v>4.62</v>
      </c>
      <c r="F296" t="s">
        <v>1025</v>
      </c>
      <c r="G296" s="1">
        <v>45586</v>
      </c>
      <c r="H296">
        <v>13.86</v>
      </c>
    </row>
    <row r="297" spans="1:8" x14ac:dyDescent="0.35">
      <c r="A297" t="s">
        <v>3699</v>
      </c>
      <c r="B297" t="s">
        <v>251</v>
      </c>
      <c r="C297" t="s">
        <v>11</v>
      </c>
      <c r="D297">
        <v>5</v>
      </c>
      <c r="E297">
        <v>3.18</v>
      </c>
      <c r="F297" t="s">
        <v>1021</v>
      </c>
      <c r="G297" s="1">
        <v>45587</v>
      </c>
      <c r="H297">
        <v>15.9</v>
      </c>
    </row>
    <row r="298" spans="1:8" x14ac:dyDescent="0.35">
      <c r="A298" t="s">
        <v>3700</v>
      </c>
      <c r="B298" t="s">
        <v>436</v>
      </c>
      <c r="C298" t="s">
        <v>11</v>
      </c>
      <c r="D298">
        <v>5</v>
      </c>
      <c r="E298">
        <v>5.75</v>
      </c>
      <c r="F298" t="s">
        <v>1021</v>
      </c>
      <c r="G298" s="1">
        <v>45588</v>
      </c>
      <c r="H298">
        <v>28.75</v>
      </c>
    </row>
    <row r="299" spans="1:8" x14ac:dyDescent="0.35">
      <c r="A299" t="s">
        <v>3701</v>
      </c>
      <c r="B299" t="s">
        <v>50</v>
      </c>
      <c r="C299" t="s">
        <v>15</v>
      </c>
      <c r="D299">
        <v>5</v>
      </c>
      <c r="E299">
        <v>4.51</v>
      </c>
      <c r="F299" t="s">
        <v>1021</v>
      </c>
      <c r="G299" s="1">
        <v>45589</v>
      </c>
      <c r="H299">
        <v>22.55</v>
      </c>
    </row>
    <row r="300" spans="1:8" x14ac:dyDescent="0.35">
      <c r="A300" t="s">
        <v>3702</v>
      </c>
      <c r="B300" t="s">
        <v>261</v>
      </c>
      <c r="C300" t="s">
        <v>18</v>
      </c>
      <c r="D300">
        <v>3</v>
      </c>
      <c r="E300">
        <v>3.41</v>
      </c>
      <c r="F300" t="s">
        <v>1031</v>
      </c>
      <c r="G300" s="1">
        <v>45590</v>
      </c>
      <c r="H300">
        <v>10.23</v>
      </c>
    </row>
    <row r="301" spans="1:8" x14ac:dyDescent="0.35">
      <c r="A301" t="s">
        <v>3703</v>
      </c>
      <c r="B301" t="s">
        <v>298</v>
      </c>
      <c r="C301" t="s">
        <v>9</v>
      </c>
      <c r="D301">
        <v>3</v>
      </c>
      <c r="E301">
        <v>3.92</v>
      </c>
      <c r="F301" t="s">
        <v>1025</v>
      </c>
      <c r="G301" s="1">
        <v>45591</v>
      </c>
      <c r="H301">
        <v>11.76</v>
      </c>
    </row>
    <row r="302" spans="1:8" x14ac:dyDescent="0.35">
      <c r="A302" t="s">
        <v>3704</v>
      </c>
      <c r="B302" t="s">
        <v>206</v>
      </c>
      <c r="C302" t="s">
        <v>6</v>
      </c>
      <c r="D302">
        <v>1</v>
      </c>
      <c r="E302">
        <v>2.87</v>
      </c>
      <c r="F302" t="s">
        <v>1025</v>
      </c>
      <c r="G302" s="1">
        <v>45592</v>
      </c>
      <c r="H302">
        <v>2.87</v>
      </c>
    </row>
    <row r="303" spans="1:8" x14ac:dyDescent="0.35">
      <c r="A303" t="s">
        <v>3705</v>
      </c>
      <c r="B303" t="s">
        <v>260</v>
      </c>
      <c r="C303" t="s">
        <v>22</v>
      </c>
      <c r="D303">
        <v>4</v>
      </c>
      <c r="E303">
        <v>2.75</v>
      </c>
      <c r="F303" t="s">
        <v>1025</v>
      </c>
      <c r="G303" s="1">
        <v>45593</v>
      </c>
      <c r="H303">
        <v>11</v>
      </c>
    </row>
    <row r="304" spans="1:8" x14ac:dyDescent="0.35">
      <c r="A304" t="s">
        <v>3706</v>
      </c>
      <c r="B304" t="s">
        <v>389</v>
      </c>
      <c r="C304" t="s">
        <v>6</v>
      </c>
      <c r="D304">
        <v>1</v>
      </c>
      <c r="E304">
        <v>3.53</v>
      </c>
      <c r="F304" t="s">
        <v>1031</v>
      </c>
      <c r="G304" s="1">
        <v>45594</v>
      </c>
      <c r="H304">
        <v>3.53</v>
      </c>
    </row>
    <row r="305" spans="1:8" x14ac:dyDescent="0.35">
      <c r="A305" t="s">
        <v>3707</v>
      </c>
      <c r="B305" t="s">
        <v>505</v>
      </c>
      <c r="C305" t="s">
        <v>22</v>
      </c>
      <c r="D305">
        <v>3</v>
      </c>
      <c r="E305">
        <v>5.81</v>
      </c>
      <c r="F305" t="s">
        <v>1025</v>
      </c>
      <c r="G305" s="1">
        <v>45595</v>
      </c>
      <c r="H305">
        <v>17.43</v>
      </c>
    </row>
    <row r="306" spans="1:8" x14ac:dyDescent="0.35">
      <c r="A306" t="s">
        <v>3708</v>
      </c>
      <c r="B306" t="s">
        <v>206</v>
      </c>
      <c r="C306" t="s">
        <v>6</v>
      </c>
      <c r="D306">
        <v>3</v>
      </c>
      <c r="E306">
        <v>5.31</v>
      </c>
      <c r="F306" t="s">
        <v>1031</v>
      </c>
      <c r="G306" s="1">
        <v>45596</v>
      </c>
      <c r="H306">
        <v>15.93</v>
      </c>
    </row>
    <row r="307" spans="1:8" x14ac:dyDescent="0.35">
      <c r="A307" t="s">
        <v>3709</v>
      </c>
      <c r="B307" t="s">
        <v>297</v>
      </c>
      <c r="C307" t="s">
        <v>15</v>
      </c>
      <c r="D307">
        <v>3</v>
      </c>
      <c r="E307">
        <v>5.85</v>
      </c>
      <c r="F307" t="s">
        <v>1031</v>
      </c>
      <c r="G307" s="1">
        <v>45597</v>
      </c>
      <c r="H307">
        <v>17.55</v>
      </c>
    </row>
    <row r="308" spans="1:8" x14ac:dyDescent="0.35">
      <c r="A308" t="s">
        <v>3710</v>
      </c>
      <c r="B308" t="s">
        <v>187</v>
      </c>
      <c r="C308" t="s">
        <v>15</v>
      </c>
      <c r="D308">
        <v>3</v>
      </c>
      <c r="E308">
        <v>5.57</v>
      </c>
      <c r="F308" t="s">
        <v>1021</v>
      </c>
      <c r="G308" s="1">
        <v>45598</v>
      </c>
      <c r="H308">
        <v>16.71</v>
      </c>
    </row>
    <row r="309" spans="1:8" x14ac:dyDescent="0.35">
      <c r="A309" t="s">
        <v>3711</v>
      </c>
      <c r="B309" t="s">
        <v>130</v>
      </c>
      <c r="C309" t="s">
        <v>15</v>
      </c>
      <c r="D309">
        <v>3</v>
      </c>
      <c r="E309">
        <v>5.35</v>
      </c>
      <c r="F309" t="s">
        <v>1025</v>
      </c>
      <c r="G309" s="1">
        <v>45599</v>
      </c>
      <c r="H309">
        <v>16.05</v>
      </c>
    </row>
    <row r="310" spans="1:8" x14ac:dyDescent="0.35">
      <c r="A310" t="s">
        <v>3712</v>
      </c>
      <c r="B310" t="s">
        <v>662</v>
      </c>
      <c r="C310" t="s">
        <v>15</v>
      </c>
      <c r="D310">
        <v>3</v>
      </c>
      <c r="E310">
        <v>4.51</v>
      </c>
      <c r="F310" t="s">
        <v>1025</v>
      </c>
      <c r="G310" s="1">
        <v>45600</v>
      </c>
      <c r="H310">
        <v>13.53</v>
      </c>
    </row>
    <row r="311" spans="1:8" x14ac:dyDescent="0.35">
      <c r="A311" t="s">
        <v>3713</v>
      </c>
      <c r="B311" t="s">
        <v>993</v>
      </c>
      <c r="C311" t="s">
        <v>9</v>
      </c>
      <c r="D311">
        <v>2</v>
      </c>
      <c r="E311">
        <v>4.93</v>
      </c>
      <c r="F311" t="s">
        <v>1028</v>
      </c>
      <c r="G311" s="1">
        <v>45601</v>
      </c>
      <c r="H311">
        <v>9.86</v>
      </c>
    </row>
    <row r="312" spans="1:8" x14ac:dyDescent="0.35">
      <c r="A312" t="s">
        <v>3714</v>
      </c>
      <c r="B312" t="s">
        <v>115</v>
      </c>
      <c r="C312" t="s">
        <v>9</v>
      </c>
      <c r="D312">
        <v>2</v>
      </c>
      <c r="E312">
        <v>5.88</v>
      </c>
      <c r="F312" t="s">
        <v>1021</v>
      </c>
      <c r="G312" s="1">
        <v>45602</v>
      </c>
      <c r="H312">
        <v>11.76</v>
      </c>
    </row>
    <row r="313" spans="1:8" x14ac:dyDescent="0.35">
      <c r="A313" t="s">
        <v>3715</v>
      </c>
      <c r="B313" t="s">
        <v>168</v>
      </c>
      <c r="C313" t="s">
        <v>22</v>
      </c>
      <c r="D313">
        <v>5</v>
      </c>
      <c r="E313">
        <v>4.47</v>
      </c>
      <c r="F313" t="s">
        <v>1031</v>
      </c>
      <c r="G313" s="1">
        <v>45603</v>
      </c>
      <c r="H313">
        <v>22.35</v>
      </c>
    </row>
    <row r="314" spans="1:8" x14ac:dyDescent="0.35">
      <c r="A314" t="s">
        <v>3716</v>
      </c>
      <c r="B314" t="s">
        <v>35</v>
      </c>
      <c r="C314" t="s">
        <v>9</v>
      </c>
      <c r="D314">
        <v>2</v>
      </c>
      <c r="E314">
        <v>5.19</v>
      </c>
      <c r="F314" t="s">
        <v>1021</v>
      </c>
      <c r="G314" s="1">
        <v>45604</v>
      </c>
      <c r="H314">
        <v>10.38</v>
      </c>
    </row>
    <row r="315" spans="1:8" x14ac:dyDescent="0.35">
      <c r="A315" t="s">
        <v>3717</v>
      </c>
      <c r="B315" t="s">
        <v>744</v>
      </c>
      <c r="C315" t="s">
        <v>6</v>
      </c>
      <c r="D315">
        <v>1</v>
      </c>
      <c r="E315">
        <v>5.15</v>
      </c>
      <c r="F315" t="s">
        <v>1028</v>
      </c>
      <c r="G315" s="1">
        <v>45605</v>
      </c>
      <c r="H315">
        <v>5.15</v>
      </c>
    </row>
    <row r="316" spans="1:8" x14ac:dyDescent="0.35">
      <c r="A316" t="s">
        <v>3718</v>
      </c>
      <c r="B316" t="s">
        <v>707</v>
      </c>
      <c r="C316" t="s">
        <v>15</v>
      </c>
      <c r="D316">
        <v>5</v>
      </c>
      <c r="E316">
        <v>5.86</v>
      </c>
      <c r="F316" t="s">
        <v>1021</v>
      </c>
      <c r="G316" s="1">
        <v>45606</v>
      </c>
      <c r="H316">
        <v>29.3</v>
      </c>
    </row>
    <row r="317" spans="1:8" x14ac:dyDescent="0.35">
      <c r="A317" t="s">
        <v>3719</v>
      </c>
      <c r="B317" t="s">
        <v>101</v>
      </c>
      <c r="C317" t="s">
        <v>11</v>
      </c>
      <c r="D317">
        <v>4</v>
      </c>
      <c r="E317">
        <v>4.1100000000000003</v>
      </c>
      <c r="F317" t="s">
        <v>1021</v>
      </c>
      <c r="G317" s="1">
        <v>45607</v>
      </c>
      <c r="H317">
        <v>16.440000000000001</v>
      </c>
    </row>
    <row r="318" spans="1:8" x14ac:dyDescent="0.35">
      <c r="A318" t="s">
        <v>3720</v>
      </c>
      <c r="B318" t="s">
        <v>406</v>
      </c>
      <c r="C318" t="s">
        <v>18</v>
      </c>
      <c r="D318">
        <v>3</v>
      </c>
      <c r="E318">
        <v>4.1100000000000003</v>
      </c>
      <c r="F318" t="s">
        <v>1028</v>
      </c>
      <c r="G318" s="1">
        <v>45608</v>
      </c>
      <c r="H318">
        <v>12.33</v>
      </c>
    </row>
    <row r="319" spans="1:8" x14ac:dyDescent="0.35">
      <c r="A319" t="s">
        <v>3721</v>
      </c>
      <c r="B319" t="s">
        <v>249</v>
      </c>
      <c r="C319" t="s">
        <v>18</v>
      </c>
      <c r="D319">
        <v>2</v>
      </c>
      <c r="E319">
        <v>4.55</v>
      </c>
      <c r="F319" t="s">
        <v>1021</v>
      </c>
      <c r="G319" s="1">
        <v>45609</v>
      </c>
      <c r="H319">
        <v>9.1</v>
      </c>
    </row>
    <row r="320" spans="1:8" x14ac:dyDescent="0.35">
      <c r="A320" t="s">
        <v>3722</v>
      </c>
      <c r="B320" t="s">
        <v>61</v>
      </c>
      <c r="C320" t="s">
        <v>18</v>
      </c>
      <c r="D320">
        <v>1</v>
      </c>
      <c r="E320">
        <v>2.6</v>
      </c>
      <c r="F320" t="s">
        <v>1021</v>
      </c>
      <c r="G320" s="1">
        <v>45610</v>
      </c>
      <c r="H320">
        <v>2.6</v>
      </c>
    </row>
    <row r="321" spans="1:8" x14ac:dyDescent="0.35">
      <c r="A321" t="s">
        <v>3723</v>
      </c>
      <c r="B321" t="s">
        <v>975</v>
      </c>
      <c r="C321" t="s">
        <v>11</v>
      </c>
      <c r="D321">
        <v>4</v>
      </c>
      <c r="E321">
        <v>2.91</v>
      </c>
      <c r="F321" t="s">
        <v>1028</v>
      </c>
      <c r="G321" s="1">
        <v>45611</v>
      </c>
      <c r="H321">
        <v>11.64</v>
      </c>
    </row>
    <row r="322" spans="1:8" x14ac:dyDescent="0.35">
      <c r="A322" t="s">
        <v>3724</v>
      </c>
      <c r="B322" t="s">
        <v>794</v>
      </c>
      <c r="C322" t="s">
        <v>6</v>
      </c>
      <c r="D322">
        <v>3</v>
      </c>
      <c r="E322">
        <v>2.74</v>
      </c>
      <c r="F322" t="s">
        <v>1028</v>
      </c>
      <c r="G322" s="1">
        <v>45612</v>
      </c>
      <c r="H322">
        <v>8.2200000000000006</v>
      </c>
    </row>
    <row r="323" spans="1:8" x14ac:dyDescent="0.35">
      <c r="A323" t="s">
        <v>3725</v>
      </c>
      <c r="B323" t="s">
        <v>126</v>
      </c>
      <c r="C323" t="s">
        <v>18</v>
      </c>
      <c r="D323">
        <v>3</v>
      </c>
      <c r="E323">
        <v>4.72</v>
      </c>
      <c r="F323" t="s">
        <v>1031</v>
      </c>
      <c r="G323" s="1">
        <v>45613</v>
      </c>
      <c r="H323">
        <v>14.16</v>
      </c>
    </row>
    <row r="324" spans="1:8" x14ac:dyDescent="0.35">
      <c r="A324" t="s">
        <v>3726</v>
      </c>
      <c r="B324" t="s">
        <v>834</v>
      </c>
      <c r="C324" t="s">
        <v>18</v>
      </c>
      <c r="D324">
        <v>4</v>
      </c>
      <c r="E324">
        <v>5.98</v>
      </c>
      <c r="F324" t="s">
        <v>1028</v>
      </c>
      <c r="G324" s="1">
        <v>45614</v>
      </c>
      <c r="H324">
        <v>23.92</v>
      </c>
    </row>
    <row r="325" spans="1:8" x14ac:dyDescent="0.35">
      <c r="A325" t="s">
        <v>3727</v>
      </c>
      <c r="B325" t="s">
        <v>226</v>
      </c>
      <c r="C325" t="s">
        <v>22</v>
      </c>
      <c r="D325">
        <v>4</v>
      </c>
      <c r="E325">
        <v>4.87</v>
      </c>
      <c r="F325" t="s">
        <v>1025</v>
      </c>
      <c r="G325" s="1">
        <v>45615</v>
      </c>
      <c r="H325">
        <v>19.48</v>
      </c>
    </row>
    <row r="326" spans="1:8" x14ac:dyDescent="0.35">
      <c r="A326" t="s">
        <v>3728</v>
      </c>
      <c r="B326" t="s">
        <v>408</v>
      </c>
      <c r="C326" t="s">
        <v>6</v>
      </c>
      <c r="D326">
        <v>4</v>
      </c>
      <c r="E326">
        <v>3.3</v>
      </c>
      <c r="F326" t="s">
        <v>1025</v>
      </c>
      <c r="G326" s="1">
        <v>45616</v>
      </c>
      <c r="H326">
        <v>13.2</v>
      </c>
    </row>
    <row r="327" spans="1:8" x14ac:dyDescent="0.35">
      <c r="A327" t="s">
        <v>3729</v>
      </c>
      <c r="B327" t="s">
        <v>77</v>
      </c>
      <c r="C327" t="s">
        <v>6</v>
      </c>
      <c r="D327">
        <v>1</v>
      </c>
      <c r="E327">
        <v>3.61</v>
      </c>
      <c r="F327" t="s">
        <v>1025</v>
      </c>
      <c r="G327" s="1">
        <v>45617</v>
      </c>
      <c r="H327">
        <v>3.61</v>
      </c>
    </row>
    <row r="328" spans="1:8" x14ac:dyDescent="0.35">
      <c r="A328" t="s">
        <v>3730</v>
      </c>
      <c r="B328" t="s">
        <v>128</v>
      </c>
      <c r="C328" t="s">
        <v>18</v>
      </c>
      <c r="D328">
        <v>5</v>
      </c>
      <c r="E328">
        <v>5.84</v>
      </c>
      <c r="F328" t="s">
        <v>1031</v>
      </c>
      <c r="G328" s="1">
        <v>45618</v>
      </c>
      <c r="H328">
        <v>29.2</v>
      </c>
    </row>
    <row r="329" spans="1:8" x14ac:dyDescent="0.35">
      <c r="A329" t="s">
        <v>3731</v>
      </c>
      <c r="B329" t="s">
        <v>467</v>
      </c>
      <c r="C329" t="s">
        <v>6</v>
      </c>
      <c r="D329">
        <v>5</v>
      </c>
      <c r="E329">
        <v>4.3099999999999996</v>
      </c>
      <c r="F329" t="s">
        <v>1021</v>
      </c>
      <c r="G329" s="1">
        <v>45619</v>
      </c>
      <c r="H329">
        <v>21.55</v>
      </c>
    </row>
    <row r="330" spans="1:8" x14ac:dyDescent="0.35">
      <c r="A330" t="s">
        <v>3732</v>
      </c>
      <c r="B330" t="s">
        <v>47</v>
      </c>
      <c r="C330" t="s">
        <v>22</v>
      </c>
      <c r="D330">
        <v>2</v>
      </c>
      <c r="E330">
        <v>2.5299999999999998</v>
      </c>
      <c r="F330" t="s">
        <v>1028</v>
      </c>
      <c r="G330" s="1">
        <v>45620</v>
      </c>
      <c r="H330">
        <v>5.0599999999999996</v>
      </c>
    </row>
    <row r="331" spans="1:8" x14ac:dyDescent="0.35">
      <c r="A331" t="s">
        <v>3733</v>
      </c>
      <c r="B331" t="s">
        <v>162</v>
      </c>
      <c r="C331" t="s">
        <v>11</v>
      </c>
      <c r="D331">
        <v>3</v>
      </c>
      <c r="E331">
        <v>5.41</v>
      </c>
      <c r="F331" t="s">
        <v>1031</v>
      </c>
      <c r="G331" s="1">
        <v>45621</v>
      </c>
      <c r="H331">
        <v>16.23</v>
      </c>
    </row>
    <row r="332" spans="1:8" x14ac:dyDescent="0.35">
      <c r="A332" t="s">
        <v>3734</v>
      </c>
      <c r="B332" t="s">
        <v>235</v>
      </c>
      <c r="C332" t="s">
        <v>22</v>
      </c>
      <c r="D332">
        <v>2</v>
      </c>
      <c r="E332">
        <v>3.37</v>
      </c>
      <c r="F332" t="s">
        <v>1021</v>
      </c>
      <c r="G332" s="1">
        <v>45622</v>
      </c>
      <c r="H332">
        <v>6.74</v>
      </c>
    </row>
    <row r="333" spans="1:8" x14ac:dyDescent="0.35">
      <c r="A333" t="s">
        <v>3735</v>
      </c>
      <c r="B333" t="s">
        <v>904</v>
      </c>
      <c r="C333" t="s">
        <v>11</v>
      </c>
      <c r="D333">
        <v>5</v>
      </c>
      <c r="E333">
        <v>2.83</v>
      </c>
      <c r="F333" t="s">
        <v>1028</v>
      </c>
      <c r="G333" s="1">
        <v>45623</v>
      </c>
      <c r="H333">
        <v>14.15</v>
      </c>
    </row>
    <row r="334" spans="1:8" x14ac:dyDescent="0.35">
      <c r="A334" t="s">
        <v>3736</v>
      </c>
      <c r="B334" t="s">
        <v>296</v>
      </c>
      <c r="C334" t="s">
        <v>15</v>
      </c>
      <c r="D334">
        <v>4</v>
      </c>
      <c r="E334">
        <v>4.8600000000000003</v>
      </c>
      <c r="F334" t="s">
        <v>1021</v>
      </c>
      <c r="G334" s="1">
        <v>45624</v>
      </c>
      <c r="H334">
        <v>19.440000000000001</v>
      </c>
    </row>
    <row r="335" spans="1:8" x14ac:dyDescent="0.35">
      <c r="A335" t="s">
        <v>3737</v>
      </c>
      <c r="B335" t="s">
        <v>942</v>
      </c>
      <c r="C335" t="s">
        <v>22</v>
      </c>
      <c r="D335">
        <v>3</v>
      </c>
      <c r="E335">
        <v>5.37</v>
      </c>
      <c r="F335" t="s">
        <v>1028</v>
      </c>
      <c r="G335" s="1">
        <v>45625</v>
      </c>
      <c r="H335">
        <v>16.11</v>
      </c>
    </row>
    <row r="336" spans="1:8" x14ac:dyDescent="0.35">
      <c r="A336" t="s">
        <v>3738</v>
      </c>
      <c r="B336" t="s">
        <v>291</v>
      </c>
      <c r="C336" t="s">
        <v>15</v>
      </c>
      <c r="D336">
        <v>5</v>
      </c>
      <c r="E336">
        <v>2.77</v>
      </c>
      <c r="F336" t="s">
        <v>1025</v>
      </c>
      <c r="G336" s="1">
        <v>45626</v>
      </c>
      <c r="H336">
        <v>13.85</v>
      </c>
    </row>
    <row r="337" spans="1:8" x14ac:dyDescent="0.35">
      <c r="A337" t="s">
        <v>3739</v>
      </c>
      <c r="B337" t="s">
        <v>390</v>
      </c>
      <c r="C337" t="s">
        <v>18</v>
      </c>
      <c r="D337">
        <v>3</v>
      </c>
      <c r="E337">
        <v>5.76</v>
      </c>
      <c r="F337" t="s">
        <v>1028</v>
      </c>
      <c r="G337" s="1">
        <v>45627</v>
      </c>
      <c r="H337">
        <v>17.28</v>
      </c>
    </row>
    <row r="338" spans="1:8" x14ac:dyDescent="0.35">
      <c r="A338" t="s">
        <v>3740</v>
      </c>
      <c r="B338" t="s">
        <v>994</v>
      </c>
      <c r="C338" t="s">
        <v>11</v>
      </c>
      <c r="D338">
        <v>2</v>
      </c>
      <c r="E338">
        <v>4.17</v>
      </c>
      <c r="F338" t="s">
        <v>1028</v>
      </c>
      <c r="G338" s="1">
        <v>45628</v>
      </c>
      <c r="H338">
        <v>8.34</v>
      </c>
    </row>
    <row r="339" spans="1:8" x14ac:dyDescent="0.35">
      <c r="A339" t="s">
        <v>3741</v>
      </c>
      <c r="B339" t="s">
        <v>565</v>
      </c>
      <c r="C339" t="s">
        <v>15</v>
      </c>
      <c r="D339">
        <v>5</v>
      </c>
      <c r="E339">
        <v>3.74</v>
      </c>
      <c r="F339" t="s">
        <v>1031</v>
      </c>
      <c r="G339" s="1">
        <v>45629</v>
      </c>
      <c r="H339">
        <v>18.7</v>
      </c>
    </row>
    <row r="340" spans="1:8" x14ac:dyDescent="0.35">
      <c r="A340" t="s">
        <v>3742</v>
      </c>
      <c r="B340" t="s">
        <v>50</v>
      </c>
      <c r="C340" t="s">
        <v>15</v>
      </c>
      <c r="D340">
        <v>2</v>
      </c>
      <c r="E340">
        <v>5.63</v>
      </c>
      <c r="F340" t="s">
        <v>1031</v>
      </c>
      <c r="G340" s="1">
        <v>45630</v>
      </c>
      <c r="H340">
        <v>11.26</v>
      </c>
    </row>
    <row r="341" spans="1:8" x14ac:dyDescent="0.35">
      <c r="A341" t="s">
        <v>3743</v>
      </c>
      <c r="B341" t="s">
        <v>227</v>
      </c>
      <c r="C341" t="s">
        <v>18</v>
      </c>
      <c r="D341">
        <v>3</v>
      </c>
      <c r="E341">
        <v>3.44</v>
      </c>
      <c r="F341" t="s">
        <v>1031</v>
      </c>
      <c r="G341" s="1">
        <v>45631</v>
      </c>
      <c r="H341">
        <v>10.32</v>
      </c>
    </row>
    <row r="342" spans="1:8" x14ac:dyDescent="0.35">
      <c r="A342" t="s">
        <v>3744</v>
      </c>
      <c r="B342" t="s">
        <v>201</v>
      </c>
      <c r="C342" t="s">
        <v>15</v>
      </c>
      <c r="D342">
        <v>1</v>
      </c>
      <c r="E342">
        <v>5.81</v>
      </c>
      <c r="F342" t="s">
        <v>1025</v>
      </c>
      <c r="G342" s="1">
        <v>45632</v>
      </c>
      <c r="H342">
        <v>5.81</v>
      </c>
    </row>
    <row r="343" spans="1:8" x14ac:dyDescent="0.35">
      <c r="A343" t="s">
        <v>3745</v>
      </c>
      <c r="B343" t="s">
        <v>409</v>
      </c>
      <c r="C343" t="s">
        <v>11</v>
      </c>
      <c r="D343">
        <v>4</v>
      </c>
      <c r="E343">
        <v>4.8899999999999997</v>
      </c>
      <c r="F343" t="s">
        <v>1025</v>
      </c>
      <c r="G343" s="1">
        <v>45633</v>
      </c>
      <c r="H343">
        <v>19.559999999999999</v>
      </c>
    </row>
    <row r="344" spans="1:8" x14ac:dyDescent="0.35">
      <c r="A344" t="s">
        <v>3746</v>
      </c>
      <c r="B344" t="s">
        <v>833</v>
      </c>
      <c r="C344" t="s">
        <v>11</v>
      </c>
      <c r="D344">
        <v>2</v>
      </c>
      <c r="E344">
        <v>5.68</v>
      </c>
      <c r="F344" t="s">
        <v>1028</v>
      </c>
      <c r="G344" s="1">
        <v>45634</v>
      </c>
      <c r="H344">
        <v>11.36</v>
      </c>
    </row>
    <row r="345" spans="1:8" x14ac:dyDescent="0.35">
      <c r="A345" t="s">
        <v>3747</v>
      </c>
      <c r="B345" t="s">
        <v>562</v>
      </c>
      <c r="C345" t="s">
        <v>22</v>
      </c>
      <c r="D345">
        <v>3</v>
      </c>
      <c r="E345">
        <v>4.25</v>
      </c>
      <c r="F345" t="s">
        <v>1031</v>
      </c>
      <c r="G345" s="1">
        <v>45635</v>
      </c>
      <c r="H345">
        <v>12.75</v>
      </c>
    </row>
    <row r="346" spans="1:8" x14ac:dyDescent="0.35">
      <c r="A346" t="s">
        <v>3748</v>
      </c>
      <c r="B346" t="s">
        <v>682</v>
      </c>
      <c r="C346" t="s">
        <v>18</v>
      </c>
      <c r="D346">
        <v>5</v>
      </c>
      <c r="E346">
        <v>3.2</v>
      </c>
      <c r="F346" t="s">
        <v>1025</v>
      </c>
      <c r="G346" s="1">
        <v>45636</v>
      </c>
      <c r="H346">
        <v>16</v>
      </c>
    </row>
    <row r="347" spans="1:8" x14ac:dyDescent="0.35">
      <c r="A347" t="s">
        <v>3749</v>
      </c>
      <c r="B347" t="s">
        <v>275</v>
      </c>
      <c r="C347" t="s">
        <v>6</v>
      </c>
      <c r="D347">
        <v>2</v>
      </c>
      <c r="E347">
        <v>5.07</v>
      </c>
      <c r="F347" t="s">
        <v>1025</v>
      </c>
      <c r="G347" s="1">
        <v>45637</v>
      </c>
      <c r="H347">
        <v>10.14</v>
      </c>
    </row>
    <row r="348" spans="1:8" x14ac:dyDescent="0.35">
      <c r="A348" t="s">
        <v>3750</v>
      </c>
      <c r="B348" t="s">
        <v>713</v>
      </c>
      <c r="C348" t="s">
        <v>11</v>
      </c>
      <c r="D348">
        <v>3</v>
      </c>
      <c r="E348">
        <v>5.55</v>
      </c>
      <c r="F348" t="s">
        <v>1028</v>
      </c>
      <c r="G348" s="1">
        <v>45638</v>
      </c>
      <c r="H348">
        <v>16.649999999999999</v>
      </c>
    </row>
    <row r="349" spans="1:8" x14ac:dyDescent="0.35">
      <c r="A349" t="s">
        <v>3751</v>
      </c>
      <c r="B349" t="s">
        <v>947</v>
      </c>
      <c r="C349" t="s">
        <v>15</v>
      </c>
      <c r="D349">
        <v>1</v>
      </c>
      <c r="E349">
        <v>3.22</v>
      </c>
      <c r="F349" t="s">
        <v>1028</v>
      </c>
      <c r="G349" s="1">
        <v>45639</v>
      </c>
      <c r="H349">
        <v>3.22</v>
      </c>
    </row>
    <row r="350" spans="1:8" x14ac:dyDescent="0.35">
      <c r="A350" t="s">
        <v>3752</v>
      </c>
      <c r="B350" t="s">
        <v>343</v>
      </c>
      <c r="C350" t="s">
        <v>11</v>
      </c>
      <c r="D350">
        <v>2</v>
      </c>
      <c r="E350">
        <v>3.21</v>
      </c>
      <c r="F350" t="s">
        <v>1021</v>
      </c>
      <c r="G350" s="1">
        <v>45640</v>
      </c>
      <c r="H350">
        <v>6.42</v>
      </c>
    </row>
    <row r="351" spans="1:8" x14ac:dyDescent="0.35">
      <c r="A351" t="s">
        <v>3753</v>
      </c>
      <c r="B351" t="s">
        <v>734</v>
      </c>
      <c r="C351" t="s">
        <v>11</v>
      </c>
      <c r="D351">
        <v>3</v>
      </c>
      <c r="E351">
        <v>3.37</v>
      </c>
      <c r="F351" t="s">
        <v>1021</v>
      </c>
      <c r="G351" s="1">
        <v>45641</v>
      </c>
      <c r="H351">
        <v>10.11</v>
      </c>
    </row>
    <row r="352" spans="1:8" x14ac:dyDescent="0.35">
      <c r="A352" t="s">
        <v>3754</v>
      </c>
      <c r="B352" t="s">
        <v>909</v>
      </c>
      <c r="C352" t="s">
        <v>22</v>
      </c>
      <c r="D352">
        <v>2</v>
      </c>
      <c r="E352">
        <v>4.67</v>
      </c>
      <c r="F352" t="s">
        <v>1028</v>
      </c>
      <c r="G352" s="1">
        <v>45642</v>
      </c>
      <c r="H352">
        <v>9.34</v>
      </c>
    </row>
    <row r="353" spans="1:8" x14ac:dyDescent="0.35">
      <c r="A353" t="s">
        <v>3755</v>
      </c>
      <c r="B353" t="s">
        <v>119</v>
      </c>
      <c r="C353" t="s">
        <v>6</v>
      </c>
      <c r="D353">
        <v>3</v>
      </c>
      <c r="E353">
        <v>3.05</v>
      </c>
      <c r="F353" t="s">
        <v>1021</v>
      </c>
      <c r="G353" s="1">
        <v>45643</v>
      </c>
      <c r="H353">
        <v>9.1499999999999986</v>
      </c>
    </row>
    <row r="354" spans="1:8" x14ac:dyDescent="0.35">
      <c r="A354" t="s">
        <v>3756</v>
      </c>
      <c r="B354" t="s">
        <v>163</v>
      </c>
      <c r="C354" t="s">
        <v>11</v>
      </c>
      <c r="D354">
        <v>4</v>
      </c>
      <c r="E354">
        <v>2.87</v>
      </c>
      <c r="F354" t="s">
        <v>1025</v>
      </c>
      <c r="G354" s="1">
        <v>45644</v>
      </c>
      <c r="H354">
        <v>11.48</v>
      </c>
    </row>
    <row r="355" spans="1:8" x14ac:dyDescent="0.35">
      <c r="A355" t="s">
        <v>3757</v>
      </c>
      <c r="B355" t="s">
        <v>30</v>
      </c>
      <c r="C355" t="s">
        <v>18</v>
      </c>
      <c r="D355">
        <v>3</v>
      </c>
      <c r="E355">
        <v>5.72</v>
      </c>
      <c r="F355" t="s">
        <v>1028</v>
      </c>
      <c r="G355" s="1">
        <v>45645</v>
      </c>
      <c r="H355">
        <v>17.16</v>
      </c>
    </row>
    <row r="356" spans="1:8" x14ac:dyDescent="0.35">
      <c r="A356" t="s">
        <v>3758</v>
      </c>
      <c r="B356" t="s">
        <v>756</v>
      </c>
      <c r="C356" t="s">
        <v>11</v>
      </c>
      <c r="D356">
        <v>3</v>
      </c>
      <c r="E356">
        <v>4.87</v>
      </c>
      <c r="F356" t="s">
        <v>1028</v>
      </c>
      <c r="G356" s="1">
        <v>45646</v>
      </c>
      <c r="H356">
        <v>14.61</v>
      </c>
    </row>
    <row r="357" spans="1:8" x14ac:dyDescent="0.35">
      <c r="A357" t="s">
        <v>3759</v>
      </c>
      <c r="B357" t="s">
        <v>424</v>
      </c>
      <c r="C357" t="s">
        <v>18</v>
      </c>
      <c r="D357">
        <v>3</v>
      </c>
      <c r="E357">
        <v>4.82</v>
      </c>
      <c r="F357" t="s">
        <v>1031</v>
      </c>
      <c r="G357" s="1">
        <v>45647</v>
      </c>
      <c r="H357">
        <v>14.46</v>
      </c>
    </row>
    <row r="358" spans="1:8" x14ac:dyDescent="0.35">
      <c r="A358" t="s">
        <v>3760</v>
      </c>
      <c r="B358" t="s">
        <v>399</v>
      </c>
      <c r="C358" t="s">
        <v>18</v>
      </c>
      <c r="D358">
        <v>5</v>
      </c>
      <c r="E358">
        <v>4.6500000000000004</v>
      </c>
      <c r="F358" t="s">
        <v>1025</v>
      </c>
      <c r="G358" s="1">
        <v>45648</v>
      </c>
      <c r="H358">
        <v>23.25</v>
      </c>
    </row>
    <row r="359" spans="1:8" x14ac:dyDescent="0.35">
      <c r="A359" t="s">
        <v>3761</v>
      </c>
      <c r="B359" t="s">
        <v>482</v>
      </c>
      <c r="C359" t="s">
        <v>22</v>
      </c>
      <c r="D359">
        <v>3</v>
      </c>
      <c r="E359">
        <v>5.17</v>
      </c>
      <c r="F359" t="s">
        <v>1025</v>
      </c>
      <c r="G359" s="1">
        <v>45649</v>
      </c>
      <c r="H359">
        <v>15.51</v>
      </c>
    </row>
    <row r="360" spans="1:8" x14ac:dyDescent="0.35">
      <c r="A360" t="s">
        <v>3762</v>
      </c>
      <c r="B360" t="s">
        <v>282</v>
      </c>
      <c r="C360" t="s">
        <v>6</v>
      </c>
      <c r="D360">
        <v>4</v>
      </c>
      <c r="E360">
        <v>4.4000000000000004</v>
      </c>
      <c r="F360" t="s">
        <v>1031</v>
      </c>
      <c r="G360" s="1">
        <v>45650</v>
      </c>
      <c r="H360">
        <v>17.600000000000001</v>
      </c>
    </row>
    <row r="361" spans="1:8" x14ac:dyDescent="0.35">
      <c r="A361" t="s">
        <v>3763</v>
      </c>
      <c r="B361" t="s">
        <v>948</v>
      </c>
      <c r="C361" t="s">
        <v>18</v>
      </c>
      <c r="D361">
        <v>1</v>
      </c>
      <c r="E361">
        <v>2.65</v>
      </c>
      <c r="F361" t="s">
        <v>1021</v>
      </c>
      <c r="G361" s="1">
        <v>45651</v>
      </c>
      <c r="H361">
        <v>2.65</v>
      </c>
    </row>
    <row r="362" spans="1:8" x14ac:dyDescent="0.35">
      <c r="A362" t="s">
        <v>3764</v>
      </c>
      <c r="B362" t="s">
        <v>33</v>
      </c>
      <c r="C362" t="s">
        <v>22</v>
      </c>
      <c r="D362">
        <v>4</v>
      </c>
      <c r="E362">
        <v>4.1900000000000004</v>
      </c>
      <c r="F362" t="s">
        <v>1028</v>
      </c>
      <c r="G362" s="1">
        <v>45652</v>
      </c>
      <c r="H362">
        <v>16.760000000000002</v>
      </c>
    </row>
    <row r="363" spans="1:8" x14ac:dyDescent="0.35">
      <c r="A363" t="s">
        <v>3765</v>
      </c>
      <c r="B363" t="s">
        <v>107</v>
      </c>
      <c r="C363" t="s">
        <v>9</v>
      </c>
      <c r="D363">
        <v>1</v>
      </c>
      <c r="E363">
        <v>4.67</v>
      </c>
      <c r="F363" t="s">
        <v>1021</v>
      </c>
      <c r="G363" s="1">
        <v>45653</v>
      </c>
      <c r="H363">
        <v>4.67</v>
      </c>
    </row>
    <row r="364" spans="1:8" x14ac:dyDescent="0.35">
      <c r="A364" t="s">
        <v>3766</v>
      </c>
      <c r="B364" t="s">
        <v>366</v>
      </c>
      <c r="C364" t="s">
        <v>22</v>
      </c>
      <c r="D364">
        <v>5</v>
      </c>
      <c r="E364">
        <v>4.22</v>
      </c>
      <c r="F364" t="s">
        <v>1025</v>
      </c>
      <c r="G364" s="1">
        <v>45654</v>
      </c>
      <c r="H364">
        <v>21.1</v>
      </c>
    </row>
    <row r="365" spans="1:8" x14ac:dyDescent="0.35">
      <c r="A365" t="s">
        <v>3767</v>
      </c>
      <c r="B365" t="s">
        <v>711</v>
      </c>
      <c r="C365" t="s">
        <v>9</v>
      </c>
      <c r="D365">
        <v>5</v>
      </c>
      <c r="E365">
        <v>5.95</v>
      </c>
      <c r="F365" t="s">
        <v>1021</v>
      </c>
      <c r="G365" s="1">
        <v>45655</v>
      </c>
      <c r="H365">
        <v>29.75</v>
      </c>
    </row>
    <row r="366" spans="1:8" x14ac:dyDescent="0.35">
      <c r="A366" t="s">
        <v>3768</v>
      </c>
      <c r="B366" t="s">
        <v>680</v>
      </c>
      <c r="C366" t="s">
        <v>11</v>
      </c>
      <c r="D366">
        <v>5</v>
      </c>
      <c r="E366">
        <v>5.64</v>
      </c>
      <c r="F366" t="s">
        <v>1025</v>
      </c>
      <c r="G366" s="1">
        <v>45656</v>
      </c>
      <c r="H366">
        <v>28.2</v>
      </c>
    </row>
    <row r="367" spans="1:8" x14ac:dyDescent="0.35">
      <c r="A367" t="s">
        <v>3769</v>
      </c>
      <c r="B367" t="s">
        <v>557</v>
      </c>
      <c r="C367" t="s">
        <v>6</v>
      </c>
      <c r="D367">
        <v>1</v>
      </c>
      <c r="E367">
        <v>5.54</v>
      </c>
      <c r="F367" t="s">
        <v>1028</v>
      </c>
      <c r="G367" s="1">
        <v>45657</v>
      </c>
      <c r="H367">
        <v>5.54</v>
      </c>
    </row>
    <row r="368" spans="1:8" x14ac:dyDescent="0.35">
      <c r="A368" t="s">
        <v>3770</v>
      </c>
      <c r="B368" t="s">
        <v>390</v>
      </c>
      <c r="C368" t="s">
        <v>18</v>
      </c>
      <c r="D368">
        <v>4</v>
      </c>
      <c r="E368">
        <v>4.22</v>
      </c>
      <c r="F368" t="s">
        <v>1028</v>
      </c>
      <c r="G368" s="1">
        <v>45658</v>
      </c>
      <c r="H368">
        <v>16.88</v>
      </c>
    </row>
    <row r="369" spans="1:8" x14ac:dyDescent="0.35">
      <c r="A369" t="s">
        <v>3771</v>
      </c>
      <c r="B369" t="s">
        <v>778</v>
      </c>
      <c r="C369" t="s">
        <v>18</v>
      </c>
      <c r="D369">
        <v>2</v>
      </c>
      <c r="E369">
        <v>5.95</v>
      </c>
      <c r="F369" t="s">
        <v>1028</v>
      </c>
      <c r="G369" s="1">
        <v>45659</v>
      </c>
      <c r="H369">
        <v>11.9</v>
      </c>
    </row>
    <row r="370" spans="1:8" x14ac:dyDescent="0.35">
      <c r="A370" t="s">
        <v>3772</v>
      </c>
      <c r="B370" t="s">
        <v>998</v>
      </c>
      <c r="C370" t="s">
        <v>11</v>
      </c>
      <c r="D370">
        <v>5</v>
      </c>
      <c r="E370">
        <v>5.71</v>
      </c>
      <c r="F370" t="s">
        <v>1031</v>
      </c>
      <c r="G370" s="1">
        <v>45660</v>
      </c>
      <c r="H370">
        <v>28.55</v>
      </c>
    </row>
    <row r="371" spans="1:8" x14ac:dyDescent="0.35">
      <c r="A371" t="s">
        <v>3773</v>
      </c>
      <c r="B371" t="s">
        <v>172</v>
      </c>
      <c r="C371" t="s">
        <v>15</v>
      </c>
      <c r="D371">
        <v>1</v>
      </c>
      <c r="E371">
        <v>3.48</v>
      </c>
      <c r="F371" t="s">
        <v>1031</v>
      </c>
      <c r="G371" s="1">
        <v>45661</v>
      </c>
      <c r="H371">
        <v>3.48</v>
      </c>
    </row>
    <row r="372" spans="1:8" x14ac:dyDescent="0.35">
      <c r="A372" t="s">
        <v>3774</v>
      </c>
      <c r="B372" t="s">
        <v>379</v>
      </c>
      <c r="C372" t="s">
        <v>18</v>
      </c>
      <c r="D372">
        <v>4</v>
      </c>
      <c r="E372">
        <v>3.28</v>
      </c>
      <c r="F372" t="s">
        <v>1031</v>
      </c>
      <c r="G372" s="1">
        <v>45662</v>
      </c>
      <c r="H372">
        <v>13.12</v>
      </c>
    </row>
    <row r="373" spans="1:8" x14ac:dyDescent="0.35">
      <c r="A373" t="s">
        <v>3775</v>
      </c>
      <c r="B373" t="s">
        <v>547</v>
      </c>
      <c r="C373" t="s">
        <v>6</v>
      </c>
      <c r="D373">
        <v>5</v>
      </c>
      <c r="E373">
        <v>4.5199999999999996</v>
      </c>
      <c r="F373" t="s">
        <v>1028</v>
      </c>
      <c r="G373" s="1">
        <v>45663</v>
      </c>
      <c r="H373">
        <v>22.6</v>
      </c>
    </row>
    <row r="374" spans="1:8" x14ac:dyDescent="0.35">
      <c r="A374" t="s">
        <v>3776</v>
      </c>
      <c r="B374" t="s">
        <v>539</v>
      </c>
      <c r="C374" t="s">
        <v>11</v>
      </c>
      <c r="D374">
        <v>3</v>
      </c>
      <c r="E374">
        <v>2.69</v>
      </c>
      <c r="F374" t="s">
        <v>1028</v>
      </c>
      <c r="G374" s="1">
        <v>45664</v>
      </c>
      <c r="H374">
        <v>8.07</v>
      </c>
    </row>
    <row r="375" spans="1:8" x14ac:dyDescent="0.35">
      <c r="A375" t="s">
        <v>3777</v>
      </c>
      <c r="B375" t="s">
        <v>663</v>
      </c>
      <c r="C375" t="s">
        <v>22</v>
      </c>
      <c r="D375">
        <v>4</v>
      </c>
      <c r="E375">
        <v>5.3</v>
      </c>
      <c r="F375" t="s">
        <v>1021</v>
      </c>
      <c r="G375" s="1">
        <v>45665</v>
      </c>
      <c r="H375">
        <v>21.2</v>
      </c>
    </row>
    <row r="376" spans="1:8" x14ac:dyDescent="0.35">
      <c r="A376" t="s">
        <v>3778</v>
      </c>
      <c r="B376" t="s">
        <v>356</v>
      </c>
      <c r="C376" t="s">
        <v>6</v>
      </c>
      <c r="D376">
        <v>1</v>
      </c>
      <c r="E376">
        <v>4.17</v>
      </c>
      <c r="F376" t="s">
        <v>1025</v>
      </c>
      <c r="G376" s="1">
        <v>45666</v>
      </c>
      <c r="H376">
        <v>4.17</v>
      </c>
    </row>
    <row r="377" spans="1:8" x14ac:dyDescent="0.35">
      <c r="A377" t="s">
        <v>3779</v>
      </c>
      <c r="B377" t="s">
        <v>873</v>
      </c>
      <c r="C377" t="s">
        <v>18</v>
      </c>
      <c r="D377">
        <v>2</v>
      </c>
      <c r="E377">
        <v>4.3899999999999997</v>
      </c>
      <c r="F377" t="s">
        <v>1031</v>
      </c>
      <c r="G377" s="1">
        <v>45667</v>
      </c>
      <c r="H377">
        <v>8.7799999999999994</v>
      </c>
    </row>
    <row r="378" spans="1:8" x14ac:dyDescent="0.35">
      <c r="A378" t="s">
        <v>3780</v>
      </c>
      <c r="B378" t="s">
        <v>386</v>
      </c>
      <c r="C378" t="s">
        <v>22</v>
      </c>
      <c r="D378">
        <v>2</v>
      </c>
      <c r="E378">
        <v>4.26</v>
      </c>
      <c r="F378" t="s">
        <v>1028</v>
      </c>
      <c r="G378" s="1">
        <v>45668</v>
      </c>
      <c r="H378">
        <v>8.52</v>
      </c>
    </row>
    <row r="379" spans="1:8" x14ac:dyDescent="0.35">
      <c r="A379" t="s">
        <v>3781</v>
      </c>
      <c r="B379" t="s">
        <v>622</v>
      </c>
      <c r="C379" t="s">
        <v>6</v>
      </c>
      <c r="D379">
        <v>2</v>
      </c>
      <c r="E379">
        <v>3.88</v>
      </c>
      <c r="F379" t="s">
        <v>1028</v>
      </c>
      <c r="G379" s="1">
        <v>45669</v>
      </c>
      <c r="H379">
        <v>7.76</v>
      </c>
    </row>
    <row r="380" spans="1:8" x14ac:dyDescent="0.35">
      <c r="A380" t="s">
        <v>3782</v>
      </c>
      <c r="B380" t="s">
        <v>250</v>
      </c>
      <c r="C380" t="s">
        <v>18</v>
      </c>
      <c r="D380">
        <v>3</v>
      </c>
      <c r="E380">
        <v>4.9000000000000004</v>
      </c>
      <c r="F380" t="s">
        <v>1025</v>
      </c>
      <c r="G380" s="1">
        <v>45670</v>
      </c>
      <c r="H380">
        <v>14.7</v>
      </c>
    </row>
    <row r="381" spans="1:8" x14ac:dyDescent="0.35">
      <c r="A381" t="s">
        <v>3783</v>
      </c>
      <c r="B381" t="s">
        <v>448</v>
      </c>
      <c r="C381" t="s">
        <v>11</v>
      </c>
      <c r="D381">
        <v>4</v>
      </c>
      <c r="E381">
        <v>3.11</v>
      </c>
      <c r="F381" t="s">
        <v>1031</v>
      </c>
      <c r="G381" s="1">
        <v>45671</v>
      </c>
      <c r="H381">
        <v>12.44</v>
      </c>
    </row>
    <row r="382" spans="1:8" x14ac:dyDescent="0.35">
      <c r="A382" t="s">
        <v>3784</v>
      </c>
      <c r="B382" t="s">
        <v>267</v>
      </c>
      <c r="C382" t="s">
        <v>18</v>
      </c>
      <c r="D382">
        <v>5</v>
      </c>
      <c r="E382">
        <v>5.92</v>
      </c>
      <c r="F382" t="s">
        <v>1031</v>
      </c>
      <c r="G382" s="1">
        <v>45672</v>
      </c>
      <c r="H382">
        <v>29.6</v>
      </c>
    </row>
    <row r="383" spans="1:8" x14ac:dyDescent="0.35">
      <c r="A383" t="s">
        <v>3785</v>
      </c>
      <c r="B383" t="s">
        <v>829</v>
      </c>
      <c r="C383" t="s">
        <v>18</v>
      </c>
      <c r="D383">
        <v>4</v>
      </c>
      <c r="E383">
        <v>4.9400000000000004</v>
      </c>
      <c r="F383" t="s">
        <v>1021</v>
      </c>
      <c r="G383" s="1">
        <v>45673</v>
      </c>
      <c r="H383">
        <v>19.760000000000002</v>
      </c>
    </row>
    <row r="384" spans="1:8" x14ac:dyDescent="0.35">
      <c r="A384" t="s">
        <v>3786</v>
      </c>
      <c r="B384" t="s">
        <v>174</v>
      </c>
      <c r="C384" t="s">
        <v>15</v>
      </c>
      <c r="D384">
        <v>2</v>
      </c>
      <c r="E384">
        <v>4.1100000000000003</v>
      </c>
      <c r="F384" t="s">
        <v>1028</v>
      </c>
      <c r="G384" s="1">
        <v>45674</v>
      </c>
      <c r="H384">
        <v>8.2200000000000006</v>
      </c>
    </row>
    <row r="385" spans="1:8" x14ac:dyDescent="0.35">
      <c r="A385" t="s">
        <v>3787</v>
      </c>
      <c r="B385" t="s">
        <v>851</v>
      </c>
      <c r="C385" t="s">
        <v>15</v>
      </c>
      <c r="D385">
        <v>3</v>
      </c>
      <c r="E385">
        <v>4.91</v>
      </c>
      <c r="F385" t="s">
        <v>1021</v>
      </c>
      <c r="G385" s="1">
        <v>45675</v>
      </c>
      <c r="H385">
        <v>14.73</v>
      </c>
    </row>
    <row r="386" spans="1:8" x14ac:dyDescent="0.35">
      <c r="A386" t="s">
        <v>3788</v>
      </c>
      <c r="B386" t="s">
        <v>194</v>
      </c>
      <c r="C386" t="s">
        <v>15</v>
      </c>
      <c r="D386">
        <v>2</v>
      </c>
      <c r="E386">
        <v>2.54</v>
      </c>
      <c r="F386" t="s">
        <v>1028</v>
      </c>
      <c r="G386" s="1">
        <v>45676</v>
      </c>
      <c r="H386">
        <v>5.08</v>
      </c>
    </row>
    <row r="387" spans="1:8" x14ac:dyDescent="0.35">
      <c r="A387" t="s">
        <v>3789</v>
      </c>
      <c r="B387" t="s">
        <v>781</v>
      </c>
      <c r="C387" t="s">
        <v>22</v>
      </c>
      <c r="D387">
        <v>1</v>
      </c>
      <c r="E387">
        <v>3.24</v>
      </c>
      <c r="F387" t="s">
        <v>1025</v>
      </c>
      <c r="G387" s="1">
        <v>45677</v>
      </c>
      <c r="H387">
        <v>3.24</v>
      </c>
    </row>
    <row r="388" spans="1:8" x14ac:dyDescent="0.35">
      <c r="A388" t="s">
        <v>3790</v>
      </c>
      <c r="B388" t="s">
        <v>556</v>
      </c>
      <c r="C388" t="s">
        <v>6</v>
      </c>
      <c r="D388">
        <v>4</v>
      </c>
      <c r="E388">
        <v>4.53</v>
      </c>
      <c r="F388" t="s">
        <v>1021</v>
      </c>
      <c r="G388" s="1">
        <v>45678</v>
      </c>
      <c r="H388">
        <v>18.12</v>
      </c>
    </row>
    <row r="389" spans="1:8" x14ac:dyDescent="0.35">
      <c r="A389" t="s">
        <v>3791</v>
      </c>
      <c r="B389" t="s">
        <v>483</v>
      </c>
      <c r="C389" t="s">
        <v>22</v>
      </c>
      <c r="D389">
        <v>3</v>
      </c>
      <c r="E389">
        <v>3.64</v>
      </c>
      <c r="F389" t="s">
        <v>1028</v>
      </c>
      <c r="G389" s="1">
        <v>45679</v>
      </c>
      <c r="H389">
        <v>10.92</v>
      </c>
    </row>
    <row r="390" spans="1:8" x14ac:dyDescent="0.35">
      <c r="A390" t="s">
        <v>3792</v>
      </c>
      <c r="B390" t="s">
        <v>797</v>
      </c>
      <c r="C390" t="s">
        <v>11</v>
      </c>
      <c r="D390">
        <v>2</v>
      </c>
      <c r="E390">
        <v>4.6399999999999997</v>
      </c>
      <c r="F390" t="s">
        <v>1031</v>
      </c>
      <c r="G390" s="1">
        <v>45680</v>
      </c>
      <c r="H390">
        <v>9.2799999999999994</v>
      </c>
    </row>
    <row r="391" spans="1:8" x14ac:dyDescent="0.35">
      <c r="A391" t="s">
        <v>3793</v>
      </c>
      <c r="B391" t="s">
        <v>101</v>
      </c>
      <c r="C391" t="s">
        <v>11</v>
      </c>
      <c r="D391">
        <v>3</v>
      </c>
      <c r="E391">
        <v>3.41</v>
      </c>
      <c r="F391" t="s">
        <v>1025</v>
      </c>
      <c r="G391" s="1">
        <v>45681</v>
      </c>
      <c r="H391">
        <v>10.23</v>
      </c>
    </row>
    <row r="392" spans="1:8" x14ac:dyDescent="0.35">
      <c r="A392" t="s">
        <v>3794</v>
      </c>
      <c r="B392" t="s">
        <v>173</v>
      </c>
      <c r="C392" t="s">
        <v>22</v>
      </c>
      <c r="D392">
        <v>1</v>
      </c>
      <c r="E392">
        <v>4.42</v>
      </c>
      <c r="F392" t="s">
        <v>1028</v>
      </c>
      <c r="G392" s="1">
        <v>45682</v>
      </c>
      <c r="H392">
        <v>4.42</v>
      </c>
    </row>
    <row r="393" spans="1:8" x14ac:dyDescent="0.35">
      <c r="A393" t="s">
        <v>3795</v>
      </c>
      <c r="B393" t="s">
        <v>628</v>
      </c>
      <c r="C393" t="s">
        <v>18</v>
      </c>
      <c r="D393">
        <v>1</v>
      </c>
      <c r="E393">
        <v>3.33</v>
      </c>
      <c r="F393" t="s">
        <v>1021</v>
      </c>
      <c r="G393" s="1">
        <v>45683</v>
      </c>
      <c r="H393">
        <v>3.33</v>
      </c>
    </row>
    <row r="394" spans="1:8" x14ac:dyDescent="0.35">
      <c r="A394" t="s">
        <v>3796</v>
      </c>
      <c r="B394" t="s">
        <v>701</v>
      </c>
      <c r="C394" t="s">
        <v>9</v>
      </c>
      <c r="D394">
        <v>4</v>
      </c>
      <c r="E394">
        <v>4.1500000000000004</v>
      </c>
      <c r="F394" t="s">
        <v>1021</v>
      </c>
      <c r="G394" s="1">
        <v>45684</v>
      </c>
      <c r="H394">
        <v>16.600000000000001</v>
      </c>
    </row>
    <row r="395" spans="1:8" x14ac:dyDescent="0.35">
      <c r="A395" t="s">
        <v>3797</v>
      </c>
      <c r="B395" t="s">
        <v>118</v>
      </c>
      <c r="C395" t="s">
        <v>9</v>
      </c>
      <c r="D395">
        <v>3</v>
      </c>
      <c r="E395">
        <v>4.6500000000000004</v>
      </c>
      <c r="F395" t="s">
        <v>1028</v>
      </c>
      <c r="G395" s="1">
        <v>45685</v>
      </c>
      <c r="H395">
        <v>13.95</v>
      </c>
    </row>
    <row r="396" spans="1:8" x14ac:dyDescent="0.35">
      <c r="A396" t="s">
        <v>3798</v>
      </c>
      <c r="B396" t="s">
        <v>716</v>
      </c>
      <c r="C396" t="s">
        <v>18</v>
      </c>
      <c r="D396">
        <v>2</v>
      </c>
      <c r="E396">
        <v>3.78</v>
      </c>
      <c r="F396" t="s">
        <v>1025</v>
      </c>
      <c r="G396" s="1">
        <v>45686</v>
      </c>
      <c r="H396">
        <v>7.56</v>
      </c>
    </row>
    <row r="397" spans="1:8" x14ac:dyDescent="0.35">
      <c r="A397" t="s">
        <v>3799</v>
      </c>
      <c r="B397" t="s">
        <v>383</v>
      </c>
      <c r="C397" t="s">
        <v>9</v>
      </c>
      <c r="D397">
        <v>2</v>
      </c>
      <c r="E397">
        <v>4.25</v>
      </c>
      <c r="F397" t="s">
        <v>1028</v>
      </c>
      <c r="G397" s="1">
        <v>45687</v>
      </c>
      <c r="H397">
        <v>8.5</v>
      </c>
    </row>
    <row r="398" spans="1:8" x14ac:dyDescent="0.35">
      <c r="A398" t="s">
        <v>3800</v>
      </c>
      <c r="B398" t="s">
        <v>657</v>
      </c>
      <c r="C398" t="s">
        <v>11</v>
      </c>
      <c r="D398">
        <v>5</v>
      </c>
      <c r="E398">
        <v>3.24</v>
      </c>
      <c r="F398" t="s">
        <v>1021</v>
      </c>
      <c r="G398" s="1">
        <v>45688</v>
      </c>
      <c r="H398">
        <v>16.2</v>
      </c>
    </row>
    <row r="399" spans="1:8" x14ac:dyDescent="0.35">
      <c r="A399" t="s">
        <v>3801</v>
      </c>
      <c r="B399" t="s">
        <v>960</v>
      </c>
      <c r="C399" t="s">
        <v>22</v>
      </c>
      <c r="D399">
        <v>2</v>
      </c>
      <c r="E399">
        <v>4.95</v>
      </c>
      <c r="F399" t="s">
        <v>1021</v>
      </c>
      <c r="G399" s="1">
        <v>45689</v>
      </c>
      <c r="H399">
        <v>9.9</v>
      </c>
    </row>
    <row r="400" spans="1:8" x14ac:dyDescent="0.35">
      <c r="A400" t="s">
        <v>3802</v>
      </c>
      <c r="B400" t="s">
        <v>479</v>
      </c>
      <c r="C400" t="s">
        <v>6</v>
      </c>
      <c r="D400">
        <v>4</v>
      </c>
      <c r="E400">
        <v>3.8</v>
      </c>
      <c r="F400" t="s">
        <v>1031</v>
      </c>
      <c r="G400" s="1">
        <v>45690</v>
      </c>
      <c r="H400">
        <v>15.2</v>
      </c>
    </row>
    <row r="401" spans="1:8" x14ac:dyDescent="0.35">
      <c r="A401" t="s">
        <v>3803</v>
      </c>
      <c r="B401" t="s">
        <v>725</v>
      </c>
      <c r="C401" t="s">
        <v>15</v>
      </c>
      <c r="D401">
        <v>1</v>
      </c>
      <c r="E401">
        <v>5.49</v>
      </c>
      <c r="F401" t="s">
        <v>1031</v>
      </c>
      <c r="G401" s="1">
        <v>45691</v>
      </c>
      <c r="H401">
        <v>5.49</v>
      </c>
    </row>
    <row r="402" spans="1:8" x14ac:dyDescent="0.35">
      <c r="A402" t="s">
        <v>3804</v>
      </c>
      <c r="B402" t="s">
        <v>330</v>
      </c>
      <c r="C402" t="s">
        <v>11</v>
      </c>
      <c r="D402">
        <v>2</v>
      </c>
      <c r="E402">
        <v>3.48</v>
      </c>
      <c r="F402" t="s">
        <v>1021</v>
      </c>
      <c r="G402" s="1">
        <v>45692</v>
      </c>
      <c r="H402">
        <v>6.96</v>
      </c>
    </row>
    <row r="403" spans="1:8" x14ac:dyDescent="0.35">
      <c r="A403" t="s">
        <v>3805</v>
      </c>
      <c r="B403" t="s">
        <v>887</v>
      </c>
      <c r="C403" t="s">
        <v>22</v>
      </c>
      <c r="D403">
        <v>5</v>
      </c>
      <c r="E403">
        <v>3.13</v>
      </c>
      <c r="F403" t="s">
        <v>1031</v>
      </c>
      <c r="G403" s="1">
        <v>45693</v>
      </c>
      <c r="H403">
        <v>15.65</v>
      </c>
    </row>
    <row r="404" spans="1:8" x14ac:dyDescent="0.35">
      <c r="A404" t="s">
        <v>3806</v>
      </c>
      <c r="B404" t="s">
        <v>595</v>
      </c>
      <c r="C404" t="s">
        <v>11</v>
      </c>
      <c r="D404">
        <v>4</v>
      </c>
      <c r="E404">
        <v>2.96</v>
      </c>
      <c r="F404" t="s">
        <v>1031</v>
      </c>
      <c r="G404" s="1">
        <v>45694</v>
      </c>
      <c r="H404">
        <v>11.84</v>
      </c>
    </row>
    <row r="405" spans="1:8" x14ac:dyDescent="0.35">
      <c r="A405" t="s">
        <v>3807</v>
      </c>
      <c r="B405" t="s">
        <v>423</v>
      </c>
      <c r="C405" t="s">
        <v>11</v>
      </c>
      <c r="D405">
        <v>4</v>
      </c>
      <c r="E405">
        <v>4.5199999999999996</v>
      </c>
      <c r="F405" t="s">
        <v>1028</v>
      </c>
      <c r="G405" s="1">
        <v>45695</v>
      </c>
      <c r="H405">
        <v>18.079999999999998</v>
      </c>
    </row>
    <row r="406" spans="1:8" x14ac:dyDescent="0.35">
      <c r="A406" t="s">
        <v>3808</v>
      </c>
      <c r="B406" t="s">
        <v>664</v>
      </c>
      <c r="C406" t="s">
        <v>22</v>
      </c>
      <c r="D406">
        <v>4</v>
      </c>
      <c r="E406">
        <v>3.3</v>
      </c>
      <c r="F406" t="s">
        <v>1025</v>
      </c>
      <c r="G406" s="1">
        <v>45696</v>
      </c>
      <c r="H406">
        <v>13.2</v>
      </c>
    </row>
    <row r="407" spans="1:8" x14ac:dyDescent="0.35">
      <c r="A407" t="s">
        <v>3809</v>
      </c>
      <c r="B407" t="s">
        <v>314</v>
      </c>
      <c r="C407" t="s">
        <v>6</v>
      </c>
      <c r="D407">
        <v>4</v>
      </c>
      <c r="E407">
        <v>2.85</v>
      </c>
      <c r="F407" t="s">
        <v>1028</v>
      </c>
      <c r="G407" s="1">
        <v>45697</v>
      </c>
      <c r="H407">
        <v>11.4</v>
      </c>
    </row>
    <row r="408" spans="1:8" x14ac:dyDescent="0.35">
      <c r="A408" t="s">
        <v>3810</v>
      </c>
      <c r="B408" t="s">
        <v>78</v>
      </c>
      <c r="C408" t="s">
        <v>9</v>
      </c>
      <c r="D408">
        <v>4</v>
      </c>
      <c r="E408">
        <v>3.44</v>
      </c>
      <c r="F408" t="s">
        <v>1028</v>
      </c>
      <c r="G408" s="1">
        <v>45698</v>
      </c>
      <c r="H408">
        <v>13.76</v>
      </c>
    </row>
    <row r="409" spans="1:8" x14ac:dyDescent="0.35">
      <c r="A409" t="s">
        <v>3811</v>
      </c>
      <c r="B409" t="s">
        <v>680</v>
      </c>
      <c r="C409" t="s">
        <v>11</v>
      </c>
      <c r="D409">
        <v>4</v>
      </c>
      <c r="E409">
        <v>3.33</v>
      </c>
      <c r="F409" t="s">
        <v>1031</v>
      </c>
      <c r="G409" s="1">
        <v>45699</v>
      </c>
      <c r="H409">
        <v>13.32</v>
      </c>
    </row>
    <row r="410" spans="1:8" x14ac:dyDescent="0.35">
      <c r="A410" t="s">
        <v>3812</v>
      </c>
      <c r="B410" t="s">
        <v>987</v>
      </c>
      <c r="C410" t="s">
        <v>6</v>
      </c>
      <c r="D410">
        <v>1</v>
      </c>
      <c r="E410">
        <v>4.01</v>
      </c>
      <c r="F410" t="s">
        <v>1031</v>
      </c>
      <c r="G410" s="1">
        <v>45700</v>
      </c>
      <c r="H410">
        <v>4.01</v>
      </c>
    </row>
    <row r="411" spans="1:8" x14ac:dyDescent="0.35">
      <c r="A411" t="s">
        <v>3813</v>
      </c>
      <c r="B411" t="s">
        <v>589</v>
      </c>
      <c r="C411" t="s">
        <v>22</v>
      </c>
      <c r="D411">
        <v>1</v>
      </c>
      <c r="E411">
        <v>3.83</v>
      </c>
      <c r="F411" t="s">
        <v>1025</v>
      </c>
      <c r="G411" s="1">
        <v>45701</v>
      </c>
      <c r="H411">
        <v>3.83</v>
      </c>
    </row>
    <row r="412" spans="1:8" x14ac:dyDescent="0.35">
      <c r="A412" t="s">
        <v>3814</v>
      </c>
      <c r="B412" t="s">
        <v>378</v>
      </c>
      <c r="C412" t="s">
        <v>18</v>
      </c>
      <c r="D412">
        <v>5</v>
      </c>
      <c r="E412">
        <v>3.01</v>
      </c>
      <c r="F412" t="s">
        <v>1025</v>
      </c>
      <c r="G412" s="1">
        <v>45702</v>
      </c>
      <c r="H412">
        <v>15.05</v>
      </c>
    </row>
    <row r="413" spans="1:8" x14ac:dyDescent="0.35">
      <c r="A413" t="s">
        <v>3815</v>
      </c>
      <c r="B413" t="s">
        <v>30</v>
      </c>
      <c r="C413" t="s">
        <v>18</v>
      </c>
      <c r="D413">
        <v>2</v>
      </c>
      <c r="E413">
        <v>5.86</v>
      </c>
      <c r="F413" t="s">
        <v>1025</v>
      </c>
      <c r="G413" s="1">
        <v>45703</v>
      </c>
      <c r="H413">
        <v>11.72</v>
      </c>
    </row>
    <row r="414" spans="1:8" x14ac:dyDescent="0.35">
      <c r="A414" t="s">
        <v>3816</v>
      </c>
      <c r="B414" t="s">
        <v>779</v>
      </c>
      <c r="C414" t="s">
        <v>22</v>
      </c>
      <c r="D414">
        <v>3</v>
      </c>
      <c r="E414">
        <v>3.02</v>
      </c>
      <c r="F414" t="s">
        <v>1028</v>
      </c>
      <c r="G414" s="1">
        <v>45704</v>
      </c>
      <c r="H414">
        <v>9.06</v>
      </c>
    </row>
    <row r="415" spans="1:8" x14ac:dyDescent="0.35">
      <c r="A415" t="s">
        <v>3817</v>
      </c>
      <c r="B415" t="s">
        <v>236</v>
      </c>
      <c r="C415" t="s">
        <v>18</v>
      </c>
      <c r="D415">
        <v>1</v>
      </c>
      <c r="E415">
        <v>5.32</v>
      </c>
      <c r="F415" t="s">
        <v>1025</v>
      </c>
      <c r="G415" s="1">
        <v>45705</v>
      </c>
      <c r="H415">
        <v>5.32</v>
      </c>
    </row>
    <row r="416" spans="1:8" x14ac:dyDescent="0.35">
      <c r="A416" t="s">
        <v>3818</v>
      </c>
      <c r="B416" t="s">
        <v>555</v>
      </c>
      <c r="C416" t="s">
        <v>9</v>
      </c>
      <c r="D416">
        <v>3</v>
      </c>
      <c r="E416">
        <v>3.12</v>
      </c>
      <c r="F416" t="s">
        <v>1021</v>
      </c>
      <c r="G416" s="1">
        <v>45706</v>
      </c>
      <c r="H416">
        <v>9.36</v>
      </c>
    </row>
    <row r="417" spans="1:8" x14ac:dyDescent="0.35">
      <c r="A417" t="s">
        <v>3819</v>
      </c>
      <c r="B417" t="s">
        <v>650</v>
      </c>
      <c r="C417" t="s">
        <v>11</v>
      </c>
      <c r="D417">
        <v>5</v>
      </c>
      <c r="E417">
        <v>4.25</v>
      </c>
      <c r="F417" t="s">
        <v>1021</v>
      </c>
      <c r="G417" s="1">
        <v>45707</v>
      </c>
      <c r="H417">
        <v>21.25</v>
      </c>
    </row>
    <row r="418" spans="1:8" x14ac:dyDescent="0.35">
      <c r="A418" t="s">
        <v>3820</v>
      </c>
      <c r="B418" t="s">
        <v>812</v>
      </c>
      <c r="C418" t="s">
        <v>6</v>
      </c>
      <c r="D418">
        <v>2</v>
      </c>
      <c r="E418">
        <v>5.98</v>
      </c>
      <c r="F418" t="s">
        <v>1028</v>
      </c>
      <c r="G418" s="1">
        <v>45708</v>
      </c>
      <c r="H418">
        <v>11.96</v>
      </c>
    </row>
    <row r="419" spans="1:8" x14ac:dyDescent="0.35">
      <c r="A419" t="s">
        <v>3821</v>
      </c>
      <c r="B419" t="s">
        <v>148</v>
      </c>
      <c r="C419" t="s">
        <v>15</v>
      </c>
      <c r="D419">
        <v>1</v>
      </c>
      <c r="E419">
        <v>5.47</v>
      </c>
      <c r="F419" t="s">
        <v>1031</v>
      </c>
      <c r="G419" s="1">
        <v>45709</v>
      </c>
      <c r="H419">
        <v>5.47</v>
      </c>
    </row>
    <row r="420" spans="1:8" x14ac:dyDescent="0.35">
      <c r="A420" t="s">
        <v>3822</v>
      </c>
      <c r="B420" t="s">
        <v>193</v>
      </c>
      <c r="C420" t="s">
        <v>6</v>
      </c>
      <c r="D420">
        <v>1</v>
      </c>
      <c r="E420">
        <v>4.3099999999999996</v>
      </c>
      <c r="F420" t="s">
        <v>1025</v>
      </c>
      <c r="G420" s="1">
        <v>45710</v>
      </c>
      <c r="H420">
        <v>4.3099999999999996</v>
      </c>
    </row>
    <row r="421" spans="1:8" x14ac:dyDescent="0.35">
      <c r="A421" t="s">
        <v>3823</v>
      </c>
      <c r="B421" t="s">
        <v>198</v>
      </c>
      <c r="C421" t="s">
        <v>15</v>
      </c>
      <c r="D421">
        <v>2</v>
      </c>
      <c r="E421">
        <v>5.0199999999999996</v>
      </c>
      <c r="F421" t="s">
        <v>1021</v>
      </c>
      <c r="G421" s="1">
        <v>45711</v>
      </c>
      <c r="H421">
        <v>10.039999999999999</v>
      </c>
    </row>
    <row r="422" spans="1:8" x14ac:dyDescent="0.35">
      <c r="A422" t="s">
        <v>3824</v>
      </c>
      <c r="B422" t="s">
        <v>630</v>
      </c>
      <c r="C422" t="s">
        <v>22</v>
      </c>
      <c r="D422">
        <v>2</v>
      </c>
      <c r="E422">
        <v>5.25</v>
      </c>
      <c r="F422" t="s">
        <v>1025</v>
      </c>
      <c r="G422" s="1">
        <v>45712</v>
      </c>
      <c r="H422">
        <v>10.5</v>
      </c>
    </row>
    <row r="423" spans="1:8" x14ac:dyDescent="0.35">
      <c r="A423" t="s">
        <v>3825</v>
      </c>
      <c r="B423" t="s">
        <v>632</v>
      </c>
      <c r="C423" t="s">
        <v>22</v>
      </c>
      <c r="D423">
        <v>3</v>
      </c>
      <c r="E423">
        <v>3.55</v>
      </c>
      <c r="F423" t="s">
        <v>1021</v>
      </c>
      <c r="G423" s="1">
        <v>45713</v>
      </c>
      <c r="H423">
        <v>10.65</v>
      </c>
    </row>
    <row r="424" spans="1:8" x14ac:dyDescent="0.35">
      <c r="A424" t="s">
        <v>3826</v>
      </c>
      <c r="B424" t="s">
        <v>932</v>
      </c>
      <c r="C424" t="s">
        <v>15</v>
      </c>
      <c r="D424">
        <v>3</v>
      </c>
      <c r="E424">
        <v>4.47</v>
      </c>
      <c r="F424" t="s">
        <v>1021</v>
      </c>
      <c r="G424" s="1">
        <v>45714</v>
      </c>
      <c r="H424">
        <v>13.41</v>
      </c>
    </row>
    <row r="425" spans="1:8" x14ac:dyDescent="0.35">
      <c r="A425" t="s">
        <v>3827</v>
      </c>
      <c r="B425" t="s">
        <v>164</v>
      </c>
      <c r="C425" t="s">
        <v>11</v>
      </c>
      <c r="D425">
        <v>2</v>
      </c>
      <c r="E425">
        <v>4.49</v>
      </c>
      <c r="F425" t="s">
        <v>1025</v>
      </c>
      <c r="G425" s="1">
        <v>45715</v>
      </c>
      <c r="H425">
        <v>8.98</v>
      </c>
    </row>
    <row r="426" spans="1:8" x14ac:dyDescent="0.35">
      <c r="A426" t="s">
        <v>3828</v>
      </c>
      <c r="B426" t="s">
        <v>370</v>
      </c>
      <c r="C426" t="s">
        <v>18</v>
      </c>
      <c r="D426">
        <v>1</v>
      </c>
      <c r="E426">
        <v>3.89</v>
      </c>
      <c r="F426" t="s">
        <v>1021</v>
      </c>
      <c r="G426" s="1">
        <v>45716</v>
      </c>
      <c r="H426">
        <v>3.89</v>
      </c>
    </row>
    <row r="427" spans="1:8" x14ac:dyDescent="0.35">
      <c r="A427" t="s">
        <v>3829</v>
      </c>
      <c r="B427" t="s">
        <v>144</v>
      </c>
      <c r="C427" t="s">
        <v>22</v>
      </c>
      <c r="D427">
        <v>4</v>
      </c>
      <c r="E427">
        <v>4.92</v>
      </c>
      <c r="F427" t="s">
        <v>1025</v>
      </c>
      <c r="G427" s="1">
        <v>45717</v>
      </c>
      <c r="H427">
        <v>19.68</v>
      </c>
    </row>
    <row r="428" spans="1:8" x14ac:dyDescent="0.35">
      <c r="A428" t="s">
        <v>3830</v>
      </c>
      <c r="B428" t="s">
        <v>509</v>
      </c>
      <c r="C428" t="s">
        <v>9</v>
      </c>
      <c r="D428">
        <v>5</v>
      </c>
      <c r="E428">
        <v>2.71</v>
      </c>
      <c r="F428" t="s">
        <v>1021</v>
      </c>
      <c r="G428" s="1">
        <v>45718</v>
      </c>
      <c r="H428">
        <v>13.55</v>
      </c>
    </row>
    <row r="429" spans="1:8" x14ac:dyDescent="0.35">
      <c r="A429" t="s">
        <v>3831</v>
      </c>
      <c r="B429" t="s">
        <v>254</v>
      </c>
      <c r="C429" t="s">
        <v>9</v>
      </c>
      <c r="D429">
        <v>5</v>
      </c>
      <c r="E429">
        <v>5.35</v>
      </c>
      <c r="F429" t="s">
        <v>1031</v>
      </c>
      <c r="G429" s="1">
        <v>45719</v>
      </c>
      <c r="H429">
        <v>26.75</v>
      </c>
    </row>
    <row r="430" spans="1:8" x14ac:dyDescent="0.35">
      <c r="A430" t="s">
        <v>3832</v>
      </c>
      <c r="B430" t="s">
        <v>466</v>
      </c>
      <c r="C430" t="s">
        <v>9</v>
      </c>
      <c r="D430">
        <v>3</v>
      </c>
      <c r="E430">
        <v>4.17</v>
      </c>
      <c r="F430" t="s">
        <v>1028</v>
      </c>
      <c r="G430" s="1">
        <v>45720</v>
      </c>
      <c r="H430">
        <v>12.51</v>
      </c>
    </row>
    <row r="431" spans="1:8" x14ac:dyDescent="0.35">
      <c r="A431" t="s">
        <v>3833</v>
      </c>
      <c r="B431" t="s">
        <v>292</v>
      </c>
      <c r="C431" t="s">
        <v>11</v>
      </c>
      <c r="D431">
        <v>2</v>
      </c>
      <c r="E431">
        <v>4.7</v>
      </c>
      <c r="F431" t="s">
        <v>1028</v>
      </c>
      <c r="G431" s="1">
        <v>45721</v>
      </c>
      <c r="H431">
        <v>9.4</v>
      </c>
    </row>
    <row r="432" spans="1:8" x14ac:dyDescent="0.35">
      <c r="A432" t="s">
        <v>3834</v>
      </c>
      <c r="B432" t="s">
        <v>860</v>
      </c>
      <c r="C432" t="s">
        <v>9</v>
      </c>
      <c r="D432">
        <v>1</v>
      </c>
      <c r="E432">
        <v>4.07</v>
      </c>
      <c r="F432" t="s">
        <v>1025</v>
      </c>
      <c r="G432" s="1">
        <v>45722</v>
      </c>
      <c r="H432">
        <v>4.07</v>
      </c>
    </row>
    <row r="433" spans="1:8" x14ac:dyDescent="0.35">
      <c r="A433" t="s">
        <v>3835</v>
      </c>
      <c r="B433" t="s">
        <v>634</v>
      </c>
      <c r="C433" t="s">
        <v>15</v>
      </c>
      <c r="D433">
        <v>1</v>
      </c>
      <c r="E433">
        <v>3.67</v>
      </c>
      <c r="F433" t="s">
        <v>1028</v>
      </c>
      <c r="G433" s="1">
        <v>45723</v>
      </c>
      <c r="H433">
        <v>3.67</v>
      </c>
    </row>
    <row r="434" spans="1:8" x14ac:dyDescent="0.35">
      <c r="A434" t="s">
        <v>3836</v>
      </c>
      <c r="B434" t="s">
        <v>190</v>
      </c>
      <c r="C434" t="s">
        <v>11</v>
      </c>
      <c r="D434">
        <v>3</v>
      </c>
      <c r="E434">
        <v>3.76</v>
      </c>
      <c r="F434" t="s">
        <v>1028</v>
      </c>
      <c r="G434" s="1">
        <v>45724</v>
      </c>
      <c r="H434">
        <v>11.28</v>
      </c>
    </row>
    <row r="435" spans="1:8" x14ac:dyDescent="0.35">
      <c r="A435" t="s">
        <v>3837</v>
      </c>
      <c r="B435" t="s">
        <v>443</v>
      </c>
      <c r="C435" t="s">
        <v>18</v>
      </c>
      <c r="D435">
        <v>3</v>
      </c>
      <c r="E435">
        <v>4.46</v>
      </c>
      <c r="F435" t="s">
        <v>1028</v>
      </c>
      <c r="G435" s="1">
        <v>45725</v>
      </c>
      <c r="H435">
        <v>13.38</v>
      </c>
    </row>
    <row r="436" spans="1:8" x14ac:dyDescent="0.35">
      <c r="A436" t="s">
        <v>3838</v>
      </c>
      <c r="B436" t="s">
        <v>612</v>
      </c>
      <c r="C436" t="s">
        <v>11</v>
      </c>
      <c r="D436">
        <v>4</v>
      </c>
      <c r="E436">
        <v>5.76</v>
      </c>
      <c r="F436" t="s">
        <v>1028</v>
      </c>
      <c r="G436" s="1">
        <v>45726</v>
      </c>
      <c r="H436">
        <v>23.04</v>
      </c>
    </row>
    <row r="437" spans="1:8" x14ac:dyDescent="0.35">
      <c r="A437" t="s">
        <v>3839</v>
      </c>
      <c r="B437" t="s">
        <v>820</v>
      </c>
      <c r="C437" t="s">
        <v>15</v>
      </c>
      <c r="D437">
        <v>5</v>
      </c>
      <c r="E437">
        <v>3.4</v>
      </c>
      <c r="F437" t="s">
        <v>1031</v>
      </c>
      <c r="G437" s="1">
        <v>45727</v>
      </c>
      <c r="H437">
        <v>17</v>
      </c>
    </row>
    <row r="438" spans="1:8" x14ac:dyDescent="0.35">
      <c r="A438" t="s">
        <v>3840</v>
      </c>
      <c r="B438" t="s">
        <v>474</v>
      </c>
      <c r="C438" t="s">
        <v>22</v>
      </c>
      <c r="D438">
        <v>5</v>
      </c>
      <c r="E438">
        <v>2.57</v>
      </c>
      <c r="F438" t="s">
        <v>1031</v>
      </c>
      <c r="G438" s="1">
        <v>45728</v>
      </c>
      <c r="H438">
        <v>12.85</v>
      </c>
    </row>
    <row r="439" spans="1:8" x14ac:dyDescent="0.35">
      <c r="A439" t="s">
        <v>3841</v>
      </c>
      <c r="B439" t="s">
        <v>821</v>
      </c>
      <c r="C439" t="s">
        <v>9</v>
      </c>
      <c r="D439">
        <v>5</v>
      </c>
      <c r="E439">
        <v>2.92</v>
      </c>
      <c r="F439" t="s">
        <v>1028</v>
      </c>
      <c r="G439" s="1">
        <v>45729</v>
      </c>
      <c r="H439">
        <v>14.6</v>
      </c>
    </row>
    <row r="440" spans="1:8" x14ac:dyDescent="0.35">
      <c r="A440" t="s">
        <v>3842</v>
      </c>
      <c r="B440" t="s">
        <v>859</v>
      </c>
      <c r="C440" t="s">
        <v>9</v>
      </c>
      <c r="D440">
        <v>3</v>
      </c>
      <c r="E440">
        <v>5.54</v>
      </c>
      <c r="F440" t="s">
        <v>1031</v>
      </c>
      <c r="G440" s="1">
        <v>45730</v>
      </c>
      <c r="H440">
        <v>16.62</v>
      </c>
    </row>
    <row r="441" spans="1:8" x14ac:dyDescent="0.35">
      <c r="A441" t="s">
        <v>3843</v>
      </c>
      <c r="B441" t="s">
        <v>377</v>
      </c>
      <c r="C441" t="s">
        <v>9</v>
      </c>
      <c r="D441">
        <v>4</v>
      </c>
      <c r="E441">
        <v>5.87</v>
      </c>
      <c r="F441" t="s">
        <v>1031</v>
      </c>
      <c r="G441" s="1">
        <v>45731</v>
      </c>
      <c r="H441">
        <v>23.48</v>
      </c>
    </row>
    <row r="442" spans="1:8" x14ac:dyDescent="0.35">
      <c r="A442" t="s">
        <v>3844</v>
      </c>
      <c r="B442" t="s">
        <v>632</v>
      </c>
      <c r="C442" t="s">
        <v>22</v>
      </c>
      <c r="D442">
        <v>2</v>
      </c>
      <c r="E442">
        <v>3.2</v>
      </c>
      <c r="F442" t="s">
        <v>1028</v>
      </c>
      <c r="G442" s="1">
        <v>45732</v>
      </c>
      <c r="H442">
        <v>6.4</v>
      </c>
    </row>
    <row r="443" spans="1:8" x14ac:dyDescent="0.35">
      <c r="A443" t="s">
        <v>3845</v>
      </c>
      <c r="B443" t="s">
        <v>516</v>
      </c>
      <c r="C443" t="s">
        <v>11</v>
      </c>
      <c r="D443">
        <v>3</v>
      </c>
      <c r="E443">
        <v>4.5199999999999996</v>
      </c>
      <c r="F443" t="s">
        <v>1025</v>
      </c>
      <c r="G443" s="1">
        <v>45733</v>
      </c>
      <c r="H443">
        <v>13.56</v>
      </c>
    </row>
    <row r="444" spans="1:8" x14ac:dyDescent="0.35">
      <c r="A444" t="s">
        <v>3846</v>
      </c>
      <c r="B444" t="s">
        <v>731</v>
      </c>
      <c r="C444" t="s">
        <v>6</v>
      </c>
      <c r="D444">
        <v>4</v>
      </c>
      <c r="E444">
        <v>4.7699999999999996</v>
      </c>
      <c r="F444" t="s">
        <v>1028</v>
      </c>
      <c r="G444" s="1">
        <v>45734</v>
      </c>
      <c r="H444">
        <v>19.079999999999998</v>
      </c>
    </row>
    <row r="445" spans="1:8" x14ac:dyDescent="0.35">
      <c r="A445" t="s">
        <v>3847</v>
      </c>
      <c r="B445" t="s">
        <v>943</v>
      </c>
      <c r="C445" t="s">
        <v>15</v>
      </c>
      <c r="D445">
        <v>3</v>
      </c>
      <c r="E445">
        <v>3.11</v>
      </c>
      <c r="F445" t="s">
        <v>1031</v>
      </c>
      <c r="G445" s="1">
        <v>45735</v>
      </c>
      <c r="H445">
        <v>9.33</v>
      </c>
    </row>
    <row r="446" spans="1:8" x14ac:dyDescent="0.35">
      <c r="A446" t="s">
        <v>3848</v>
      </c>
      <c r="B446" t="s">
        <v>585</v>
      </c>
      <c r="C446" t="s">
        <v>11</v>
      </c>
      <c r="D446">
        <v>2</v>
      </c>
      <c r="E446">
        <v>5.23</v>
      </c>
      <c r="F446" t="s">
        <v>1025</v>
      </c>
      <c r="G446" s="1">
        <v>45736</v>
      </c>
      <c r="H446">
        <v>10.46</v>
      </c>
    </row>
    <row r="447" spans="1:8" x14ac:dyDescent="0.35">
      <c r="A447" t="s">
        <v>3849</v>
      </c>
      <c r="B447" t="s">
        <v>848</v>
      </c>
      <c r="C447" t="s">
        <v>18</v>
      </c>
      <c r="D447">
        <v>2</v>
      </c>
      <c r="E447">
        <v>3.74</v>
      </c>
      <c r="F447" t="s">
        <v>1031</v>
      </c>
      <c r="G447" s="1">
        <v>45737</v>
      </c>
      <c r="H447">
        <v>7.48</v>
      </c>
    </row>
    <row r="448" spans="1:8" x14ac:dyDescent="0.35">
      <c r="A448" t="s">
        <v>3850</v>
      </c>
      <c r="B448" t="s">
        <v>806</v>
      </c>
      <c r="C448" t="s">
        <v>22</v>
      </c>
      <c r="D448">
        <v>4</v>
      </c>
      <c r="E448">
        <v>4.8600000000000003</v>
      </c>
      <c r="F448" t="s">
        <v>1031</v>
      </c>
      <c r="G448" s="1">
        <v>45738</v>
      </c>
      <c r="H448">
        <v>19.440000000000001</v>
      </c>
    </row>
    <row r="449" spans="1:8" x14ac:dyDescent="0.35">
      <c r="A449" t="s">
        <v>3851</v>
      </c>
      <c r="B449" t="s">
        <v>440</v>
      </c>
      <c r="C449" t="s">
        <v>6</v>
      </c>
      <c r="D449">
        <v>1</v>
      </c>
      <c r="E449">
        <v>4.21</v>
      </c>
      <c r="F449" t="s">
        <v>1021</v>
      </c>
      <c r="G449" s="1">
        <v>45739</v>
      </c>
      <c r="H449">
        <v>4.21</v>
      </c>
    </row>
    <row r="450" spans="1:8" x14ac:dyDescent="0.35">
      <c r="A450" t="s">
        <v>3852</v>
      </c>
      <c r="B450" t="s">
        <v>242</v>
      </c>
      <c r="C450" t="s">
        <v>6</v>
      </c>
      <c r="D450">
        <v>2</v>
      </c>
      <c r="E450">
        <v>5.08</v>
      </c>
      <c r="F450" t="s">
        <v>1021</v>
      </c>
      <c r="G450" s="1">
        <v>45740</v>
      </c>
      <c r="H450">
        <v>10.16</v>
      </c>
    </row>
    <row r="451" spans="1:8" x14ac:dyDescent="0.35">
      <c r="A451" t="s">
        <v>3853</v>
      </c>
      <c r="B451" t="s">
        <v>804</v>
      </c>
      <c r="C451" t="s">
        <v>18</v>
      </c>
      <c r="D451">
        <v>2</v>
      </c>
      <c r="E451">
        <v>5.61</v>
      </c>
      <c r="F451" t="s">
        <v>1021</v>
      </c>
      <c r="G451" s="1">
        <v>45741</v>
      </c>
      <c r="H451">
        <v>11.22</v>
      </c>
    </row>
    <row r="452" spans="1:8" x14ac:dyDescent="0.35">
      <c r="A452" t="s">
        <v>3854</v>
      </c>
      <c r="B452" t="s">
        <v>219</v>
      </c>
      <c r="C452" t="s">
        <v>22</v>
      </c>
      <c r="D452">
        <v>2</v>
      </c>
      <c r="E452">
        <v>3.83</v>
      </c>
      <c r="F452" t="s">
        <v>1031</v>
      </c>
      <c r="G452" s="1">
        <v>45742</v>
      </c>
      <c r="H452">
        <v>7.66</v>
      </c>
    </row>
    <row r="453" spans="1:8" x14ac:dyDescent="0.35">
      <c r="A453" t="s">
        <v>3855</v>
      </c>
      <c r="B453" t="s">
        <v>202</v>
      </c>
      <c r="C453" t="s">
        <v>6</v>
      </c>
      <c r="D453">
        <v>2</v>
      </c>
      <c r="E453">
        <v>3.5</v>
      </c>
      <c r="F453" t="s">
        <v>1028</v>
      </c>
      <c r="G453" s="1">
        <v>45743</v>
      </c>
      <c r="H453">
        <v>7</v>
      </c>
    </row>
    <row r="454" spans="1:8" x14ac:dyDescent="0.35">
      <c r="A454" t="s">
        <v>3856</v>
      </c>
      <c r="B454" t="s">
        <v>357</v>
      </c>
      <c r="C454" t="s">
        <v>11</v>
      </c>
      <c r="D454">
        <v>1</v>
      </c>
      <c r="E454">
        <v>4.71</v>
      </c>
      <c r="F454" t="s">
        <v>1028</v>
      </c>
      <c r="G454" s="1">
        <v>45744</v>
      </c>
      <c r="H454">
        <v>4.71</v>
      </c>
    </row>
    <row r="455" spans="1:8" x14ac:dyDescent="0.35">
      <c r="A455" t="s">
        <v>3857</v>
      </c>
      <c r="B455" t="s">
        <v>700</v>
      </c>
      <c r="C455" t="s">
        <v>9</v>
      </c>
      <c r="D455">
        <v>5</v>
      </c>
      <c r="E455">
        <v>3.01</v>
      </c>
      <c r="F455" t="s">
        <v>1031</v>
      </c>
      <c r="G455" s="1">
        <v>45745</v>
      </c>
      <c r="H455">
        <v>15.05</v>
      </c>
    </row>
    <row r="456" spans="1:8" x14ac:dyDescent="0.35">
      <c r="A456" t="s">
        <v>3858</v>
      </c>
      <c r="B456" t="s">
        <v>863</v>
      </c>
      <c r="C456" t="s">
        <v>18</v>
      </c>
      <c r="D456">
        <v>5</v>
      </c>
      <c r="E456">
        <v>3.09</v>
      </c>
      <c r="F456" t="s">
        <v>1021</v>
      </c>
      <c r="G456" s="1">
        <v>45746</v>
      </c>
      <c r="H456">
        <v>15.45</v>
      </c>
    </row>
    <row r="457" spans="1:8" x14ac:dyDescent="0.35">
      <c r="A457" t="s">
        <v>3859</v>
      </c>
      <c r="B457" t="s">
        <v>325</v>
      </c>
      <c r="C457" t="s">
        <v>9</v>
      </c>
      <c r="D457">
        <v>2</v>
      </c>
      <c r="E457">
        <v>5.33</v>
      </c>
      <c r="F457" t="s">
        <v>1031</v>
      </c>
      <c r="G457" s="1">
        <v>45747</v>
      </c>
      <c r="H457">
        <v>10.66</v>
      </c>
    </row>
    <row r="458" spans="1:8" x14ac:dyDescent="0.35">
      <c r="A458" t="s">
        <v>3860</v>
      </c>
      <c r="B458" t="s">
        <v>285</v>
      </c>
      <c r="C458" t="s">
        <v>18</v>
      </c>
      <c r="D458">
        <v>1</v>
      </c>
      <c r="E458">
        <v>3.68</v>
      </c>
      <c r="F458" t="s">
        <v>1028</v>
      </c>
      <c r="G458" s="1">
        <v>45748</v>
      </c>
      <c r="H458">
        <v>3.68</v>
      </c>
    </row>
    <row r="459" spans="1:8" x14ac:dyDescent="0.35">
      <c r="A459" t="s">
        <v>3861</v>
      </c>
      <c r="B459" t="s">
        <v>50</v>
      </c>
      <c r="C459" t="s">
        <v>15</v>
      </c>
      <c r="D459">
        <v>3</v>
      </c>
      <c r="E459">
        <v>4.71</v>
      </c>
      <c r="F459" t="s">
        <v>1028</v>
      </c>
      <c r="G459" s="1">
        <v>45749</v>
      </c>
      <c r="H459">
        <v>14.13</v>
      </c>
    </row>
    <row r="460" spans="1:8" x14ac:dyDescent="0.35">
      <c r="A460" t="s">
        <v>3862</v>
      </c>
      <c r="B460" t="s">
        <v>165</v>
      </c>
      <c r="C460" t="s">
        <v>15</v>
      </c>
      <c r="D460">
        <v>1</v>
      </c>
      <c r="E460">
        <v>4.5</v>
      </c>
      <c r="F460" t="s">
        <v>1028</v>
      </c>
      <c r="G460" s="1">
        <v>45750</v>
      </c>
      <c r="H460">
        <v>4.5</v>
      </c>
    </row>
    <row r="461" spans="1:8" x14ac:dyDescent="0.35">
      <c r="A461" t="s">
        <v>3863</v>
      </c>
      <c r="B461" t="s">
        <v>127</v>
      </c>
      <c r="C461" t="s">
        <v>22</v>
      </c>
      <c r="D461">
        <v>4</v>
      </c>
      <c r="E461">
        <v>5.47</v>
      </c>
      <c r="F461" t="s">
        <v>1031</v>
      </c>
      <c r="G461" s="1">
        <v>45751</v>
      </c>
      <c r="H461">
        <v>21.88</v>
      </c>
    </row>
    <row r="462" spans="1:8" x14ac:dyDescent="0.35">
      <c r="A462" t="s">
        <v>3864</v>
      </c>
      <c r="B462" t="s">
        <v>119</v>
      </c>
      <c r="C462" t="s">
        <v>6</v>
      </c>
      <c r="D462">
        <v>3</v>
      </c>
      <c r="E462">
        <v>2.75</v>
      </c>
      <c r="F462" t="s">
        <v>1028</v>
      </c>
      <c r="G462" s="1">
        <v>45752</v>
      </c>
      <c r="H462">
        <v>8.25</v>
      </c>
    </row>
    <row r="463" spans="1:8" x14ac:dyDescent="0.35">
      <c r="A463" t="s">
        <v>3865</v>
      </c>
      <c r="B463" t="s">
        <v>705</v>
      </c>
      <c r="C463" t="s">
        <v>9</v>
      </c>
      <c r="D463">
        <v>5</v>
      </c>
      <c r="E463">
        <v>3.07</v>
      </c>
      <c r="F463" t="s">
        <v>1028</v>
      </c>
      <c r="G463" s="1">
        <v>45753</v>
      </c>
      <c r="H463">
        <v>15.35</v>
      </c>
    </row>
    <row r="464" spans="1:8" x14ac:dyDescent="0.35">
      <c r="A464" t="s">
        <v>3866</v>
      </c>
      <c r="B464" t="s">
        <v>987</v>
      </c>
      <c r="C464" t="s">
        <v>6</v>
      </c>
      <c r="D464">
        <v>5</v>
      </c>
      <c r="E464">
        <v>3.3</v>
      </c>
      <c r="F464" t="s">
        <v>1028</v>
      </c>
      <c r="G464" s="1">
        <v>45754</v>
      </c>
      <c r="H464">
        <v>16.5</v>
      </c>
    </row>
    <row r="465" spans="1:8" x14ac:dyDescent="0.35">
      <c r="A465" t="s">
        <v>3867</v>
      </c>
      <c r="B465" t="s">
        <v>42</v>
      </c>
      <c r="C465" t="s">
        <v>15</v>
      </c>
      <c r="D465">
        <v>1</v>
      </c>
      <c r="E465">
        <v>3.61</v>
      </c>
      <c r="F465" t="s">
        <v>1028</v>
      </c>
      <c r="G465" s="1">
        <v>45755</v>
      </c>
      <c r="H465">
        <v>3.61</v>
      </c>
    </row>
    <row r="466" spans="1:8" x14ac:dyDescent="0.35">
      <c r="A466" t="s">
        <v>3868</v>
      </c>
      <c r="B466" t="s">
        <v>216</v>
      </c>
      <c r="C466" t="s">
        <v>9</v>
      </c>
      <c r="D466">
        <v>5</v>
      </c>
      <c r="E466">
        <v>3.52</v>
      </c>
      <c r="F466" t="s">
        <v>1025</v>
      </c>
      <c r="G466" s="1">
        <v>45756</v>
      </c>
      <c r="H466">
        <v>17.600000000000001</v>
      </c>
    </row>
    <row r="467" spans="1:8" x14ac:dyDescent="0.35">
      <c r="A467" t="s">
        <v>3869</v>
      </c>
      <c r="B467" t="s">
        <v>539</v>
      </c>
      <c r="C467" t="s">
        <v>11</v>
      </c>
      <c r="D467">
        <v>1</v>
      </c>
      <c r="E467">
        <v>3.44</v>
      </c>
      <c r="F467" t="s">
        <v>1031</v>
      </c>
      <c r="G467" s="1">
        <v>45757</v>
      </c>
      <c r="H467">
        <v>3.44</v>
      </c>
    </row>
    <row r="468" spans="1:8" x14ac:dyDescent="0.35">
      <c r="A468" t="s">
        <v>3870</v>
      </c>
      <c r="B468" t="s">
        <v>968</v>
      </c>
      <c r="C468" t="s">
        <v>22</v>
      </c>
      <c r="D468">
        <v>1</v>
      </c>
      <c r="E468">
        <v>4.76</v>
      </c>
      <c r="F468" t="s">
        <v>1031</v>
      </c>
      <c r="G468" s="1">
        <v>45758</v>
      </c>
      <c r="H468">
        <v>4.76</v>
      </c>
    </row>
    <row r="469" spans="1:8" x14ac:dyDescent="0.35">
      <c r="A469" t="s">
        <v>3871</v>
      </c>
      <c r="B469" t="s">
        <v>987</v>
      </c>
      <c r="C469" t="s">
        <v>6</v>
      </c>
      <c r="D469">
        <v>1</v>
      </c>
      <c r="E469">
        <v>3.45</v>
      </c>
      <c r="F469" t="s">
        <v>1028</v>
      </c>
      <c r="G469" s="1">
        <v>45759</v>
      </c>
      <c r="H469">
        <v>3.45</v>
      </c>
    </row>
    <row r="470" spans="1:8" x14ac:dyDescent="0.35">
      <c r="A470" t="s">
        <v>3872</v>
      </c>
      <c r="B470" t="s">
        <v>628</v>
      </c>
      <c r="C470" t="s">
        <v>18</v>
      </c>
      <c r="D470">
        <v>1</v>
      </c>
      <c r="E470">
        <v>4.0599999999999996</v>
      </c>
      <c r="F470" t="s">
        <v>1021</v>
      </c>
      <c r="G470" s="1">
        <v>45760</v>
      </c>
      <c r="H470">
        <v>4.0599999999999996</v>
      </c>
    </row>
    <row r="471" spans="1:8" x14ac:dyDescent="0.35">
      <c r="A471" t="s">
        <v>3873</v>
      </c>
      <c r="B471" t="s">
        <v>328</v>
      </c>
      <c r="C471" t="s">
        <v>18</v>
      </c>
      <c r="D471">
        <v>1</v>
      </c>
      <c r="E471">
        <v>5.52</v>
      </c>
      <c r="F471" t="s">
        <v>1028</v>
      </c>
      <c r="G471" s="1">
        <v>45761</v>
      </c>
      <c r="H471">
        <v>5.52</v>
      </c>
    </row>
    <row r="472" spans="1:8" x14ac:dyDescent="0.35">
      <c r="A472" t="s">
        <v>3874</v>
      </c>
      <c r="B472" t="s">
        <v>402</v>
      </c>
      <c r="C472" t="s">
        <v>9</v>
      </c>
      <c r="D472">
        <v>4</v>
      </c>
      <c r="E472">
        <v>3.77</v>
      </c>
      <c r="F472" t="s">
        <v>1031</v>
      </c>
      <c r="G472" s="1">
        <v>45762</v>
      </c>
      <c r="H472">
        <v>15.08</v>
      </c>
    </row>
    <row r="473" spans="1:8" x14ac:dyDescent="0.35">
      <c r="A473" t="s">
        <v>3875</v>
      </c>
      <c r="B473" t="s">
        <v>228</v>
      </c>
      <c r="C473" t="s">
        <v>18</v>
      </c>
      <c r="D473">
        <v>4</v>
      </c>
      <c r="E473">
        <v>4.55</v>
      </c>
      <c r="F473" t="s">
        <v>1025</v>
      </c>
      <c r="G473" s="1">
        <v>45763</v>
      </c>
      <c r="H473">
        <v>18.2</v>
      </c>
    </row>
    <row r="474" spans="1:8" x14ac:dyDescent="0.35">
      <c r="A474" t="s">
        <v>3876</v>
      </c>
      <c r="B474" t="s">
        <v>197</v>
      </c>
      <c r="C474" t="s">
        <v>18</v>
      </c>
      <c r="D474">
        <v>4</v>
      </c>
      <c r="E474">
        <v>5.88</v>
      </c>
      <c r="F474" t="s">
        <v>1028</v>
      </c>
      <c r="G474" s="1">
        <v>45764</v>
      </c>
      <c r="H474">
        <v>23.52</v>
      </c>
    </row>
    <row r="475" spans="1:8" x14ac:dyDescent="0.35">
      <c r="A475" t="s">
        <v>3877</v>
      </c>
      <c r="B475" t="s">
        <v>851</v>
      </c>
      <c r="C475" t="s">
        <v>15</v>
      </c>
      <c r="D475">
        <v>1</v>
      </c>
      <c r="E475">
        <v>3.95</v>
      </c>
      <c r="F475" t="s">
        <v>1025</v>
      </c>
      <c r="G475" s="1">
        <v>45765</v>
      </c>
      <c r="H475">
        <v>3.95</v>
      </c>
    </row>
    <row r="476" spans="1:8" x14ac:dyDescent="0.35">
      <c r="A476" t="s">
        <v>3878</v>
      </c>
      <c r="B476" t="s">
        <v>781</v>
      </c>
      <c r="C476" t="s">
        <v>22</v>
      </c>
      <c r="D476">
        <v>5</v>
      </c>
      <c r="E476">
        <v>3.14</v>
      </c>
      <c r="F476" t="s">
        <v>1021</v>
      </c>
      <c r="G476" s="1">
        <v>45766</v>
      </c>
      <c r="H476">
        <v>15.7</v>
      </c>
    </row>
    <row r="477" spans="1:8" x14ac:dyDescent="0.35">
      <c r="A477" t="s">
        <v>3879</v>
      </c>
      <c r="B477" t="s">
        <v>829</v>
      </c>
      <c r="C477" t="s">
        <v>18</v>
      </c>
      <c r="D477">
        <v>3</v>
      </c>
      <c r="E477">
        <v>2.58</v>
      </c>
      <c r="F477" t="s">
        <v>1021</v>
      </c>
      <c r="G477" s="1">
        <v>45767</v>
      </c>
      <c r="H477">
        <v>7.74</v>
      </c>
    </row>
    <row r="478" spans="1:8" x14ac:dyDescent="0.35">
      <c r="A478" t="s">
        <v>3880</v>
      </c>
      <c r="B478" t="s">
        <v>412</v>
      </c>
      <c r="C478" t="s">
        <v>18</v>
      </c>
      <c r="D478">
        <v>4</v>
      </c>
      <c r="E478">
        <v>5.05</v>
      </c>
      <c r="F478" t="s">
        <v>1028</v>
      </c>
      <c r="G478" s="1">
        <v>45768</v>
      </c>
      <c r="H478">
        <v>20.2</v>
      </c>
    </row>
    <row r="479" spans="1:8" x14ac:dyDescent="0.35">
      <c r="A479" t="s">
        <v>3881</v>
      </c>
      <c r="B479" t="s">
        <v>461</v>
      </c>
      <c r="C479" t="s">
        <v>6</v>
      </c>
      <c r="D479">
        <v>2</v>
      </c>
      <c r="E479">
        <v>4.82</v>
      </c>
      <c r="F479" t="s">
        <v>1025</v>
      </c>
      <c r="G479" s="1">
        <v>45769</v>
      </c>
      <c r="H479">
        <v>9.64</v>
      </c>
    </row>
    <row r="480" spans="1:8" x14ac:dyDescent="0.35">
      <c r="A480" t="s">
        <v>3882</v>
      </c>
      <c r="B480" t="s">
        <v>955</v>
      </c>
      <c r="C480" t="s">
        <v>9</v>
      </c>
      <c r="D480">
        <v>2</v>
      </c>
      <c r="E480">
        <v>5.79</v>
      </c>
      <c r="F480" t="s">
        <v>1021</v>
      </c>
      <c r="G480" s="1">
        <v>45770</v>
      </c>
      <c r="H480">
        <v>11.58</v>
      </c>
    </row>
    <row r="481" spans="1:8" x14ac:dyDescent="0.35">
      <c r="A481" t="s">
        <v>3883</v>
      </c>
      <c r="B481" t="s">
        <v>820</v>
      </c>
      <c r="C481" t="s">
        <v>15</v>
      </c>
      <c r="D481">
        <v>1</v>
      </c>
      <c r="E481">
        <v>4.95</v>
      </c>
      <c r="F481" t="s">
        <v>1028</v>
      </c>
      <c r="G481" s="1">
        <v>45771</v>
      </c>
      <c r="H481">
        <v>4.95</v>
      </c>
    </row>
    <row r="482" spans="1:8" x14ac:dyDescent="0.35">
      <c r="A482" t="s">
        <v>3884</v>
      </c>
      <c r="B482" t="s">
        <v>696</v>
      </c>
      <c r="C482" t="s">
        <v>11</v>
      </c>
      <c r="D482">
        <v>3</v>
      </c>
      <c r="E482">
        <v>2.78</v>
      </c>
      <c r="F482" t="s">
        <v>1021</v>
      </c>
      <c r="G482" s="1">
        <v>45772</v>
      </c>
      <c r="H482">
        <v>8.34</v>
      </c>
    </row>
    <row r="483" spans="1:8" x14ac:dyDescent="0.35">
      <c r="A483" t="s">
        <v>3885</v>
      </c>
      <c r="B483" t="s">
        <v>734</v>
      </c>
      <c r="C483" t="s">
        <v>11</v>
      </c>
      <c r="D483">
        <v>4</v>
      </c>
      <c r="E483">
        <v>3.08</v>
      </c>
      <c r="F483" t="s">
        <v>1031</v>
      </c>
      <c r="G483" s="1">
        <v>45773</v>
      </c>
      <c r="H483">
        <v>12.32</v>
      </c>
    </row>
    <row r="484" spans="1:8" x14ac:dyDescent="0.35">
      <c r="A484" t="s">
        <v>3886</v>
      </c>
      <c r="B484" t="s">
        <v>369</v>
      </c>
      <c r="C484" t="s">
        <v>9</v>
      </c>
      <c r="D484">
        <v>1</v>
      </c>
      <c r="E484">
        <v>2.86</v>
      </c>
      <c r="F484" t="s">
        <v>1025</v>
      </c>
      <c r="G484" s="1">
        <v>45774</v>
      </c>
      <c r="H484">
        <v>2.86</v>
      </c>
    </row>
    <row r="485" spans="1:8" x14ac:dyDescent="0.35">
      <c r="A485" t="s">
        <v>3887</v>
      </c>
      <c r="B485" t="s">
        <v>828</v>
      </c>
      <c r="C485" t="s">
        <v>6</v>
      </c>
      <c r="D485">
        <v>5</v>
      </c>
      <c r="E485">
        <v>2.72</v>
      </c>
      <c r="F485" t="s">
        <v>1028</v>
      </c>
      <c r="G485" s="1">
        <v>45775</v>
      </c>
      <c r="H485">
        <v>13.6</v>
      </c>
    </row>
    <row r="486" spans="1:8" x14ac:dyDescent="0.35">
      <c r="A486" t="s">
        <v>3888</v>
      </c>
      <c r="B486" t="s">
        <v>540</v>
      </c>
      <c r="C486" t="s">
        <v>6</v>
      </c>
      <c r="D486">
        <v>3</v>
      </c>
      <c r="E486">
        <v>5.58</v>
      </c>
      <c r="F486" t="s">
        <v>1021</v>
      </c>
      <c r="G486" s="1">
        <v>45776</v>
      </c>
      <c r="H486">
        <v>16.739999999999998</v>
      </c>
    </row>
    <row r="487" spans="1:8" x14ac:dyDescent="0.35">
      <c r="A487" t="s">
        <v>3889</v>
      </c>
      <c r="B487" t="s">
        <v>774</v>
      </c>
      <c r="C487" t="s">
        <v>11</v>
      </c>
      <c r="D487">
        <v>5</v>
      </c>
      <c r="E487">
        <v>4.42</v>
      </c>
      <c r="F487" t="s">
        <v>1021</v>
      </c>
      <c r="G487" s="1">
        <v>45777</v>
      </c>
      <c r="H487">
        <v>22.1</v>
      </c>
    </row>
    <row r="488" spans="1:8" x14ac:dyDescent="0.35">
      <c r="A488" t="s">
        <v>3890</v>
      </c>
      <c r="B488" t="s">
        <v>838</v>
      </c>
      <c r="C488" t="s">
        <v>6</v>
      </c>
      <c r="D488">
        <v>5</v>
      </c>
      <c r="E488">
        <v>2.59</v>
      </c>
      <c r="F488" t="s">
        <v>1031</v>
      </c>
      <c r="G488" s="1">
        <v>45778</v>
      </c>
      <c r="H488">
        <v>12.95</v>
      </c>
    </row>
    <row r="489" spans="1:8" x14ac:dyDescent="0.35">
      <c r="A489" t="s">
        <v>3891</v>
      </c>
      <c r="B489" t="s">
        <v>37</v>
      </c>
      <c r="C489" t="s">
        <v>18</v>
      </c>
      <c r="D489">
        <v>2</v>
      </c>
      <c r="E489">
        <v>3.89</v>
      </c>
      <c r="F489" t="s">
        <v>1028</v>
      </c>
      <c r="G489" s="1">
        <v>45779</v>
      </c>
      <c r="H489">
        <v>7.78</v>
      </c>
    </row>
    <row r="490" spans="1:8" x14ac:dyDescent="0.35">
      <c r="A490" t="s">
        <v>3892</v>
      </c>
      <c r="B490" t="s">
        <v>99</v>
      </c>
      <c r="C490" t="s">
        <v>11</v>
      </c>
      <c r="D490">
        <v>4</v>
      </c>
      <c r="E490">
        <v>5.18</v>
      </c>
      <c r="F490" t="s">
        <v>1021</v>
      </c>
      <c r="G490" s="1">
        <v>45780</v>
      </c>
      <c r="H490">
        <v>20.72</v>
      </c>
    </row>
    <row r="491" spans="1:8" x14ac:dyDescent="0.35">
      <c r="A491" t="s">
        <v>3893</v>
      </c>
      <c r="B491" t="s">
        <v>606</v>
      </c>
      <c r="C491" t="s">
        <v>9</v>
      </c>
      <c r="D491">
        <v>1</v>
      </c>
      <c r="E491">
        <v>2.79</v>
      </c>
      <c r="F491" t="s">
        <v>1025</v>
      </c>
      <c r="G491" s="1">
        <v>45781</v>
      </c>
      <c r="H491">
        <v>2.79</v>
      </c>
    </row>
    <row r="492" spans="1:8" x14ac:dyDescent="0.35">
      <c r="A492" t="s">
        <v>3894</v>
      </c>
      <c r="B492" t="s">
        <v>124</v>
      </c>
      <c r="C492" t="s">
        <v>9</v>
      </c>
      <c r="D492">
        <v>5</v>
      </c>
      <c r="E492">
        <v>3.42</v>
      </c>
      <c r="F492" t="s">
        <v>1021</v>
      </c>
      <c r="G492" s="1">
        <v>45782</v>
      </c>
      <c r="H492">
        <v>17.100000000000001</v>
      </c>
    </row>
    <row r="493" spans="1:8" x14ac:dyDescent="0.35">
      <c r="A493" t="s">
        <v>3895</v>
      </c>
      <c r="B493" t="s">
        <v>530</v>
      </c>
      <c r="C493" t="s">
        <v>9</v>
      </c>
      <c r="D493">
        <v>5</v>
      </c>
      <c r="E493">
        <v>3.04</v>
      </c>
      <c r="F493" t="s">
        <v>1025</v>
      </c>
      <c r="G493" s="1">
        <v>45783</v>
      </c>
      <c r="H493">
        <v>15.2</v>
      </c>
    </row>
    <row r="494" spans="1:8" x14ac:dyDescent="0.35">
      <c r="A494" t="s">
        <v>3896</v>
      </c>
      <c r="B494" t="s">
        <v>715</v>
      </c>
      <c r="C494" t="s">
        <v>22</v>
      </c>
      <c r="D494">
        <v>1</v>
      </c>
      <c r="E494">
        <v>4.79</v>
      </c>
      <c r="F494" t="s">
        <v>1021</v>
      </c>
      <c r="G494" s="1">
        <v>45784</v>
      </c>
      <c r="H494">
        <v>4.79</v>
      </c>
    </row>
    <row r="495" spans="1:8" x14ac:dyDescent="0.35">
      <c r="A495" t="s">
        <v>3897</v>
      </c>
      <c r="B495" t="s">
        <v>512</v>
      </c>
      <c r="C495" t="s">
        <v>15</v>
      </c>
      <c r="D495">
        <v>3</v>
      </c>
      <c r="E495">
        <v>5.6</v>
      </c>
      <c r="F495" t="s">
        <v>1028</v>
      </c>
      <c r="G495" s="1">
        <v>45785</v>
      </c>
      <c r="H495">
        <v>16.8</v>
      </c>
    </row>
    <row r="496" spans="1:8" x14ac:dyDescent="0.35">
      <c r="A496" t="s">
        <v>3898</v>
      </c>
      <c r="B496" t="s">
        <v>704</v>
      </c>
      <c r="C496" t="s">
        <v>18</v>
      </c>
      <c r="D496">
        <v>1</v>
      </c>
      <c r="E496">
        <v>3.58</v>
      </c>
      <c r="F496" t="s">
        <v>1028</v>
      </c>
      <c r="G496" s="1">
        <v>45786</v>
      </c>
      <c r="H496">
        <v>3.58</v>
      </c>
    </row>
    <row r="497" spans="1:8" x14ac:dyDescent="0.35">
      <c r="A497" t="s">
        <v>3899</v>
      </c>
      <c r="B497" t="s">
        <v>725</v>
      </c>
      <c r="C497" t="s">
        <v>15</v>
      </c>
      <c r="D497">
        <v>1</v>
      </c>
      <c r="E497">
        <v>3.37</v>
      </c>
      <c r="F497" t="s">
        <v>1028</v>
      </c>
      <c r="G497" s="1">
        <v>45787</v>
      </c>
      <c r="H497">
        <v>3.37</v>
      </c>
    </row>
    <row r="498" spans="1:8" x14ac:dyDescent="0.35">
      <c r="A498" t="s">
        <v>3900</v>
      </c>
      <c r="B498" t="s">
        <v>807</v>
      </c>
      <c r="C498" t="s">
        <v>18</v>
      </c>
      <c r="D498">
        <v>4</v>
      </c>
      <c r="E498">
        <v>3.49</v>
      </c>
      <c r="F498" t="s">
        <v>1025</v>
      </c>
      <c r="G498" s="1">
        <v>45788</v>
      </c>
      <c r="H498">
        <v>13.96</v>
      </c>
    </row>
    <row r="499" spans="1:8" x14ac:dyDescent="0.35">
      <c r="A499" t="s">
        <v>3901</v>
      </c>
      <c r="B499" t="s">
        <v>52</v>
      </c>
      <c r="C499" t="s">
        <v>9</v>
      </c>
      <c r="D499">
        <v>2</v>
      </c>
      <c r="E499">
        <v>4.6900000000000004</v>
      </c>
      <c r="F499" t="s">
        <v>1028</v>
      </c>
      <c r="G499" s="1">
        <v>45789</v>
      </c>
      <c r="H499">
        <v>9.3800000000000008</v>
      </c>
    </row>
    <row r="500" spans="1:8" x14ac:dyDescent="0.35">
      <c r="A500" t="s">
        <v>3902</v>
      </c>
      <c r="B500" t="s">
        <v>76</v>
      </c>
      <c r="C500" t="s">
        <v>22</v>
      </c>
      <c r="D500">
        <v>5</v>
      </c>
      <c r="E500">
        <v>2.96</v>
      </c>
      <c r="F500" t="s">
        <v>1025</v>
      </c>
      <c r="G500" s="1">
        <v>45790</v>
      </c>
      <c r="H500">
        <v>14.8</v>
      </c>
    </row>
    <row r="501" spans="1:8" x14ac:dyDescent="0.35">
      <c r="A501" t="s">
        <v>3903</v>
      </c>
      <c r="B501" t="s">
        <v>313</v>
      </c>
      <c r="C501" t="s">
        <v>22</v>
      </c>
      <c r="D501">
        <v>2</v>
      </c>
      <c r="E501">
        <v>5.43</v>
      </c>
      <c r="F501" t="s">
        <v>1025</v>
      </c>
      <c r="G501" s="1">
        <v>45791</v>
      </c>
      <c r="H501">
        <v>10.86</v>
      </c>
    </row>
    <row r="502" spans="1:8" x14ac:dyDescent="0.35">
      <c r="A502" t="s">
        <v>3904</v>
      </c>
      <c r="B502" t="s">
        <v>789</v>
      </c>
      <c r="C502" t="s">
        <v>9</v>
      </c>
      <c r="D502">
        <v>3</v>
      </c>
      <c r="E502">
        <v>2.6</v>
      </c>
      <c r="F502" t="s">
        <v>1025</v>
      </c>
      <c r="G502" s="1">
        <v>45792</v>
      </c>
      <c r="H502">
        <v>7.8000000000000007</v>
      </c>
    </row>
    <row r="503" spans="1:8" x14ac:dyDescent="0.35">
      <c r="A503" t="s">
        <v>3905</v>
      </c>
      <c r="B503" t="s">
        <v>473</v>
      </c>
      <c r="C503" t="s">
        <v>15</v>
      </c>
      <c r="D503">
        <v>5</v>
      </c>
      <c r="E503">
        <v>4.82</v>
      </c>
      <c r="F503" t="s">
        <v>1031</v>
      </c>
      <c r="G503" s="1">
        <v>45793</v>
      </c>
      <c r="H503">
        <v>24.1</v>
      </c>
    </row>
    <row r="504" spans="1:8" x14ac:dyDescent="0.35">
      <c r="A504" t="s">
        <v>3906</v>
      </c>
      <c r="B504" t="s">
        <v>279</v>
      </c>
      <c r="C504" t="s">
        <v>6</v>
      </c>
      <c r="D504">
        <v>2</v>
      </c>
      <c r="E504">
        <v>5.51</v>
      </c>
      <c r="F504" t="s">
        <v>1021</v>
      </c>
      <c r="G504" s="1">
        <v>45794</v>
      </c>
      <c r="H504">
        <v>11.02</v>
      </c>
    </row>
    <row r="505" spans="1:8" x14ac:dyDescent="0.35">
      <c r="A505" t="s">
        <v>3907</v>
      </c>
      <c r="B505" t="s">
        <v>700</v>
      </c>
      <c r="C505" t="s">
        <v>9</v>
      </c>
      <c r="D505">
        <v>3</v>
      </c>
      <c r="E505">
        <v>3.64</v>
      </c>
      <c r="F505" t="s">
        <v>1025</v>
      </c>
      <c r="G505" s="1">
        <v>45795</v>
      </c>
      <c r="H505">
        <v>10.92</v>
      </c>
    </row>
    <row r="506" spans="1:8" x14ac:dyDescent="0.35">
      <c r="A506" t="s">
        <v>3908</v>
      </c>
      <c r="B506" t="s">
        <v>631</v>
      </c>
      <c r="C506" t="s">
        <v>11</v>
      </c>
      <c r="D506">
        <v>4</v>
      </c>
      <c r="E506">
        <v>4.17</v>
      </c>
      <c r="F506" t="s">
        <v>1025</v>
      </c>
      <c r="G506" s="1">
        <v>45796</v>
      </c>
      <c r="H506">
        <v>16.68</v>
      </c>
    </row>
    <row r="507" spans="1:8" x14ac:dyDescent="0.35">
      <c r="A507" t="s">
        <v>3909</v>
      </c>
      <c r="B507" t="s">
        <v>205</v>
      </c>
      <c r="C507" t="s">
        <v>11</v>
      </c>
      <c r="D507">
        <v>3</v>
      </c>
      <c r="E507">
        <v>5.91</v>
      </c>
      <c r="F507" t="s">
        <v>1021</v>
      </c>
      <c r="G507" s="1">
        <v>45797</v>
      </c>
      <c r="H507">
        <v>17.73</v>
      </c>
    </row>
    <row r="508" spans="1:8" x14ac:dyDescent="0.35">
      <c r="A508" t="s">
        <v>3910</v>
      </c>
      <c r="B508" t="s">
        <v>445</v>
      </c>
      <c r="C508" t="s">
        <v>11</v>
      </c>
      <c r="D508">
        <v>2</v>
      </c>
      <c r="E508">
        <v>4.3899999999999997</v>
      </c>
      <c r="F508" t="s">
        <v>1028</v>
      </c>
      <c r="G508" s="1">
        <v>45798</v>
      </c>
      <c r="H508">
        <v>8.7799999999999994</v>
      </c>
    </row>
    <row r="509" spans="1:8" x14ac:dyDescent="0.35">
      <c r="A509" t="s">
        <v>3911</v>
      </c>
      <c r="B509" t="s">
        <v>566</v>
      </c>
      <c r="C509" t="s">
        <v>11</v>
      </c>
      <c r="D509">
        <v>1</v>
      </c>
      <c r="E509">
        <v>3.45</v>
      </c>
      <c r="F509" t="s">
        <v>1031</v>
      </c>
      <c r="G509" s="1">
        <v>45799</v>
      </c>
      <c r="H509">
        <v>3.45</v>
      </c>
    </row>
    <row r="510" spans="1:8" x14ac:dyDescent="0.35">
      <c r="A510" t="s">
        <v>3912</v>
      </c>
      <c r="B510" t="s">
        <v>848</v>
      </c>
      <c r="C510" t="s">
        <v>18</v>
      </c>
      <c r="D510">
        <v>5</v>
      </c>
      <c r="E510">
        <v>4.0599999999999996</v>
      </c>
      <c r="F510" t="s">
        <v>1021</v>
      </c>
      <c r="G510" s="1">
        <v>45800</v>
      </c>
      <c r="H510">
        <v>20.3</v>
      </c>
    </row>
    <row r="511" spans="1:8" x14ac:dyDescent="0.35">
      <c r="A511" t="s">
        <v>3913</v>
      </c>
      <c r="B511" t="s">
        <v>174</v>
      </c>
      <c r="C511" t="s">
        <v>15</v>
      </c>
      <c r="D511">
        <v>4</v>
      </c>
      <c r="E511">
        <v>5.89</v>
      </c>
      <c r="F511" t="s">
        <v>1025</v>
      </c>
      <c r="G511" s="1">
        <v>45801</v>
      </c>
      <c r="H511">
        <v>23.56</v>
      </c>
    </row>
    <row r="512" spans="1:8" x14ac:dyDescent="0.35">
      <c r="A512" t="s">
        <v>3914</v>
      </c>
      <c r="B512" t="s">
        <v>815</v>
      </c>
      <c r="C512" t="s">
        <v>11</v>
      </c>
      <c r="D512">
        <v>2</v>
      </c>
      <c r="E512">
        <v>4.9400000000000004</v>
      </c>
      <c r="F512" t="s">
        <v>1021</v>
      </c>
      <c r="G512" s="1">
        <v>45802</v>
      </c>
      <c r="H512">
        <v>9.8800000000000008</v>
      </c>
    </row>
    <row r="513" spans="1:8" x14ac:dyDescent="0.35">
      <c r="A513" t="s">
        <v>3915</v>
      </c>
      <c r="B513" t="s">
        <v>983</v>
      </c>
      <c r="C513" t="s">
        <v>6</v>
      </c>
      <c r="D513">
        <v>4</v>
      </c>
      <c r="E513">
        <v>3.12</v>
      </c>
      <c r="F513" t="s">
        <v>1025</v>
      </c>
      <c r="G513" s="1">
        <v>45803</v>
      </c>
      <c r="H513">
        <v>12.48</v>
      </c>
    </row>
    <row r="514" spans="1:8" x14ac:dyDescent="0.35">
      <c r="A514" t="s">
        <v>3916</v>
      </c>
      <c r="B514" t="s">
        <v>696</v>
      </c>
      <c r="C514" t="s">
        <v>11</v>
      </c>
      <c r="D514">
        <v>3</v>
      </c>
      <c r="E514">
        <v>4.59</v>
      </c>
      <c r="F514" t="s">
        <v>1028</v>
      </c>
      <c r="G514" s="1">
        <v>45804</v>
      </c>
      <c r="H514">
        <v>13.77</v>
      </c>
    </row>
    <row r="515" spans="1:8" x14ac:dyDescent="0.35">
      <c r="A515" t="s">
        <v>3917</v>
      </c>
      <c r="B515" t="s">
        <v>887</v>
      </c>
      <c r="C515" t="s">
        <v>22</v>
      </c>
      <c r="D515">
        <v>2</v>
      </c>
      <c r="E515">
        <v>4.71</v>
      </c>
      <c r="F515" t="s">
        <v>1021</v>
      </c>
      <c r="G515" s="1">
        <v>45805</v>
      </c>
      <c r="H515">
        <v>9.42</v>
      </c>
    </row>
    <row r="516" spans="1:8" x14ac:dyDescent="0.35">
      <c r="A516" t="s">
        <v>3918</v>
      </c>
      <c r="B516" t="s">
        <v>956</v>
      </c>
      <c r="C516" t="s">
        <v>18</v>
      </c>
      <c r="D516">
        <v>1</v>
      </c>
      <c r="E516">
        <v>4.7300000000000004</v>
      </c>
      <c r="F516" t="s">
        <v>1031</v>
      </c>
      <c r="G516" s="1">
        <v>45806</v>
      </c>
      <c r="H516">
        <v>4.7300000000000004</v>
      </c>
    </row>
    <row r="517" spans="1:8" x14ac:dyDescent="0.35">
      <c r="A517" t="s">
        <v>3919</v>
      </c>
      <c r="B517" t="s">
        <v>912</v>
      </c>
      <c r="C517" t="s">
        <v>22</v>
      </c>
      <c r="D517">
        <v>1</v>
      </c>
      <c r="E517">
        <v>4.47</v>
      </c>
      <c r="F517" t="s">
        <v>1021</v>
      </c>
      <c r="G517" s="1">
        <v>45807</v>
      </c>
      <c r="H517">
        <v>4.47</v>
      </c>
    </row>
    <row r="518" spans="1:8" x14ac:dyDescent="0.35">
      <c r="A518" t="s">
        <v>3920</v>
      </c>
      <c r="B518" t="s">
        <v>834</v>
      </c>
      <c r="C518" t="s">
        <v>18</v>
      </c>
      <c r="D518">
        <v>1</v>
      </c>
      <c r="E518">
        <v>4.33</v>
      </c>
      <c r="F518" t="s">
        <v>1025</v>
      </c>
      <c r="G518" s="1">
        <v>45808</v>
      </c>
      <c r="H518">
        <v>4.33</v>
      </c>
    </row>
    <row r="519" spans="1:8" x14ac:dyDescent="0.35">
      <c r="A519" t="s">
        <v>3921</v>
      </c>
      <c r="B519" t="s">
        <v>731</v>
      </c>
      <c r="C519" t="s">
        <v>6</v>
      </c>
      <c r="D519">
        <v>1</v>
      </c>
      <c r="E519">
        <v>4.74</v>
      </c>
      <c r="F519" t="s">
        <v>1025</v>
      </c>
      <c r="G519" s="1">
        <v>45809</v>
      </c>
      <c r="H519">
        <v>4.74</v>
      </c>
    </row>
    <row r="520" spans="1:8" x14ac:dyDescent="0.35">
      <c r="A520" t="s">
        <v>3922</v>
      </c>
      <c r="B520" t="s">
        <v>996</v>
      </c>
      <c r="C520" t="s">
        <v>18</v>
      </c>
      <c r="D520">
        <v>5</v>
      </c>
      <c r="E520">
        <v>3.58</v>
      </c>
      <c r="F520" t="s">
        <v>1031</v>
      </c>
      <c r="G520" s="1">
        <v>45810</v>
      </c>
      <c r="H520">
        <v>17.899999999999999</v>
      </c>
    </row>
    <row r="521" spans="1:8" x14ac:dyDescent="0.35">
      <c r="A521" t="s">
        <v>3923</v>
      </c>
      <c r="B521" t="s">
        <v>263</v>
      </c>
      <c r="C521" t="s">
        <v>6</v>
      </c>
      <c r="D521">
        <v>4</v>
      </c>
      <c r="E521">
        <v>3.72</v>
      </c>
      <c r="F521" t="s">
        <v>1025</v>
      </c>
      <c r="G521" s="1">
        <v>45811</v>
      </c>
      <c r="H521">
        <v>14.88</v>
      </c>
    </row>
    <row r="522" spans="1:8" x14ac:dyDescent="0.35">
      <c r="A522" t="s">
        <v>3924</v>
      </c>
      <c r="B522" t="s">
        <v>711</v>
      </c>
      <c r="C522" t="s">
        <v>9</v>
      </c>
      <c r="D522">
        <v>2</v>
      </c>
      <c r="E522">
        <v>4.3899999999999997</v>
      </c>
      <c r="F522" t="s">
        <v>1025</v>
      </c>
      <c r="G522" s="1">
        <v>45812</v>
      </c>
      <c r="H522">
        <v>8.7799999999999994</v>
      </c>
    </row>
    <row r="523" spans="1:8" x14ac:dyDescent="0.35">
      <c r="A523" t="s">
        <v>3925</v>
      </c>
      <c r="B523" t="s">
        <v>70</v>
      </c>
      <c r="C523" t="s">
        <v>9</v>
      </c>
      <c r="D523">
        <v>1</v>
      </c>
      <c r="E523">
        <v>5.32</v>
      </c>
      <c r="F523" t="s">
        <v>1025</v>
      </c>
      <c r="G523" s="1">
        <v>45813</v>
      </c>
      <c r="H523">
        <v>5.32</v>
      </c>
    </row>
    <row r="524" spans="1:8" x14ac:dyDescent="0.35">
      <c r="A524" t="s">
        <v>3926</v>
      </c>
      <c r="B524" t="s">
        <v>728</v>
      </c>
      <c r="C524" t="s">
        <v>18</v>
      </c>
      <c r="D524">
        <v>5</v>
      </c>
      <c r="E524">
        <v>4.05</v>
      </c>
      <c r="F524" t="s">
        <v>1021</v>
      </c>
      <c r="G524" s="1">
        <v>45814</v>
      </c>
      <c r="H524">
        <v>20.25</v>
      </c>
    </row>
    <row r="525" spans="1:8" x14ac:dyDescent="0.35">
      <c r="A525" t="s">
        <v>3927</v>
      </c>
      <c r="B525" t="s">
        <v>375</v>
      </c>
      <c r="C525" t="s">
        <v>15</v>
      </c>
      <c r="D525">
        <v>1</v>
      </c>
      <c r="E525">
        <v>3.78</v>
      </c>
      <c r="F525" t="s">
        <v>1021</v>
      </c>
      <c r="G525" s="1">
        <v>45815</v>
      </c>
      <c r="H525">
        <v>3.78</v>
      </c>
    </row>
    <row r="526" spans="1:8" x14ac:dyDescent="0.35">
      <c r="A526" t="s">
        <v>3928</v>
      </c>
      <c r="B526" t="s">
        <v>706</v>
      </c>
      <c r="C526" t="s">
        <v>11</v>
      </c>
      <c r="D526">
        <v>1</v>
      </c>
      <c r="E526">
        <v>3.41</v>
      </c>
      <c r="F526" t="s">
        <v>1031</v>
      </c>
      <c r="G526" s="1">
        <v>45816</v>
      </c>
      <c r="H526">
        <v>3.41</v>
      </c>
    </row>
    <row r="527" spans="1:8" x14ac:dyDescent="0.35">
      <c r="A527" t="s">
        <v>3929</v>
      </c>
      <c r="B527" t="s">
        <v>842</v>
      </c>
      <c r="C527" t="s">
        <v>11</v>
      </c>
      <c r="D527">
        <v>3</v>
      </c>
      <c r="E527">
        <v>3.56</v>
      </c>
      <c r="F527" t="s">
        <v>1031</v>
      </c>
      <c r="G527" s="1">
        <v>45817</v>
      </c>
      <c r="H527">
        <v>10.68</v>
      </c>
    </row>
    <row r="528" spans="1:8" x14ac:dyDescent="0.35">
      <c r="A528" t="s">
        <v>3930</v>
      </c>
      <c r="B528" t="s">
        <v>535</v>
      </c>
      <c r="C528" t="s">
        <v>11</v>
      </c>
      <c r="D528">
        <v>2</v>
      </c>
      <c r="E528">
        <v>2.5</v>
      </c>
      <c r="F528" t="s">
        <v>1028</v>
      </c>
      <c r="G528" s="1">
        <v>45818</v>
      </c>
      <c r="H528">
        <v>5</v>
      </c>
    </row>
    <row r="529" spans="1:8" x14ac:dyDescent="0.35">
      <c r="A529" t="s">
        <v>3931</v>
      </c>
      <c r="B529" t="s">
        <v>929</v>
      </c>
      <c r="C529" t="s">
        <v>11</v>
      </c>
      <c r="D529">
        <v>4</v>
      </c>
      <c r="E529">
        <v>5.35</v>
      </c>
      <c r="F529" t="s">
        <v>1025</v>
      </c>
      <c r="G529" s="1">
        <v>45819</v>
      </c>
      <c r="H529">
        <v>21.4</v>
      </c>
    </row>
    <row r="530" spans="1:8" x14ac:dyDescent="0.35">
      <c r="A530" t="s">
        <v>3932</v>
      </c>
      <c r="B530" t="s">
        <v>564</v>
      </c>
      <c r="C530" t="s">
        <v>22</v>
      </c>
      <c r="D530">
        <v>3</v>
      </c>
      <c r="E530">
        <v>5.47</v>
      </c>
      <c r="F530" t="s">
        <v>1031</v>
      </c>
      <c r="G530" s="1">
        <v>45820</v>
      </c>
      <c r="H530">
        <v>16.41</v>
      </c>
    </row>
    <row r="531" spans="1:8" x14ac:dyDescent="0.35">
      <c r="A531" t="s">
        <v>3933</v>
      </c>
      <c r="B531" t="s">
        <v>522</v>
      </c>
      <c r="C531" t="s">
        <v>18</v>
      </c>
      <c r="D531">
        <v>3</v>
      </c>
      <c r="E531">
        <v>3.7</v>
      </c>
      <c r="F531" t="s">
        <v>1025</v>
      </c>
      <c r="G531" s="1">
        <v>45821</v>
      </c>
      <c r="H531">
        <v>11.1</v>
      </c>
    </row>
    <row r="532" spans="1:8" x14ac:dyDescent="0.35">
      <c r="A532" t="s">
        <v>3934</v>
      </c>
      <c r="B532" t="s">
        <v>620</v>
      </c>
      <c r="C532" t="s">
        <v>18</v>
      </c>
      <c r="D532">
        <v>4</v>
      </c>
      <c r="E532">
        <v>4.1399999999999997</v>
      </c>
      <c r="F532" t="s">
        <v>1031</v>
      </c>
      <c r="G532" s="1">
        <v>45822</v>
      </c>
      <c r="H532">
        <v>16.559999999999999</v>
      </c>
    </row>
    <row r="533" spans="1:8" x14ac:dyDescent="0.35">
      <c r="A533" t="s">
        <v>3935</v>
      </c>
      <c r="B533" t="s">
        <v>121</v>
      </c>
      <c r="C533" t="s">
        <v>11</v>
      </c>
      <c r="D533">
        <v>1</v>
      </c>
      <c r="E533">
        <v>2.5299999999999998</v>
      </c>
      <c r="F533" t="s">
        <v>1028</v>
      </c>
      <c r="G533" s="1">
        <v>45823</v>
      </c>
      <c r="H533">
        <v>2.5299999999999998</v>
      </c>
    </row>
    <row r="534" spans="1:8" x14ac:dyDescent="0.35">
      <c r="A534" t="s">
        <v>3936</v>
      </c>
      <c r="B534" t="s">
        <v>72</v>
      </c>
      <c r="C534" t="s">
        <v>22</v>
      </c>
      <c r="D534">
        <v>1</v>
      </c>
      <c r="E534">
        <v>5.73</v>
      </c>
      <c r="F534" t="s">
        <v>1031</v>
      </c>
      <c r="G534" s="1">
        <v>45824</v>
      </c>
      <c r="H534">
        <v>5.73</v>
      </c>
    </row>
    <row r="535" spans="1:8" x14ac:dyDescent="0.35">
      <c r="A535" t="s">
        <v>3937</v>
      </c>
      <c r="B535" t="s">
        <v>842</v>
      </c>
      <c r="C535" t="s">
        <v>11</v>
      </c>
      <c r="D535">
        <v>2</v>
      </c>
      <c r="E535">
        <v>5.81</v>
      </c>
      <c r="F535" t="s">
        <v>1021</v>
      </c>
      <c r="G535" s="1">
        <v>45825</v>
      </c>
      <c r="H535">
        <v>11.62</v>
      </c>
    </row>
    <row r="536" spans="1:8" x14ac:dyDescent="0.35">
      <c r="A536" t="s">
        <v>3938</v>
      </c>
      <c r="B536" t="s">
        <v>95</v>
      </c>
      <c r="C536" t="s">
        <v>18</v>
      </c>
      <c r="D536">
        <v>1</v>
      </c>
      <c r="E536">
        <v>4.17</v>
      </c>
      <c r="F536" t="s">
        <v>1025</v>
      </c>
      <c r="G536" s="1">
        <v>45826</v>
      </c>
      <c r="H536">
        <v>4.17</v>
      </c>
    </row>
    <row r="537" spans="1:8" x14ac:dyDescent="0.35">
      <c r="A537" t="s">
        <v>3939</v>
      </c>
      <c r="B537" t="s">
        <v>238</v>
      </c>
      <c r="C537" t="s">
        <v>22</v>
      </c>
      <c r="D537">
        <v>3</v>
      </c>
      <c r="E537">
        <v>2.5299999999999998</v>
      </c>
      <c r="F537" t="s">
        <v>1021</v>
      </c>
      <c r="G537" s="1">
        <v>45827</v>
      </c>
      <c r="H537">
        <v>7.59</v>
      </c>
    </row>
    <row r="538" spans="1:8" x14ac:dyDescent="0.35">
      <c r="A538" t="s">
        <v>3940</v>
      </c>
      <c r="B538" t="s">
        <v>557</v>
      </c>
      <c r="C538" t="s">
        <v>6</v>
      </c>
      <c r="D538">
        <v>3</v>
      </c>
      <c r="E538">
        <v>4.01</v>
      </c>
      <c r="F538" t="s">
        <v>1031</v>
      </c>
      <c r="G538" s="1">
        <v>45828</v>
      </c>
      <c r="H538">
        <v>12.03</v>
      </c>
    </row>
    <row r="539" spans="1:8" x14ac:dyDescent="0.35">
      <c r="A539" t="s">
        <v>3941</v>
      </c>
      <c r="B539" t="s">
        <v>565</v>
      </c>
      <c r="C539" t="s">
        <v>15</v>
      </c>
      <c r="D539">
        <v>3</v>
      </c>
      <c r="E539">
        <v>3.53</v>
      </c>
      <c r="F539" t="s">
        <v>1031</v>
      </c>
      <c r="G539" s="1">
        <v>45829</v>
      </c>
      <c r="H539">
        <v>10.59</v>
      </c>
    </row>
    <row r="540" spans="1:8" x14ac:dyDescent="0.35">
      <c r="A540" t="s">
        <v>3942</v>
      </c>
      <c r="B540" t="s">
        <v>826</v>
      </c>
      <c r="C540" t="s">
        <v>9</v>
      </c>
      <c r="D540">
        <v>4</v>
      </c>
      <c r="E540">
        <v>3.31</v>
      </c>
      <c r="F540" t="s">
        <v>1028</v>
      </c>
      <c r="G540" s="1">
        <v>45830</v>
      </c>
      <c r="H540">
        <v>13.24</v>
      </c>
    </row>
    <row r="541" spans="1:8" x14ac:dyDescent="0.35">
      <c r="A541" t="s">
        <v>3943</v>
      </c>
      <c r="B541" t="s">
        <v>41</v>
      </c>
      <c r="C541" t="s">
        <v>9</v>
      </c>
      <c r="D541">
        <v>1</v>
      </c>
      <c r="E541">
        <v>2.5299999999999998</v>
      </c>
      <c r="F541" t="s">
        <v>1028</v>
      </c>
      <c r="G541" s="1">
        <v>45831</v>
      </c>
      <c r="H541">
        <v>2.5299999999999998</v>
      </c>
    </row>
    <row r="542" spans="1:8" x14ac:dyDescent="0.35">
      <c r="A542" t="s">
        <v>3944</v>
      </c>
      <c r="B542" t="s">
        <v>939</v>
      </c>
      <c r="C542" t="s">
        <v>11</v>
      </c>
      <c r="D542">
        <v>1</v>
      </c>
      <c r="E542">
        <v>3.81</v>
      </c>
      <c r="F542" t="s">
        <v>1028</v>
      </c>
      <c r="G542" s="1">
        <v>45832</v>
      </c>
      <c r="H542">
        <v>3.81</v>
      </c>
    </row>
    <row r="543" spans="1:8" x14ac:dyDescent="0.35">
      <c r="A543" t="s">
        <v>3945</v>
      </c>
      <c r="B543" t="s">
        <v>550</v>
      </c>
      <c r="C543" t="s">
        <v>15</v>
      </c>
      <c r="D543">
        <v>1</v>
      </c>
      <c r="E543">
        <v>3.94</v>
      </c>
      <c r="F543" t="s">
        <v>1031</v>
      </c>
      <c r="G543" s="1">
        <v>45833</v>
      </c>
      <c r="H543">
        <v>3.94</v>
      </c>
    </row>
    <row r="544" spans="1:8" x14ac:dyDescent="0.35">
      <c r="A544" t="s">
        <v>3946</v>
      </c>
      <c r="B544" t="s">
        <v>599</v>
      </c>
      <c r="C544" t="s">
        <v>22</v>
      </c>
      <c r="D544">
        <v>1</v>
      </c>
      <c r="E544">
        <v>4.46</v>
      </c>
      <c r="F544" t="s">
        <v>1028</v>
      </c>
      <c r="G544" s="1">
        <v>45834</v>
      </c>
      <c r="H544">
        <v>4.46</v>
      </c>
    </row>
    <row r="545" spans="1:8" x14ac:dyDescent="0.35">
      <c r="A545" t="s">
        <v>3947</v>
      </c>
      <c r="B545" t="s">
        <v>159</v>
      </c>
      <c r="C545" t="s">
        <v>15</v>
      </c>
      <c r="D545">
        <v>2</v>
      </c>
      <c r="E545">
        <v>3.88</v>
      </c>
      <c r="F545" t="s">
        <v>1031</v>
      </c>
      <c r="G545" s="1">
        <v>45835</v>
      </c>
      <c r="H545">
        <v>7.76</v>
      </c>
    </row>
    <row r="546" spans="1:8" x14ac:dyDescent="0.35">
      <c r="A546" t="s">
        <v>3948</v>
      </c>
      <c r="B546" t="s">
        <v>664</v>
      </c>
      <c r="C546" t="s">
        <v>22</v>
      </c>
      <c r="D546">
        <v>2</v>
      </c>
      <c r="E546">
        <v>3.07</v>
      </c>
      <c r="F546" t="s">
        <v>1031</v>
      </c>
      <c r="G546" s="1">
        <v>45836</v>
      </c>
      <c r="H546">
        <v>6.14</v>
      </c>
    </row>
    <row r="547" spans="1:8" x14ac:dyDescent="0.35">
      <c r="A547" t="s">
        <v>3949</v>
      </c>
      <c r="B547" t="s">
        <v>494</v>
      </c>
      <c r="C547" t="s">
        <v>11</v>
      </c>
      <c r="D547">
        <v>3</v>
      </c>
      <c r="E547">
        <v>5.08</v>
      </c>
      <c r="F547" t="s">
        <v>1025</v>
      </c>
      <c r="G547" s="1">
        <v>45837</v>
      </c>
      <c r="H547">
        <v>15.24</v>
      </c>
    </row>
    <row r="548" spans="1:8" x14ac:dyDescent="0.35">
      <c r="A548" t="s">
        <v>3950</v>
      </c>
      <c r="B548" t="s">
        <v>575</v>
      </c>
      <c r="C548" t="s">
        <v>15</v>
      </c>
      <c r="D548">
        <v>3</v>
      </c>
      <c r="E548">
        <v>3.86</v>
      </c>
      <c r="F548" t="s">
        <v>1021</v>
      </c>
      <c r="G548" s="1">
        <v>45838</v>
      </c>
      <c r="H548">
        <v>11.58</v>
      </c>
    </row>
    <row r="549" spans="1:8" x14ac:dyDescent="0.35">
      <c r="A549" t="s">
        <v>3951</v>
      </c>
      <c r="B549" t="s">
        <v>597</v>
      </c>
      <c r="C549" t="s">
        <v>11</v>
      </c>
      <c r="D549">
        <v>4</v>
      </c>
      <c r="E549">
        <v>3.82</v>
      </c>
      <c r="F549" t="s">
        <v>1025</v>
      </c>
      <c r="G549" s="1">
        <v>45839</v>
      </c>
      <c r="H549">
        <v>15.28</v>
      </c>
    </row>
    <row r="550" spans="1:8" x14ac:dyDescent="0.35">
      <c r="A550" t="s">
        <v>3952</v>
      </c>
      <c r="B550" t="s">
        <v>677</v>
      </c>
      <c r="C550" t="s">
        <v>18</v>
      </c>
      <c r="D550">
        <v>5</v>
      </c>
      <c r="E550">
        <v>3.42</v>
      </c>
      <c r="F550" t="s">
        <v>1021</v>
      </c>
      <c r="G550" s="1">
        <v>45840</v>
      </c>
      <c r="H550">
        <v>17.100000000000001</v>
      </c>
    </row>
    <row r="551" spans="1:8" x14ac:dyDescent="0.35">
      <c r="A551" t="s">
        <v>3953</v>
      </c>
      <c r="B551" t="s">
        <v>123</v>
      </c>
      <c r="C551" t="s">
        <v>18</v>
      </c>
      <c r="D551">
        <v>3</v>
      </c>
      <c r="E551">
        <v>3.98</v>
      </c>
      <c r="F551" t="s">
        <v>1021</v>
      </c>
      <c r="G551" s="1">
        <v>45841</v>
      </c>
      <c r="H551">
        <v>11.94</v>
      </c>
    </row>
    <row r="552" spans="1:8" x14ac:dyDescent="0.35">
      <c r="A552" t="s">
        <v>3954</v>
      </c>
      <c r="B552" t="s">
        <v>338</v>
      </c>
      <c r="C552" t="s">
        <v>15</v>
      </c>
      <c r="D552">
        <v>1</v>
      </c>
      <c r="E552">
        <v>3.34</v>
      </c>
      <c r="F552" t="s">
        <v>1031</v>
      </c>
      <c r="G552" s="1">
        <v>45842</v>
      </c>
      <c r="H552">
        <v>3.34</v>
      </c>
    </row>
    <row r="553" spans="1:8" x14ac:dyDescent="0.35">
      <c r="A553" t="s">
        <v>3955</v>
      </c>
      <c r="B553" t="s">
        <v>404</v>
      </c>
      <c r="C553" t="s">
        <v>6</v>
      </c>
      <c r="D553">
        <v>3</v>
      </c>
      <c r="E553">
        <v>5.18</v>
      </c>
      <c r="F553" t="s">
        <v>1028</v>
      </c>
      <c r="G553" s="1">
        <v>45843</v>
      </c>
      <c r="H553">
        <v>15.54</v>
      </c>
    </row>
    <row r="554" spans="1:8" x14ac:dyDescent="0.35">
      <c r="A554" t="s">
        <v>3956</v>
      </c>
      <c r="B554" t="s">
        <v>329</v>
      </c>
      <c r="C554" t="s">
        <v>15</v>
      </c>
      <c r="D554">
        <v>3</v>
      </c>
      <c r="E554">
        <v>5.68</v>
      </c>
      <c r="F554" t="s">
        <v>1028</v>
      </c>
      <c r="G554" s="1">
        <v>45844</v>
      </c>
      <c r="H554">
        <v>17.04</v>
      </c>
    </row>
    <row r="555" spans="1:8" x14ac:dyDescent="0.35">
      <c r="A555" t="s">
        <v>3957</v>
      </c>
      <c r="B555" t="s">
        <v>941</v>
      </c>
      <c r="C555" t="s">
        <v>9</v>
      </c>
      <c r="D555">
        <v>2</v>
      </c>
      <c r="E555">
        <v>5.33</v>
      </c>
      <c r="F555" t="s">
        <v>1028</v>
      </c>
      <c r="G555" s="1">
        <v>45845</v>
      </c>
      <c r="H555">
        <v>10.66</v>
      </c>
    </row>
    <row r="556" spans="1:8" x14ac:dyDescent="0.35">
      <c r="A556" t="s">
        <v>3958</v>
      </c>
      <c r="B556" t="s">
        <v>581</v>
      </c>
      <c r="C556" t="s">
        <v>18</v>
      </c>
      <c r="D556">
        <v>1</v>
      </c>
      <c r="E556">
        <v>4.9000000000000004</v>
      </c>
      <c r="F556" t="s">
        <v>1025</v>
      </c>
      <c r="G556" s="1">
        <v>45846</v>
      </c>
      <c r="H556">
        <v>4.9000000000000004</v>
      </c>
    </row>
    <row r="557" spans="1:8" x14ac:dyDescent="0.35">
      <c r="A557" t="s">
        <v>3959</v>
      </c>
      <c r="B557" t="s">
        <v>932</v>
      </c>
      <c r="C557" t="s">
        <v>15</v>
      </c>
      <c r="D557">
        <v>4</v>
      </c>
      <c r="E557">
        <v>3.5</v>
      </c>
      <c r="F557" t="s">
        <v>1028</v>
      </c>
      <c r="G557" s="1">
        <v>45847</v>
      </c>
      <c r="H557">
        <v>14</v>
      </c>
    </row>
    <row r="558" spans="1:8" x14ac:dyDescent="0.35">
      <c r="A558" t="s">
        <v>3960</v>
      </c>
      <c r="B558" t="s">
        <v>149</v>
      </c>
      <c r="C558" t="s">
        <v>11</v>
      </c>
      <c r="D558">
        <v>4</v>
      </c>
      <c r="E558">
        <v>5.0999999999999996</v>
      </c>
      <c r="F558" t="s">
        <v>1031</v>
      </c>
      <c r="G558" s="1">
        <v>45848</v>
      </c>
      <c r="H558">
        <v>20.399999999999999</v>
      </c>
    </row>
    <row r="559" spans="1:8" x14ac:dyDescent="0.35">
      <c r="A559" t="s">
        <v>3961</v>
      </c>
      <c r="B559" t="s">
        <v>993</v>
      </c>
      <c r="C559" t="s">
        <v>9</v>
      </c>
      <c r="D559">
        <v>4</v>
      </c>
      <c r="E559">
        <v>5.33</v>
      </c>
      <c r="F559" t="s">
        <v>1028</v>
      </c>
      <c r="G559" s="1">
        <v>45849</v>
      </c>
      <c r="H559">
        <v>21.32</v>
      </c>
    </row>
    <row r="560" spans="1:8" x14ac:dyDescent="0.35">
      <c r="A560" t="s">
        <v>3962</v>
      </c>
      <c r="B560" t="s">
        <v>125</v>
      </c>
      <c r="C560" t="s">
        <v>11</v>
      </c>
      <c r="D560">
        <v>3</v>
      </c>
      <c r="E560">
        <v>3.95</v>
      </c>
      <c r="F560" t="s">
        <v>1028</v>
      </c>
      <c r="G560" s="1">
        <v>45850</v>
      </c>
      <c r="H560">
        <v>11.85</v>
      </c>
    </row>
    <row r="561" spans="1:8" x14ac:dyDescent="0.35">
      <c r="A561" t="s">
        <v>3963</v>
      </c>
      <c r="B561" t="s">
        <v>580</v>
      </c>
      <c r="C561" t="s">
        <v>18</v>
      </c>
      <c r="D561">
        <v>4</v>
      </c>
      <c r="E561">
        <v>5.49</v>
      </c>
      <c r="F561" t="s">
        <v>1028</v>
      </c>
      <c r="G561" s="1">
        <v>45851</v>
      </c>
      <c r="H561">
        <v>21.96</v>
      </c>
    </row>
    <row r="562" spans="1:8" x14ac:dyDescent="0.35">
      <c r="A562" t="s">
        <v>3964</v>
      </c>
      <c r="B562" t="s">
        <v>192</v>
      </c>
      <c r="C562" t="s">
        <v>6</v>
      </c>
      <c r="D562">
        <v>4</v>
      </c>
      <c r="E562">
        <v>3.14</v>
      </c>
      <c r="F562" t="s">
        <v>1025</v>
      </c>
      <c r="G562" s="1">
        <v>45852</v>
      </c>
      <c r="H562">
        <v>12.56</v>
      </c>
    </row>
    <row r="563" spans="1:8" x14ac:dyDescent="0.35">
      <c r="A563" t="s">
        <v>3965</v>
      </c>
      <c r="B563" t="s">
        <v>536</v>
      </c>
      <c r="C563" t="s">
        <v>6</v>
      </c>
      <c r="D563">
        <v>4</v>
      </c>
      <c r="E563">
        <v>3.51</v>
      </c>
      <c r="F563" t="s">
        <v>1031</v>
      </c>
      <c r="G563" s="1">
        <v>45853</v>
      </c>
      <c r="H563">
        <v>14.04</v>
      </c>
    </row>
    <row r="564" spans="1:8" x14ac:dyDescent="0.35">
      <c r="A564" t="s">
        <v>3966</v>
      </c>
      <c r="B564" t="s">
        <v>209</v>
      </c>
      <c r="C564" t="s">
        <v>9</v>
      </c>
      <c r="D564">
        <v>2</v>
      </c>
      <c r="E564">
        <v>4.7300000000000004</v>
      </c>
      <c r="F564" t="s">
        <v>1028</v>
      </c>
      <c r="G564" s="1">
        <v>45854</v>
      </c>
      <c r="H564">
        <v>9.4600000000000009</v>
      </c>
    </row>
    <row r="565" spans="1:8" x14ac:dyDescent="0.35">
      <c r="A565" t="s">
        <v>3967</v>
      </c>
      <c r="B565" t="s">
        <v>36</v>
      </c>
      <c r="C565" t="s">
        <v>15</v>
      </c>
      <c r="D565">
        <v>1</v>
      </c>
      <c r="E565">
        <v>4.66</v>
      </c>
      <c r="F565" t="s">
        <v>1021</v>
      </c>
      <c r="G565" s="1">
        <v>45855</v>
      </c>
      <c r="H565">
        <v>4.66</v>
      </c>
    </row>
    <row r="566" spans="1:8" x14ac:dyDescent="0.35">
      <c r="A566" t="s">
        <v>3968</v>
      </c>
      <c r="B566" t="s">
        <v>948</v>
      </c>
      <c r="C566" t="s">
        <v>18</v>
      </c>
      <c r="D566">
        <v>2</v>
      </c>
      <c r="E566">
        <v>3.45</v>
      </c>
      <c r="F566" t="s">
        <v>1025</v>
      </c>
      <c r="G566" s="1">
        <v>45856</v>
      </c>
      <c r="H566">
        <v>6.9</v>
      </c>
    </row>
    <row r="567" spans="1:8" x14ac:dyDescent="0.35">
      <c r="A567" t="s">
        <v>3969</v>
      </c>
      <c r="B567" t="s">
        <v>519</v>
      </c>
      <c r="C567" t="s">
        <v>6</v>
      </c>
      <c r="D567">
        <v>1</v>
      </c>
      <c r="E567">
        <v>4.68</v>
      </c>
      <c r="F567" t="s">
        <v>1028</v>
      </c>
      <c r="G567" s="1">
        <v>45857</v>
      </c>
      <c r="H567">
        <v>4.68</v>
      </c>
    </row>
    <row r="568" spans="1:8" x14ac:dyDescent="0.35">
      <c r="A568" t="s">
        <v>3970</v>
      </c>
      <c r="B568" t="s">
        <v>52</v>
      </c>
      <c r="C568" t="s">
        <v>9</v>
      </c>
      <c r="D568">
        <v>2</v>
      </c>
      <c r="E568">
        <v>3.16</v>
      </c>
      <c r="F568" t="s">
        <v>1028</v>
      </c>
      <c r="G568" s="1">
        <v>45858</v>
      </c>
      <c r="H568">
        <v>6.32</v>
      </c>
    </row>
    <row r="569" spans="1:8" x14ac:dyDescent="0.35">
      <c r="A569" t="s">
        <v>3971</v>
      </c>
      <c r="B569" t="s">
        <v>720</v>
      </c>
      <c r="C569" t="s">
        <v>22</v>
      </c>
      <c r="D569">
        <v>1</v>
      </c>
      <c r="E569">
        <v>2.57</v>
      </c>
      <c r="F569" t="s">
        <v>1025</v>
      </c>
      <c r="G569" s="1">
        <v>45859</v>
      </c>
      <c r="H569">
        <v>2.57</v>
      </c>
    </row>
    <row r="570" spans="1:8" x14ac:dyDescent="0.35">
      <c r="A570" t="s">
        <v>3972</v>
      </c>
      <c r="B570" t="s">
        <v>662</v>
      </c>
      <c r="C570" t="s">
        <v>15</v>
      </c>
      <c r="D570">
        <v>4</v>
      </c>
      <c r="E570">
        <v>2.67</v>
      </c>
      <c r="F570" t="s">
        <v>1021</v>
      </c>
      <c r="G570" s="1">
        <v>45860</v>
      </c>
      <c r="H570">
        <v>10.68</v>
      </c>
    </row>
    <row r="571" spans="1:8" x14ac:dyDescent="0.35">
      <c r="A571" t="s">
        <v>3973</v>
      </c>
      <c r="B571" t="s">
        <v>909</v>
      </c>
      <c r="C571" t="s">
        <v>22</v>
      </c>
      <c r="D571">
        <v>5</v>
      </c>
      <c r="E571">
        <v>4.37</v>
      </c>
      <c r="F571" t="s">
        <v>1021</v>
      </c>
      <c r="G571" s="1">
        <v>45861</v>
      </c>
      <c r="H571">
        <v>21.85</v>
      </c>
    </row>
    <row r="572" spans="1:8" x14ac:dyDescent="0.35">
      <c r="A572" t="s">
        <v>3974</v>
      </c>
      <c r="B572" t="s">
        <v>845</v>
      </c>
      <c r="C572" t="s">
        <v>15</v>
      </c>
      <c r="D572">
        <v>4</v>
      </c>
      <c r="E572">
        <v>3.15</v>
      </c>
      <c r="F572" t="s">
        <v>1025</v>
      </c>
      <c r="G572" s="1">
        <v>45862</v>
      </c>
      <c r="H572">
        <v>12.6</v>
      </c>
    </row>
    <row r="573" spans="1:8" x14ac:dyDescent="0.35">
      <c r="A573" t="s">
        <v>3975</v>
      </c>
      <c r="B573" t="s">
        <v>759</v>
      </c>
      <c r="C573" t="s">
        <v>18</v>
      </c>
      <c r="D573">
        <v>5</v>
      </c>
      <c r="E573">
        <v>2.86</v>
      </c>
      <c r="F573" t="s">
        <v>1028</v>
      </c>
      <c r="G573" s="1">
        <v>45863</v>
      </c>
      <c r="H573">
        <v>14.3</v>
      </c>
    </row>
    <row r="574" spans="1:8" x14ac:dyDescent="0.35">
      <c r="A574" t="s">
        <v>3976</v>
      </c>
      <c r="B574" t="s">
        <v>373</v>
      </c>
      <c r="C574" t="s">
        <v>9</v>
      </c>
      <c r="D574">
        <v>4</v>
      </c>
      <c r="E574">
        <v>3.44</v>
      </c>
      <c r="F574" t="s">
        <v>1025</v>
      </c>
      <c r="G574" s="1">
        <v>45864</v>
      </c>
      <c r="H574">
        <v>13.76</v>
      </c>
    </row>
    <row r="575" spans="1:8" x14ac:dyDescent="0.35">
      <c r="A575" t="s">
        <v>3977</v>
      </c>
      <c r="B575" t="s">
        <v>79</v>
      </c>
      <c r="C575" t="s">
        <v>11</v>
      </c>
      <c r="D575">
        <v>2</v>
      </c>
      <c r="E575">
        <v>5</v>
      </c>
      <c r="F575" t="s">
        <v>1025</v>
      </c>
      <c r="G575" s="1">
        <v>45865</v>
      </c>
      <c r="H575">
        <v>10</v>
      </c>
    </row>
    <row r="576" spans="1:8" x14ac:dyDescent="0.35">
      <c r="A576" t="s">
        <v>3978</v>
      </c>
      <c r="B576" t="s">
        <v>675</v>
      </c>
      <c r="C576" t="s">
        <v>11</v>
      </c>
      <c r="D576">
        <v>5</v>
      </c>
      <c r="E576">
        <v>5.04</v>
      </c>
      <c r="F576" t="s">
        <v>1025</v>
      </c>
      <c r="G576" s="1">
        <v>45866</v>
      </c>
      <c r="H576">
        <v>25.2</v>
      </c>
    </row>
    <row r="577" spans="1:8" x14ac:dyDescent="0.35">
      <c r="A577" t="s">
        <v>3979</v>
      </c>
      <c r="B577" t="s">
        <v>46</v>
      </c>
      <c r="C577" t="s">
        <v>18</v>
      </c>
      <c r="D577">
        <v>4</v>
      </c>
      <c r="E577">
        <v>3.31</v>
      </c>
      <c r="F577" t="s">
        <v>1025</v>
      </c>
      <c r="G577" s="1">
        <v>45867</v>
      </c>
      <c r="H577">
        <v>13.24</v>
      </c>
    </row>
    <row r="578" spans="1:8" x14ac:dyDescent="0.35">
      <c r="A578" t="s">
        <v>3980</v>
      </c>
      <c r="B578" t="s">
        <v>518</v>
      </c>
      <c r="C578" t="s">
        <v>22</v>
      </c>
      <c r="D578">
        <v>3</v>
      </c>
      <c r="E578">
        <v>3.03</v>
      </c>
      <c r="F578" t="s">
        <v>1021</v>
      </c>
      <c r="G578" s="1">
        <v>45868</v>
      </c>
      <c r="H578">
        <v>9.09</v>
      </c>
    </row>
    <row r="579" spans="1:8" x14ac:dyDescent="0.35">
      <c r="A579" t="s">
        <v>3981</v>
      </c>
      <c r="B579" t="s">
        <v>535</v>
      </c>
      <c r="C579" t="s">
        <v>11</v>
      </c>
      <c r="D579">
        <v>5</v>
      </c>
      <c r="E579">
        <v>4.2300000000000004</v>
      </c>
      <c r="F579" t="s">
        <v>1025</v>
      </c>
      <c r="G579" s="1">
        <v>45869</v>
      </c>
      <c r="H579">
        <v>21.15</v>
      </c>
    </row>
    <row r="580" spans="1:8" x14ac:dyDescent="0.35">
      <c r="A580" t="s">
        <v>3982</v>
      </c>
      <c r="B580" t="s">
        <v>810</v>
      </c>
      <c r="C580" t="s">
        <v>9</v>
      </c>
      <c r="D580">
        <v>1</v>
      </c>
      <c r="E580">
        <v>3.7</v>
      </c>
      <c r="F580" t="s">
        <v>1028</v>
      </c>
      <c r="G580" s="1">
        <v>45870</v>
      </c>
      <c r="H580">
        <v>3.7</v>
      </c>
    </row>
    <row r="581" spans="1:8" x14ac:dyDescent="0.35">
      <c r="A581" t="s">
        <v>3983</v>
      </c>
      <c r="B581" t="s">
        <v>717</v>
      </c>
      <c r="C581" t="s">
        <v>18</v>
      </c>
      <c r="D581">
        <v>2</v>
      </c>
      <c r="E581">
        <v>3.59</v>
      </c>
      <c r="F581" t="s">
        <v>1028</v>
      </c>
      <c r="G581" s="1">
        <v>45871</v>
      </c>
      <c r="H581">
        <v>7.18</v>
      </c>
    </row>
    <row r="582" spans="1:8" x14ac:dyDescent="0.35">
      <c r="A582" t="s">
        <v>3984</v>
      </c>
      <c r="B582" t="s">
        <v>620</v>
      </c>
      <c r="C582" t="s">
        <v>18</v>
      </c>
      <c r="D582">
        <v>4</v>
      </c>
      <c r="E582">
        <v>5.3</v>
      </c>
      <c r="F582" t="s">
        <v>1031</v>
      </c>
      <c r="G582" s="1">
        <v>45872</v>
      </c>
      <c r="H582">
        <v>21.2</v>
      </c>
    </row>
    <row r="583" spans="1:8" x14ac:dyDescent="0.35">
      <c r="A583" t="s">
        <v>3985</v>
      </c>
      <c r="B583" t="s">
        <v>233</v>
      </c>
      <c r="C583" t="s">
        <v>18</v>
      </c>
      <c r="D583">
        <v>4</v>
      </c>
      <c r="E583">
        <v>5.99</v>
      </c>
      <c r="F583" t="s">
        <v>1031</v>
      </c>
      <c r="G583" s="1">
        <v>45873</v>
      </c>
      <c r="H583">
        <v>23.96</v>
      </c>
    </row>
    <row r="584" spans="1:8" x14ac:dyDescent="0.35">
      <c r="A584" t="s">
        <v>3986</v>
      </c>
      <c r="B584" t="s">
        <v>779</v>
      </c>
      <c r="C584" t="s">
        <v>22</v>
      </c>
      <c r="D584">
        <v>1</v>
      </c>
      <c r="E584">
        <v>4.12</v>
      </c>
      <c r="F584" t="s">
        <v>1025</v>
      </c>
      <c r="G584" s="1">
        <v>45874</v>
      </c>
      <c r="H584">
        <v>4.12</v>
      </c>
    </row>
    <row r="585" spans="1:8" x14ac:dyDescent="0.35">
      <c r="A585" t="s">
        <v>3987</v>
      </c>
      <c r="B585" t="s">
        <v>233</v>
      </c>
      <c r="C585" t="s">
        <v>18</v>
      </c>
      <c r="D585">
        <v>4</v>
      </c>
      <c r="E585">
        <v>5.27</v>
      </c>
      <c r="F585" t="s">
        <v>1031</v>
      </c>
      <c r="G585" s="1">
        <v>45875</v>
      </c>
      <c r="H585">
        <v>21.08</v>
      </c>
    </row>
    <row r="586" spans="1:8" x14ac:dyDescent="0.35">
      <c r="A586" t="s">
        <v>3988</v>
      </c>
      <c r="B586" t="s">
        <v>983</v>
      </c>
      <c r="C586" t="s">
        <v>6</v>
      </c>
      <c r="D586">
        <v>4</v>
      </c>
      <c r="E586">
        <v>3.66</v>
      </c>
      <c r="F586" t="s">
        <v>1025</v>
      </c>
      <c r="G586" s="1">
        <v>45876</v>
      </c>
      <c r="H586">
        <v>14.64</v>
      </c>
    </row>
    <row r="587" spans="1:8" x14ac:dyDescent="0.35">
      <c r="A587" t="s">
        <v>3989</v>
      </c>
      <c r="B587" t="s">
        <v>296</v>
      </c>
      <c r="C587" t="s">
        <v>15</v>
      </c>
      <c r="D587">
        <v>1</v>
      </c>
      <c r="E587">
        <v>5.45</v>
      </c>
      <c r="F587" t="s">
        <v>1021</v>
      </c>
      <c r="G587" s="1">
        <v>45877</v>
      </c>
      <c r="H587">
        <v>5.45</v>
      </c>
    </row>
    <row r="588" spans="1:8" x14ac:dyDescent="0.35">
      <c r="A588" t="s">
        <v>3990</v>
      </c>
      <c r="B588" t="s">
        <v>536</v>
      </c>
      <c r="C588" t="s">
        <v>6</v>
      </c>
      <c r="D588">
        <v>1</v>
      </c>
      <c r="E588">
        <v>5.83</v>
      </c>
      <c r="F588" t="s">
        <v>1021</v>
      </c>
      <c r="G588" s="1">
        <v>45878</v>
      </c>
      <c r="H588">
        <v>5.83</v>
      </c>
    </row>
    <row r="589" spans="1:8" x14ac:dyDescent="0.35">
      <c r="A589" t="s">
        <v>3991</v>
      </c>
      <c r="B589" t="s">
        <v>786</v>
      </c>
      <c r="C589" t="s">
        <v>22</v>
      </c>
      <c r="D589">
        <v>3</v>
      </c>
      <c r="E589">
        <v>2.7</v>
      </c>
      <c r="F589" t="s">
        <v>1021</v>
      </c>
      <c r="G589" s="1">
        <v>45879</v>
      </c>
      <c r="H589">
        <v>8.1000000000000014</v>
      </c>
    </row>
    <row r="590" spans="1:8" x14ac:dyDescent="0.35">
      <c r="A590" t="s">
        <v>3992</v>
      </c>
      <c r="B590" t="s">
        <v>788</v>
      </c>
      <c r="C590" t="s">
        <v>22</v>
      </c>
      <c r="D590">
        <v>3</v>
      </c>
      <c r="E590">
        <v>5.21</v>
      </c>
      <c r="F590" t="s">
        <v>1021</v>
      </c>
      <c r="G590" s="1">
        <v>45880</v>
      </c>
      <c r="H590">
        <v>15.63</v>
      </c>
    </row>
    <row r="591" spans="1:8" x14ac:dyDescent="0.35">
      <c r="A591" t="s">
        <v>3993</v>
      </c>
      <c r="B591" t="s">
        <v>673</v>
      </c>
      <c r="C591" t="s">
        <v>18</v>
      </c>
      <c r="D591">
        <v>1</v>
      </c>
      <c r="E591">
        <v>2.75</v>
      </c>
      <c r="F591" t="s">
        <v>1028</v>
      </c>
      <c r="G591" s="1">
        <v>45881</v>
      </c>
      <c r="H591">
        <v>2.75</v>
      </c>
    </row>
    <row r="592" spans="1:8" x14ac:dyDescent="0.35">
      <c r="A592" t="s">
        <v>3994</v>
      </c>
      <c r="B592" t="s">
        <v>191</v>
      </c>
      <c r="C592" t="s">
        <v>9</v>
      </c>
      <c r="D592">
        <v>5</v>
      </c>
      <c r="E592">
        <v>4.1500000000000004</v>
      </c>
      <c r="F592" t="s">
        <v>1021</v>
      </c>
      <c r="G592" s="1">
        <v>45882</v>
      </c>
      <c r="H592">
        <v>20.75</v>
      </c>
    </row>
    <row r="593" spans="1:8" x14ac:dyDescent="0.35">
      <c r="A593" t="s">
        <v>3995</v>
      </c>
      <c r="B593" t="s">
        <v>929</v>
      </c>
      <c r="C593" t="s">
        <v>11</v>
      </c>
      <c r="D593">
        <v>5</v>
      </c>
      <c r="E593">
        <v>3.17</v>
      </c>
      <c r="F593" t="s">
        <v>1021</v>
      </c>
      <c r="G593" s="1">
        <v>45883</v>
      </c>
      <c r="H593">
        <v>15.85</v>
      </c>
    </row>
    <row r="594" spans="1:8" x14ac:dyDescent="0.35">
      <c r="A594" t="s">
        <v>3996</v>
      </c>
      <c r="B594" t="s">
        <v>435</v>
      </c>
      <c r="C594" t="s">
        <v>11</v>
      </c>
      <c r="D594">
        <v>5</v>
      </c>
      <c r="E594">
        <v>5.45</v>
      </c>
      <c r="F594" t="s">
        <v>1028</v>
      </c>
      <c r="G594" s="1">
        <v>45884</v>
      </c>
      <c r="H594">
        <v>27.25</v>
      </c>
    </row>
    <row r="595" spans="1:8" x14ac:dyDescent="0.35">
      <c r="A595" t="s">
        <v>3997</v>
      </c>
      <c r="B595" t="s">
        <v>527</v>
      </c>
      <c r="C595" t="s">
        <v>11</v>
      </c>
      <c r="D595">
        <v>2</v>
      </c>
      <c r="E595">
        <v>5.36</v>
      </c>
      <c r="F595" t="s">
        <v>1025</v>
      </c>
      <c r="G595" s="1">
        <v>45885</v>
      </c>
      <c r="H595">
        <v>10.72</v>
      </c>
    </row>
    <row r="596" spans="1:8" x14ac:dyDescent="0.35">
      <c r="A596" t="s">
        <v>3998</v>
      </c>
      <c r="B596" t="s">
        <v>659</v>
      </c>
      <c r="C596" t="s">
        <v>6</v>
      </c>
      <c r="D596">
        <v>3</v>
      </c>
      <c r="E596">
        <v>5.4</v>
      </c>
      <c r="F596" t="s">
        <v>1031</v>
      </c>
      <c r="G596" s="1">
        <v>45886</v>
      </c>
      <c r="H596">
        <v>16.2</v>
      </c>
    </row>
    <row r="597" spans="1:8" x14ac:dyDescent="0.35">
      <c r="A597" t="s">
        <v>3999</v>
      </c>
      <c r="B597" t="s">
        <v>352</v>
      </c>
      <c r="C597" t="s">
        <v>22</v>
      </c>
      <c r="D597">
        <v>5</v>
      </c>
      <c r="E597">
        <v>2.93</v>
      </c>
      <c r="F597" t="s">
        <v>1025</v>
      </c>
      <c r="G597" s="1">
        <v>45887</v>
      </c>
      <c r="H597">
        <v>14.65</v>
      </c>
    </row>
    <row r="598" spans="1:8" x14ac:dyDescent="0.35">
      <c r="A598" t="s">
        <v>4000</v>
      </c>
      <c r="B598" t="s">
        <v>820</v>
      </c>
      <c r="C598" t="s">
        <v>15</v>
      </c>
      <c r="D598">
        <v>5</v>
      </c>
      <c r="E598">
        <v>5.19</v>
      </c>
      <c r="F598" t="s">
        <v>1025</v>
      </c>
      <c r="G598" s="1">
        <v>45888</v>
      </c>
      <c r="H598">
        <v>25.95</v>
      </c>
    </row>
    <row r="599" spans="1:8" x14ac:dyDescent="0.35">
      <c r="A599" t="s">
        <v>4001</v>
      </c>
      <c r="B599" t="s">
        <v>168</v>
      </c>
      <c r="C599" t="s">
        <v>22</v>
      </c>
      <c r="D599">
        <v>5</v>
      </c>
      <c r="E599">
        <v>3.37</v>
      </c>
      <c r="F599" t="s">
        <v>1031</v>
      </c>
      <c r="G599" s="1">
        <v>45889</v>
      </c>
      <c r="H599">
        <v>16.850000000000001</v>
      </c>
    </row>
    <row r="600" spans="1:8" x14ac:dyDescent="0.35">
      <c r="A600" t="s">
        <v>4002</v>
      </c>
      <c r="B600" t="s">
        <v>823</v>
      </c>
      <c r="C600" t="s">
        <v>6</v>
      </c>
      <c r="D600">
        <v>1</v>
      </c>
      <c r="E600">
        <v>5.2</v>
      </c>
      <c r="F600" t="s">
        <v>1021</v>
      </c>
      <c r="G600" s="1">
        <v>45890</v>
      </c>
      <c r="H600">
        <v>5.2</v>
      </c>
    </row>
    <row r="601" spans="1:8" x14ac:dyDescent="0.35">
      <c r="A601" t="s">
        <v>4003</v>
      </c>
      <c r="B601" t="s">
        <v>303</v>
      </c>
      <c r="C601" t="s">
        <v>11</v>
      </c>
      <c r="D601">
        <v>4</v>
      </c>
      <c r="E601">
        <v>4.05</v>
      </c>
      <c r="F601" t="s">
        <v>1021</v>
      </c>
      <c r="G601" s="1">
        <v>45891</v>
      </c>
      <c r="H601">
        <v>16.2</v>
      </c>
    </row>
    <row r="602" spans="1:8" x14ac:dyDescent="0.35">
      <c r="A602" t="s">
        <v>4004</v>
      </c>
      <c r="B602" t="s">
        <v>438</v>
      </c>
      <c r="C602" t="s">
        <v>15</v>
      </c>
      <c r="D602">
        <v>2</v>
      </c>
      <c r="E602">
        <v>5.08</v>
      </c>
      <c r="F602" t="s">
        <v>1021</v>
      </c>
      <c r="G602" s="1">
        <v>45892</v>
      </c>
      <c r="H602">
        <v>10.16</v>
      </c>
    </row>
    <row r="603" spans="1:8" x14ac:dyDescent="0.35">
      <c r="A603" t="s">
        <v>4005</v>
      </c>
      <c r="B603" t="s">
        <v>375</v>
      </c>
      <c r="C603" t="s">
        <v>15</v>
      </c>
      <c r="D603">
        <v>4</v>
      </c>
      <c r="E603">
        <v>2.62</v>
      </c>
      <c r="F603" t="s">
        <v>1021</v>
      </c>
      <c r="G603" s="1">
        <v>45893</v>
      </c>
      <c r="H603">
        <v>10.48</v>
      </c>
    </row>
    <row r="604" spans="1:8" x14ac:dyDescent="0.35">
      <c r="A604" t="s">
        <v>4006</v>
      </c>
      <c r="B604" t="s">
        <v>102</v>
      </c>
      <c r="C604" t="s">
        <v>18</v>
      </c>
      <c r="D604">
        <v>3</v>
      </c>
      <c r="E604">
        <v>4.1100000000000003</v>
      </c>
      <c r="F604" t="s">
        <v>1031</v>
      </c>
      <c r="G604" s="1">
        <v>45894</v>
      </c>
      <c r="H604">
        <v>12.33</v>
      </c>
    </row>
    <row r="605" spans="1:8" x14ac:dyDescent="0.35">
      <c r="A605" t="s">
        <v>4007</v>
      </c>
      <c r="B605" t="s">
        <v>397</v>
      </c>
      <c r="C605" t="s">
        <v>9</v>
      </c>
      <c r="D605">
        <v>4</v>
      </c>
      <c r="E605">
        <v>5.2</v>
      </c>
      <c r="F605" t="s">
        <v>1021</v>
      </c>
      <c r="G605" s="1">
        <v>45895</v>
      </c>
      <c r="H605">
        <v>20.8</v>
      </c>
    </row>
    <row r="606" spans="1:8" x14ac:dyDescent="0.35">
      <c r="A606" t="s">
        <v>4008</v>
      </c>
      <c r="B606" t="s">
        <v>916</v>
      </c>
      <c r="C606" t="s">
        <v>15</v>
      </c>
      <c r="D606">
        <v>2</v>
      </c>
      <c r="E606">
        <v>4.32</v>
      </c>
      <c r="F606" t="s">
        <v>1021</v>
      </c>
      <c r="G606" s="1">
        <v>45896</v>
      </c>
      <c r="H606">
        <v>8.64</v>
      </c>
    </row>
    <row r="607" spans="1:8" x14ac:dyDescent="0.35">
      <c r="A607" t="s">
        <v>4009</v>
      </c>
      <c r="B607" t="s">
        <v>741</v>
      </c>
      <c r="C607" t="s">
        <v>18</v>
      </c>
      <c r="D607">
        <v>5</v>
      </c>
      <c r="E607">
        <v>5.94</v>
      </c>
      <c r="F607" t="s">
        <v>1021</v>
      </c>
      <c r="G607" s="1">
        <v>45897</v>
      </c>
      <c r="H607">
        <v>29.7</v>
      </c>
    </row>
    <row r="608" spans="1:8" x14ac:dyDescent="0.35">
      <c r="A608" t="s">
        <v>4010</v>
      </c>
      <c r="B608" t="s">
        <v>302</v>
      </c>
      <c r="C608" t="s">
        <v>9</v>
      </c>
      <c r="D608">
        <v>5</v>
      </c>
      <c r="E608">
        <v>4.1500000000000004</v>
      </c>
      <c r="F608" t="s">
        <v>1031</v>
      </c>
      <c r="G608" s="1">
        <v>45898</v>
      </c>
      <c r="H608">
        <v>20.75</v>
      </c>
    </row>
    <row r="609" spans="1:8" x14ac:dyDescent="0.35">
      <c r="A609" t="s">
        <v>4011</v>
      </c>
      <c r="B609" t="s">
        <v>938</v>
      </c>
      <c r="C609" t="s">
        <v>11</v>
      </c>
      <c r="D609">
        <v>1</v>
      </c>
      <c r="E609">
        <v>4.8899999999999997</v>
      </c>
      <c r="F609" t="s">
        <v>1028</v>
      </c>
      <c r="G609" s="1">
        <v>45899</v>
      </c>
      <c r="H609">
        <v>4.8899999999999997</v>
      </c>
    </row>
    <row r="610" spans="1:8" x14ac:dyDescent="0.35">
      <c r="A610" t="s">
        <v>4012</v>
      </c>
      <c r="B610" t="s">
        <v>227</v>
      </c>
      <c r="C610" t="s">
        <v>18</v>
      </c>
      <c r="D610">
        <v>1</v>
      </c>
      <c r="E610">
        <v>3.59</v>
      </c>
      <c r="F610" t="s">
        <v>1031</v>
      </c>
      <c r="G610" s="1">
        <v>45900</v>
      </c>
      <c r="H610">
        <v>3.59</v>
      </c>
    </row>
    <row r="611" spans="1:8" x14ac:dyDescent="0.35">
      <c r="A611" t="s">
        <v>4013</v>
      </c>
      <c r="B611" t="s">
        <v>930</v>
      </c>
      <c r="C611" t="s">
        <v>22</v>
      </c>
      <c r="D611">
        <v>2</v>
      </c>
      <c r="E611">
        <v>3.63</v>
      </c>
      <c r="F611" t="s">
        <v>1021</v>
      </c>
      <c r="G611" s="1">
        <v>45901</v>
      </c>
      <c r="H611">
        <v>7.26</v>
      </c>
    </row>
    <row r="612" spans="1:8" x14ac:dyDescent="0.35">
      <c r="A612" t="s">
        <v>4014</v>
      </c>
      <c r="B612" t="s">
        <v>207</v>
      </c>
      <c r="C612" t="s">
        <v>22</v>
      </c>
      <c r="D612">
        <v>5</v>
      </c>
      <c r="E612">
        <v>4.7</v>
      </c>
      <c r="F612" t="s">
        <v>1031</v>
      </c>
      <c r="G612" s="1">
        <v>45902</v>
      </c>
      <c r="H612">
        <v>23.5</v>
      </c>
    </row>
    <row r="613" spans="1:8" x14ac:dyDescent="0.35">
      <c r="A613" t="s">
        <v>4015</v>
      </c>
      <c r="B613" t="s">
        <v>859</v>
      </c>
      <c r="C613" t="s">
        <v>9</v>
      </c>
      <c r="D613">
        <v>4</v>
      </c>
      <c r="E613">
        <v>2.65</v>
      </c>
      <c r="F613" t="s">
        <v>1025</v>
      </c>
      <c r="G613" s="1">
        <v>45903</v>
      </c>
      <c r="H613">
        <v>10.6</v>
      </c>
    </row>
    <row r="614" spans="1:8" x14ac:dyDescent="0.35">
      <c r="A614" t="s">
        <v>4016</v>
      </c>
      <c r="B614" t="s">
        <v>673</v>
      </c>
      <c r="C614" t="s">
        <v>18</v>
      </c>
      <c r="D614">
        <v>4</v>
      </c>
      <c r="E614">
        <v>5.78</v>
      </c>
      <c r="F614" t="s">
        <v>1025</v>
      </c>
      <c r="G614" s="1">
        <v>45904</v>
      </c>
      <c r="H614">
        <v>23.12</v>
      </c>
    </row>
    <row r="615" spans="1:8" x14ac:dyDescent="0.35">
      <c r="A615" t="s">
        <v>4017</v>
      </c>
      <c r="B615" t="s">
        <v>437</v>
      </c>
      <c r="C615" t="s">
        <v>6</v>
      </c>
      <c r="D615">
        <v>2</v>
      </c>
      <c r="E615">
        <v>4.32</v>
      </c>
      <c r="F615" t="s">
        <v>1028</v>
      </c>
      <c r="G615" s="1">
        <v>45905</v>
      </c>
      <c r="H615">
        <v>8.64</v>
      </c>
    </row>
    <row r="616" spans="1:8" x14ac:dyDescent="0.35">
      <c r="A616" t="s">
        <v>4018</v>
      </c>
      <c r="B616" t="s">
        <v>142</v>
      </c>
      <c r="C616" t="s">
        <v>18</v>
      </c>
      <c r="D616">
        <v>1</v>
      </c>
      <c r="E616">
        <v>3.39</v>
      </c>
      <c r="F616" t="s">
        <v>1021</v>
      </c>
      <c r="G616" s="1">
        <v>45906</v>
      </c>
      <c r="H616">
        <v>3.39</v>
      </c>
    </row>
    <row r="617" spans="1:8" x14ac:dyDescent="0.35">
      <c r="A617" t="s">
        <v>4019</v>
      </c>
      <c r="B617" t="s">
        <v>872</v>
      </c>
      <c r="C617" t="s">
        <v>6</v>
      </c>
      <c r="D617">
        <v>4</v>
      </c>
      <c r="E617">
        <v>4.7300000000000004</v>
      </c>
      <c r="F617" t="s">
        <v>1028</v>
      </c>
      <c r="G617" s="1">
        <v>45907</v>
      </c>
      <c r="H617">
        <v>18.920000000000002</v>
      </c>
    </row>
    <row r="618" spans="1:8" x14ac:dyDescent="0.35">
      <c r="A618" t="s">
        <v>4020</v>
      </c>
      <c r="B618" t="s">
        <v>866</v>
      </c>
      <c r="C618" t="s">
        <v>15</v>
      </c>
      <c r="D618">
        <v>3</v>
      </c>
      <c r="E618">
        <v>3.2</v>
      </c>
      <c r="F618" t="s">
        <v>1025</v>
      </c>
      <c r="G618" s="1">
        <v>45908</v>
      </c>
      <c r="H618">
        <v>9.6000000000000014</v>
      </c>
    </row>
    <row r="619" spans="1:8" x14ac:dyDescent="0.35">
      <c r="A619" t="s">
        <v>4021</v>
      </c>
      <c r="B619" t="s">
        <v>785</v>
      </c>
      <c r="C619" t="s">
        <v>15</v>
      </c>
      <c r="D619">
        <v>2</v>
      </c>
      <c r="E619">
        <v>5.61</v>
      </c>
      <c r="F619" t="s">
        <v>1028</v>
      </c>
      <c r="G619" s="1">
        <v>45909</v>
      </c>
      <c r="H619">
        <v>11.22</v>
      </c>
    </row>
    <row r="620" spans="1:8" x14ac:dyDescent="0.35">
      <c r="A620" t="s">
        <v>4022</v>
      </c>
      <c r="B620" t="s">
        <v>689</v>
      </c>
      <c r="C620" t="s">
        <v>15</v>
      </c>
      <c r="D620">
        <v>3</v>
      </c>
      <c r="E620">
        <v>5.52</v>
      </c>
      <c r="F620" t="s">
        <v>1025</v>
      </c>
      <c r="G620" s="1">
        <v>45910</v>
      </c>
      <c r="H620">
        <v>16.559999999999999</v>
      </c>
    </row>
    <row r="621" spans="1:8" x14ac:dyDescent="0.35">
      <c r="A621" t="s">
        <v>4023</v>
      </c>
      <c r="B621" t="s">
        <v>419</v>
      </c>
      <c r="C621" t="s">
        <v>18</v>
      </c>
      <c r="D621">
        <v>3</v>
      </c>
      <c r="E621">
        <v>3.26</v>
      </c>
      <c r="F621" t="s">
        <v>1025</v>
      </c>
      <c r="G621" s="1">
        <v>45911</v>
      </c>
      <c r="H621">
        <v>9.7799999999999994</v>
      </c>
    </row>
    <row r="622" spans="1:8" x14ac:dyDescent="0.35">
      <c r="A622" t="s">
        <v>4024</v>
      </c>
      <c r="B622" t="s">
        <v>486</v>
      </c>
      <c r="C622" t="s">
        <v>9</v>
      </c>
      <c r="D622">
        <v>1</v>
      </c>
      <c r="E622">
        <v>2.9</v>
      </c>
      <c r="F622" t="s">
        <v>1031</v>
      </c>
      <c r="G622" s="1">
        <v>45912</v>
      </c>
      <c r="H622">
        <v>2.9</v>
      </c>
    </row>
    <row r="623" spans="1:8" x14ac:dyDescent="0.35">
      <c r="A623" t="s">
        <v>4025</v>
      </c>
      <c r="B623" t="s">
        <v>131</v>
      </c>
      <c r="C623" t="s">
        <v>6</v>
      </c>
      <c r="D623">
        <v>5</v>
      </c>
      <c r="E623">
        <v>4.72</v>
      </c>
      <c r="F623" t="s">
        <v>1021</v>
      </c>
      <c r="G623" s="1">
        <v>45913</v>
      </c>
      <c r="H623">
        <v>23.6</v>
      </c>
    </row>
    <row r="624" spans="1:8" x14ac:dyDescent="0.35">
      <c r="A624" t="s">
        <v>4026</v>
      </c>
      <c r="B624" t="s">
        <v>574</v>
      </c>
      <c r="C624" t="s">
        <v>18</v>
      </c>
      <c r="D624">
        <v>2</v>
      </c>
      <c r="E624">
        <v>3.64</v>
      </c>
      <c r="F624" t="s">
        <v>1025</v>
      </c>
      <c r="G624" s="1">
        <v>45914</v>
      </c>
      <c r="H624">
        <v>7.28</v>
      </c>
    </row>
    <row r="625" spans="1:8" x14ac:dyDescent="0.35">
      <c r="A625" t="s">
        <v>4027</v>
      </c>
      <c r="B625" t="s">
        <v>836</v>
      </c>
      <c r="C625" t="s">
        <v>15</v>
      </c>
      <c r="D625">
        <v>5</v>
      </c>
      <c r="E625">
        <v>3.09</v>
      </c>
      <c r="F625" t="s">
        <v>1021</v>
      </c>
      <c r="G625" s="1">
        <v>45915</v>
      </c>
      <c r="H625">
        <v>15.45</v>
      </c>
    </row>
    <row r="626" spans="1:8" x14ac:dyDescent="0.35">
      <c r="A626" t="s">
        <v>4028</v>
      </c>
      <c r="B626" t="s">
        <v>500</v>
      </c>
      <c r="C626" t="s">
        <v>22</v>
      </c>
      <c r="D626">
        <v>4</v>
      </c>
      <c r="E626">
        <v>3.47</v>
      </c>
      <c r="F626" t="s">
        <v>1028</v>
      </c>
      <c r="G626" s="1">
        <v>45916</v>
      </c>
      <c r="H626">
        <v>13.88</v>
      </c>
    </row>
    <row r="627" spans="1:8" x14ac:dyDescent="0.35">
      <c r="A627" t="s">
        <v>4029</v>
      </c>
      <c r="B627" t="s">
        <v>707</v>
      </c>
      <c r="C627" t="s">
        <v>15</v>
      </c>
      <c r="D627">
        <v>4</v>
      </c>
      <c r="E627">
        <v>2.92</v>
      </c>
      <c r="F627" t="s">
        <v>1028</v>
      </c>
      <c r="G627" s="1">
        <v>45917</v>
      </c>
      <c r="H627">
        <v>11.68</v>
      </c>
    </row>
    <row r="628" spans="1:8" x14ac:dyDescent="0.35">
      <c r="A628" t="s">
        <v>4030</v>
      </c>
      <c r="B628" t="s">
        <v>955</v>
      </c>
      <c r="C628" t="s">
        <v>9</v>
      </c>
      <c r="D628">
        <v>2</v>
      </c>
      <c r="E628">
        <v>5.26</v>
      </c>
      <c r="F628" t="s">
        <v>1025</v>
      </c>
      <c r="G628" s="1">
        <v>45918</v>
      </c>
      <c r="H628">
        <v>10.52</v>
      </c>
    </row>
    <row r="629" spans="1:8" x14ac:dyDescent="0.35">
      <c r="A629" t="s">
        <v>4031</v>
      </c>
      <c r="B629" t="s">
        <v>888</v>
      </c>
      <c r="C629" t="s">
        <v>15</v>
      </c>
      <c r="D629">
        <v>1</v>
      </c>
      <c r="E629">
        <v>2.5299999999999998</v>
      </c>
      <c r="F629" t="s">
        <v>1021</v>
      </c>
      <c r="G629" s="1">
        <v>45919</v>
      </c>
      <c r="H629">
        <v>2.5299999999999998</v>
      </c>
    </row>
    <row r="630" spans="1:8" x14ac:dyDescent="0.35">
      <c r="A630" t="s">
        <v>4032</v>
      </c>
      <c r="B630" t="s">
        <v>448</v>
      </c>
      <c r="C630" t="s">
        <v>11</v>
      </c>
      <c r="D630">
        <v>4</v>
      </c>
      <c r="E630">
        <v>2.65</v>
      </c>
      <c r="F630" t="s">
        <v>1025</v>
      </c>
      <c r="G630" s="1">
        <v>45920</v>
      </c>
      <c r="H630">
        <v>10.6</v>
      </c>
    </row>
    <row r="631" spans="1:8" x14ac:dyDescent="0.35">
      <c r="A631" t="s">
        <v>4033</v>
      </c>
      <c r="B631" t="s">
        <v>270</v>
      </c>
      <c r="C631" t="s">
        <v>9</v>
      </c>
      <c r="D631">
        <v>4</v>
      </c>
      <c r="E631">
        <v>5.24</v>
      </c>
      <c r="F631" t="s">
        <v>1025</v>
      </c>
      <c r="G631" s="1">
        <v>45921</v>
      </c>
      <c r="H631">
        <v>20.96</v>
      </c>
    </row>
    <row r="632" spans="1:8" x14ac:dyDescent="0.35">
      <c r="A632" t="s">
        <v>4034</v>
      </c>
      <c r="B632" t="s">
        <v>647</v>
      </c>
      <c r="C632" t="s">
        <v>22</v>
      </c>
      <c r="D632">
        <v>5</v>
      </c>
      <c r="E632">
        <v>4.16</v>
      </c>
      <c r="F632" t="s">
        <v>1031</v>
      </c>
      <c r="G632" s="1">
        <v>45922</v>
      </c>
      <c r="H632">
        <v>20.8</v>
      </c>
    </row>
    <row r="633" spans="1:8" x14ac:dyDescent="0.35">
      <c r="A633" t="s">
        <v>4035</v>
      </c>
      <c r="B633" t="s">
        <v>618</v>
      </c>
      <c r="C633" t="s">
        <v>6</v>
      </c>
      <c r="D633">
        <v>4</v>
      </c>
      <c r="E633">
        <v>4.59</v>
      </c>
      <c r="F633" t="s">
        <v>1028</v>
      </c>
      <c r="G633" s="1">
        <v>45923</v>
      </c>
      <c r="H633">
        <v>18.36</v>
      </c>
    </row>
    <row r="634" spans="1:8" x14ac:dyDescent="0.35">
      <c r="A634" t="s">
        <v>4036</v>
      </c>
      <c r="B634" t="s">
        <v>348</v>
      </c>
      <c r="C634" t="s">
        <v>15</v>
      </c>
      <c r="D634">
        <v>1</v>
      </c>
      <c r="E634">
        <v>3.8</v>
      </c>
      <c r="F634" t="s">
        <v>1021</v>
      </c>
      <c r="G634" s="1">
        <v>45924</v>
      </c>
      <c r="H634">
        <v>3.8</v>
      </c>
    </row>
    <row r="635" spans="1:8" x14ac:dyDescent="0.35">
      <c r="A635" t="s">
        <v>4037</v>
      </c>
      <c r="B635" t="s">
        <v>882</v>
      </c>
      <c r="C635" t="s">
        <v>9</v>
      </c>
      <c r="D635">
        <v>4</v>
      </c>
      <c r="E635">
        <v>2.81</v>
      </c>
      <c r="F635" t="s">
        <v>1028</v>
      </c>
      <c r="G635" s="1">
        <v>45925</v>
      </c>
      <c r="H635">
        <v>11.24</v>
      </c>
    </row>
    <row r="636" spans="1:8" x14ac:dyDescent="0.35">
      <c r="A636" t="s">
        <v>4038</v>
      </c>
      <c r="B636" t="s">
        <v>794</v>
      </c>
      <c r="C636" t="s">
        <v>6</v>
      </c>
      <c r="D636">
        <v>4</v>
      </c>
      <c r="E636">
        <v>3.05</v>
      </c>
      <c r="F636" t="s">
        <v>1031</v>
      </c>
      <c r="G636" s="1">
        <v>45926</v>
      </c>
      <c r="H636">
        <v>12.2</v>
      </c>
    </row>
    <row r="637" spans="1:8" x14ac:dyDescent="0.35">
      <c r="A637" t="s">
        <v>4039</v>
      </c>
      <c r="B637" t="s">
        <v>719</v>
      </c>
      <c r="C637" t="s">
        <v>22</v>
      </c>
      <c r="D637">
        <v>3</v>
      </c>
      <c r="E637">
        <v>2.82</v>
      </c>
      <c r="F637" t="s">
        <v>1028</v>
      </c>
      <c r="G637" s="1">
        <v>45927</v>
      </c>
      <c r="H637">
        <v>8.4599999999999991</v>
      </c>
    </row>
    <row r="638" spans="1:8" x14ac:dyDescent="0.35">
      <c r="A638" t="s">
        <v>4040</v>
      </c>
      <c r="B638" t="s">
        <v>994</v>
      </c>
      <c r="C638" t="s">
        <v>11</v>
      </c>
      <c r="D638">
        <v>1</v>
      </c>
      <c r="E638">
        <v>4.67</v>
      </c>
      <c r="F638" t="s">
        <v>1031</v>
      </c>
      <c r="G638" s="1">
        <v>45928</v>
      </c>
      <c r="H638">
        <v>4.67</v>
      </c>
    </row>
    <row r="639" spans="1:8" x14ac:dyDescent="0.35">
      <c r="A639" t="s">
        <v>4041</v>
      </c>
      <c r="B639" t="s">
        <v>780</v>
      </c>
      <c r="C639" t="s">
        <v>9</v>
      </c>
      <c r="D639">
        <v>4</v>
      </c>
      <c r="E639">
        <v>5.76</v>
      </c>
      <c r="F639" t="s">
        <v>1028</v>
      </c>
      <c r="G639" s="1">
        <v>45929</v>
      </c>
      <c r="H639">
        <v>23.04</v>
      </c>
    </row>
    <row r="640" spans="1:8" x14ac:dyDescent="0.35">
      <c r="A640" t="s">
        <v>4042</v>
      </c>
      <c r="B640" t="s">
        <v>316</v>
      </c>
      <c r="C640" t="s">
        <v>22</v>
      </c>
      <c r="D640">
        <v>1</v>
      </c>
      <c r="E640">
        <v>5.99</v>
      </c>
      <c r="F640" t="s">
        <v>1021</v>
      </c>
      <c r="G640" s="1">
        <v>45930</v>
      </c>
      <c r="H640">
        <v>5.99</v>
      </c>
    </row>
    <row r="641" spans="1:8" x14ac:dyDescent="0.35">
      <c r="A641" t="s">
        <v>4043</v>
      </c>
      <c r="B641" t="s">
        <v>55</v>
      </c>
      <c r="C641" t="s">
        <v>22</v>
      </c>
      <c r="D641">
        <v>1</v>
      </c>
      <c r="E641">
        <v>4.6900000000000004</v>
      </c>
      <c r="F641" t="s">
        <v>1031</v>
      </c>
      <c r="G641" s="1">
        <v>45931</v>
      </c>
      <c r="H641">
        <v>4.6900000000000004</v>
      </c>
    </row>
    <row r="642" spans="1:8" x14ac:dyDescent="0.35">
      <c r="A642" t="s">
        <v>4044</v>
      </c>
      <c r="B642" t="s">
        <v>877</v>
      </c>
      <c r="C642" t="s">
        <v>18</v>
      </c>
      <c r="D642">
        <v>4</v>
      </c>
      <c r="E642">
        <v>2.71</v>
      </c>
      <c r="F642" t="s">
        <v>1028</v>
      </c>
      <c r="G642" s="1">
        <v>45932</v>
      </c>
      <c r="H642">
        <v>10.84</v>
      </c>
    </row>
    <row r="643" spans="1:8" x14ac:dyDescent="0.35">
      <c r="A643" t="s">
        <v>4045</v>
      </c>
      <c r="B643" t="s">
        <v>309</v>
      </c>
      <c r="C643" t="s">
        <v>6</v>
      </c>
      <c r="D643">
        <v>4</v>
      </c>
      <c r="E643">
        <v>4.76</v>
      </c>
      <c r="F643" t="s">
        <v>1031</v>
      </c>
      <c r="G643" s="1">
        <v>45933</v>
      </c>
      <c r="H643">
        <v>19.04</v>
      </c>
    </row>
    <row r="644" spans="1:8" x14ac:dyDescent="0.35">
      <c r="A644" t="s">
        <v>4046</v>
      </c>
      <c r="B644" t="s">
        <v>863</v>
      </c>
      <c r="C644" t="s">
        <v>18</v>
      </c>
      <c r="D644">
        <v>1</v>
      </c>
      <c r="E644">
        <v>4.95</v>
      </c>
      <c r="F644" t="s">
        <v>1021</v>
      </c>
      <c r="G644" s="1">
        <v>45934</v>
      </c>
      <c r="H644">
        <v>4.95</v>
      </c>
    </row>
    <row r="645" spans="1:8" x14ac:dyDescent="0.35">
      <c r="A645" t="s">
        <v>4047</v>
      </c>
      <c r="B645" t="s">
        <v>366</v>
      </c>
      <c r="C645" t="s">
        <v>22</v>
      </c>
      <c r="D645">
        <v>5</v>
      </c>
      <c r="E645">
        <v>5.27</v>
      </c>
      <c r="F645" t="s">
        <v>1028</v>
      </c>
      <c r="G645" s="1">
        <v>45935</v>
      </c>
      <c r="H645">
        <v>26.35</v>
      </c>
    </row>
    <row r="646" spans="1:8" x14ac:dyDescent="0.35">
      <c r="A646" t="s">
        <v>4048</v>
      </c>
      <c r="B646" t="s">
        <v>955</v>
      </c>
      <c r="C646" t="s">
        <v>9</v>
      </c>
      <c r="D646">
        <v>5</v>
      </c>
      <c r="E646">
        <v>2.94</v>
      </c>
      <c r="F646" t="s">
        <v>1025</v>
      </c>
      <c r="G646" s="1">
        <v>45936</v>
      </c>
      <c r="H646">
        <v>14.7</v>
      </c>
    </row>
    <row r="647" spans="1:8" x14ac:dyDescent="0.35">
      <c r="A647" t="s">
        <v>4049</v>
      </c>
      <c r="B647" t="s">
        <v>771</v>
      </c>
      <c r="C647" t="s">
        <v>15</v>
      </c>
      <c r="D647">
        <v>1</v>
      </c>
      <c r="E647">
        <v>3.31</v>
      </c>
      <c r="F647" t="s">
        <v>1021</v>
      </c>
      <c r="G647" s="1">
        <v>45937</v>
      </c>
      <c r="H647">
        <v>3.31</v>
      </c>
    </row>
    <row r="648" spans="1:8" x14ac:dyDescent="0.35">
      <c r="A648" t="s">
        <v>4050</v>
      </c>
      <c r="B648" t="s">
        <v>374</v>
      </c>
      <c r="C648" t="s">
        <v>11</v>
      </c>
      <c r="D648">
        <v>1</v>
      </c>
      <c r="E648">
        <v>5.94</v>
      </c>
      <c r="F648" t="s">
        <v>1021</v>
      </c>
      <c r="G648" s="1">
        <v>45938</v>
      </c>
      <c r="H648">
        <v>5.94</v>
      </c>
    </row>
    <row r="649" spans="1:8" x14ac:dyDescent="0.35">
      <c r="A649" t="s">
        <v>4051</v>
      </c>
      <c r="B649" t="s">
        <v>959</v>
      </c>
      <c r="C649" t="s">
        <v>11</v>
      </c>
      <c r="D649">
        <v>5</v>
      </c>
      <c r="E649">
        <v>5.26</v>
      </c>
      <c r="F649" t="s">
        <v>1021</v>
      </c>
      <c r="G649" s="1">
        <v>45939</v>
      </c>
      <c r="H649">
        <v>26.3</v>
      </c>
    </row>
    <row r="650" spans="1:8" x14ac:dyDescent="0.35">
      <c r="A650" t="s">
        <v>4052</v>
      </c>
      <c r="B650" t="s">
        <v>914</v>
      </c>
      <c r="C650" t="s">
        <v>18</v>
      </c>
      <c r="D650">
        <v>5</v>
      </c>
      <c r="E650">
        <v>5.15</v>
      </c>
      <c r="F650" t="s">
        <v>1021</v>
      </c>
      <c r="G650" s="1">
        <v>45940</v>
      </c>
      <c r="H650">
        <v>25.75</v>
      </c>
    </row>
    <row r="651" spans="1:8" x14ac:dyDescent="0.35">
      <c r="A651" t="s">
        <v>4053</v>
      </c>
      <c r="B651" t="s">
        <v>962</v>
      </c>
      <c r="C651" t="s">
        <v>15</v>
      </c>
      <c r="D651">
        <v>3</v>
      </c>
      <c r="E651">
        <v>5.32</v>
      </c>
      <c r="F651" t="s">
        <v>1025</v>
      </c>
      <c r="G651" s="1">
        <v>45941</v>
      </c>
      <c r="H651">
        <v>15.96</v>
      </c>
    </row>
    <row r="652" spans="1:8" x14ac:dyDescent="0.35">
      <c r="A652" t="s">
        <v>4054</v>
      </c>
      <c r="B652" t="s">
        <v>775</v>
      </c>
      <c r="C652" t="s">
        <v>18</v>
      </c>
      <c r="D652">
        <v>5</v>
      </c>
      <c r="E652">
        <v>4.04</v>
      </c>
      <c r="F652" t="s">
        <v>1028</v>
      </c>
      <c r="G652" s="1">
        <v>45942</v>
      </c>
      <c r="H652">
        <v>20.2</v>
      </c>
    </row>
    <row r="653" spans="1:8" x14ac:dyDescent="0.35">
      <c r="A653" t="s">
        <v>4055</v>
      </c>
      <c r="B653" t="s">
        <v>801</v>
      </c>
      <c r="C653" t="s">
        <v>11</v>
      </c>
      <c r="D653">
        <v>5</v>
      </c>
      <c r="E653">
        <v>3.18</v>
      </c>
      <c r="F653" t="s">
        <v>1021</v>
      </c>
      <c r="G653" s="1">
        <v>45943</v>
      </c>
      <c r="H653">
        <v>15.9</v>
      </c>
    </row>
    <row r="654" spans="1:8" x14ac:dyDescent="0.35">
      <c r="A654" t="s">
        <v>4056</v>
      </c>
      <c r="B654" t="s">
        <v>934</v>
      </c>
      <c r="C654" t="s">
        <v>6</v>
      </c>
      <c r="D654">
        <v>2</v>
      </c>
      <c r="E654">
        <v>4.91</v>
      </c>
      <c r="F654" t="s">
        <v>1028</v>
      </c>
      <c r="G654" s="1">
        <v>45944</v>
      </c>
      <c r="H654">
        <v>9.82</v>
      </c>
    </row>
    <row r="655" spans="1:8" x14ac:dyDescent="0.35">
      <c r="A655" t="s">
        <v>4057</v>
      </c>
      <c r="B655" t="s">
        <v>121</v>
      </c>
      <c r="C655" t="s">
        <v>11</v>
      </c>
      <c r="D655">
        <v>4</v>
      </c>
      <c r="E655">
        <v>3.75</v>
      </c>
      <c r="F655" t="s">
        <v>1031</v>
      </c>
      <c r="G655" s="1">
        <v>45945</v>
      </c>
      <c r="H655">
        <v>15</v>
      </c>
    </row>
    <row r="656" spans="1:8" x14ac:dyDescent="0.35">
      <c r="A656" t="s">
        <v>4058</v>
      </c>
      <c r="B656" t="s">
        <v>749</v>
      </c>
      <c r="C656" t="s">
        <v>11</v>
      </c>
      <c r="D656">
        <v>3</v>
      </c>
      <c r="E656">
        <v>2.97</v>
      </c>
      <c r="F656" t="s">
        <v>1021</v>
      </c>
      <c r="G656" s="1">
        <v>45946</v>
      </c>
      <c r="H656">
        <v>8.91</v>
      </c>
    </row>
    <row r="657" spans="1:8" x14ac:dyDescent="0.35">
      <c r="A657" t="s">
        <v>4059</v>
      </c>
      <c r="B657" t="s">
        <v>291</v>
      </c>
      <c r="C657" t="s">
        <v>15</v>
      </c>
      <c r="D657">
        <v>3</v>
      </c>
      <c r="E657">
        <v>5.65</v>
      </c>
      <c r="F657" t="s">
        <v>1021</v>
      </c>
      <c r="G657" s="1">
        <v>45947</v>
      </c>
      <c r="H657">
        <v>16.95</v>
      </c>
    </row>
    <row r="658" spans="1:8" x14ac:dyDescent="0.35">
      <c r="A658" t="s">
        <v>4060</v>
      </c>
      <c r="B658" t="s">
        <v>698</v>
      </c>
      <c r="C658" t="s">
        <v>18</v>
      </c>
      <c r="D658">
        <v>1</v>
      </c>
      <c r="E658">
        <v>4.2</v>
      </c>
      <c r="F658" t="s">
        <v>1028</v>
      </c>
      <c r="G658" s="1">
        <v>45948</v>
      </c>
      <c r="H658">
        <v>4.2</v>
      </c>
    </row>
    <row r="659" spans="1:8" x14ac:dyDescent="0.35">
      <c r="A659" t="s">
        <v>4061</v>
      </c>
      <c r="B659" t="s">
        <v>721</v>
      </c>
      <c r="C659" t="s">
        <v>22</v>
      </c>
      <c r="D659">
        <v>2</v>
      </c>
      <c r="E659">
        <v>4.03</v>
      </c>
      <c r="F659" t="s">
        <v>1025</v>
      </c>
      <c r="G659" s="1">
        <v>45949</v>
      </c>
      <c r="H659">
        <v>8.06</v>
      </c>
    </row>
    <row r="660" spans="1:8" x14ac:dyDescent="0.35">
      <c r="A660" t="s">
        <v>4062</v>
      </c>
      <c r="B660" t="s">
        <v>158</v>
      </c>
      <c r="C660" t="s">
        <v>9</v>
      </c>
      <c r="D660">
        <v>4</v>
      </c>
      <c r="E660">
        <v>3.53</v>
      </c>
      <c r="F660" t="s">
        <v>1031</v>
      </c>
      <c r="G660" s="1">
        <v>45950</v>
      </c>
      <c r="H660">
        <v>14.12</v>
      </c>
    </row>
    <row r="661" spans="1:8" x14ac:dyDescent="0.35">
      <c r="A661" t="s">
        <v>4063</v>
      </c>
      <c r="B661" t="s">
        <v>417</v>
      </c>
      <c r="C661" t="s">
        <v>22</v>
      </c>
      <c r="D661">
        <v>3</v>
      </c>
      <c r="E661">
        <v>4.9400000000000004</v>
      </c>
      <c r="F661" t="s">
        <v>1025</v>
      </c>
      <c r="G661" s="1">
        <v>45951</v>
      </c>
      <c r="H661">
        <v>14.82</v>
      </c>
    </row>
    <row r="662" spans="1:8" x14ac:dyDescent="0.35">
      <c r="A662" t="s">
        <v>4064</v>
      </c>
      <c r="B662" t="s">
        <v>259</v>
      </c>
      <c r="C662" t="s">
        <v>6</v>
      </c>
      <c r="D662">
        <v>5</v>
      </c>
      <c r="E662">
        <v>3.16</v>
      </c>
      <c r="F662" t="s">
        <v>1028</v>
      </c>
      <c r="G662" s="1">
        <v>45952</v>
      </c>
      <c r="H662">
        <v>15.8</v>
      </c>
    </row>
    <row r="663" spans="1:8" x14ac:dyDescent="0.35">
      <c r="A663" t="s">
        <v>4065</v>
      </c>
      <c r="B663" t="s">
        <v>1011</v>
      </c>
      <c r="C663" t="s">
        <v>6</v>
      </c>
      <c r="D663">
        <v>5</v>
      </c>
      <c r="E663">
        <v>3.15</v>
      </c>
      <c r="F663" t="s">
        <v>1021</v>
      </c>
      <c r="G663" s="1">
        <v>45953</v>
      </c>
      <c r="H663">
        <v>15.75</v>
      </c>
    </row>
    <row r="664" spans="1:8" x14ac:dyDescent="0.35">
      <c r="A664" t="s">
        <v>4066</v>
      </c>
      <c r="B664" t="s">
        <v>570</v>
      </c>
      <c r="C664" t="s">
        <v>18</v>
      </c>
      <c r="D664">
        <v>5</v>
      </c>
      <c r="E664">
        <v>3.72</v>
      </c>
      <c r="F664" t="s">
        <v>1028</v>
      </c>
      <c r="G664" s="1">
        <v>45954</v>
      </c>
      <c r="H664">
        <v>18.600000000000001</v>
      </c>
    </row>
    <row r="665" spans="1:8" x14ac:dyDescent="0.35">
      <c r="A665" t="s">
        <v>4067</v>
      </c>
      <c r="B665" t="s">
        <v>679</v>
      </c>
      <c r="C665" t="s">
        <v>22</v>
      </c>
      <c r="D665">
        <v>4</v>
      </c>
      <c r="E665">
        <v>5.0599999999999996</v>
      </c>
      <c r="F665" t="s">
        <v>1028</v>
      </c>
      <c r="G665" s="1">
        <v>45955</v>
      </c>
      <c r="H665">
        <v>20.239999999999998</v>
      </c>
    </row>
    <row r="666" spans="1:8" x14ac:dyDescent="0.35">
      <c r="A666" t="s">
        <v>4068</v>
      </c>
      <c r="B666" t="s">
        <v>597</v>
      </c>
      <c r="C666" t="s">
        <v>11</v>
      </c>
      <c r="D666">
        <v>3</v>
      </c>
      <c r="E666">
        <v>3.46</v>
      </c>
      <c r="F666" t="s">
        <v>1028</v>
      </c>
      <c r="G666" s="1">
        <v>45956</v>
      </c>
      <c r="H666">
        <v>10.38</v>
      </c>
    </row>
    <row r="667" spans="1:8" x14ac:dyDescent="0.35">
      <c r="A667" t="s">
        <v>4069</v>
      </c>
      <c r="B667" t="s">
        <v>514</v>
      </c>
      <c r="C667" t="s">
        <v>15</v>
      </c>
      <c r="D667">
        <v>4</v>
      </c>
      <c r="E667">
        <v>5.41</v>
      </c>
      <c r="F667" t="s">
        <v>1028</v>
      </c>
      <c r="G667" s="1">
        <v>45957</v>
      </c>
      <c r="H667">
        <v>21.64</v>
      </c>
    </row>
    <row r="668" spans="1:8" x14ac:dyDescent="0.35">
      <c r="A668" t="s">
        <v>4070</v>
      </c>
      <c r="B668" t="s">
        <v>128</v>
      </c>
      <c r="C668" t="s">
        <v>18</v>
      </c>
      <c r="D668">
        <v>1</v>
      </c>
      <c r="E668">
        <v>5.7</v>
      </c>
      <c r="F668" t="s">
        <v>1021</v>
      </c>
      <c r="G668" s="1">
        <v>45958</v>
      </c>
      <c r="H668">
        <v>5.7</v>
      </c>
    </row>
    <row r="669" spans="1:8" x14ac:dyDescent="0.35">
      <c r="A669" t="s">
        <v>4071</v>
      </c>
      <c r="B669" t="s">
        <v>415</v>
      </c>
      <c r="C669" t="s">
        <v>18</v>
      </c>
      <c r="D669">
        <v>1</v>
      </c>
      <c r="E669">
        <v>4.4400000000000004</v>
      </c>
      <c r="F669" t="s">
        <v>1031</v>
      </c>
      <c r="G669" s="1">
        <v>45959</v>
      </c>
      <c r="H669">
        <v>4.4400000000000004</v>
      </c>
    </row>
    <row r="670" spans="1:8" x14ac:dyDescent="0.35">
      <c r="A670" t="s">
        <v>4072</v>
      </c>
      <c r="B670" t="s">
        <v>644</v>
      </c>
      <c r="C670" t="s">
        <v>22</v>
      </c>
      <c r="D670">
        <v>2</v>
      </c>
      <c r="E670">
        <v>2.74</v>
      </c>
      <c r="F670" t="s">
        <v>1021</v>
      </c>
      <c r="G670" s="1">
        <v>45960</v>
      </c>
      <c r="H670">
        <v>5.48</v>
      </c>
    </row>
    <row r="671" spans="1:8" x14ac:dyDescent="0.35">
      <c r="A671" t="s">
        <v>4073</v>
      </c>
      <c r="B671" t="s">
        <v>373</v>
      </c>
      <c r="C671" t="s">
        <v>9</v>
      </c>
      <c r="D671">
        <v>1</v>
      </c>
      <c r="E671">
        <v>3.04</v>
      </c>
      <c r="F671" t="s">
        <v>1028</v>
      </c>
      <c r="G671" s="1">
        <v>45961</v>
      </c>
      <c r="H671">
        <v>3.04</v>
      </c>
    </row>
    <row r="672" spans="1:8" x14ac:dyDescent="0.35">
      <c r="A672" t="s">
        <v>4074</v>
      </c>
      <c r="B672" t="s">
        <v>442</v>
      </c>
      <c r="C672" t="s">
        <v>6</v>
      </c>
      <c r="D672">
        <v>3</v>
      </c>
      <c r="E672">
        <v>3.53</v>
      </c>
      <c r="F672" t="s">
        <v>1028</v>
      </c>
      <c r="G672" s="1">
        <v>45962</v>
      </c>
      <c r="H672">
        <v>10.59</v>
      </c>
    </row>
    <row r="673" spans="1:8" x14ac:dyDescent="0.35">
      <c r="A673" t="s">
        <v>4075</v>
      </c>
      <c r="B673" t="s">
        <v>966</v>
      </c>
      <c r="C673" t="s">
        <v>11</v>
      </c>
      <c r="D673">
        <v>3</v>
      </c>
      <c r="E673">
        <v>3.42</v>
      </c>
      <c r="F673" t="s">
        <v>1021</v>
      </c>
      <c r="G673" s="1">
        <v>45963</v>
      </c>
      <c r="H673">
        <v>10.26</v>
      </c>
    </row>
    <row r="674" spans="1:8" x14ac:dyDescent="0.35">
      <c r="A674" t="s">
        <v>4076</v>
      </c>
      <c r="B674" t="s">
        <v>230</v>
      </c>
      <c r="C674" t="s">
        <v>15</v>
      </c>
      <c r="D674">
        <v>3</v>
      </c>
      <c r="E674">
        <v>3.78</v>
      </c>
      <c r="F674" t="s">
        <v>1025</v>
      </c>
      <c r="G674" s="1">
        <v>45964</v>
      </c>
      <c r="H674">
        <v>11.34</v>
      </c>
    </row>
    <row r="675" spans="1:8" x14ac:dyDescent="0.35">
      <c r="A675" t="s">
        <v>4077</v>
      </c>
      <c r="B675" t="s">
        <v>413</v>
      </c>
      <c r="C675" t="s">
        <v>6</v>
      </c>
      <c r="D675">
        <v>5</v>
      </c>
      <c r="E675">
        <v>2.5</v>
      </c>
      <c r="F675" t="s">
        <v>1025</v>
      </c>
      <c r="G675" s="1">
        <v>45965</v>
      </c>
      <c r="H675">
        <v>12.5</v>
      </c>
    </row>
    <row r="676" spans="1:8" x14ac:dyDescent="0.35">
      <c r="A676" t="s">
        <v>4078</v>
      </c>
      <c r="B676" t="s">
        <v>1006</v>
      </c>
      <c r="C676" t="s">
        <v>11</v>
      </c>
      <c r="D676">
        <v>5</v>
      </c>
      <c r="E676">
        <v>4.7300000000000004</v>
      </c>
      <c r="F676" t="s">
        <v>1025</v>
      </c>
      <c r="G676" s="1">
        <v>45966</v>
      </c>
      <c r="H676">
        <v>23.65</v>
      </c>
    </row>
    <row r="677" spans="1:8" x14ac:dyDescent="0.35">
      <c r="A677" t="s">
        <v>4079</v>
      </c>
      <c r="B677" t="s">
        <v>450</v>
      </c>
      <c r="C677" t="s">
        <v>18</v>
      </c>
      <c r="D677">
        <v>3</v>
      </c>
      <c r="E677">
        <v>3.83</v>
      </c>
      <c r="F677" t="s">
        <v>1028</v>
      </c>
      <c r="G677" s="1">
        <v>45967</v>
      </c>
      <c r="H677">
        <v>11.49</v>
      </c>
    </row>
    <row r="678" spans="1:8" x14ac:dyDescent="0.35">
      <c r="A678" t="s">
        <v>4080</v>
      </c>
      <c r="B678" t="s">
        <v>559</v>
      </c>
      <c r="C678" t="s">
        <v>9</v>
      </c>
      <c r="D678">
        <v>1</v>
      </c>
      <c r="E678">
        <v>3.15</v>
      </c>
      <c r="F678" t="s">
        <v>1021</v>
      </c>
      <c r="G678" s="1">
        <v>45968</v>
      </c>
      <c r="H678">
        <v>3.15</v>
      </c>
    </row>
    <row r="679" spans="1:8" x14ac:dyDescent="0.35">
      <c r="A679" t="s">
        <v>4081</v>
      </c>
      <c r="B679" t="s">
        <v>458</v>
      </c>
      <c r="C679" t="s">
        <v>18</v>
      </c>
      <c r="D679">
        <v>1</v>
      </c>
      <c r="E679">
        <v>2.57</v>
      </c>
      <c r="F679" t="s">
        <v>1021</v>
      </c>
      <c r="G679" s="1">
        <v>45969</v>
      </c>
      <c r="H679">
        <v>2.57</v>
      </c>
    </row>
    <row r="680" spans="1:8" x14ac:dyDescent="0.35">
      <c r="A680" t="s">
        <v>4082</v>
      </c>
      <c r="B680" t="s">
        <v>118</v>
      </c>
      <c r="C680" t="s">
        <v>9</v>
      </c>
      <c r="D680">
        <v>2</v>
      </c>
      <c r="E680">
        <v>5.5</v>
      </c>
      <c r="F680" t="s">
        <v>1025</v>
      </c>
      <c r="G680" s="1">
        <v>45970</v>
      </c>
      <c r="H680">
        <v>11</v>
      </c>
    </row>
    <row r="681" spans="1:8" x14ac:dyDescent="0.35">
      <c r="A681" t="s">
        <v>4083</v>
      </c>
      <c r="B681" t="s">
        <v>280</v>
      </c>
      <c r="C681" t="s">
        <v>22</v>
      </c>
      <c r="D681">
        <v>4</v>
      </c>
      <c r="E681">
        <v>5.22</v>
      </c>
      <c r="F681" t="s">
        <v>1025</v>
      </c>
      <c r="G681" s="1">
        <v>45971</v>
      </c>
      <c r="H681">
        <v>20.88</v>
      </c>
    </row>
    <row r="682" spans="1:8" x14ac:dyDescent="0.35">
      <c r="A682" t="s">
        <v>4084</v>
      </c>
      <c r="B682" t="s">
        <v>288</v>
      </c>
      <c r="C682" t="s">
        <v>11</v>
      </c>
      <c r="D682">
        <v>2</v>
      </c>
      <c r="E682">
        <v>3.34</v>
      </c>
      <c r="F682" t="s">
        <v>1021</v>
      </c>
      <c r="G682" s="1">
        <v>45972</v>
      </c>
      <c r="H682">
        <v>6.68</v>
      </c>
    </row>
    <row r="683" spans="1:8" x14ac:dyDescent="0.35">
      <c r="A683" t="s">
        <v>4085</v>
      </c>
      <c r="B683" t="s">
        <v>49</v>
      </c>
      <c r="C683" t="s">
        <v>6</v>
      </c>
      <c r="D683">
        <v>4</v>
      </c>
      <c r="E683">
        <v>5.0199999999999996</v>
      </c>
      <c r="F683" t="s">
        <v>1028</v>
      </c>
      <c r="G683" s="1">
        <v>45973</v>
      </c>
      <c r="H683">
        <v>20.079999999999998</v>
      </c>
    </row>
    <row r="684" spans="1:8" x14ac:dyDescent="0.35">
      <c r="A684" t="s">
        <v>4086</v>
      </c>
      <c r="B684" t="s">
        <v>459</v>
      </c>
      <c r="C684" t="s">
        <v>18</v>
      </c>
      <c r="D684">
        <v>1</v>
      </c>
      <c r="E684">
        <v>4.8</v>
      </c>
      <c r="F684" t="s">
        <v>1025</v>
      </c>
      <c r="G684" s="1">
        <v>45974</v>
      </c>
      <c r="H684">
        <v>4.8</v>
      </c>
    </row>
    <row r="685" spans="1:8" x14ac:dyDescent="0.35">
      <c r="A685" t="s">
        <v>4087</v>
      </c>
      <c r="B685" t="s">
        <v>407</v>
      </c>
      <c r="C685" t="s">
        <v>9</v>
      </c>
      <c r="D685">
        <v>3</v>
      </c>
      <c r="E685">
        <v>4.3899999999999997</v>
      </c>
      <c r="F685" t="s">
        <v>1031</v>
      </c>
      <c r="G685" s="1">
        <v>45975</v>
      </c>
      <c r="H685">
        <v>13.17</v>
      </c>
    </row>
    <row r="686" spans="1:8" x14ac:dyDescent="0.35">
      <c r="A686" t="s">
        <v>4088</v>
      </c>
      <c r="B686" t="s">
        <v>649</v>
      </c>
      <c r="C686" t="s">
        <v>9</v>
      </c>
      <c r="D686">
        <v>5</v>
      </c>
      <c r="E686">
        <v>3.86</v>
      </c>
      <c r="F686" t="s">
        <v>1031</v>
      </c>
      <c r="G686" s="1">
        <v>45976</v>
      </c>
      <c r="H686">
        <v>19.3</v>
      </c>
    </row>
    <row r="687" spans="1:8" x14ac:dyDescent="0.35">
      <c r="A687" t="s">
        <v>4089</v>
      </c>
      <c r="B687" t="s">
        <v>848</v>
      </c>
      <c r="C687" t="s">
        <v>18</v>
      </c>
      <c r="D687">
        <v>2</v>
      </c>
      <c r="E687">
        <v>4.33</v>
      </c>
      <c r="F687" t="s">
        <v>1021</v>
      </c>
      <c r="G687" s="1">
        <v>45977</v>
      </c>
      <c r="H687">
        <v>8.66</v>
      </c>
    </row>
    <row r="688" spans="1:8" x14ac:dyDescent="0.35">
      <c r="A688" t="s">
        <v>4090</v>
      </c>
      <c r="B688" t="s">
        <v>858</v>
      </c>
      <c r="C688" t="s">
        <v>6</v>
      </c>
      <c r="D688">
        <v>2</v>
      </c>
      <c r="E688">
        <v>4.24</v>
      </c>
      <c r="F688" t="s">
        <v>1028</v>
      </c>
      <c r="G688" s="1">
        <v>45978</v>
      </c>
      <c r="H688">
        <v>8.48</v>
      </c>
    </row>
    <row r="689" spans="1:8" x14ac:dyDescent="0.35">
      <c r="A689" t="s">
        <v>4091</v>
      </c>
      <c r="B689" t="s">
        <v>638</v>
      </c>
      <c r="C689" t="s">
        <v>11</v>
      </c>
      <c r="D689">
        <v>1</v>
      </c>
      <c r="E689">
        <v>4.43</v>
      </c>
      <c r="F689" t="s">
        <v>1031</v>
      </c>
      <c r="G689" s="1">
        <v>45979</v>
      </c>
      <c r="H689">
        <v>4.43</v>
      </c>
    </row>
    <row r="690" spans="1:8" x14ac:dyDescent="0.35">
      <c r="A690" t="s">
        <v>4092</v>
      </c>
      <c r="B690" t="s">
        <v>663</v>
      </c>
      <c r="C690" t="s">
        <v>22</v>
      </c>
      <c r="D690">
        <v>4</v>
      </c>
      <c r="E690">
        <v>4.6500000000000004</v>
      </c>
      <c r="F690" t="s">
        <v>1025</v>
      </c>
      <c r="G690" s="1">
        <v>45980</v>
      </c>
      <c r="H690">
        <v>18.600000000000001</v>
      </c>
    </row>
    <row r="691" spans="1:8" x14ac:dyDescent="0.35">
      <c r="A691" t="s">
        <v>4093</v>
      </c>
      <c r="B691" t="s">
        <v>109</v>
      </c>
      <c r="C691" t="s">
        <v>22</v>
      </c>
      <c r="D691">
        <v>2</v>
      </c>
      <c r="E691">
        <v>3.63</v>
      </c>
      <c r="F691" t="s">
        <v>1028</v>
      </c>
      <c r="G691" s="1">
        <v>45981</v>
      </c>
      <c r="H691">
        <v>7.26</v>
      </c>
    </row>
    <row r="692" spans="1:8" x14ac:dyDescent="0.35">
      <c r="A692" t="s">
        <v>4094</v>
      </c>
      <c r="B692" t="s">
        <v>291</v>
      </c>
      <c r="C692" t="s">
        <v>15</v>
      </c>
      <c r="D692">
        <v>4</v>
      </c>
      <c r="E692">
        <v>4.74</v>
      </c>
      <c r="F692" t="s">
        <v>1021</v>
      </c>
      <c r="G692" s="1">
        <v>45982</v>
      </c>
      <c r="H692">
        <v>18.96</v>
      </c>
    </row>
    <row r="693" spans="1:8" x14ac:dyDescent="0.35">
      <c r="A693" t="s">
        <v>4095</v>
      </c>
      <c r="B693" t="s">
        <v>213</v>
      </c>
      <c r="C693" t="s">
        <v>15</v>
      </c>
      <c r="D693">
        <v>2</v>
      </c>
      <c r="E693">
        <v>2.89</v>
      </c>
      <c r="F693" t="s">
        <v>1025</v>
      </c>
      <c r="G693" s="1">
        <v>45983</v>
      </c>
      <c r="H693">
        <v>5.78</v>
      </c>
    </row>
    <row r="694" spans="1:8" x14ac:dyDescent="0.35">
      <c r="A694" t="s">
        <v>4096</v>
      </c>
      <c r="B694" t="s">
        <v>410</v>
      </c>
      <c r="C694" t="s">
        <v>15</v>
      </c>
      <c r="D694">
        <v>3</v>
      </c>
      <c r="E694">
        <v>4.33</v>
      </c>
      <c r="F694" t="s">
        <v>1028</v>
      </c>
      <c r="G694" s="1">
        <v>45984</v>
      </c>
      <c r="H694">
        <v>12.99</v>
      </c>
    </row>
    <row r="695" spans="1:8" x14ac:dyDescent="0.35">
      <c r="A695" t="s">
        <v>4097</v>
      </c>
      <c r="B695" t="s">
        <v>232</v>
      </c>
      <c r="C695" t="s">
        <v>6</v>
      </c>
      <c r="D695">
        <v>1</v>
      </c>
      <c r="E695">
        <v>2.73</v>
      </c>
      <c r="F695" t="s">
        <v>1021</v>
      </c>
      <c r="G695" s="1">
        <v>45985</v>
      </c>
      <c r="H695">
        <v>2.73</v>
      </c>
    </row>
    <row r="696" spans="1:8" x14ac:dyDescent="0.35">
      <c r="A696" t="s">
        <v>4098</v>
      </c>
      <c r="B696" t="s">
        <v>94</v>
      </c>
      <c r="C696" t="s">
        <v>11</v>
      </c>
      <c r="D696">
        <v>4</v>
      </c>
      <c r="E696">
        <v>5.42</v>
      </c>
      <c r="F696" t="s">
        <v>1028</v>
      </c>
      <c r="G696" s="1">
        <v>45986</v>
      </c>
      <c r="H696">
        <v>21.68</v>
      </c>
    </row>
    <row r="697" spans="1:8" x14ac:dyDescent="0.35">
      <c r="A697" t="s">
        <v>4099</v>
      </c>
      <c r="B697" t="s">
        <v>365</v>
      </c>
      <c r="C697" t="s">
        <v>11</v>
      </c>
      <c r="D697">
        <v>1</v>
      </c>
      <c r="E697">
        <v>2.95</v>
      </c>
      <c r="F697" t="s">
        <v>1031</v>
      </c>
      <c r="G697" s="1">
        <v>45987</v>
      </c>
      <c r="H697">
        <v>2.95</v>
      </c>
    </row>
    <row r="698" spans="1:8" x14ac:dyDescent="0.35">
      <c r="A698" t="s">
        <v>4100</v>
      </c>
      <c r="B698" t="s">
        <v>422</v>
      </c>
      <c r="C698" t="s">
        <v>15</v>
      </c>
      <c r="D698">
        <v>5</v>
      </c>
      <c r="E698">
        <v>5.56</v>
      </c>
      <c r="F698" t="s">
        <v>1031</v>
      </c>
      <c r="G698" s="1">
        <v>45988</v>
      </c>
      <c r="H698">
        <v>27.8</v>
      </c>
    </row>
    <row r="699" spans="1:8" x14ac:dyDescent="0.35">
      <c r="A699" t="s">
        <v>4101</v>
      </c>
      <c r="B699" t="s">
        <v>890</v>
      </c>
      <c r="C699" t="s">
        <v>15</v>
      </c>
      <c r="D699">
        <v>1</v>
      </c>
      <c r="E699">
        <v>3.21</v>
      </c>
      <c r="F699" t="s">
        <v>1021</v>
      </c>
      <c r="G699" s="1">
        <v>45989</v>
      </c>
      <c r="H699">
        <v>3.21</v>
      </c>
    </row>
    <row r="700" spans="1:8" x14ac:dyDescent="0.35">
      <c r="A700" t="s">
        <v>4102</v>
      </c>
      <c r="B700" t="s">
        <v>304</v>
      </c>
      <c r="C700" t="s">
        <v>6</v>
      </c>
      <c r="D700">
        <v>4</v>
      </c>
      <c r="E700">
        <v>4.2</v>
      </c>
      <c r="F700" t="s">
        <v>1031</v>
      </c>
      <c r="G700" s="1">
        <v>45990</v>
      </c>
      <c r="H700">
        <v>16.8</v>
      </c>
    </row>
    <row r="701" spans="1:8" x14ac:dyDescent="0.35">
      <c r="A701" t="s">
        <v>4103</v>
      </c>
      <c r="B701" t="s">
        <v>65</v>
      </c>
      <c r="C701" t="s">
        <v>15</v>
      </c>
      <c r="D701">
        <v>4</v>
      </c>
      <c r="E701">
        <v>2.85</v>
      </c>
      <c r="F701" t="s">
        <v>1021</v>
      </c>
      <c r="G701" s="1">
        <v>45991</v>
      </c>
      <c r="H701">
        <v>11.4</v>
      </c>
    </row>
    <row r="702" spans="1:8" x14ac:dyDescent="0.35">
      <c r="A702" t="s">
        <v>4104</v>
      </c>
      <c r="B702" t="s">
        <v>776</v>
      </c>
      <c r="C702" t="s">
        <v>22</v>
      </c>
      <c r="D702">
        <v>5</v>
      </c>
      <c r="E702">
        <v>4.5</v>
      </c>
      <c r="F702" t="s">
        <v>1031</v>
      </c>
      <c r="G702" s="1">
        <v>45992</v>
      </c>
      <c r="H702">
        <v>22.5</v>
      </c>
    </row>
    <row r="703" spans="1:8" x14ac:dyDescent="0.35">
      <c r="A703" t="s">
        <v>4105</v>
      </c>
      <c r="B703" t="s">
        <v>46</v>
      </c>
      <c r="C703" t="s">
        <v>18</v>
      </c>
      <c r="D703">
        <v>5</v>
      </c>
      <c r="E703">
        <v>5.43</v>
      </c>
      <c r="F703" t="s">
        <v>1028</v>
      </c>
      <c r="G703" s="1">
        <v>45993</v>
      </c>
      <c r="H703">
        <v>27.15</v>
      </c>
    </row>
    <row r="704" spans="1:8" x14ac:dyDescent="0.35">
      <c r="A704" t="s">
        <v>4106</v>
      </c>
      <c r="B704" t="s">
        <v>132</v>
      </c>
      <c r="C704" t="s">
        <v>22</v>
      </c>
      <c r="D704">
        <v>2</v>
      </c>
      <c r="E704">
        <v>4.8</v>
      </c>
      <c r="F704" t="s">
        <v>1028</v>
      </c>
      <c r="G704" s="1">
        <v>45994</v>
      </c>
      <c r="H704">
        <v>9.6</v>
      </c>
    </row>
    <row r="705" spans="1:8" x14ac:dyDescent="0.35">
      <c r="A705" t="s">
        <v>4107</v>
      </c>
      <c r="B705" t="s">
        <v>173</v>
      </c>
      <c r="C705" t="s">
        <v>22</v>
      </c>
      <c r="D705">
        <v>4</v>
      </c>
      <c r="E705">
        <v>4.34</v>
      </c>
      <c r="F705" t="s">
        <v>1021</v>
      </c>
      <c r="G705" s="1">
        <v>45995</v>
      </c>
      <c r="H705">
        <v>17.36</v>
      </c>
    </row>
    <row r="706" spans="1:8" x14ac:dyDescent="0.35">
      <c r="A706" t="s">
        <v>4108</v>
      </c>
      <c r="B706" t="s">
        <v>418</v>
      </c>
      <c r="C706" t="s">
        <v>9</v>
      </c>
      <c r="D706">
        <v>1</v>
      </c>
      <c r="E706">
        <v>4.95</v>
      </c>
      <c r="F706" t="s">
        <v>1025</v>
      </c>
      <c r="G706" s="1">
        <v>45996</v>
      </c>
      <c r="H706">
        <v>4.95</v>
      </c>
    </row>
    <row r="707" spans="1:8" x14ac:dyDescent="0.35">
      <c r="A707" t="s">
        <v>4109</v>
      </c>
      <c r="B707" t="s">
        <v>570</v>
      </c>
      <c r="C707" t="s">
        <v>18</v>
      </c>
      <c r="D707">
        <v>5</v>
      </c>
      <c r="E707">
        <v>3.4</v>
      </c>
      <c r="F707" t="s">
        <v>1028</v>
      </c>
      <c r="G707" s="1">
        <v>45997</v>
      </c>
      <c r="H707">
        <v>17</v>
      </c>
    </row>
    <row r="708" spans="1:8" x14ac:dyDescent="0.35">
      <c r="A708" t="s">
        <v>4110</v>
      </c>
      <c r="B708" t="s">
        <v>144</v>
      </c>
      <c r="C708" t="s">
        <v>22</v>
      </c>
      <c r="D708">
        <v>1</v>
      </c>
      <c r="E708">
        <v>3.78</v>
      </c>
      <c r="F708" t="s">
        <v>1028</v>
      </c>
      <c r="G708" s="1">
        <v>45998</v>
      </c>
      <c r="H708">
        <v>3.78</v>
      </c>
    </row>
    <row r="709" spans="1:8" x14ac:dyDescent="0.35">
      <c r="A709" t="s">
        <v>4111</v>
      </c>
      <c r="B709" t="s">
        <v>748</v>
      </c>
      <c r="C709" t="s">
        <v>18</v>
      </c>
      <c r="D709">
        <v>5</v>
      </c>
      <c r="E709">
        <v>4.62</v>
      </c>
      <c r="F709" t="s">
        <v>1021</v>
      </c>
      <c r="G709" s="1">
        <v>45999</v>
      </c>
      <c r="H709">
        <v>23.1</v>
      </c>
    </row>
    <row r="710" spans="1:8" x14ac:dyDescent="0.35">
      <c r="A710" t="s">
        <v>4112</v>
      </c>
      <c r="B710" t="s">
        <v>587</v>
      </c>
      <c r="C710" t="s">
        <v>22</v>
      </c>
      <c r="D710">
        <v>4</v>
      </c>
      <c r="E710">
        <v>2.75</v>
      </c>
      <c r="F710" t="s">
        <v>1021</v>
      </c>
      <c r="G710" s="1">
        <v>46000</v>
      </c>
      <c r="H710">
        <v>11</v>
      </c>
    </row>
    <row r="711" spans="1:8" x14ac:dyDescent="0.35">
      <c r="A711" t="s">
        <v>4113</v>
      </c>
      <c r="B711" t="s">
        <v>981</v>
      </c>
      <c r="C711" t="s">
        <v>6</v>
      </c>
      <c r="D711">
        <v>5</v>
      </c>
      <c r="E711">
        <v>5.76</v>
      </c>
      <c r="F711" t="s">
        <v>1025</v>
      </c>
      <c r="G711" s="1">
        <v>46001</v>
      </c>
      <c r="H711">
        <v>28.8</v>
      </c>
    </row>
    <row r="712" spans="1:8" x14ac:dyDescent="0.35">
      <c r="A712" t="s">
        <v>4114</v>
      </c>
      <c r="B712" t="s">
        <v>976</v>
      </c>
      <c r="C712" t="s">
        <v>6</v>
      </c>
      <c r="D712">
        <v>4</v>
      </c>
      <c r="E712">
        <v>3.23</v>
      </c>
      <c r="F712" t="s">
        <v>1021</v>
      </c>
      <c r="G712" s="1">
        <v>46002</v>
      </c>
      <c r="H712">
        <v>12.92</v>
      </c>
    </row>
    <row r="713" spans="1:8" x14ac:dyDescent="0.35">
      <c r="A713" t="s">
        <v>4115</v>
      </c>
      <c r="B713" t="s">
        <v>157</v>
      </c>
      <c r="C713" t="s">
        <v>15</v>
      </c>
      <c r="D713">
        <v>5</v>
      </c>
      <c r="E713">
        <v>4.22</v>
      </c>
      <c r="F713" t="s">
        <v>1025</v>
      </c>
      <c r="G713" s="1">
        <v>46003</v>
      </c>
      <c r="H713">
        <v>21.1</v>
      </c>
    </row>
    <row r="714" spans="1:8" x14ac:dyDescent="0.35">
      <c r="A714" t="s">
        <v>4116</v>
      </c>
      <c r="B714" t="s">
        <v>610</v>
      </c>
      <c r="C714" t="s">
        <v>6</v>
      </c>
      <c r="D714">
        <v>2</v>
      </c>
      <c r="E714">
        <v>5.61</v>
      </c>
      <c r="F714" t="s">
        <v>1021</v>
      </c>
      <c r="G714" s="1">
        <v>46004</v>
      </c>
      <c r="H714">
        <v>11.22</v>
      </c>
    </row>
    <row r="715" spans="1:8" x14ac:dyDescent="0.35">
      <c r="A715" t="s">
        <v>4117</v>
      </c>
      <c r="B715" t="s">
        <v>294</v>
      </c>
      <c r="C715" t="s">
        <v>18</v>
      </c>
      <c r="D715">
        <v>5</v>
      </c>
      <c r="E715">
        <v>2.78</v>
      </c>
      <c r="F715" t="s">
        <v>1028</v>
      </c>
      <c r="G715" s="1">
        <v>46005</v>
      </c>
      <c r="H715">
        <v>13.9</v>
      </c>
    </row>
    <row r="716" spans="1:8" x14ac:dyDescent="0.35">
      <c r="A716" t="s">
        <v>4118</v>
      </c>
      <c r="B716" t="s">
        <v>327</v>
      </c>
      <c r="C716" t="s">
        <v>9</v>
      </c>
      <c r="D716">
        <v>2</v>
      </c>
      <c r="E716">
        <v>5.3</v>
      </c>
      <c r="F716" t="s">
        <v>1021</v>
      </c>
      <c r="G716" s="1">
        <v>46006</v>
      </c>
      <c r="H716">
        <v>10.6</v>
      </c>
    </row>
    <row r="717" spans="1:8" x14ac:dyDescent="0.35">
      <c r="A717" t="s">
        <v>4119</v>
      </c>
      <c r="B717" t="s">
        <v>174</v>
      </c>
      <c r="C717" t="s">
        <v>15</v>
      </c>
      <c r="D717">
        <v>2</v>
      </c>
      <c r="E717">
        <v>2.71</v>
      </c>
      <c r="F717" t="s">
        <v>1031</v>
      </c>
      <c r="G717" s="1">
        <v>46007</v>
      </c>
      <c r="H717">
        <v>5.42</v>
      </c>
    </row>
    <row r="718" spans="1:8" x14ac:dyDescent="0.35">
      <c r="A718" t="s">
        <v>4120</v>
      </c>
      <c r="B718" t="s">
        <v>912</v>
      </c>
      <c r="C718" t="s">
        <v>22</v>
      </c>
      <c r="D718">
        <v>1</v>
      </c>
      <c r="E718">
        <v>4.45</v>
      </c>
      <c r="F718" t="s">
        <v>1028</v>
      </c>
      <c r="G718" s="1">
        <v>46008</v>
      </c>
      <c r="H718">
        <v>4.45</v>
      </c>
    </row>
    <row r="719" spans="1:8" x14ac:dyDescent="0.35">
      <c r="A719" t="s">
        <v>4121</v>
      </c>
      <c r="B719" t="s">
        <v>766</v>
      </c>
      <c r="C719" t="s">
        <v>6</v>
      </c>
      <c r="D719">
        <v>4</v>
      </c>
      <c r="E719">
        <v>5.78</v>
      </c>
      <c r="F719" t="s">
        <v>1031</v>
      </c>
      <c r="G719" s="1">
        <v>46009</v>
      </c>
      <c r="H719">
        <v>23.12</v>
      </c>
    </row>
    <row r="720" spans="1:8" x14ac:dyDescent="0.35">
      <c r="A720" t="s">
        <v>4122</v>
      </c>
      <c r="B720" t="s">
        <v>181</v>
      </c>
      <c r="C720" t="s">
        <v>15</v>
      </c>
      <c r="D720">
        <v>5</v>
      </c>
      <c r="E720">
        <v>3.96</v>
      </c>
      <c r="F720" t="s">
        <v>1031</v>
      </c>
      <c r="G720" s="1">
        <v>46010</v>
      </c>
      <c r="H720">
        <v>19.8</v>
      </c>
    </row>
    <row r="721" spans="1:8" x14ac:dyDescent="0.35">
      <c r="A721" t="s">
        <v>4123</v>
      </c>
      <c r="B721" t="s">
        <v>812</v>
      </c>
      <c r="C721" t="s">
        <v>6</v>
      </c>
      <c r="D721">
        <v>5</v>
      </c>
      <c r="E721">
        <v>3.79</v>
      </c>
      <c r="F721" t="s">
        <v>1021</v>
      </c>
      <c r="G721" s="1">
        <v>46011</v>
      </c>
      <c r="H721">
        <v>18.95</v>
      </c>
    </row>
    <row r="722" spans="1:8" x14ac:dyDescent="0.35">
      <c r="A722" t="s">
        <v>4124</v>
      </c>
      <c r="B722" t="s">
        <v>921</v>
      </c>
      <c r="C722" t="s">
        <v>15</v>
      </c>
      <c r="D722">
        <v>3</v>
      </c>
      <c r="E722">
        <v>4.9800000000000004</v>
      </c>
      <c r="F722" t="s">
        <v>1021</v>
      </c>
      <c r="G722" s="1">
        <v>46012</v>
      </c>
      <c r="H722">
        <v>14.94</v>
      </c>
    </row>
    <row r="723" spans="1:8" x14ac:dyDescent="0.35">
      <c r="A723" t="s">
        <v>4125</v>
      </c>
      <c r="B723" t="s">
        <v>900</v>
      </c>
      <c r="C723" t="s">
        <v>18</v>
      </c>
      <c r="D723">
        <v>5</v>
      </c>
      <c r="E723">
        <v>5.38</v>
      </c>
      <c r="F723" t="s">
        <v>1031</v>
      </c>
      <c r="G723" s="1">
        <v>46013</v>
      </c>
      <c r="H723">
        <v>26.9</v>
      </c>
    </row>
    <row r="724" spans="1:8" x14ac:dyDescent="0.35">
      <c r="A724" t="s">
        <v>4126</v>
      </c>
      <c r="B724" t="s">
        <v>477</v>
      </c>
      <c r="C724" t="s">
        <v>18</v>
      </c>
      <c r="D724">
        <v>4</v>
      </c>
      <c r="E724">
        <v>3.43</v>
      </c>
      <c r="F724" t="s">
        <v>1028</v>
      </c>
      <c r="G724" s="1">
        <v>46014</v>
      </c>
      <c r="H724">
        <v>13.72</v>
      </c>
    </row>
    <row r="725" spans="1:8" x14ac:dyDescent="0.35">
      <c r="A725" t="s">
        <v>4127</v>
      </c>
      <c r="B725" t="s">
        <v>786</v>
      </c>
      <c r="C725" t="s">
        <v>22</v>
      </c>
      <c r="D725">
        <v>4</v>
      </c>
      <c r="E725">
        <v>2.64</v>
      </c>
      <c r="F725" t="s">
        <v>1021</v>
      </c>
      <c r="G725" s="1">
        <v>46015</v>
      </c>
      <c r="H725">
        <v>10.56</v>
      </c>
    </row>
    <row r="726" spans="1:8" x14ac:dyDescent="0.35">
      <c r="A726" t="s">
        <v>4128</v>
      </c>
      <c r="B726" t="s">
        <v>161</v>
      </c>
      <c r="C726" t="s">
        <v>11</v>
      </c>
      <c r="D726">
        <v>5</v>
      </c>
      <c r="E726">
        <v>2.75</v>
      </c>
      <c r="F726" t="s">
        <v>1028</v>
      </c>
      <c r="G726" s="1">
        <v>46016</v>
      </c>
      <c r="H726">
        <v>13.75</v>
      </c>
    </row>
    <row r="727" spans="1:8" x14ac:dyDescent="0.35">
      <c r="A727" t="s">
        <v>4129</v>
      </c>
      <c r="B727" t="s">
        <v>329</v>
      </c>
      <c r="C727" t="s">
        <v>15</v>
      </c>
      <c r="D727">
        <v>2</v>
      </c>
      <c r="E727">
        <v>3.56</v>
      </c>
      <c r="F727" t="s">
        <v>1021</v>
      </c>
      <c r="G727" s="1">
        <v>46017</v>
      </c>
      <c r="H727">
        <v>7.12</v>
      </c>
    </row>
    <row r="728" spans="1:8" x14ac:dyDescent="0.35">
      <c r="A728" t="s">
        <v>4130</v>
      </c>
      <c r="B728" t="s">
        <v>884</v>
      </c>
      <c r="C728" t="s">
        <v>11</v>
      </c>
      <c r="D728">
        <v>3</v>
      </c>
      <c r="E728">
        <v>5.81</v>
      </c>
      <c r="F728" t="s">
        <v>1031</v>
      </c>
      <c r="G728" s="1">
        <v>46018</v>
      </c>
      <c r="H728">
        <v>17.43</v>
      </c>
    </row>
    <row r="729" spans="1:8" x14ac:dyDescent="0.35">
      <c r="A729" t="s">
        <v>4131</v>
      </c>
      <c r="B729" t="s">
        <v>190</v>
      </c>
      <c r="C729" t="s">
        <v>11</v>
      </c>
      <c r="D729">
        <v>4</v>
      </c>
      <c r="E729">
        <v>5.86</v>
      </c>
      <c r="F729" t="s">
        <v>1031</v>
      </c>
      <c r="G729" s="1">
        <v>46019</v>
      </c>
      <c r="H729">
        <v>23.44</v>
      </c>
    </row>
    <row r="730" spans="1:8" x14ac:dyDescent="0.35">
      <c r="A730" t="s">
        <v>4132</v>
      </c>
      <c r="B730" t="s">
        <v>418</v>
      </c>
      <c r="C730" t="s">
        <v>9</v>
      </c>
      <c r="D730">
        <v>3</v>
      </c>
      <c r="E730">
        <v>2.84</v>
      </c>
      <c r="F730" t="s">
        <v>1021</v>
      </c>
      <c r="G730" s="1">
        <v>46020</v>
      </c>
      <c r="H730">
        <v>8.52</v>
      </c>
    </row>
    <row r="731" spans="1:8" x14ac:dyDescent="0.35">
      <c r="A731" t="s">
        <v>4133</v>
      </c>
      <c r="B731" t="s">
        <v>633</v>
      </c>
      <c r="C731" t="s">
        <v>18</v>
      </c>
      <c r="D731">
        <v>3</v>
      </c>
      <c r="E731">
        <v>5.04</v>
      </c>
      <c r="F731" t="s">
        <v>1031</v>
      </c>
      <c r="G731" s="1">
        <v>46021</v>
      </c>
      <c r="H731">
        <v>15.12</v>
      </c>
    </row>
    <row r="732" spans="1:8" x14ac:dyDescent="0.35">
      <c r="A732" t="s">
        <v>4134</v>
      </c>
      <c r="B732" t="s">
        <v>933</v>
      </c>
      <c r="C732" t="s">
        <v>22</v>
      </c>
      <c r="D732">
        <v>4</v>
      </c>
      <c r="E732">
        <v>4.3600000000000003</v>
      </c>
      <c r="F732" t="s">
        <v>1021</v>
      </c>
      <c r="G732" s="1">
        <v>46022</v>
      </c>
      <c r="H732">
        <v>17.440000000000001</v>
      </c>
    </row>
    <row r="733" spans="1:8" x14ac:dyDescent="0.35">
      <c r="A733" t="s">
        <v>4135</v>
      </c>
      <c r="B733" t="s">
        <v>616</v>
      </c>
      <c r="C733" t="s">
        <v>15</v>
      </c>
      <c r="D733">
        <v>2</v>
      </c>
      <c r="E733">
        <v>3.16</v>
      </c>
      <c r="F733" t="s">
        <v>1025</v>
      </c>
      <c r="G733" s="1">
        <v>46023</v>
      </c>
      <c r="H733">
        <v>6.32</v>
      </c>
    </row>
    <row r="734" spans="1:8" x14ac:dyDescent="0.35">
      <c r="A734" t="s">
        <v>4136</v>
      </c>
      <c r="B734" t="s">
        <v>401</v>
      </c>
      <c r="C734" t="s">
        <v>22</v>
      </c>
      <c r="D734">
        <v>2</v>
      </c>
      <c r="E734">
        <v>4.34</v>
      </c>
      <c r="F734" t="s">
        <v>1021</v>
      </c>
      <c r="G734" s="1">
        <v>46024</v>
      </c>
      <c r="H734">
        <v>8.68</v>
      </c>
    </row>
    <row r="735" spans="1:8" x14ac:dyDescent="0.35">
      <c r="A735" t="s">
        <v>4137</v>
      </c>
      <c r="B735" t="s">
        <v>761</v>
      </c>
      <c r="C735" t="s">
        <v>18</v>
      </c>
      <c r="D735">
        <v>4</v>
      </c>
      <c r="E735">
        <v>3.37</v>
      </c>
      <c r="F735" t="s">
        <v>1028</v>
      </c>
      <c r="G735" s="1">
        <v>46025</v>
      </c>
      <c r="H735">
        <v>13.48</v>
      </c>
    </row>
    <row r="736" spans="1:8" x14ac:dyDescent="0.35">
      <c r="A736" t="s">
        <v>4138</v>
      </c>
      <c r="B736" t="s">
        <v>310</v>
      </c>
      <c r="C736" t="s">
        <v>11</v>
      </c>
      <c r="D736">
        <v>5</v>
      </c>
      <c r="E736">
        <v>4.6900000000000004</v>
      </c>
      <c r="F736" t="s">
        <v>1031</v>
      </c>
      <c r="G736" s="1">
        <v>46026</v>
      </c>
      <c r="H736">
        <v>23.45</v>
      </c>
    </row>
    <row r="737" spans="1:8" x14ac:dyDescent="0.35">
      <c r="A737" t="s">
        <v>4139</v>
      </c>
      <c r="B737" t="s">
        <v>260</v>
      </c>
      <c r="C737" t="s">
        <v>22</v>
      </c>
      <c r="D737">
        <v>5</v>
      </c>
      <c r="E737">
        <v>3.13</v>
      </c>
      <c r="F737" t="s">
        <v>1021</v>
      </c>
      <c r="G737" s="1">
        <v>46027</v>
      </c>
      <c r="H737">
        <v>15.65</v>
      </c>
    </row>
    <row r="738" spans="1:8" x14ac:dyDescent="0.35">
      <c r="A738" t="s">
        <v>4140</v>
      </c>
      <c r="B738" t="s">
        <v>172</v>
      </c>
      <c r="C738" t="s">
        <v>15</v>
      </c>
      <c r="D738">
        <v>3</v>
      </c>
      <c r="E738">
        <v>5.12</v>
      </c>
      <c r="F738" t="s">
        <v>1021</v>
      </c>
      <c r="G738" s="1">
        <v>46028</v>
      </c>
      <c r="H738">
        <v>15.36</v>
      </c>
    </row>
    <row r="739" spans="1:8" x14ac:dyDescent="0.35">
      <c r="A739" t="s">
        <v>4141</v>
      </c>
      <c r="B739" t="s">
        <v>289</v>
      </c>
      <c r="C739" t="s">
        <v>6</v>
      </c>
      <c r="D739">
        <v>5</v>
      </c>
      <c r="E739">
        <v>3.95</v>
      </c>
      <c r="F739" t="s">
        <v>1021</v>
      </c>
      <c r="G739" s="1">
        <v>46029</v>
      </c>
      <c r="H739">
        <v>19.75</v>
      </c>
    </row>
    <row r="740" spans="1:8" x14ac:dyDescent="0.35">
      <c r="A740" t="s">
        <v>4142</v>
      </c>
      <c r="B740" t="s">
        <v>278</v>
      </c>
      <c r="C740" t="s">
        <v>9</v>
      </c>
      <c r="D740">
        <v>3</v>
      </c>
      <c r="E740">
        <v>2.87</v>
      </c>
      <c r="F740" t="s">
        <v>1028</v>
      </c>
      <c r="G740" s="1">
        <v>46030</v>
      </c>
      <c r="H740">
        <v>8.61</v>
      </c>
    </row>
    <row r="741" spans="1:8" x14ac:dyDescent="0.35">
      <c r="A741" t="s">
        <v>4143</v>
      </c>
      <c r="B741" t="s">
        <v>495</v>
      </c>
      <c r="C741" t="s">
        <v>18</v>
      </c>
      <c r="D741">
        <v>5</v>
      </c>
      <c r="E741">
        <v>4.74</v>
      </c>
      <c r="F741" t="s">
        <v>1031</v>
      </c>
      <c r="G741" s="1">
        <v>46031</v>
      </c>
      <c r="H741">
        <v>23.7</v>
      </c>
    </row>
    <row r="742" spans="1:8" x14ac:dyDescent="0.35">
      <c r="A742" t="s">
        <v>4144</v>
      </c>
      <c r="B742" t="s">
        <v>650</v>
      </c>
      <c r="C742" t="s">
        <v>11</v>
      </c>
      <c r="D742">
        <v>2</v>
      </c>
      <c r="E742">
        <v>3.75</v>
      </c>
      <c r="F742" t="s">
        <v>1021</v>
      </c>
      <c r="G742" s="1">
        <v>46032</v>
      </c>
      <c r="H742">
        <v>7.5</v>
      </c>
    </row>
    <row r="743" spans="1:8" x14ac:dyDescent="0.35">
      <c r="A743" t="s">
        <v>4145</v>
      </c>
      <c r="B743" t="s">
        <v>640</v>
      </c>
      <c r="C743" t="s">
        <v>15</v>
      </c>
      <c r="D743">
        <v>2</v>
      </c>
      <c r="E743">
        <v>4.1100000000000003</v>
      </c>
      <c r="F743" t="s">
        <v>1031</v>
      </c>
      <c r="G743" s="1">
        <v>46033</v>
      </c>
      <c r="H743">
        <v>8.2200000000000006</v>
      </c>
    </row>
    <row r="744" spans="1:8" x14ac:dyDescent="0.35">
      <c r="A744" t="s">
        <v>4146</v>
      </c>
      <c r="B744" t="s">
        <v>349</v>
      </c>
      <c r="C744" t="s">
        <v>15</v>
      </c>
      <c r="D744">
        <v>2</v>
      </c>
      <c r="E744">
        <v>4.83</v>
      </c>
      <c r="F744" t="s">
        <v>1028</v>
      </c>
      <c r="G744" s="1">
        <v>46034</v>
      </c>
      <c r="H744">
        <v>9.66</v>
      </c>
    </row>
    <row r="745" spans="1:8" x14ac:dyDescent="0.35">
      <c r="A745" t="s">
        <v>4147</v>
      </c>
      <c r="B745" t="s">
        <v>942</v>
      </c>
      <c r="C745" t="s">
        <v>22</v>
      </c>
      <c r="D745">
        <v>5</v>
      </c>
      <c r="E745">
        <v>5.59</v>
      </c>
      <c r="F745" t="s">
        <v>1025</v>
      </c>
      <c r="G745" s="1">
        <v>46035</v>
      </c>
      <c r="H745">
        <v>27.95</v>
      </c>
    </row>
    <row r="746" spans="1:8" x14ac:dyDescent="0.35">
      <c r="A746" t="s">
        <v>4148</v>
      </c>
      <c r="B746" t="s">
        <v>123</v>
      </c>
      <c r="C746" t="s">
        <v>18</v>
      </c>
      <c r="D746">
        <v>3</v>
      </c>
      <c r="E746">
        <v>3.08</v>
      </c>
      <c r="F746" t="s">
        <v>1028</v>
      </c>
      <c r="G746" s="1">
        <v>46036</v>
      </c>
      <c r="H746">
        <v>9.24</v>
      </c>
    </row>
    <row r="747" spans="1:8" x14ac:dyDescent="0.35">
      <c r="A747" t="s">
        <v>4149</v>
      </c>
      <c r="B747" t="s">
        <v>747</v>
      </c>
      <c r="C747" t="s">
        <v>6</v>
      </c>
      <c r="D747">
        <v>3</v>
      </c>
      <c r="E747">
        <v>3.13</v>
      </c>
      <c r="F747" t="s">
        <v>1025</v>
      </c>
      <c r="G747" s="1">
        <v>46037</v>
      </c>
      <c r="H747">
        <v>9.39</v>
      </c>
    </row>
    <row r="748" spans="1:8" x14ac:dyDescent="0.35">
      <c r="A748" t="s">
        <v>4150</v>
      </c>
      <c r="B748" t="s">
        <v>822</v>
      </c>
      <c r="C748" t="s">
        <v>6</v>
      </c>
      <c r="D748">
        <v>2</v>
      </c>
      <c r="E748">
        <v>3.91</v>
      </c>
      <c r="F748" t="s">
        <v>1021</v>
      </c>
      <c r="G748" s="1">
        <v>46038</v>
      </c>
      <c r="H748">
        <v>7.82</v>
      </c>
    </row>
    <row r="749" spans="1:8" x14ac:dyDescent="0.35">
      <c r="A749" t="s">
        <v>4151</v>
      </c>
      <c r="B749" t="s">
        <v>517</v>
      </c>
      <c r="C749" t="s">
        <v>9</v>
      </c>
      <c r="D749">
        <v>2</v>
      </c>
      <c r="E749">
        <v>3.68</v>
      </c>
      <c r="F749" t="s">
        <v>1031</v>
      </c>
      <c r="G749" s="1">
        <v>46039</v>
      </c>
      <c r="H749">
        <v>7.36</v>
      </c>
    </row>
    <row r="750" spans="1:8" x14ac:dyDescent="0.35">
      <c r="A750" t="s">
        <v>4152</v>
      </c>
      <c r="B750" t="s">
        <v>178</v>
      </c>
      <c r="C750" t="s">
        <v>11</v>
      </c>
      <c r="D750">
        <v>5</v>
      </c>
      <c r="E750">
        <v>3.05</v>
      </c>
      <c r="F750" t="s">
        <v>1025</v>
      </c>
      <c r="G750" s="1">
        <v>46040</v>
      </c>
      <c r="H750">
        <v>15.25</v>
      </c>
    </row>
    <row r="751" spans="1:8" x14ac:dyDescent="0.35">
      <c r="A751" t="s">
        <v>4153</v>
      </c>
      <c r="B751" t="s">
        <v>425</v>
      </c>
      <c r="C751" t="s">
        <v>9</v>
      </c>
      <c r="D751">
        <v>5</v>
      </c>
      <c r="E751">
        <v>5.99</v>
      </c>
      <c r="F751" t="s">
        <v>1031</v>
      </c>
      <c r="G751" s="1">
        <v>46041</v>
      </c>
      <c r="H751">
        <v>29.95</v>
      </c>
    </row>
    <row r="752" spans="1:8" x14ac:dyDescent="0.35">
      <c r="A752" t="s">
        <v>4154</v>
      </c>
      <c r="B752" t="s">
        <v>883</v>
      </c>
      <c r="C752" t="s">
        <v>22</v>
      </c>
      <c r="D752">
        <v>3</v>
      </c>
      <c r="E752">
        <v>4.05</v>
      </c>
      <c r="F752" t="s">
        <v>1021</v>
      </c>
      <c r="G752" s="1">
        <v>46042</v>
      </c>
      <c r="H752">
        <v>12.15</v>
      </c>
    </row>
    <row r="753" spans="1:8" x14ac:dyDescent="0.35">
      <c r="A753" t="s">
        <v>4155</v>
      </c>
      <c r="B753" t="s">
        <v>761</v>
      </c>
      <c r="C753" t="s">
        <v>18</v>
      </c>
      <c r="D753">
        <v>1</v>
      </c>
      <c r="E753">
        <v>3.73</v>
      </c>
      <c r="F753" t="s">
        <v>1031</v>
      </c>
      <c r="G753" s="1">
        <v>46043</v>
      </c>
      <c r="H753">
        <v>3.73</v>
      </c>
    </row>
    <row r="754" spans="1:8" x14ac:dyDescent="0.35">
      <c r="A754" t="s">
        <v>4156</v>
      </c>
      <c r="B754" t="s">
        <v>731</v>
      </c>
      <c r="C754" t="s">
        <v>6</v>
      </c>
      <c r="D754">
        <v>3</v>
      </c>
      <c r="E754">
        <v>3.6</v>
      </c>
      <c r="F754" t="s">
        <v>1025</v>
      </c>
      <c r="G754" s="1">
        <v>46044</v>
      </c>
      <c r="H754">
        <v>10.8</v>
      </c>
    </row>
    <row r="755" spans="1:8" x14ac:dyDescent="0.35">
      <c r="A755" t="s">
        <v>4157</v>
      </c>
      <c r="B755" t="s">
        <v>476</v>
      </c>
      <c r="C755" t="s">
        <v>18</v>
      </c>
      <c r="D755">
        <v>5</v>
      </c>
      <c r="E755">
        <v>5.97</v>
      </c>
      <c r="F755" t="s">
        <v>1021</v>
      </c>
      <c r="G755" s="1">
        <v>46045</v>
      </c>
      <c r="H755">
        <v>29.85</v>
      </c>
    </row>
    <row r="756" spans="1:8" x14ac:dyDescent="0.35">
      <c r="A756" t="s">
        <v>4158</v>
      </c>
      <c r="B756" t="s">
        <v>474</v>
      </c>
      <c r="C756" t="s">
        <v>22</v>
      </c>
      <c r="D756">
        <v>4</v>
      </c>
      <c r="E756">
        <v>3.64</v>
      </c>
      <c r="F756" t="s">
        <v>1021</v>
      </c>
      <c r="G756" s="1">
        <v>46046</v>
      </c>
      <c r="H756">
        <v>14.56</v>
      </c>
    </row>
    <row r="757" spans="1:8" x14ac:dyDescent="0.35">
      <c r="A757" t="s">
        <v>4159</v>
      </c>
      <c r="B757" t="s">
        <v>311</v>
      </c>
      <c r="C757" t="s">
        <v>18</v>
      </c>
      <c r="D757">
        <v>5</v>
      </c>
      <c r="E757">
        <v>3.8</v>
      </c>
      <c r="F757" t="s">
        <v>1025</v>
      </c>
      <c r="G757" s="1">
        <v>46047</v>
      </c>
      <c r="H757">
        <v>19</v>
      </c>
    </row>
    <row r="758" spans="1:8" x14ac:dyDescent="0.35">
      <c r="A758" t="s">
        <v>4160</v>
      </c>
      <c r="B758" t="s">
        <v>690</v>
      </c>
      <c r="C758" t="s">
        <v>18</v>
      </c>
      <c r="D758">
        <v>5</v>
      </c>
      <c r="E758">
        <v>5.17</v>
      </c>
      <c r="F758" t="s">
        <v>1031</v>
      </c>
      <c r="G758" s="1">
        <v>46048</v>
      </c>
      <c r="H758">
        <v>25.85</v>
      </c>
    </row>
    <row r="759" spans="1:8" x14ac:dyDescent="0.35">
      <c r="A759" t="s">
        <v>4161</v>
      </c>
      <c r="B759" t="s">
        <v>835</v>
      </c>
      <c r="C759" t="s">
        <v>18</v>
      </c>
      <c r="D759">
        <v>4</v>
      </c>
      <c r="E759">
        <v>4.01</v>
      </c>
      <c r="F759" t="s">
        <v>1028</v>
      </c>
      <c r="G759" s="1">
        <v>46049</v>
      </c>
      <c r="H759">
        <v>16.04</v>
      </c>
    </row>
    <row r="760" spans="1:8" x14ac:dyDescent="0.35">
      <c r="A760" t="s">
        <v>4162</v>
      </c>
      <c r="B760" t="s">
        <v>589</v>
      </c>
      <c r="C760" t="s">
        <v>22</v>
      </c>
      <c r="D760">
        <v>5</v>
      </c>
      <c r="E760">
        <v>5.04</v>
      </c>
      <c r="F760" t="s">
        <v>1031</v>
      </c>
      <c r="G760" s="1">
        <v>46050</v>
      </c>
      <c r="H760">
        <v>25.2</v>
      </c>
    </row>
    <row r="761" spans="1:8" x14ac:dyDescent="0.35">
      <c r="A761" t="s">
        <v>4163</v>
      </c>
      <c r="B761" t="s">
        <v>505</v>
      </c>
      <c r="C761" t="s">
        <v>22</v>
      </c>
      <c r="D761">
        <v>3</v>
      </c>
      <c r="E761">
        <v>4.63</v>
      </c>
      <c r="F761" t="s">
        <v>1025</v>
      </c>
      <c r="G761" s="1">
        <v>46051</v>
      </c>
      <c r="H761">
        <v>13.89</v>
      </c>
    </row>
    <row r="762" spans="1:8" x14ac:dyDescent="0.35">
      <c r="A762" t="s">
        <v>4164</v>
      </c>
      <c r="B762" t="s">
        <v>63</v>
      </c>
      <c r="C762" t="s">
        <v>22</v>
      </c>
      <c r="D762">
        <v>4</v>
      </c>
      <c r="E762">
        <v>4.47</v>
      </c>
      <c r="F762" t="s">
        <v>1031</v>
      </c>
      <c r="G762" s="1">
        <v>46052</v>
      </c>
      <c r="H762">
        <v>17.88</v>
      </c>
    </row>
    <row r="763" spans="1:8" x14ac:dyDescent="0.35">
      <c r="A763" t="s">
        <v>4165</v>
      </c>
      <c r="B763" t="s">
        <v>961</v>
      </c>
      <c r="C763" t="s">
        <v>6</v>
      </c>
      <c r="D763">
        <v>1</v>
      </c>
      <c r="E763">
        <v>3.25</v>
      </c>
      <c r="F763" t="s">
        <v>1028</v>
      </c>
      <c r="G763" s="1">
        <v>46053</v>
      </c>
      <c r="H763">
        <v>3.25</v>
      </c>
    </row>
    <row r="764" spans="1:8" x14ac:dyDescent="0.35">
      <c r="A764" t="s">
        <v>4166</v>
      </c>
      <c r="B764" t="s">
        <v>945</v>
      </c>
      <c r="C764" t="s">
        <v>15</v>
      </c>
      <c r="D764">
        <v>5</v>
      </c>
      <c r="E764">
        <v>5.18</v>
      </c>
      <c r="F764" t="s">
        <v>1031</v>
      </c>
      <c r="G764" s="1">
        <v>46054</v>
      </c>
      <c r="H764">
        <v>25.9</v>
      </c>
    </row>
    <row r="765" spans="1:8" x14ac:dyDescent="0.35">
      <c r="A765" t="s">
        <v>4167</v>
      </c>
      <c r="B765" t="s">
        <v>99</v>
      </c>
      <c r="C765" t="s">
        <v>11</v>
      </c>
      <c r="D765">
        <v>1</v>
      </c>
      <c r="E765">
        <v>5.74</v>
      </c>
      <c r="F765" t="s">
        <v>1021</v>
      </c>
      <c r="G765" s="1">
        <v>46055</v>
      </c>
      <c r="H765">
        <v>5.74</v>
      </c>
    </row>
    <row r="766" spans="1:8" x14ac:dyDescent="0.35">
      <c r="A766" t="s">
        <v>4168</v>
      </c>
      <c r="B766" t="s">
        <v>986</v>
      </c>
      <c r="C766" t="s">
        <v>11</v>
      </c>
      <c r="D766">
        <v>1</v>
      </c>
      <c r="E766">
        <v>3.39</v>
      </c>
      <c r="F766" t="s">
        <v>1031</v>
      </c>
      <c r="G766" s="1">
        <v>46056</v>
      </c>
      <c r="H766">
        <v>3.39</v>
      </c>
    </row>
    <row r="767" spans="1:8" x14ac:dyDescent="0.35">
      <c r="A767" t="s">
        <v>4169</v>
      </c>
      <c r="B767" t="s">
        <v>116</v>
      </c>
      <c r="C767" t="s">
        <v>11</v>
      </c>
      <c r="D767">
        <v>4</v>
      </c>
      <c r="E767">
        <v>5.87</v>
      </c>
      <c r="F767" t="s">
        <v>1021</v>
      </c>
      <c r="G767" s="1">
        <v>46057</v>
      </c>
      <c r="H767">
        <v>23.48</v>
      </c>
    </row>
    <row r="768" spans="1:8" x14ac:dyDescent="0.35">
      <c r="A768" t="s">
        <v>4170</v>
      </c>
      <c r="B768" t="s">
        <v>458</v>
      </c>
      <c r="C768" t="s">
        <v>18</v>
      </c>
      <c r="D768">
        <v>2</v>
      </c>
      <c r="E768">
        <v>4.07</v>
      </c>
      <c r="F768" t="s">
        <v>1028</v>
      </c>
      <c r="G768" s="1">
        <v>46058</v>
      </c>
      <c r="H768">
        <v>8.14</v>
      </c>
    </row>
    <row r="769" spans="1:8" x14ac:dyDescent="0.35">
      <c r="A769" t="s">
        <v>4171</v>
      </c>
      <c r="B769" t="s">
        <v>362</v>
      </c>
      <c r="C769" t="s">
        <v>9</v>
      </c>
      <c r="D769">
        <v>1</v>
      </c>
      <c r="E769">
        <v>3.89</v>
      </c>
      <c r="F769" t="s">
        <v>1031</v>
      </c>
      <c r="G769" s="1">
        <v>46059</v>
      </c>
      <c r="H769">
        <v>3.89</v>
      </c>
    </row>
    <row r="770" spans="1:8" x14ac:dyDescent="0.35">
      <c r="A770" t="s">
        <v>4172</v>
      </c>
      <c r="B770" t="s">
        <v>787</v>
      </c>
      <c r="C770" t="s">
        <v>9</v>
      </c>
      <c r="D770">
        <v>1</v>
      </c>
      <c r="E770">
        <v>5.04</v>
      </c>
      <c r="F770" t="s">
        <v>1021</v>
      </c>
      <c r="G770" s="1">
        <v>46060</v>
      </c>
      <c r="H770">
        <v>5.04</v>
      </c>
    </row>
    <row r="771" spans="1:8" x14ac:dyDescent="0.35">
      <c r="A771" t="s">
        <v>4173</v>
      </c>
      <c r="B771" t="s">
        <v>615</v>
      </c>
      <c r="C771" t="s">
        <v>15</v>
      </c>
      <c r="D771">
        <v>2</v>
      </c>
      <c r="E771">
        <v>5.94</v>
      </c>
      <c r="F771" t="s">
        <v>1028</v>
      </c>
      <c r="G771" s="1">
        <v>46061</v>
      </c>
      <c r="H771">
        <v>11.88</v>
      </c>
    </row>
    <row r="772" spans="1:8" x14ac:dyDescent="0.35">
      <c r="A772" t="s">
        <v>4174</v>
      </c>
      <c r="B772" t="s">
        <v>581</v>
      </c>
      <c r="C772" t="s">
        <v>18</v>
      </c>
      <c r="D772">
        <v>3</v>
      </c>
      <c r="E772">
        <v>4.59</v>
      </c>
      <c r="F772" t="s">
        <v>1021</v>
      </c>
      <c r="G772" s="1">
        <v>46062</v>
      </c>
      <c r="H772">
        <v>13.77</v>
      </c>
    </row>
    <row r="773" spans="1:8" x14ac:dyDescent="0.35">
      <c r="A773" t="s">
        <v>4175</v>
      </c>
      <c r="B773" t="s">
        <v>690</v>
      </c>
      <c r="C773" t="s">
        <v>18</v>
      </c>
      <c r="D773">
        <v>2</v>
      </c>
      <c r="E773">
        <v>4.3099999999999996</v>
      </c>
      <c r="F773" t="s">
        <v>1021</v>
      </c>
      <c r="G773" s="1">
        <v>46063</v>
      </c>
      <c r="H773">
        <v>8.6199999999999992</v>
      </c>
    </row>
    <row r="774" spans="1:8" x14ac:dyDescent="0.35">
      <c r="A774" t="s">
        <v>4176</v>
      </c>
      <c r="B774" t="s">
        <v>267</v>
      </c>
      <c r="C774" t="s">
        <v>18</v>
      </c>
      <c r="D774">
        <v>3</v>
      </c>
      <c r="E774">
        <v>5.98</v>
      </c>
      <c r="F774" t="s">
        <v>1021</v>
      </c>
      <c r="G774" s="1">
        <v>46064</v>
      </c>
      <c r="H774">
        <v>17.940000000000001</v>
      </c>
    </row>
    <row r="775" spans="1:8" x14ac:dyDescent="0.35">
      <c r="A775" t="s">
        <v>4177</v>
      </c>
      <c r="B775" t="s">
        <v>854</v>
      </c>
      <c r="C775" t="s">
        <v>22</v>
      </c>
      <c r="D775">
        <v>3</v>
      </c>
      <c r="E775">
        <v>3.56</v>
      </c>
      <c r="F775" t="s">
        <v>1031</v>
      </c>
      <c r="G775" s="1">
        <v>46065</v>
      </c>
      <c r="H775">
        <v>10.68</v>
      </c>
    </row>
    <row r="776" spans="1:8" x14ac:dyDescent="0.35">
      <c r="A776" t="s">
        <v>4178</v>
      </c>
      <c r="B776" t="s">
        <v>341</v>
      </c>
      <c r="C776" t="s">
        <v>11</v>
      </c>
      <c r="D776">
        <v>2</v>
      </c>
      <c r="E776">
        <v>3.55</v>
      </c>
      <c r="F776" t="s">
        <v>1021</v>
      </c>
      <c r="G776" s="1">
        <v>46066</v>
      </c>
      <c r="H776">
        <v>7.1</v>
      </c>
    </row>
    <row r="777" spans="1:8" x14ac:dyDescent="0.35">
      <c r="A777" t="s">
        <v>4179</v>
      </c>
      <c r="B777" t="s">
        <v>678</v>
      </c>
      <c r="C777" t="s">
        <v>6</v>
      </c>
      <c r="D777">
        <v>1</v>
      </c>
      <c r="E777">
        <v>3.28</v>
      </c>
      <c r="F777" t="s">
        <v>1025</v>
      </c>
      <c r="G777" s="1">
        <v>46067</v>
      </c>
      <c r="H777">
        <v>3.28</v>
      </c>
    </row>
    <row r="778" spans="1:8" x14ac:dyDescent="0.35">
      <c r="A778" t="s">
        <v>4180</v>
      </c>
      <c r="B778" t="s">
        <v>605</v>
      </c>
      <c r="C778" t="s">
        <v>22</v>
      </c>
      <c r="D778">
        <v>3</v>
      </c>
      <c r="E778">
        <v>5.5</v>
      </c>
      <c r="F778" t="s">
        <v>1028</v>
      </c>
      <c r="G778" s="1">
        <v>46068</v>
      </c>
      <c r="H778">
        <v>16.5</v>
      </c>
    </row>
    <row r="779" spans="1:8" x14ac:dyDescent="0.35">
      <c r="A779" t="s">
        <v>4181</v>
      </c>
      <c r="B779" t="s">
        <v>28</v>
      </c>
      <c r="C779" t="s">
        <v>18</v>
      </c>
      <c r="D779">
        <v>2</v>
      </c>
      <c r="E779">
        <v>2.58</v>
      </c>
      <c r="F779" t="s">
        <v>1028</v>
      </c>
      <c r="G779" s="1">
        <v>46069</v>
      </c>
      <c r="H779">
        <v>5.16</v>
      </c>
    </row>
    <row r="780" spans="1:8" x14ac:dyDescent="0.35">
      <c r="A780" t="s">
        <v>4182</v>
      </c>
      <c r="B780" t="s">
        <v>623</v>
      </c>
      <c r="C780" t="s">
        <v>15</v>
      </c>
      <c r="D780">
        <v>5</v>
      </c>
      <c r="E780">
        <v>5.38</v>
      </c>
      <c r="F780" t="s">
        <v>1031</v>
      </c>
      <c r="G780" s="1">
        <v>46070</v>
      </c>
      <c r="H780">
        <v>26.9</v>
      </c>
    </row>
    <row r="781" spans="1:8" x14ac:dyDescent="0.35">
      <c r="A781" t="s">
        <v>4183</v>
      </c>
      <c r="B781" t="s">
        <v>481</v>
      </c>
      <c r="C781" t="s">
        <v>18</v>
      </c>
      <c r="D781">
        <v>1</v>
      </c>
      <c r="E781">
        <v>4.91</v>
      </c>
      <c r="F781" t="s">
        <v>1031</v>
      </c>
      <c r="G781" s="1">
        <v>46071</v>
      </c>
      <c r="H781">
        <v>4.91</v>
      </c>
    </row>
    <row r="782" spans="1:8" x14ac:dyDescent="0.35">
      <c r="A782" t="s">
        <v>4184</v>
      </c>
      <c r="B782" t="s">
        <v>574</v>
      </c>
      <c r="C782" t="s">
        <v>18</v>
      </c>
      <c r="D782">
        <v>3</v>
      </c>
      <c r="E782">
        <v>3.47</v>
      </c>
      <c r="F782" t="s">
        <v>1031</v>
      </c>
      <c r="G782" s="1">
        <v>46072</v>
      </c>
      <c r="H782">
        <v>10.41</v>
      </c>
    </row>
    <row r="783" spans="1:8" x14ac:dyDescent="0.35">
      <c r="A783" t="s">
        <v>4185</v>
      </c>
      <c r="B783" t="s">
        <v>150</v>
      </c>
      <c r="C783" t="s">
        <v>6</v>
      </c>
      <c r="D783">
        <v>4</v>
      </c>
      <c r="E783">
        <v>4.4400000000000004</v>
      </c>
      <c r="F783" t="s">
        <v>1025</v>
      </c>
      <c r="G783" s="1">
        <v>46073</v>
      </c>
      <c r="H783">
        <v>17.760000000000002</v>
      </c>
    </row>
    <row r="784" spans="1:8" x14ac:dyDescent="0.35">
      <c r="A784" t="s">
        <v>4186</v>
      </c>
      <c r="B784" t="s">
        <v>450</v>
      </c>
      <c r="C784" t="s">
        <v>18</v>
      </c>
      <c r="D784">
        <v>1</v>
      </c>
      <c r="E784">
        <v>4.45</v>
      </c>
      <c r="F784" t="s">
        <v>1028</v>
      </c>
      <c r="G784" s="1">
        <v>46074</v>
      </c>
      <c r="H784">
        <v>4.45</v>
      </c>
    </row>
    <row r="785" spans="1:8" x14ac:dyDescent="0.35">
      <c r="A785" t="s">
        <v>4187</v>
      </c>
      <c r="B785" t="s">
        <v>500</v>
      </c>
      <c r="C785" t="s">
        <v>22</v>
      </c>
      <c r="D785">
        <v>5</v>
      </c>
      <c r="E785">
        <v>5.74</v>
      </c>
      <c r="F785" t="s">
        <v>1028</v>
      </c>
      <c r="G785" s="1">
        <v>46075</v>
      </c>
      <c r="H785">
        <v>28.7</v>
      </c>
    </row>
    <row r="786" spans="1:8" x14ac:dyDescent="0.35">
      <c r="A786" t="s">
        <v>4188</v>
      </c>
      <c r="B786" t="s">
        <v>277</v>
      </c>
      <c r="C786" t="s">
        <v>9</v>
      </c>
      <c r="D786">
        <v>5</v>
      </c>
      <c r="E786">
        <v>3.04</v>
      </c>
      <c r="F786" t="s">
        <v>1031</v>
      </c>
      <c r="G786" s="1">
        <v>46076</v>
      </c>
      <c r="H786">
        <v>15.2</v>
      </c>
    </row>
    <row r="787" spans="1:8" x14ac:dyDescent="0.35">
      <c r="A787" t="s">
        <v>4189</v>
      </c>
      <c r="B787" t="s">
        <v>275</v>
      </c>
      <c r="C787" t="s">
        <v>6</v>
      </c>
      <c r="D787">
        <v>2</v>
      </c>
      <c r="E787">
        <v>2.63</v>
      </c>
      <c r="F787" t="s">
        <v>1031</v>
      </c>
      <c r="G787" s="1">
        <v>46077</v>
      </c>
      <c r="H787">
        <v>5.26</v>
      </c>
    </row>
    <row r="788" spans="1:8" x14ac:dyDescent="0.35">
      <c r="A788" t="s">
        <v>4190</v>
      </c>
      <c r="B788" t="s">
        <v>650</v>
      </c>
      <c r="C788" t="s">
        <v>11</v>
      </c>
      <c r="D788">
        <v>5</v>
      </c>
      <c r="E788">
        <v>3.74</v>
      </c>
      <c r="F788" t="s">
        <v>1021</v>
      </c>
      <c r="G788" s="1">
        <v>46078</v>
      </c>
      <c r="H788">
        <v>18.7</v>
      </c>
    </row>
    <row r="789" spans="1:8" x14ac:dyDescent="0.35">
      <c r="A789" t="s">
        <v>4191</v>
      </c>
      <c r="B789" t="s">
        <v>940</v>
      </c>
      <c r="C789" t="s">
        <v>6</v>
      </c>
      <c r="D789">
        <v>4</v>
      </c>
      <c r="E789">
        <v>2.98</v>
      </c>
      <c r="F789" t="s">
        <v>1031</v>
      </c>
      <c r="G789" s="1">
        <v>46079</v>
      </c>
      <c r="H789">
        <v>11.92</v>
      </c>
    </row>
    <row r="790" spans="1:8" x14ac:dyDescent="0.35">
      <c r="A790" t="s">
        <v>4192</v>
      </c>
      <c r="B790" t="s">
        <v>496</v>
      </c>
      <c r="C790" t="s">
        <v>6</v>
      </c>
      <c r="D790">
        <v>2</v>
      </c>
      <c r="E790">
        <v>3.78</v>
      </c>
      <c r="F790" t="s">
        <v>1028</v>
      </c>
      <c r="G790" s="1">
        <v>46080</v>
      </c>
      <c r="H790">
        <v>7.56</v>
      </c>
    </row>
    <row r="791" spans="1:8" x14ac:dyDescent="0.35">
      <c r="A791" t="s">
        <v>4193</v>
      </c>
      <c r="B791" t="s">
        <v>748</v>
      </c>
      <c r="C791" t="s">
        <v>18</v>
      </c>
      <c r="D791">
        <v>5</v>
      </c>
      <c r="E791">
        <v>4.54</v>
      </c>
      <c r="F791" t="s">
        <v>1021</v>
      </c>
      <c r="G791" s="1">
        <v>46081</v>
      </c>
      <c r="H791">
        <v>22.7</v>
      </c>
    </row>
    <row r="792" spans="1:8" x14ac:dyDescent="0.35">
      <c r="A792" t="s">
        <v>4194</v>
      </c>
      <c r="B792" t="s">
        <v>58</v>
      </c>
      <c r="C792" t="s">
        <v>6</v>
      </c>
      <c r="D792">
        <v>3</v>
      </c>
      <c r="E792">
        <v>3.32</v>
      </c>
      <c r="F792" t="s">
        <v>1025</v>
      </c>
      <c r="G792" s="1">
        <v>46082</v>
      </c>
      <c r="H792">
        <v>9.9599999999999991</v>
      </c>
    </row>
    <row r="793" spans="1:8" x14ac:dyDescent="0.35">
      <c r="A793" t="s">
        <v>4195</v>
      </c>
      <c r="B793" t="s">
        <v>393</v>
      </c>
      <c r="C793" t="s">
        <v>11</v>
      </c>
      <c r="D793">
        <v>1</v>
      </c>
      <c r="E793">
        <v>5.34</v>
      </c>
      <c r="F793" t="s">
        <v>1025</v>
      </c>
      <c r="G793" s="1">
        <v>46083</v>
      </c>
      <c r="H793">
        <v>5.34</v>
      </c>
    </row>
    <row r="794" spans="1:8" x14ac:dyDescent="0.35">
      <c r="A794" t="s">
        <v>4196</v>
      </c>
      <c r="B794" t="s">
        <v>133</v>
      </c>
      <c r="C794" t="s">
        <v>6</v>
      </c>
      <c r="D794">
        <v>4</v>
      </c>
      <c r="E794">
        <v>2.82</v>
      </c>
      <c r="F794" t="s">
        <v>1028</v>
      </c>
      <c r="G794" s="1">
        <v>46084</v>
      </c>
      <c r="H794">
        <v>11.28</v>
      </c>
    </row>
    <row r="795" spans="1:8" x14ac:dyDescent="0.35">
      <c r="A795" t="s">
        <v>4197</v>
      </c>
      <c r="B795" t="s">
        <v>779</v>
      </c>
      <c r="C795" t="s">
        <v>22</v>
      </c>
      <c r="D795">
        <v>4</v>
      </c>
      <c r="E795">
        <v>3.9</v>
      </c>
      <c r="F795" t="s">
        <v>1021</v>
      </c>
      <c r="G795" s="1">
        <v>46085</v>
      </c>
      <c r="H795">
        <v>15.6</v>
      </c>
    </row>
    <row r="796" spans="1:8" x14ac:dyDescent="0.35">
      <c r="A796" t="s">
        <v>4198</v>
      </c>
      <c r="B796" t="s">
        <v>777</v>
      </c>
      <c r="C796" t="s">
        <v>15</v>
      </c>
      <c r="D796">
        <v>4</v>
      </c>
      <c r="E796">
        <v>5.71</v>
      </c>
      <c r="F796" t="s">
        <v>1031</v>
      </c>
      <c r="G796" s="1">
        <v>46086</v>
      </c>
      <c r="H796">
        <v>22.84</v>
      </c>
    </row>
    <row r="797" spans="1:8" x14ac:dyDescent="0.35">
      <c r="A797" t="s">
        <v>4199</v>
      </c>
      <c r="B797" t="s">
        <v>644</v>
      </c>
      <c r="C797" t="s">
        <v>22</v>
      </c>
      <c r="D797">
        <v>3</v>
      </c>
      <c r="E797">
        <v>5.07</v>
      </c>
      <c r="F797" t="s">
        <v>1031</v>
      </c>
      <c r="G797" s="1">
        <v>46087</v>
      </c>
      <c r="H797">
        <v>15.21</v>
      </c>
    </row>
    <row r="798" spans="1:8" x14ac:dyDescent="0.35">
      <c r="A798" t="s">
        <v>4200</v>
      </c>
      <c r="B798" t="s">
        <v>548</v>
      </c>
      <c r="C798" t="s">
        <v>22</v>
      </c>
      <c r="D798">
        <v>5</v>
      </c>
      <c r="E798">
        <v>5.03</v>
      </c>
      <c r="F798" t="s">
        <v>1021</v>
      </c>
      <c r="G798" s="1">
        <v>46088</v>
      </c>
      <c r="H798">
        <v>25.15</v>
      </c>
    </row>
    <row r="799" spans="1:8" x14ac:dyDescent="0.35">
      <c r="A799" t="s">
        <v>4201</v>
      </c>
      <c r="B799" t="s">
        <v>662</v>
      </c>
      <c r="C799" t="s">
        <v>15</v>
      </c>
      <c r="D799">
        <v>1</v>
      </c>
      <c r="E799">
        <v>5.28</v>
      </c>
      <c r="F799" t="s">
        <v>1021</v>
      </c>
      <c r="G799" s="1">
        <v>46089</v>
      </c>
      <c r="H799">
        <v>5.28</v>
      </c>
    </row>
    <row r="800" spans="1:8" x14ac:dyDescent="0.35">
      <c r="A800" t="s">
        <v>4202</v>
      </c>
      <c r="B800" t="s">
        <v>165</v>
      </c>
      <c r="C800" t="s">
        <v>15</v>
      </c>
      <c r="D800">
        <v>1</v>
      </c>
      <c r="E800">
        <v>3.11</v>
      </c>
      <c r="F800" t="s">
        <v>1025</v>
      </c>
      <c r="G800" s="1">
        <v>46090</v>
      </c>
      <c r="H800">
        <v>3.11</v>
      </c>
    </row>
    <row r="801" spans="1:8" x14ac:dyDescent="0.35">
      <c r="A801" t="s">
        <v>4203</v>
      </c>
      <c r="B801" t="s">
        <v>275</v>
      </c>
      <c r="C801" t="s">
        <v>6</v>
      </c>
      <c r="D801">
        <v>3</v>
      </c>
      <c r="E801">
        <v>5.39</v>
      </c>
      <c r="F801" t="s">
        <v>1031</v>
      </c>
      <c r="G801" s="1">
        <v>46091</v>
      </c>
      <c r="H801">
        <v>16.170000000000002</v>
      </c>
    </row>
    <row r="802" spans="1:8" x14ac:dyDescent="0.35">
      <c r="A802" t="s">
        <v>4204</v>
      </c>
      <c r="B802" t="s">
        <v>455</v>
      </c>
      <c r="C802" t="s">
        <v>22</v>
      </c>
      <c r="D802">
        <v>2</v>
      </c>
      <c r="E802">
        <v>4.91</v>
      </c>
      <c r="F802" t="s">
        <v>1028</v>
      </c>
      <c r="G802" s="1">
        <v>46092</v>
      </c>
      <c r="H802">
        <v>9.82</v>
      </c>
    </row>
    <row r="803" spans="1:8" x14ac:dyDescent="0.35">
      <c r="A803" t="s">
        <v>4205</v>
      </c>
      <c r="B803" t="s">
        <v>865</v>
      </c>
      <c r="C803" t="s">
        <v>18</v>
      </c>
      <c r="D803">
        <v>5</v>
      </c>
      <c r="E803">
        <v>4.5199999999999996</v>
      </c>
      <c r="F803" t="s">
        <v>1031</v>
      </c>
      <c r="G803" s="1">
        <v>46093</v>
      </c>
      <c r="H803">
        <v>22.6</v>
      </c>
    </row>
    <row r="804" spans="1:8" x14ac:dyDescent="0.35">
      <c r="A804" t="s">
        <v>4206</v>
      </c>
      <c r="B804" t="s">
        <v>74</v>
      </c>
      <c r="C804" t="s">
        <v>9</v>
      </c>
      <c r="D804">
        <v>4</v>
      </c>
      <c r="E804">
        <v>5.68</v>
      </c>
      <c r="F804" t="s">
        <v>1025</v>
      </c>
      <c r="G804" s="1">
        <v>46094</v>
      </c>
      <c r="H804">
        <v>22.72</v>
      </c>
    </row>
    <row r="805" spans="1:8" x14ac:dyDescent="0.35">
      <c r="A805" t="s">
        <v>4207</v>
      </c>
      <c r="B805" t="s">
        <v>499</v>
      </c>
      <c r="C805" t="s">
        <v>9</v>
      </c>
      <c r="D805">
        <v>2</v>
      </c>
      <c r="E805">
        <v>4.58</v>
      </c>
      <c r="F805" t="s">
        <v>1021</v>
      </c>
      <c r="G805" s="1">
        <v>46095</v>
      </c>
      <c r="H805">
        <v>9.16</v>
      </c>
    </row>
    <row r="806" spans="1:8" x14ac:dyDescent="0.35">
      <c r="A806" t="s">
        <v>4208</v>
      </c>
      <c r="B806" t="s">
        <v>583</v>
      </c>
      <c r="C806" t="s">
        <v>9</v>
      </c>
      <c r="D806">
        <v>3</v>
      </c>
      <c r="E806">
        <v>3.55</v>
      </c>
      <c r="F806" t="s">
        <v>1031</v>
      </c>
      <c r="G806" s="1">
        <v>46096</v>
      </c>
      <c r="H806">
        <v>10.65</v>
      </c>
    </row>
    <row r="807" spans="1:8" x14ac:dyDescent="0.35">
      <c r="A807" t="s">
        <v>4209</v>
      </c>
      <c r="B807" t="s">
        <v>968</v>
      </c>
      <c r="C807" t="s">
        <v>22</v>
      </c>
      <c r="D807">
        <v>5</v>
      </c>
      <c r="E807">
        <v>5.0599999999999996</v>
      </c>
      <c r="F807" t="s">
        <v>1021</v>
      </c>
      <c r="G807" s="1">
        <v>46097</v>
      </c>
      <c r="H807">
        <v>25.3</v>
      </c>
    </row>
    <row r="808" spans="1:8" x14ac:dyDescent="0.35">
      <c r="A808" t="s">
        <v>4210</v>
      </c>
      <c r="B808" t="s">
        <v>791</v>
      </c>
      <c r="C808" t="s">
        <v>11</v>
      </c>
      <c r="D808">
        <v>5</v>
      </c>
      <c r="E808">
        <v>4.5199999999999996</v>
      </c>
      <c r="F808" t="s">
        <v>1031</v>
      </c>
      <c r="G808" s="1">
        <v>46098</v>
      </c>
      <c r="H808">
        <v>22.6</v>
      </c>
    </row>
    <row r="809" spans="1:8" x14ac:dyDescent="0.35">
      <c r="A809" t="s">
        <v>4211</v>
      </c>
      <c r="B809" t="s">
        <v>521</v>
      </c>
      <c r="C809" t="s">
        <v>15</v>
      </c>
      <c r="D809">
        <v>5</v>
      </c>
      <c r="E809">
        <v>2.77</v>
      </c>
      <c r="F809" t="s">
        <v>1028</v>
      </c>
      <c r="G809" s="1">
        <v>46099</v>
      </c>
      <c r="H809">
        <v>13.85</v>
      </c>
    </row>
    <row r="810" spans="1:8" x14ac:dyDescent="0.35">
      <c r="A810" t="s">
        <v>4212</v>
      </c>
      <c r="B810" t="s">
        <v>697</v>
      </c>
      <c r="C810" t="s">
        <v>6</v>
      </c>
      <c r="D810">
        <v>2</v>
      </c>
      <c r="E810">
        <v>2.7</v>
      </c>
      <c r="F810" t="s">
        <v>1028</v>
      </c>
      <c r="G810" s="1">
        <v>46100</v>
      </c>
      <c r="H810">
        <v>5.4</v>
      </c>
    </row>
    <row r="811" spans="1:8" x14ac:dyDescent="0.35">
      <c r="A811" t="s">
        <v>4213</v>
      </c>
      <c r="B811" t="s">
        <v>49</v>
      </c>
      <c r="C811" t="s">
        <v>6</v>
      </c>
      <c r="D811">
        <v>2</v>
      </c>
      <c r="E811">
        <v>5.2</v>
      </c>
      <c r="F811" t="s">
        <v>1031</v>
      </c>
      <c r="G811" s="1">
        <v>46101</v>
      </c>
      <c r="H811">
        <v>10.4</v>
      </c>
    </row>
    <row r="812" spans="1:8" x14ac:dyDescent="0.35">
      <c r="A812" t="s">
        <v>4214</v>
      </c>
      <c r="B812" t="s">
        <v>67</v>
      </c>
      <c r="C812" t="s">
        <v>9</v>
      </c>
      <c r="D812">
        <v>3</v>
      </c>
      <c r="E812">
        <v>3.72</v>
      </c>
      <c r="F812" t="s">
        <v>1031</v>
      </c>
      <c r="G812" s="1">
        <v>46102</v>
      </c>
      <c r="H812">
        <v>11.16</v>
      </c>
    </row>
    <row r="813" spans="1:8" x14ac:dyDescent="0.35">
      <c r="A813" t="s">
        <v>4215</v>
      </c>
      <c r="B813" t="s">
        <v>958</v>
      </c>
      <c r="C813" t="s">
        <v>6</v>
      </c>
      <c r="D813">
        <v>4</v>
      </c>
      <c r="E813">
        <v>5.36</v>
      </c>
      <c r="F813" t="s">
        <v>1021</v>
      </c>
      <c r="G813" s="1">
        <v>46103</v>
      </c>
      <c r="H813">
        <v>21.44</v>
      </c>
    </row>
    <row r="814" spans="1:8" x14ac:dyDescent="0.35">
      <c r="A814" t="s">
        <v>4216</v>
      </c>
      <c r="B814" t="s">
        <v>390</v>
      </c>
      <c r="C814" t="s">
        <v>18</v>
      </c>
      <c r="D814">
        <v>2</v>
      </c>
      <c r="E814">
        <v>3.96</v>
      </c>
      <c r="F814" t="s">
        <v>1021</v>
      </c>
      <c r="G814" s="1">
        <v>46104</v>
      </c>
      <c r="H814">
        <v>7.92</v>
      </c>
    </row>
    <row r="815" spans="1:8" x14ac:dyDescent="0.35">
      <c r="A815" t="s">
        <v>4217</v>
      </c>
      <c r="B815" t="s">
        <v>784</v>
      </c>
      <c r="C815" t="s">
        <v>18</v>
      </c>
      <c r="D815">
        <v>1</v>
      </c>
      <c r="E815">
        <v>5.54</v>
      </c>
      <c r="F815" t="s">
        <v>1025</v>
      </c>
      <c r="G815" s="1">
        <v>46105</v>
      </c>
      <c r="H815">
        <v>5.54</v>
      </c>
    </row>
    <row r="816" spans="1:8" x14ac:dyDescent="0.35">
      <c r="A816" t="s">
        <v>4218</v>
      </c>
      <c r="B816" t="s">
        <v>194</v>
      </c>
      <c r="C816" t="s">
        <v>15</v>
      </c>
      <c r="D816">
        <v>2</v>
      </c>
      <c r="E816">
        <v>5.54</v>
      </c>
      <c r="F816" t="s">
        <v>1025</v>
      </c>
      <c r="G816" s="1">
        <v>46106</v>
      </c>
      <c r="H816">
        <v>11.08</v>
      </c>
    </row>
    <row r="817" spans="1:8" x14ac:dyDescent="0.35">
      <c r="A817" t="s">
        <v>4219</v>
      </c>
      <c r="B817" t="s">
        <v>4</v>
      </c>
      <c r="C817" t="s">
        <v>6</v>
      </c>
      <c r="D817">
        <v>2</v>
      </c>
      <c r="E817">
        <v>3.29</v>
      </c>
      <c r="F817" t="s">
        <v>1031</v>
      </c>
      <c r="G817" s="1">
        <v>46107</v>
      </c>
      <c r="H817">
        <v>6.58</v>
      </c>
    </row>
    <row r="818" spans="1:8" x14ac:dyDescent="0.35">
      <c r="A818" t="s">
        <v>4220</v>
      </c>
      <c r="B818" t="s">
        <v>632</v>
      </c>
      <c r="C818" t="s">
        <v>22</v>
      </c>
      <c r="D818">
        <v>5</v>
      </c>
      <c r="E818">
        <v>4.78</v>
      </c>
      <c r="F818" t="s">
        <v>1028</v>
      </c>
      <c r="G818" s="1">
        <v>46108</v>
      </c>
      <c r="H818">
        <v>23.9</v>
      </c>
    </row>
    <row r="819" spans="1:8" x14ac:dyDescent="0.35">
      <c r="A819" t="s">
        <v>4221</v>
      </c>
      <c r="B819" t="s">
        <v>337</v>
      </c>
      <c r="C819" t="s">
        <v>6</v>
      </c>
      <c r="D819">
        <v>1</v>
      </c>
      <c r="E819">
        <v>4.6100000000000003</v>
      </c>
      <c r="F819" t="s">
        <v>1025</v>
      </c>
      <c r="G819" s="1">
        <v>46109</v>
      </c>
      <c r="H819">
        <v>4.6100000000000003</v>
      </c>
    </row>
    <row r="820" spans="1:8" x14ac:dyDescent="0.35">
      <c r="A820" t="s">
        <v>4222</v>
      </c>
      <c r="B820" t="s">
        <v>505</v>
      </c>
      <c r="C820" t="s">
        <v>22</v>
      </c>
      <c r="D820">
        <v>4</v>
      </c>
      <c r="E820">
        <v>2.54</v>
      </c>
      <c r="F820" t="s">
        <v>1025</v>
      </c>
      <c r="G820" s="1">
        <v>46110</v>
      </c>
      <c r="H820">
        <v>10.16</v>
      </c>
    </row>
    <row r="821" spans="1:8" x14ac:dyDescent="0.35">
      <c r="A821" t="s">
        <v>4223</v>
      </c>
      <c r="B821" t="s">
        <v>448</v>
      </c>
      <c r="C821" t="s">
        <v>11</v>
      </c>
      <c r="D821">
        <v>1</v>
      </c>
      <c r="E821">
        <v>5.22</v>
      </c>
      <c r="F821" t="s">
        <v>1028</v>
      </c>
      <c r="G821" s="1">
        <v>46111</v>
      </c>
      <c r="H821">
        <v>5.22</v>
      </c>
    </row>
    <row r="822" spans="1:8" x14ac:dyDescent="0.35">
      <c r="A822" t="s">
        <v>4224</v>
      </c>
      <c r="B822" t="s">
        <v>811</v>
      </c>
      <c r="C822" t="s">
        <v>9</v>
      </c>
      <c r="D822">
        <v>4</v>
      </c>
      <c r="E822">
        <v>3.84</v>
      </c>
      <c r="F822" t="s">
        <v>1021</v>
      </c>
      <c r="G822" s="1">
        <v>46112</v>
      </c>
      <c r="H822">
        <v>15.36</v>
      </c>
    </row>
    <row r="823" spans="1:8" x14ac:dyDescent="0.35">
      <c r="A823" t="s">
        <v>4225</v>
      </c>
      <c r="B823" t="s">
        <v>173</v>
      </c>
      <c r="C823" t="s">
        <v>22</v>
      </c>
      <c r="D823">
        <v>3</v>
      </c>
      <c r="E823">
        <v>3.57</v>
      </c>
      <c r="F823" t="s">
        <v>1021</v>
      </c>
      <c r="G823" s="1">
        <v>46113</v>
      </c>
      <c r="H823">
        <v>10.71</v>
      </c>
    </row>
    <row r="824" spans="1:8" x14ac:dyDescent="0.35">
      <c r="A824" t="s">
        <v>4226</v>
      </c>
      <c r="B824" t="s">
        <v>178</v>
      </c>
      <c r="C824" t="s">
        <v>11</v>
      </c>
      <c r="D824">
        <v>5</v>
      </c>
      <c r="E824">
        <v>2.64</v>
      </c>
      <c r="F824" t="s">
        <v>1021</v>
      </c>
      <c r="G824" s="1">
        <v>46114</v>
      </c>
      <c r="H824">
        <v>13.2</v>
      </c>
    </row>
    <row r="825" spans="1:8" x14ac:dyDescent="0.35">
      <c r="A825" t="s">
        <v>4227</v>
      </c>
      <c r="B825" t="s">
        <v>184</v>
      </c>
      <c r="C825" t="s">
        <v>9</v>
      </c>
      <c r="D825">
        <v>3</v>
      </c>
      <c r="E825">
        <v>4.3899999999999997</v>
      </c>
      <c r="F825" t="s">
        <v>1031</v>
      </c>
      <c r="G825" s="1">
        <v>46115</v>
      </c>
      <c r="H825">
        <v>13.17</v>
      </c>
    </row>
    <row r="826" spans="1:8" x14ac:dyDescent="0.35">
      <c r="A826" t="s">
        <v>4228</v>
      </c>
      <c r="B826" t="s">
        <v>476</v>
      </c>
      <c r="C826" t="s">
        <v>18</v>
      </c>
      <c r="D826">
        <v>2</v>
      </c>
      <c r="E826">
        <v>3.02</v>
      </c>
      <c r="F826" t="s">
        <v>1031</v>
      </c>
      <c r="G826" s="1">
        <v>46116</v>
      </c>
      <c r="H826">
        <v>6.04</v>
      </c>
    </row>
    <row r="827" spans="1:8" x14ac:dyDescent="0.35">
      <c r="A827" t="s">
        <v>4229</v>
      </c>
      <c r="B827" t="s">
        <v>805</v>
      </c>
      <c r="C827" t="s">
        <v>6</v>
      </c>
      <c r="D827">
        <v>2</v>
      </c>
      <c r="E827">
        <v>4.26</v>
      </c>
      <c r="F827" t="s">
        <v>1021</v>
      </c>
      <c r="G827" s="1">
        <v>46117</v>
      </c>
      <c r="H827">
        <v>8.52</v>
      </c>
    </row>
    <row r="828" spans="1:8" x14ac:dyDescent="0.35">
      <c r="A828" t="s">
        <v>4230</v>
      </c>
      <c r="B828" t="s">
        <v>969</v>
      </c>
      <c r="C828" t="s">
        <v>11</v>
      </c>
      <c r="D828">
        <v>5</v>
      </c>
      <c r="E828">
        <v>3.27</v>
      </c>
      <c r="F828" t="s">
        <v>1028</v>
      </c>
      <c r="G828" s="1">
        <v>46118</v>
      </c>
      <c r="H828">
        <v>16.350000000000001</v>
      </c>
    </row>
    <row r="829" spans="1:8" x14ac:dyDescent="0.35">
      <c r="A829" t="s">
        <v>4231</v>
      </c>
      <c r="B829" t="s">
        <v>187</v>
      </c>
      <c r="C829" t="s">
        <v>15</v>
      </c>
      <c r="D829">
        <v>3</v>
      </c>
      <c r="E829">
        <v>2.68</v>
      </c>
      <c r="F829" t="s">
        <v>1021</v>
      </c>
      <c r="G829" s="1">
        <v>46119</v>
      </c>
      <c r="H829">
        <v>8.0400000000000009</v>
      </c>
    </row>
    <row r="830" spans="1:8" x14ac:dyDescent="0.35">
      <c r="A830" t="s">
        <v>4232</v>
      </c>
      <c r="B830" t="s">
        <v>899</v>
      </c>
      <c r="C830" t="s">
        <v>6</v>
      </c>
      <c r="D830">
        <v>1</v>
      </c>
      <c r="E830">
        <v>5.0599999999999996</v>
      </c>
      <c r="F830" t="s">
        <v>1021</v>
      </c>
      <c r="G830" s="1">
        <v>46120</v>
      </c>
      <c r="H830">
        <v>5.0599999999999996</v>
      </c>
    </row>
    <row r="831" spans="1:8" x14ac:dyDescent="0.35">
      <c r="A831" t="s">
        <v>4233</v>
      </c>
      <c r="B831" t="s">
        <v>992</v>
      </c>
      <c r="C831" t="s">
        <v>9</v>
      </c>
      <c r="D831">
        <v>3</v>
      </c>
      <c r="E831">
        <v>3.88</v>
      </c>
      <c r="F831" t="s">
        <v>1031</v>
      </c>
      <c r="G831" s="1">
        <v>46121</v>
      </c>
      <c r="H831">
        <v>11.64</v>
      </c>
    </row>
    <row r="832" spans="1:8" x14ac:dyDescent="0.35">
      <c r="A832" t="s">
        <v>4234</v>
      </c>
      <c r="B832" t="s">
        <v>627</v>
      </c>
      <c r="C832" t="s">
        <v>6</v>
      </c>
      <c r="D832">
        <v>4</v>
      </c>
      <c r="E832">
        <v>4.0599999999999996</v>
      </c>
      <c r="F832" t="s">
        <v>1028</v>
      </c>
      <c r="G832" s="1">
        <v>46122</v>
      </c>
      <c r="H832">
        <v>16.239999999999998</v>
      </c>
    </row>
    <row r="833" spans="1:8" x14ac:dyDescent="0.35">
      <c r="A833" t="s">
        <v>4235</v>
      </c>
      <c r="B833" t="s">
        <v>514</v>
      </c>
      <c r="C833" t="s">
        <v>15</v>
      </c>
      <c r="D833">
        <v>2</v>
      </c>
      <c r="E833">
        <v>4.58</v>
      </c>
      <c r="F833" t="s">
        <v>1025</v>
      </c>
      <c r="G833" s="1">
        <v>46123</v>
      </c>
      <c r="H833">
        <v>9.16</v>
      </c>
    </row>
    <row r="834" spans="1:8" x14ac:dyDescent="0.35">
      <c r="A834" t="s">
        <v>4236</v>
      </c>
      <c r="B834" t="s">
        <v>636</v>
      </c>
      <c r="C834" t="s">
        <v>9</v>
      </c>
      <c r="D834">
        <v>1</v>
      </c>
      <c r="E834">
        <v>4.2699999999999996</v>
      </c>
      <c r="F834" t="s">
        <v>1028</v>
      </c>
      <c r="G834" s="1">
        <v>46124</v>
      </c>
      <c r="H834">
        <v>4.2699999999999996</v>
      </c>
    </row>
    <row r="835" spans="1:8" x14ac:dyDescent="0.35">
      <c r="A835" t="s">
        <v>4237</v>
      </c>
      <c r="B835" t="s">
        <v>687</v>
      </c>
      <c r="C835" t="s">
        <v>9</v>
      </c>
      <c r="D835">
        <v>2</v>
      </c>
      <c r="E835">
        <v>3.28</v>
      </c>
      <c r="F835" t="s">
        <v>1031</v>
      </c>
      <c r="G835" s="1">
        <v>46125</v>
      </c>
      <c r="H835">
        <v>6.56</v>
      </c>
    </row>
    <row r="836" spans="1:8" x14ac:dyDescent="0.35">
      <c r="A836" t="s">
        <v>4238</v>
      </c>
      <c r="B836" t="s">
        <v>194</v>
      </c>
      <c r="C836" t="s">
        <v>15</v>
      </c>
      <c r="D836">
        <v>3</v>
      </c>
      <c r="E836">
        <v>3.51</v>
      </c>
      <c r="F836" t="s">
        <v>1025</v>
      </c>
      <c r="G836" s="1">
        <v>46126</v>
      </c>
      <c r="H836">
        <v>10.53</v>
      </c>
    </row>
    <row r="837" spans="1:8" x14ac:dyDescent="0.35">
      <c r="A837" t="s">
        <v>4239</v>
      </c>
      <c r="B837" t="s">
        <v>421</v>
      </c>
      <c r="C837" t="s">
        <v>6</v>
      </c>
      <c r="D837">
        <v>5</v>
      </c>
      <c r="E837">
        <v>3.88</v>
      </c>
      <c r="F837" t="s">
        <v>1031</v>
      </c>
      <c r="G837" s="1">
        <v>46127</v>
      </c>
      <c r="H837">
        <v>19.399999999999999</v>
      </c>
    </row>
    <row r="838" spans="1:8" x14ac:dyDescent="0.35">
      <c r="A838" t="s">
        <v>4240</v>
      </c>
      <c r="B838" t="s">
        <v>247</v>
      </c>
      <c r="C838" t="s">
        <v>15</v>
      </c>
      <c r="D838">
        <v>1</v>
      </c>
      <c r="E838">
        <v>2.96</v>
      </c>
      <c r="F838" t="s">
        <v>1021</v>
      </c>
      <c r="G838" s="1">
        <v>46128</v>
      </c>
      <c r="H838">
        <v>2.96</v>
      </c>
    </row>
    <row r="839" spans="1:8" x14ac:dyDescent="0.35">
      <c r="A839" t="s">
        <v>4241</v>
      </c>
      <c r="B839" t="s">
        <v>950</v>
      </c>
      <c r="C839" t="s">
        <v>22</v>
      </c>
      <c r="D839">
        <v>5</v>
      </c>
      <c r="E839">
        <v>2.79</v>
      </c>
      <c r="F839" t="s">
        <v>1025</v>
      </c>
      <c r="G839" s="1">
        <v>46129</v>
      </c>
      <c r="H839">
        <v>13.95</v>
      </c>
    </row>
    <row r="840" spans="1:8" x14ac:dyDescent="0.35">
      <c r="A840" t="s">
        <v>4242</v>
      </c>
      <c r="B840" t="s">
        <v>628</v>
      </c>
      <c r="C840" t="s">
        <v>18</v>
      </c>
      <c r="D840">
        <v>3</v>
      </c>
      <c r="E840">
        <v>4.5</v>
      </c>
      <c r="F840" t="s">
        <v>1031</v>
      </c>
      <c r="G840" s="1">
        <v>46130</v>
      </c>
      <c r="H840">
        <v>13.5</v>
      </c>
    </row>
    <row r="841" spans="1:8" x14ac:dyDescent="0.35">
      <c r="A841" t="s">
        <v>4243</v>
      </c>
      <c r="B841" t="s">
        <v>430</v>
      </c>
      <c r="C841" t="s">
        <v>15</v>
      </c>
      <c r="D841">
        <v>4</v>
      </c>
      <c r="E841">
        <v>2.67</v>
      </c>
      <c r="F841" t="s">
        <v>1021</v>
      </c>
      <c r="G841" s="1">
        <v>46131</v>
      </c>
      <c r="H841">
        <v>10.68</v>
      </c>
    </row>
    <row r="842" spans="1:8" x14ac:dyDescent="0.35">
      <c r="A842" t="s">
        <v>4244</v>
      </c>
      <c r="B842" t="s">
        <v>254</v>
      </c>
      <c r="C842" t="s">
        <v>9</v>
      </c>
      <c r="D842">
        <v>5</v>
      </c>
      <c r="E842">
        <v>3.9</v>
      </c>
      <c r="F842" t="s">
        <v>1031</v>
      </c>
      <c r="G842" s="1">
        <v>46132</v>
      </c>
      <c r="H842">
        <v>19.5</v>
      </c>
    </row>
    <row r="843" spans="1:8" x14ac:dyDescent="0.35">
      <c r="A843" t="s">
        <v>4245</v>
      </c>
      <c r="B843" t="s">
        <v>173</v>
      </c>
      <c r="C843" t="s">
        <v>22</v>
      </c>
      <c r="D843">
        <v>5</v>
      </c>
      <c r="E843">
        <v>2.8</v>
      </c>
      <c r="F843" t="s">
        <v>1028</v>
      </c>
      <c r="G843" s="1">
        <v>46133</v>
      </c>
      <c r="H843">
        <v>14</v>
      </c>
    </row>
    <row r="844" spans="1:8" x14ac:dyDescent="0.35">
      <c r="A844" t="s">
        <v>4246</v>
      </c>
      <c r="B844" t="s">
        <v>753</v>
      </c>
      <c r="C844" t="s">
        <v>18</v>
      </c>
      <c r="D844">
        <v>3</v>
      </c>
      <c r="E844">
        <v>4.26</v>
      </c>
      <c r="F844" t="s">
        <v>1031</v>
      </c>
      <c r="G844" s="1">
        <v>46134</v>
      </c>
      <c r="H844">
        <v>12.78</v>
      </c>
    </row>
    <row r="845" spans="1:8" x14ac:dyDescent="0.35">
      <c r="A845" t="s">
        <v>4247</v>
      </c>
      <c r="B845" t="s">
        <v>607</v>
      </c>
      <c r="C845" t="s">
        <v>15</v>
      </c>
      <c r="D845">
        <v>1</v>
      </c>
      <c r="E845">
        <v>5.21</v>
      </c>
      <c r="F845" t="s">
        <v>1028</v>
      </c>
      <c r="G845" s="1">
        <v>46135</v>
      </c>
      <c r="H845">
        <v>5.21</v>
      </c>
    </row>
    <row r="846" spans="1:8" x14ac:dyDescent="0.35">
      <c r="A846" t="s">
        <v>4248</v>
      </c>
      <c r="B846" t="s">
        <v>379</v>
      </c>
      <c r="C846" t="s">
        <v>18</v>
      </c>
      <c r="D846">
        <v>3</v>
      </c>
      <c r="E846">
        <v>2.96</v>
      </c>
      <c r="F846" t="s">
        <v>1031</v>
      </c>
      <c r="G846" s="1">
        <v>46136</v>
      </c>
      <c r="H846">
        <v>8.879999999999999</v>
      </c>
    </row>
    <row r="847" spans="1:8" x14ac:dyDescent="0.35">
      <c r="A847" t="s">
        <v>4249</v>
      </c>
      <c r="B847" t="s">
        <v>609</v>
      </c>
      <c r="C847" t="s">
        <v>6</v>
      </c>
      <c r="D847">
        <v>5</v>
      </c>
      <c r="E847">
        <v>2.97</v>
      </c>
      <c r="F847" t="s">
        <v>1021</v>
      </c>
      <c r="G847" s="1">
        <v>46137</v>
      </c>
      <c r="H847">
        <v>14.85</v>
      </c>
    </row>
    <row r="848" spans="1:8" x14ac:dyDescent="0.35">
      <c r="A848" t="s">
        <v>4250</v>
      </c>
      <c r="B848" t="s">
        <v>523</v>
      </c>
      <c r="C848" t="s">
        <v>9</v>
      </c>
      <c r="D848">
        <v>2</v>
      </c>
      <c r="E848">
        <v>4.46</v>
      </c>
      <c r="F848" t="s">
        <v>1028</v>
      </c>
      <c r="G848" s="1">
        <v>46138</v>
      </c>
      <c r="H848">
        <v>8.92</v>
      </c>
    </row>
    <row r="849" spans="1:8" x14ac:dyDescent="0.35">
      <c r="A849" t="s">
        <v>4251</v>
      </c>
      <c r="B849" t="s">
        <v>916</v>
      </c>
      <c r="C849" t="s">
        <v>15</v>
      </c>
      <c r="D849">
        <v>2</v>
      </c>
      <c r="E849">
        <v>4.21</v>
      </c>
      <c r="F849" t="s">
        <v>1028</v>
      </c>
      <c r="G849" s="1">
        <v>46139</v>
      </c>
      <c r="H849">
        <v>8.42</v>
      </c>
    </row>
    <row r="850" spans="1:8" x14ac:dyDescent="0.35">
      <c r="A850" t="s">
        <v>4252</v>
      </c>
      <c r="B850" t="s">
        <v>302</v>
      </c>
      <c r="C850" t="s">
        <v>9</v>
      </c>
      <c r="D850">
        <v>5</v>
      </c>
      <c r="E850">
        <v>4.78</v>
      </c>
      <c r="F850" t="s">
        <v>1021</v>
      </c>
      <c r="G850" s="1">
        <v>46140</v>
      </c>
      <c r="H850">
        <v>23.9</v>
      </c>
    </row>
    <row r="851" spans="1:8" x14ac:dyDescent="0.35">
      <c r="A851" t="s">
        <v>4253</v>
      </c>
      <c r="B851" t="s">
        <v>63</v>
      </c>
      <c r="C851" t="s">
        <v>22</v>
      </c>
      <c r="D851">
        <v>1</v>
      </c>
      <c r="E851">
        <v>3.19</v>
      </c>
      <c r="F851" t="s">
        <v>1028</v>
      </c>
      <c r="G851" s="1">
        <v>46141</v>
      </c>
      <c r="H851">
        <v>3.19</v>
      </c>
    </row>
    <row r="852" spans="1:8" x14ac:dyDescent="0.35">
      <c r="A852" t="s">
        <v>4254</v>
      </c>
      <c r="B852" t="s">
        <v>63</v>
      </c>
      <c r="C852" t="s">
        <v>22</v>
      </c>
      <c r="D852">
        <v>5</v>
      </c>
      <c r="E852">
        <v>4.66</v>
      </c>
      <c r="F852" t="s">
        <v>1031</v>
      </c>
      <c r="G852" s="1">
        <v>46142</v>
      </c>
      <c r="H852">
        <v>23.3</v>
      </c>
    </row>
    <row r="853" spans="1:8" x14ac:dyDescent="0.35">
      <c r="A853" t="s">
        <v>4255</v>
      </c>
      <c r="B853" t="s">
        <v>995</v>
      </c>
      <c r="C853" t="s">
        <v>18</v>
      </c>
      <c r="D853">
        <v>2</v>
      </c>
      <c r="E853">
        <v>5.07</v>
      </c>
      <c r="F853" t="s">
        <v>1031</v>
      </c>
      <c r="G853" s="1">
        <v>46143</v>
      </c>
      <c r="H853">
        <v>10.14</v>
      </c>
    </row>
    <row r="854" spans="1:8" x14ac:dyDescent="0.35">
      <c r="A854" t="s">
        <v>4256</v>
      </c>
      <c r="B854" t="s">
        <v>974</v>
      </c>
      <c r="C854" t="s">
        <v>22</v>
      </c>
      <c r="D854">
        <v>4</v>
      </c>
      <c r="E854">
        <v>3.36</v>
      </c>
      <c r="F854" t="s">
        <v>1028</v>
      </c>
      <c r="G854" s="1">
        <v>46144</v>
      </c>
      <c r="H854">
        <v>13.44</v>
      </c>
    </row>
    <row r="855" spans="1:8" x14ac:dyDescent="0.35">
      <c r="A855" t="s">
        <v>4257</v>
      </c>
      <c r="B855" t="s">
        <v>939</v>
      </c>
      <c r="C855" t="s">
        <v>11</v>
      </c>
      <c r="D855">
        <v>5</v>
      </c>
      <c r="E855">
        <v>2.75</v>
      </c>
      <c r="F855" t="s">
        <v>1031</v>
      </c>
      <c r="G855" s="1">
        <v>46145</v>
      </c>
      <c r="H855">
        <v>13.75</v>
      </c>
    </row>
    <row r="856" spans="1:8" x14ac:dyDescent="0.35">
      <c r="A856" t="s">
        <v>4258</v>
      </c>
      <c r="B856" t="s">
        <v>386</v>
      </c>
      <c r="C856" t="s">
        <v>22</v>
      </c>
      <c r="D856">
        <v>5</v>
      </c>
      <c r="E856">
        <v>5.22</v>
      </c>
      <c r="F856" t="s">
        <v>1028</v>
      </c>
      <c r="G856" s="1">
        <v>46146</v>
      </c>
      <c r="H856">
        <v>26.1</v>
      </c>
    </row>
    <row r="857" spans="1:8" x14ac:dyDescent="0.35">
      <c r="A857" t="s">
        <v>4259</v>
      </c>
      <c r="B857" t="s">
        <v>153</v>
      </c>
      <c r="C857" t="s">
        <v>15</v>
      </c>
      <c r="D857">
        <v>4</v>
      </c>
      <c r="E857">
        <v>3.63</v>
      </c>
      <c r="F857" t="s">
        <v>1025</v>
      </c>
      <c r="G857" s="1">
        <v>46147</v>
      </c>
      <c r="H857">
        <v>14.52</v>
      </c>
    </row>
    <row r="858" spans="1:8" x14ac:dyDescent="0.35">
      <c r="A858" t="s">
        <v>4260</v>
      </c>
      <c r="B858" t="s">
        <v>649</v>
      </c>
      <c r="C858" t="s">
        <v>9</v>
      </c>
      <c r="D858">
        <v>1</v>
      </c>
      <c r="E858">
        <v>5.73</v>
      </c>
      <c r="F858" t="s">
        <v>1031</v>
      </c>
      <c r="G858" s="1">
        <v>46148</v>
      </c>
      <c r="H858">
        <v>5.73</v>
      </c>
    </row>
    <row r="859" spans="1:8" x14ac:dyDescent="0.35">
      <c r="A859" t="s">
        <v>4261</v>
      </c>
      <c r="B859" t="s">
        <v>290</v>
      </c>
      <c r="C859" t="s">
        <v>11</v>
      </c>
      <c r="D859">
        <v>3</v>
      </c>
      <c r="E859">
        <v>2.81</v>
      </c>
      <c r="F859" t="s">
        <v>1028</v>
      </c>
      <c r="G859" s="1">
        <v>46149</v>
      </c>
      <c r="H859">
        <v>8.43</v>
      </c>
    </row>
    <row r="860" spans="1:8" x14ac:dyDescent="0.35">
      <c r="A860" t="s">
        <v>4262</v>
      </c>
      <c r="B860" t="s">
        <v>485</v>
      </c>
      <c r="C860" t="s">
        <v>18</v>
      </c>
      <c r="D860">
        <v>2</v>
      </c>
      <c r="E860">
        <v>4.8499999999999996</v>
      </c>
      <c r="F860" t="s">
        <v>1031</v>
      </c>
      <c r="G860" s="1">
        <v>46150</v>
      </c>
      <c r="H860">
        <v>9.6999999999999993</v>
      </c>
    </row>
    <row r="861" spans="1:8" x14ac:dyDescent="0.35">
      <c r="A861" t="s">
        <v>4263</v>
      </c>
      <c r="B861" t="s">
        <v>301</v>
      </c>
      <c r="C861" t="s">
        <v>22</v>
      </c>
      <c r="D861">
        <v>2</v>
      </c>
      <c r="E861">
        <v>3.98</v>
      </c>
      <c r="F861" t="s">
        <v>1025</v>
      </c>
      <c r="G861" s="1">
        <v>46151</v>
      </c>
      <c r="H861">
        <v>7.96</v>
      </c>
    </row>
    <row r="862" spans="1:8" x14ac:dyDescent="0.35">
      <c r="A862" t="s">
        <v>4264</v>
      </c>
      <c r="B862" t="s">
        <v>59</v>
      </c>
      <c r="C862" t="s">
        <v>9</v>
      </c>
      <c r="D862">
        <v>3</v>
      </c>
      <c r="E862">
        <v>3.72</v>
      </c>
      <c r="F862" t="s">
        <v>1025</v>
      </c>
      <c r="G862" s="1">
        <v>46152</v>
      </c>
      <c r="H862">
        <v>11.16</v>
      </c>
    </row>
    <row r="863" spans="1:8" x14ac:dyDescent="0.35">
      <c r="A863" t="s">
        <v>4265</v>
      </c>
      <c r="B863" t="s">
        <v>618</v>
      </c>
      <c r="C863" t="s">
        <v>6</v>
      </c>
      <c r="D863">
        <v>3</v>
      </c>
      <c r="E863">
        <v>3.62</v>
      </c>
      <c r="F863" t="s">
        <v>1031</v>
      </c>
      <c r="G863" s="1">
        <v>46153</v>
      </c>
      <c r="H863">
        <v>10.86</v>
      </c>
    </row>
    <row r="864" spans="1:8" x14ac:dyDescent="0.35">
      <c r="A864" t="s">
        <v>4266</v>
      </c>
      <c r="B864" t="s">
        <v>970</v>
      </c>
      <c r="C864" t="s">
        <v>15</v>
      </c>
      <c r="D864">
        <v>3</v>
      </c>
      <c r="E864">
        <v>4.58</v>
      </c>
      <c r="F864" t="s">
        <v>1025</v>
      </c>
      <c r="G864" s="1">
        <v>46154</v>
      </c>
      <c r="H864">
        <v>13.74</v>
      </c>
    </row>
    <row r="865" spans="1:8" x14ac:dyDescent="0.35">
      <c r="A865" t="s">
        <v>4267</v>
      </c>
      <c r="B865" t="s">
        <v>664</v>
      </c>
      <c r="C865" t="s">
        <v>22</v>
      </c>
      <c r="D865">
        <v>3</v>
      </c>
      <c r="E865">
        <v>2.58</v>
      </c>
      <c r="F865" t="s">
        <v>1031</v>
      </c>
      <c r="G865" s="1">
        <v>46155</v>
      </c>
      <c r="H865">
        <v>7.74</v>
      </c>
    </row>
    <row r="866" spans="1:8" x14ac:dyDescent="0.35">
      <c r="A866" t="s">
        <v>4268</v>
      </c>
      <c r="B866" t="s">
        <v>960</v>
      </c>
      <c r="C866" t="s">
        <v>22</v>
      </c>
      <c r="D866">
        <v>2</v>
      </c>
      <c r="E866">
        <v>3.57</v>
      </c>
      <c r="F866" t="s">
        <v>1021</v>
      </c>
      <c r="G866" s="1">
        <v>46156</v>
      </c>
      <c r="H866">
        <v>7.14</v>
      </c>
    </row>
    <row r="867" spans="1:8" x14ac:dyDescent="0.35">
      <c r="A867" t="s">
        <v>4269</v>
      </c>
      <c r="B867" t="s">
        <v>455</v>
      </c>
      <c r="C867" t="s">
        <v>22</v>
      </c>
      <c r="D867">
        <v>5</v>
      </c>
      <c r="E867">
        <v>5.96</v>
      </c>
      <c r="F867" t="s">
        <v>1021</v>
      </c>
      <c r="G867" s="1">
        <v>46157</v>
      </c>
      <c r="H867">
        <v>29.8</v>
      </c>
    </row>
    <row r="868" spans="1:8" x14ac:dyDescent="0.35">
      <c r="A868" t="s">
        <v>4270</v>
      </c>
      <c r="B868" t="s">
        <v>166</v>
      </c>
      <c r="C868" t="s">
        <v>9</v>
      </c>
      <c r="D868">
        <v>5</v>
      </c>
      <c r="E868">
        <v>4.66</v>
      </c>
      <c r="F868" t="s">
        <v>1025</v>
      </c>
      <c r="G868" s="1">
        <v>46158</v>
      </c>
      <c r="H868">
        <v>23.3</v>
      </c>
    </row>
    <row r="869" spans="1:8" x14ac:dyDescent="0.35">
      <c r="A869" t="s">
        <v>4271</v>
      </c>
      <c r="B869" t="s">
        <v>153</v>
      </c>
      <c r="C869" t="s">
        <v>15</v>
      </c>
      <c r="D869">
        <v>4</v>
      </c>
      <c r="E869">
        <v>5.97</v>
      </c>
      <c r="F869" t="s">
        <v>1031</v>
      </c>
      <c r="G869" s="1">
        <v>46159</v>
      </c>
      <c r="H869">
        <v>23.88</v>
      </c>
    </row>
    <row r="870" spans="1:8" x14ac:dyDescent="0.35">
      <c r="A870" t="s">
        <v>4272</v>
      </c>
      <c r="B870" t="s">
        <v>528</v>
      </c>
      <c r="C870" t="s">
        <v>11</v>
      </c>
      <c r="D870">
        <v>5</v>
      </c>
      <c r="E870">
        <v>4.05</v>
      </c>
      <c r="F870" t="s">
        <v>1021</v>
      </c>
      <c r="G870" s="1">
        <v>46160</v>
      </c>
      <c r="H870">
        <v>20.25</v>
      </c>
    </row>
    <row r="871" spans="1:8" x14ac:dyDescent="0.35">
      <c r="A871" t="s">
        <v>4273</v>
      </c>
      <c r="B871" t="s">
        <v>248</v>
      </c>
      <c r="C871" t="s">
        <v>11</v>
      </c>
      <c r="D871">
        <v>1</v>
      </c>
      <c r="E871">
        <v>3.01</v>
      </c>
      <c r="F871" t="s">
        <v>1028</v>
      </c>
      <c r="G871" s="1">
        <v>46161</v>
      </c>
      <c r="H871">
        <v>3.01</v>
      </c>
    </row>
    <row r="872" spans="1:8" x14ac:dyDescent="0.35">
      <c r="A872" t="s">
        <v>4274</v>
      </c>
      <c r="B872" t="s">
        <v>913</v>
      </c>
      <c r="C872" t="s">
        <v>15</v>
      </c>
      <c r="D872">
        <v>1</v>
      </c>
      <c r="E872">
        <v>2.66</v>
      </c>
      <c r="F872" t="s">
        <v>1028</v>
      </c>
      <c r="G872" s="1">
        <v>46162</v>
      </c>
      <c r="H872">
        <v>2.66</v>
      </c>
    </row>
    <row r="873" spans="1:8" x14ac:dyDescent="0.35">
      <c r="A873" t="s">
        <v>4275</v>
      </c>
      <c r="B873" t="s">
        <v>124</v>
      </c>
      <c r="C873" t="s">
        <v>9</v>
      </c>
      <c r="D873">
        <v>3</v>
      </c>
      <c r="E873">
        <v>5.36</v>
      </c>
      <c r="F873" t="s">
        <v>1028</v>
      </c>
      <c r="G873" s="1">
        <v>46163</v>
      </c>
      <c r="H873">
        <v>16.079999999999998</v>
      </c>
    </row>
    <row r="874" spans="1:8" x14ac:dyDescent="0.35">
      <c r="A874" t="s">
        <v>4276</v>
      </c>
      <c r="B874" t="s">
        <v>30</v>
      </c>
      <c r="C874" t="s">
        <v>18</v>
      </c>
      <c r="D874">
        <v>4</v>
      </c>
      <c r="E874">
        <v>3.2</v>
      </c>
      <c r="F874" t="s">
        <v>1031</v>
      </c>
      <c r="G874" s="1">
        <v>46164</v>
      </c>
      <c r="H874">
        <v>12.8</v>
      </c>
    </row>
    <row r="875" spans="1:8" x14ac:dyDescent="0.35">
      <c r="A875" t="s">
        <v>4277</v>
      </c>
      <c r="B875" t="s">
        <v>751</v>
      </c>
      <c r="C875" t="s">
        <v>11</v>
      </c>
      <c r="D875">
        <v>2</v>
      </c>
      <c r="E875">
        <v>3.81</v>
      </c>
      <c r="F875" t="s">
        <v>1025</v>
      </c>
      <c r="G875" s="1">
        <v>46165</v>
      </c>
      <c r="H875">
        <v>7.62</v>
      </c>
    </row>
    <row r="876" spans="1:8" x14ac:dyDescent="0.35">
      <c r="A876" t="s">
        <v>4278</v>
      </c>
      <c r="B876" t="s">
        <v>638</v>
      </c>
      <c r="C876" t="s">
        <v>11</v>
      </c>
      <c r="D876">
        <v>5</v>
      </c>
      <c r="E876">
        <v>5.15</v>
      </c>
      <c r="F876" t="s">
        <v>1031</v>
      </c>
      <c r="G876" s="1">
        <v>46166</v>
      </c>
      <c r="H876">
        <v>25.75</v>
      </c>
    </row>
    <row r="877" spans="1:8" x14ac:dyDescent="0.35">
      <c r="A877" t="s">
        <v>4279</v>
      </c>
      <c r="B877" t="s">
        <v>736</v>
      </c>
      <c r="C877" t="s">
        <v>15</v>
      </c>
      <c r="D877">
        <v>5</v>
      </c>
      <c r="E877">
        <v>5.48</v>
      </c>
      <c r="F877" t="s">
        <v>1025</v>
      </c>
      <c r="G877" s="1">
        <v>46167</v>
      </c>
      <c r="H877">
        <v>27.4</v>
      </c>
    </row>
    <row r="878" spans="1:8" x14ac:dyDescent="0.35">
      <c r="A878" t="s">
        <v>4280</v>
      </c>
      <c r="B878" t="s">
        <v>984</v>
      </c>
      <c r="C878" t="s">
        <v>9</v>
      </c>
      <c r="D878">
        <v>2</v>
      </c>
      <c r="E878">
        <v>2.89</v>
      </c>
      <c r="F878" t="s">
        <v>1031</v>
      </c>
      <c r="G878" s="1">
        <v>46168</v>
      </c>
      <c r="H878">
        <v>5.78</v>
      </c>
    </row>
    <row r="879" spans="1:8" x14ac:dyDescent="0.35">
      <c r="A879" t="s">
        <v>4281</v>
      </c>
      <c r="B879" t="s">
        <v>701</v>
      </c>
      <c r="C879" t="s">
        <v>9</v>
      </c>
      <c r="D879">
        <v>1</v>
      </c>
      <c r="E879">
        <v>2.69</v>
      </c>
      <c r="F879" t="s">
        <v>1031</v>
      </c>
      <c r="G879" s="1">
        <v>46169</v>
      </c>
      <c r="H879">
        <v>2.69</v>
      </c>
    </row>
    <row r="880" spans="1:8" x14ac:dyDescent="0.35">
      <c r="A880" t="s">
        <v>4282</v>
      </c>
      <c r="B880" t="s">
        <v>226</v>
      </c>
      <c r="C880" t="s">
        <v>22</v>
      </c>
      <c r="D880">
        <v>3</v>
      </c>
      <c r="E880">
        <v>5.82</v>
      </c>
      <c r="F880" t="s">
        <v>1031</v>
      </c>
      <c r="G880" s="1">
        <v>46170</v>
      </c>
      <c r="H880">
        <v>17.46</v>
      </c>
    </row>
    <row r="881" spans="1:8" x14ac:dyDescent="0.35">
      <c r="A881" t="s">
        <v>4283</v>
      </c>
      <c r="B881" t="s">
        <v>302</v>
      </c>
      <c r="C881" t="s">
        <v>9</v>
      </c>
      <c r="D881">
        <v>4</v>
      </c>
      <c r="E881">
        <v>5.74</v>
      </c>
      <c r="F881" t="s">
        <v>1021</v>
      </c>
      <c r="G881" s="1">
        <v>46171</v>
      </c>
      <c r="H881">
        <v>22.96</v>
      </c>
    </row>
    <row r="882" spans="1:8" x14ac:dyDescent="0.35">
      <c r="A882" t="s">
        <v>4284</v>
      </c>
      <c r="B882" t="s">
        <v>353</v>
      </c>
      <c r="C882" t="s">
        <v>22</v>
      </c>
      <c r="D882">
        <v>1</v>
      </c>
      <c r="E882">
        <v>5.54</v>
      </c>
      <c r="F882" t="s">
        <v>1028</v>
      </c>
      <c r="G882" s="1">
        <v>46172</v>
      </c>
      <c r="H882">
        <v>5.54</v>
      </c>
    </row>
    <row r="883" spans="1:8" x14ac:dyDescent="0.35">
      <c r="A883" t="s">
        <v>4285</v>
      </c>
      <c r="B883" t="s">
        <v>314</v>
      </c>
      <c r="C883" t="s">
        <v>6</v>
      </c>
      <c r="D883">
        <v>4</v>
      </c>
      <c r="E883">
        <v>5.37</v>
      </c>
      <c r="F883" t="s">
        <v>1028</v>
      </c>
      <c r="G883" s="1">
        <v>46173</v>
      </c>
      <c r="H883">
        <v>21.48</v>
      </c>
    </row>
    <row r="884" spans="1:8" x14ac:dyDescent="0.35">
      <c r="A884" t="s">
        <v>4286</v>
      </c>
      <c r="B884" t="s">
        <v>373</v>
      </c>
      <c r="C884" t="s">
        <v>9</v>
      </c>
      <c r="D884">
        <v>3</v>
      </c>
      <c r="E884">
        <v>2.5499999999999998</v>
      </c>
      <c r="F884" t="s">
        <v>1031</v>
      </c>
      <c r="G884" s="1">
        <v>46174</v>
      </c>
      <c r="H884">
        <v>7.6499999999999986</v>
      </c>
    </row>
    <row r="885" spans="1:8" x14ac:dyDescent="0.35">
      <c r="A885" t="s">
        <v>4287</v>
      </c>
      <c r="B885" t="s">
        <v>438</v>
      </c>
      <c r="C885" t="s">
        <v>15</v>
      </c>
      <c r="D885">
        <v>5</v>
      </c>
      <c r="E885">
        <v>4.93</v>
      </c>
      <c r="F885" t="s">
        <v>1028</v>
      </c>
      <c r="G885" s="1">
        <v>46175</v>
      </c>
      <c r="H885">
        <v>24.65</v>
      </c>
    </row>
    <row r="886" spans="1:8" x14ac:dyDescent="0.35">
      <c r="A886" t="s">
        <v>4288</v>
      </c>
      <c r="B886" t="s">
        <v>781</v>
      </c>
      <c r="C886" t="s">
        <v>22</v>
      </c>
      <c r="D886">
        <v>3</v>
      </c>
      <c r="E886">
        <v>2.89</v>
      </c>
      <c r="F886" t="s">
        <v>1028</v>
      </c>
      <c r="G886" s="1">
        <v>46176</v>
      </c>
      <c r="H886">
        <v>8.67</v>
      </c>
    </row>
    <row r="887" spans="1:8" x14ac:dyDescent="0.35">
      <c r="A887" t="s">
        <v>4289</v>
      </c>
      <c r="B887" t="s">
        <v>588</v>
      </c>
      <c r="C887" t="s">
        <v>6</v>
      </c>
      <c r="D887">
        <v>1</v>
      </c>
      <c r="E887">
        <v>4.08</v>
      </c>
      <c r="F887" t="s">
        <v>1025</v>
      </c>
      <c r="G887" s="1">
        <v>46177</v>
      </c>
      <c r="H887">
        <v>4.08</v>
      </c>
    </row>
    <row r="888" spans="1:8" x14ac:dyDescent="0.35">
      <c r="A888" t="s">
        <v>4290</v>
      </c>
      <c r="B888" t="s">
        <v>272</v>
      </c>
      <c r="C888" t="s">
        <v>18</v>
      </c>
      <c r="D888">
        <v>5</v>
      </c>
      <c r="E888">
        <v>2.58</v>
      </c>
      <c r="F888" t="s">
        <v>1021</v>
      </c>
      <c r="G888" s="1">
        <v>46178</v>
      </c>
      <c r="H888">
        <v>12.9</v>
      </c>
    </row>
    <row r="889" spans="1:8" x14ac:dyDescent="0.35">
      <c r="A889" t="s">
        <v>4291</v>
      </c>
      <c r="B889" t="s">
        <v>769</v>
      </c>
      <c r="C889" t="s">
        <v>18</v>
      </c>
      <c r="D889">
        <v>3</v>
      </c>
      <c r="E889">
        <v>3.23</v>
      </c>
      <c r="F889" t="s">
        <v>1028</v>
      </c>
      <c r="G889" s="1">
        <v>46179</v>
      </c>
      <c r="H889">
        <v>9.69</v>
      </c>
    </row>
    <row r="890" spans="1:8" x14ac:dyDescent="0.35">
      <c r="A890" t="s">
        <v>4292</v>
      </c>
      <c r="B890" t="s">
        <v>415</v>
      </c>
      <c r="C890" t="s">
        <v>18</v>
      </c>
      <c r="D890">
        <v>5</v>
      </c>
      <c r="E890">
        <v>4.38</v>
      </c>
      <c r="F890" t="s">
        <v>1031</v>
      </c>
      <c r="G890" s="1">
        <v>46180</v>
      </c>
      <c r="H890">
        <v>21.9</v>
      </c>
    </row>
    <row r="891" spans="1:8" x14ac:dyDescent="0.35">
      <c r="A891" t="s">
        <v>4293</v>
      </c>
      <c r="B891" t="s">
        <v>960</v>
      </c>
      <c r="C891" t="s">
        <v>22</v>
      </c>
      <c r="D891">
        <v>5</v>
      </c>
      <c r="E891">
        <v>3.21</v>
      </c>
      <c r="F891" t="s">
        <v>1031</v>
      </c>
      <c r="G891" s="1">
        <v>46181</v>
      </c>
      <c r="H891">
        <v>16.05</v>
      </c>
    </row>
    <row r="892" spans="1:8" x14ac:dyDescent="0.35">
      <c r="A892" t="s">
        <v>4294</v>
      </c>
      <c r="B892" t="s">
        <v>281</v>
      </c>
      <c r="C892" t="s">
        <v>9</v>
      </c>
      <c r="D892">
        <v>4</v>
      </c>
      <c r="E892">
        <v>4.33</v>
      </c>
      <c r="F892" t="s">
        <v>1025</v>
      </c>
      <c r="G892" s="1">
        <v>46182</v>
      </c>
      <c r="H892">
        <v>17.32</v>
      </c>
    </row>
    <row r="893" spans="1:8" x14ac:dyDescent="0.35">
      <c r="A893" t="s">
        <v>4295</v>
      </c>
      <c r="B893" t="s">
        <v>482</v>
      </c>
      <c r="C893" t="s">
        <v>22</v>
      </c>
      <c r="D893">
        <v>4</v>
      </c>
      <c r="E893">
        <v>3.41</v>
      </c>
      <c r="F893" t="s">
        <v>1028</v>
      </c>
      <c r="G893" s="1">
        <v>46183</v>
      </c>
      <c r="H893">
        <v>13.64</v>
      </c>
    </row>
    <row r="894" spans="1:8" x14ac:dyDescent="0.35">
      <c r="A894" t="s">
        <v>4296</v>
      </c>
      <c r="B894" t="s">
        <v>396</v>
      </c>
      <c r="C894" t="s">
        <v>18</v>
      </c>
      <c r="D894">
        <v>1</v>
      </c>
      <c r="E894">
        <v>4.1900000000000004</v>
      </c>
      <c r="F894" t="s">
        <v>1031</v>
      </c>
      <c r="G894" s="1">
        <v>46184</v>
      </c>
      <c r="H894">
        <v>4.1900000000000004</v>
      </c>
    </row>
    <row r="895" spans="1:8" x14ac:dyDescent="0.35">
      <c r="A895" t="s">
        <v>4297</v>
      </c>
      <c r="B895" t="s">
        <v>583</v>
      </c>
      <c r="C895" t="s">
        <v>9</v>
      </c>
      <c r="D895">
        <v>3</v>
      </c>
      <c r="E895">
        <v>5.05</v>
      </c>
      <c r="F895" t="s">
        <v>1031</v>
      </c>
      <c r="G895" s="1">
        <v>46185</v>
      </c>
      <c r="H895">
        <v>15.15</v>
      </c>
    </row>
    <row r="896" spans="1:8" x14ac:dyDescent="0.35">
      <c r="A896" t="s">
        <v>4298</v>
      </c>
      <c r="B896" t="s">
        <v>305</v>
      </c>
      <c r="C896" t="s">
        <v>6</v>
      </c>
      <c r="D896">
        <v>2</v>
      </c>
      <c r="E896">
        <v>2.99</v>
      </c>
      <c r="F896" t="s">
        <v>1021</v>
      </c>
      <c r="G896" s="1">
        <v>46186</v>
      </c>
      <c r="H896">
        <v>5.98</v>
      </c>
    </row>
    <row r="897" spans="1:8" x14ac:dyDescent="0.35">
      <c r="A897" t="s">
        <v>4299</v>
      </c>
      <c r="B897" t="s">
        <v>748</v>
      </c>
      <c r="C897" t="s">
        <v>18</v>
      </c>
      <c r="D897">
        <v>3</v>
      </c>
      <c r="E897">
        <v>4.95</v>
      </c>
      <c r="F897" t="s">
        <v>1028</v>
      </c>
      <c r="G897" s="1">
        <v>46187</v>
      </c>
      <c r="H897">
        <v>14.85</v>
      </c>
    </row>
    <row r="898" spans="1:8" x14ac:dyDescent="0.35">
      <c r="A898" t="s">
        <v>4300</v>
      </c>
      <c r="B898" t="s">
        <v>201</v>
      </c>
      <c r="C898" t="s">
        <v>15</v>
      </c>
      <c r="D898">
        <v>5</v>
      </c>
      <c r="E898">
        <v>2.56</v>
      </c>
      <c r="F898" t="s">
        <v>1021</v>
      </c>
      <c r="G898" s="1">
        <v>46188</v>
      </c>
      <c r="H898">
        <v>12.8</v>
      </c>
    </row>
    <row r="899" spans="1:8" x14ac:dyDescent="0.35">
      <c r="A899" t="s">
        <v>4301</v>
      </c>
      <c r="B899" t="s">
        <v>43</v>
      </c>
      <c r="C899" t="s">
        <v>9</v>
      </c>
      <c r="D899">
        <v>1</v>
      </c>
      <c r="E899">
        <v>4.54</v>
      </c>
      <c r="F899" t="s">
        <v>1021</v>
      </c>
      <c r="G899" s="1">
        <v>46189</v>
      </c>
      <c r="H899">
        <v>4.54</v>
      </c>
    </row>
    <row r="900" spans="1:8" x14ac:dyDescent="0.35">
      <c r="A900" t="s">
        <v>4302</v>
      </c>
      <c r="B900" t="s">
        <v>493</v>
      </c>
      <c r="C900" t="s">
        <v>22</v>
      </c>
      <c r="D900">
        <v>1</v>
      </c>
      <c r="E900">
        <v>4.82</v>
      </c>
      <c r="F900" t="s">
        <v>1028</v>
      </c>
      <c r="G900" s="1">
        <v>46190</v>
      </c>
      <c r="H900">
        <v>4.82</v>
      </c>
    </row>
    <row r="901" spans="1:8" x14ac:dyDescent="0.35">
      <c r="A901" t="s">
        <v>4303</v>
      </c>
      <c r="B901" t="s">
        <v>457</v>
      </c>
      <c r="C901" t="s">
        <v>22</v>
      </c>
      <c r="D901">
        <v>2</v>
      </c>
      <c r="E901">
        <v>2.65</v>
      </c>
      <c r="F901" t="s">
        <v>1021</v>
      </c>
      <c r="G901" s="1">
        <v>46191</v>
      </c>
      <c r="H901">
        <v>5.3</v>
      </c>
    </row>
    <row r="902" spans="1:8" x14ac:dyDescent="0.35">
      <c r="A902" t="s">
        <v>4304</v>
      </c>
      <c r="B902" t="s">
        <v>329</v>
      </c>
      <c r="C902" t="s">
        <v>15</v>
      </c>
      <c r="D902">
        <v>5</v>
      </c>
      <c r="E902">
        <v>3.1</v>
      </c>
      <c r="F902" t="s">
        <v>1028</v>
      </c>
      <c r="G902" s="1">
        <v>46192</v>
      </c>
      <c r="H902">
        <v>15.5</v>
      </c>
    </row>
    <row r="903" spans="1:8" x14ac:dyDescent="0.35">
      <c r="A903" t="s">
        <v>4305</v>
      </c>
      <c r="B903" t="s">
        <v>937</v>
      </c>
      <c r="C903" t="s">
        <v>11</v>
      </c>
      <c r="D903">
        <v>5</v>
      </c>
      <c r="E903">
        <v>3.49</v>
      </c>
      <c r="F903" t="s">
        <v>1028</v>
      </c>
      <c r="G903" s="1">
        <v>46193</v>
      </c>
      <c r="H903">
        <v>17.45</v>
      </c>
    </row>
    <row r="904" spans="1:8" x14ac:dyDescent="0.35">
      <c r="A904" t="s">
        <v>4306</v>
      </c>
      <c r="B904" t="s">
        <v>715</v>
      </c>
      <c r="C904" t="s">
        <v>22</v>
      </c>
      <c r="D904">
        <v>1</v>
      </c>
      <c r="E904">
        <v>5.26</v>
      </c>
      <c r="F904" t="s">
        <v>1028</v>
      </c>
      <c r="G904" s="1">
        <v>46194</v>
      </c>
      <c r="H904">
        <v>5.26</v>
      </c>
    </row>
    <row r="905" spans="1:8" x14ac:dyDescent="0.35">
      <c r="A905" t="s">
        <v>4307</v>
      </c>
      <c r="B905" t="s">
        <v>344</v>
      </c>
      <c r="C905" t="s">
        <v>15</v>
      </c>
      <c r="D905">
        <v>1</v>
      </c>
      <c r="E905">
        <v>4.66</v>
      </c>
      <c r="F905" t="s">
        <v>1021</v>
      </c>
      <c r="G905" s="1">
        <v>46195</v>
      </c>
      <c r="H905">
        <v>4.66</v>
      </c>
    </row>
    <row r="906" spans="1:8" x14ac:dyDescent="0.35">
      <c r="A906" t="s">
        <v>4308</v>
      </c>
      <c r="B906" t="s">
        <v>699</v>
      </c>
      <c r="C906" t="s">
        <v>18</v>
      </c>
      <c r="D906">
        <v>2</v>
      </c>
      <c r="E906">
        <v>2.69</v>
      </c>
      <c r="F906" t="s">
        <v>1028</v>
      </c>
      <c r="G906" s="1">
        <v>46196</v>
      </c>
      <c r="H906">
        <v>5.38</v>
      </c>
    </row>
    <row r="907" spans="1:8" x14ac:dyDescent="0.35">
      <c r="A907" t="s">
        <v>4309</v>
      </c>
      <c r="B907" t="s">
        <v>807</v>
      </c>
      <c r="C907" t="s">
        <v>18</v>
      </c>
      <c r="D907">
        <v>2</v>
      </c>
      <c r="E907">
        <v>4.79</v>
      </c>
      <c r="F907" t="s">
        <v>1028</v>
      </c>
      <c r="G907" s="1">
        <v>46197</v>
      </c>
      <c r="H907">
        <v>9.58</v>
      </c>
    </row>
    <row r="908" spans="1:8" x14ac:dyDescent="0.35">
      <c r="A908" t="s">
        <v>4310</v>
      </c>
      <c r="B908" t="s">
        <v>173</v>
      </c>
      <c r="C908" t="s">
        <v>22</v>
      </c>
      <c r="D908">
        <v>4</v>
      </c>
      <c r="E908">
        <v>2.5299999999999998</v>
      </c>
      <c r="F908" t="s">
        <v>1031</v>
      </c>
      <c r="G908" s="1">
        <v>46198</v>
      </c>
      <c r="H908">
        <v>10.119999999999999</v>
      </c>
    </row>
    <row r="909" spans="1:8" x14ac:dyDescent="0.35">
      <c r="A909" t="s">
        <v>4311</v>
      </c>
      <c r="B909" t="s">
        <v>31</v>
      </c>
      <c r="C909" t="s">
        <v>9</v>
      </c>
      <c r="D909">
        <v>1</v>
      </c>
      <c r="E909">
        <v>3.86</v>
      </c>
      <c r="F909" t="s">
        <v>1021</v>
      </c>
      <c r="G909" s="1">
        <v>46199</v>
      </c>
      <c r="H909">
        <v>3.86</v>
      </c>
    </row>
    <row r="910" spans="1:8" x14ac:dyDescent="0.35">
      <c r="A910" t="s">
        <v>4312</v>
      </c>
      <c r="B910" t="s">
        <v>675</v>
      </c>
      <c r="C910" t="s">
        <v>11</v>
      </c>
      <c r="D910">
        <v>2</v>
      </c>
      <c r="E910">
        <v>3.45</v>
      </c>
      <c r="F910" t="s">
        <v>1021</v>
      </c>
      <c r="G910" s="1">
        <v>46200</v>
      </c>
      <c r="H910">
        <v>6.9</v>
      </c>
    </row>
    <row r="911" spans="1:8" x14ac:dyDescent="0.35">
      <c r="A911" t="s">
        <v>4313</v>
      </c>
      <c r="B911" t="s">
        <v>253</v>
      </c>
      <c r="C911" t="s">
        <v>22</v>
      </c>
      <c r="D911">
        <v>5</v>
      </c>
      <c r="E911">
        <v>5.48</v>
      </c>
      <c r="F911" t="s">
        <v>1028</v>
      </c>
      <c r="G911" s="1">
        <v>46201</v>
      </c>
      <c r="H911">
        <v>27.4</v>
      </c>
    </row>
    <row r="912" spans="1:8" x14ac:dyDescent="0.35">
      <c r="A912" t="s">
        <v>4314</v>
      </c>
      <c r="B912" t="s">
        <v>620</v>
      </c>
      <c r="C912" t="s">
        <v>18</v>
      </c>
      <c r="D912">
        <v>4</v>
      </c>
      <c r="E912">
        <v>4.8099999999999996</v>
      </c>
      <c r="F912" t="s">
        <v>1031</v>
      </c>
      <c r="G912" s="1">
        <v>46202</v>
      </c>
      <c r="H912">
        <v>19.239999999999998</v>
      </c>
    </row>
    <row r="913" spans="1:8" x14ac:dyDescent="0.35">
      <c r="A913" t="s">
        <v>4315</v>
      </c>
      <c r="B913" t="s">
        <v>1003</v>
      </c>
      <c r="C913" t="s">
        <v>9</v>
      </c>
      <c r="D913">
        <v>1</v>
      </c>
      <c r="E913">
        <v>5.52</v>
      </c>
      <c r="F913" t="s">
        <v>1031</v>
      </c>
      <c r="G913" s="1">
        <v>46203</v>
      </c>
      <c r="H913">
        <v>5.52</v>
      </c>
    </row>
    <row r="914" spans="1:8" x14ac:dyDescent="0.35">
      <c r="A914" t="s">
        <v>4316</v>
      </c>
      <c r="B914" t="s">
        <v>625</v>
      </c>
      <c r="C914" t="s">
        <v>15</v>
      </c>
      <c r="D914">
        <v>2</v>
      </c>
      <c r="E914">
        <v>2.57</v>
      </c>
      <c r="F914" t="s">
        <v>1025</v>
      </c>
      <c r="G914" s="1">
        <v>46204</v>
      </c>
      <c r="H914">
        <v>5.14</v>
      </c>
    </row>
    <row r="915" spans="1:8" x14ac:dyDescent="0.35">
      <c r="A915" t="s">
        <v>4317</v>
      </c>
      <c r="B915" t="s">
        <v>420</v>
      </c>
      <c r="C915" t="s">
        <v>18</v>
      </c>
      <c r="D915">
        <v>1</v>
      </c>
      <c r="E915">
        <v>5.54</v>
      </c>
      <c r="F915" t="s">
        <v>1025</v>
      </c>
      <c r="G915" s="1">
        <v>46205</v>
      </c>
      <c r="H915">
        <v>5.54</v>
      </c>
    </row>
    <row r="916" spans="1:8" x14ac:dyDescent="0.35">
      <c r="A916" t="s">
        <v>4318</v>
      </c>
      <c r="B916" t="s">
        <v>615</v>
      </c>
      <c r="C916" t="s">
        <v>15</v>
      </c>
      <c r="D916">
        <v>4</v>
      </c>
      <c r="E916">
        <v>4.7699999999999996</v>
      </c>
      <c r="F916" t="s">
        <v>1031</v>
      </c>
      <c r="G916" s="1">
        <v>46206</v>
      </c>
      <c r="H916">
        <v>19.079999999999998</v>
      </c>
    </row>
    <row r="917" spans="1:8" x14ac:dyDescent="0.35">
      <c r="A917" t="s">
        <v>4319</v>
      </c>
      <c r="B917" t="s">
        <v>612</v>
      </c>
      <c r="C917" t="s">
        <v>11</v>
      </c>
      <c r="D917">
        <v>3</v>
      </c>
      <c r="E917">
        <v>3.31</v>
      </c>
      <c r="F917" t="s">
        <v>1021</v>
      </c>
      <c r="G917" s="1">
        <v>46207</v>
      </c>
      <c r="H917">
        <v>9.93</v>
      </c>
    </row>
    <row r="918" spans="1:8" x14ac:dyDescent="0.35">
      <c r="A918" t="s">
        <v>4320</v>
      </c>
      <c r="B918" t="s">
        <v>878</v>
      </c>
      <c r="C918" t="s">
        <v>11</v>
      </c>
      <c r="D918">
        <v>1</v>
      </c>
      <c r="E918">
        <v>3.83</v>
      </c>
      <c r="F918" t="s">
        <v>1021</v>
      </c>
      <c r="G918" s="1">
        <v>46208</v>
      </c>
      <c r="H918">
        <v>3.83</v>
      </c>
    </row>
    <row r="919" spans="1:8" x14ac:dyDescent="0.35">
      <c r="A919" t="s">
        <v>4321</v>
      </c>
      <c r="B919" t="s">
        <v>413</v>
      </c>
      <c r="C919" t="s">
        <v>6</v>
      </c>
      <c r="D919">
        <v>1</v>
      </c>
      <c r="E919">
        <v>5.92</v>
      </c>
      <c r="F919" t="s">
        <v>1028</v>
      </c>
      <c r="G919" s="1">
        <v>46209</v>
      </c>
      <c r="H919">
        <v>5.92</v>
      </c>
    </row>
    <row r="920" spans="1:8" x14ac:dyDescent="0.35">
      <c r="A920" t="s">
        <v>4322</v>
      </c>
      <c r="B920" t="s">
        <v>81</v>
      </c>
      <c r="C920" t="s">
        <v>9</v>
      </c>
      <c r="D920">
        <v>1</v>
      </c>
      <c r="E920">
        <v>2.85</v>
      </c>
      <c r="F920" t="s">
        <v>1025</v>
      </c>
      <c r="G920" s="1">
        <v>46210</v>
      </c>
      <c r="H920">
        <v>2.85</v>
      </c>
    </row>
    <row r="921" spans="1:8" x14ac:dyDescent="0.35">
      <c r="A921" t="s">
        <v>4323</v>
      </c>
      <c r="B921" t="s">
        <v>228</v>
      </c>
      <c r="C921" t="s">
        <v>18</v>
      </c>
      <c r="D921">
        <v>1</v>
      </c>
      <c r="E921">
        <v>3.6</v>
      </c>
      <c r="F921" t="s">
        <v>1031</v>
      </c>
      <c r="G921" s="1">
        <v>46211</v>
      </c>
      <c r="H921">
        <v>3.6</v>
      </c>
    </row>
    <row r="922" spans="1:8" x14ac:dyDescent="0.35">
      <c r="A922" t="s">
        <v>4324</v>
      </c>
      <c r="B922" t="s">
        <v>898</v>
      </c>
      <c r="C922" t="s">
        <v>15</v>
      </c>
      <c r="D922">
        <v>2</v>
      </c>
      <c r="E922">
        <v>5.53</v>
      </c>
      <c r="F922" t="s">
        <v>1028</v>
      </c>
      <c r="G922" s="1">
        <v>46212</v>
      </c>
      <c r="H922">
        <v>11.06</v>
      </c>
    </row>
    <row r="923" spans="1:8" x14ac:dyDescent="0.35">
      <c r="A923" t="s">
        <v>4325</v>
      </c>
      <c r="B923" t="s">
        <v>89</v>
      </c>
      <c r="C923" t="s">
        <v>15</v>
      </c>
      <c r="D923">
        <v>3</v>
      </c>
      <c r="E923">
        <v>4.3600000000000003</v>
      </c>
      <c r="F923" t="s">
        <v>1021</v>
      </c>
      <c r="G923" s="1">
        <v>46213</v>
      </c>
      <c r="H923">
        <v>13.08</v>
      </c>
    </row>
    <row r="924" spans="1:8" x14ac:dyDescent="0.35">
      <c r="A924" t="s">
        <v>4326</v>
      </c>
      <c r="B924" t="s">
        <v>80</v>
      </c>
      <c r="C924" t="s">
        <v>15</v>
      </c>
      <c r="D924">
        <v>5</v>
      </c>
      <c r="E924">
        <v>3.15</v>
      </c>
      <c r="F924" t="s">
        <v>1028</v>
      </c>
      <c r="G924" s="1">
        <v>46214</v>
      </c>
      <c r="H924">
        <v>15.75</v>
      </c>
    </row>
    <row r="925" spans="1:8" x14ac:dyDescent="0.35">
      <c r="A925" t="s">
        <v>4327</v>
      </c>
      <c r="B925" t="s">
        <v>548</v>
      </c>
      <c r="C925" t="s">
        <v>22</v>
      </c>
      <c r="D925">
        <v>1</v>
      </c>
      <c r="E925">
        <v>4.25</v>
      </c>
      <c r="F925" t="s">
        <v>1028</v>
      </c>
      <c r="G925" s="1">
        <v>46215</v>
      </c>
      <c r="H925">
        <v>4.25</v>
      </c>
    </row>
    <row r="926" spans="1:8" x14ac:dyDescent="0.35">
      <c r="A926" t="s">
        <v>4328</v>
      </c>
      <c r="B926" t="s">
        <v>401</v>
      </c>
      <c r="C926" t="s">
        <v>22</v>
      </c>
      <c r="D926">
        <v>5</v>
      </c>
      <c r="E926">
        <v>4.0999999999999996</v>
      </c>
      <c r="F926" t="s">
        <v>1031</v>
      </c>
      <c r="G926" s="1">
        <v>46216</v>
      </c>
      <c r="H926">
        <v>20.5</v>
      </c>
    </row>
    <row r="927" spans="1:8" x14ac:dyDescent="0.35">
      <c r="A927" t="s">
        <v>4329</v>
      </c>
      <c r="B927" t="s">
        <v>675</v>
      </c>
      <c r="C927" t="s">
        <v>11</v>
      </c>
      <c r="D927">
        <v>2</v>
      </c>
      <c r="E927">
        <v>5.74</v>
      </c>
      <c r="F927" t="s">
        <v>1028</v>
      </c>
      <c r="G927" s="1">
        <v>46217</v>
      </c>
      <c r="H927">
        <v>11.48</v>
      </c>
    </row>
    <row r="928" spans="1:8" x14ac:dyDescent="0.35">
      <c r="A928" t="s">
        <v>4330</v>
      </c>
      <c r="B928" t="s">
        <v>547</v>
      </c>
      <c r="C928" t="s">
        <v>6</v>
      </c>
      <c r="D928">
        <v>3</v>
      </c>
      <c r="E928">
        <v>2.58</v>
      </c>
      <c r="F928" t="s">
        <v>1031</v>
      </c>
      <c r="G928" s="1">
        <v>46218</v>
      </c>
      <c r="H928">
        <v>7.74</v>
      </c>
    </row>
    <row r="929" spans="1:8" x14ac:dyDescent="0.35">
      <c r="A929" t="s">
        <v>4331</v>
      </c>
      <c r="B929" t="s">
        <v>905</v>
      </c>
      <c r="C929" t="s">
        <v>11</v>
      </c>
      <c r="D929">
        <v>4</v>
      </c>
      <c r="E929">
        <v>3.37</v>
      </c>
      <c r="F929" t="s">
        <v>1025</v>
      </c>
      <c r="G929" s="1">
        <v>46219</v>
      </c>
      <c r="H929">
        <v>13.48</v>
      </c>
    </row>
    <row r="930" spans="1:8" x14ac:dyDescent="0.35">
      <c r="A930" t="s">
        <v>4332</v>
      </c>
      <c r="B930" t="s">
        <v>981</v>
      </c>
      <c r="C930" t="s">
        <v>6</v>
      </c>
      <c r="D930">
        <v>4</v>
      </c>
      <c r="E930">
        <v>4.3499999999999996</v>
      </c>
      <c r="F930" t="s">
        <v>1028</v>
      </c>
      <c r="G930" s="1">
        <v>46220</v>
      </c>
      <c r="H930">
        <v>17.399999999999999</v>
      </c>
    </row>
    <row r="931" spans="1:8" x14ac:dyDescent="0.35">
      <c r="A931" t="s">
        <v>4333</v>
      </c>
      <c r="B931" t="s">
        <v>884</v>
      </c>
      <c r="C931" t="s">
        <v>11</v>
      </c>
      <c r="D931">
        <v>4</v>
      </c>
      <c r="E931">
        <v>3.67</v>
      </c>
      <c r="F931" t="s">
        <v>1021</v>
      </c>
      <c r="G931" s="1">
        <v>46221</v>
      </c>
      <c r="H931">
        <v>14.68</v>
      </c>
    </row>
    <row r="932" spans="1:8" x14ac:dyDescent="0.35">
      <c r="A932" t="s">
        <v>4334</v>
      </c>
      <c r="B932" t="s">
        <v>73</v>
      </c>
      <c r="C932" t="s">
        <v>15</v>
      </c>
      <c r="D932">
        <v>4</v>
      </c>
      <c r="E932">
        <v>3.88</v>
      </c>
      <c r="F932" t="s">
        <v>1021</v>
      </c>
      <c r="G932" s="1">
        <v>46222</v>
      </c>
      <c r="H932">
        <v>15.52</v>
      </c>
    </row>
    <row r="933" spans="1:8" x14ac:dyDescent="0.35">
      <c r="A933" t="s">
        <v>4335</v>
      </c>
      <c r="B933" t="s">
        <v>33</v>
      </c>
      <c r="C933" t="s">
        <v>22</v>
      </c>
      <c r="D933">
        <v>4</v>
      </c>
      <c r="E933">
        <v>3.05</v>
      </c>
      <c r="F933" t="s">
        <v>1028</v>
      </c>
      <c r="G933" s="1">
        <v>46223</v>
      </c>
      <c r="H933">
        <v>12.2</v>
      </c>
    </row>
    <row r="934" spans="1:8" x14ac:dyDescent="0.35">
      <c r="A934" t="s">
        <v>4336</v>
      </c>
      <c r="B934" t="s">
        <v>357</v>
      </c>
      <c r="C934" t="s">
        <v>11</v>
      </c>
      <c r="D934">
        <v>3</v>
      </c>
      <c r="E934">
        <v>3.71</v>
      </c>
      <c r="F934" t="s">
        <v>1025</v>
      </c>
      <c r="G934" s="1">
        <v>46224</v>
      </c>
      <c r="H934">
        <v>11.13</v>
      </c>
    </row>
    <row r="935" spans="1:8" x14ac:dyDescent="0.35">
      <c r="A935" t="s">
        <v>4337</v>
      </c>
      <c r="B935" t="s">
        <v>711</v>
      </c>
      <c r="C935" t="s">
        <v>9</v>
      </c>
      <c r="D935">
        <v>1</v>
      </c>
      <c r="E935">
        <v>3.73</v>
      </c>
      <c r="F935" t="s">
        <v>1021</v>
      </c>
      <c r="G935" s="1">
        <v>46225</v>
      </c>
      <c r="H935">
        <v>3.73</v>
      </c>
    </row>
    <row r="936" spans="1:8" x14ac:dyDescent="0.35">
      <c r="A936" t="s">
        <v>4338</v>
      </c>
      <c r="B936" t="s">
        <v>937</v>
      </c>
      <c r="C936" t="s">
        <v>11</v>
      </c>
      <c r="D936">
        <v>4</v>
      </c>
      <c r="E936">
        <v>4.6900000000000004</v>
      </c>
      <c r="F936" t="s">
        <v>1025</v>
      </c>
      <c r="G936" s="1">
        <v>46226</v>
      </c>
      <c r="H936">
        <v>18.760000000000002</v>
      </c>
    </row>
    <row r="937" spans="1:8" x14ac:dyDescent="0.35">
      <c r="A937" t="s">
        <v>4339</v>
      </c>
      <c r="B937" t="s">
        <v>524</v>
      </c>
      <c r="C937" t="s">
        <v>9</v>
      </c>
      <c r="D937">
        <v>1</v>
      </c>
      <c r="E937">
        <v>3.33</v>
      </c>
      <c r="F937" t="s">
        <v>1028</v>
      </c>
      <c r="G937" s="1">
        <v>46227</v>
      </c>
      <c r="H937">
        <v>3.33</v>
      </c>
    </row>
    <row r="938" spans="1:8" x14ac:dyDescent="0.35">
      <c r="A938" t="s">
        <v>4340</v>
      </c>
      <c r="B938" t="s">
        <v>473</v>
      </c>
      <c r="C938" t="s">
        <v>15</v>
      </c>
      <c r="D938">
        <v>5</v>
      </c>
      <c r="E938">
        <v>5.92</v>
      </c>
      <c r="F938" t="s">
        <v>1025</v>
      </c>
      <c r="G938" s="1">
        <v>46228</v>
      </c>
      <c r="H938">
        <v>29.6</v>
      </c>
    </row>
    <row r="939" spans="1:8" x14ac:dyDescent="0.35">
      <c r="A939" t="s">
        <v>4341</v>
      </c>
      <c r="B939" t="s">
        <v>630</v>
      </c>
      <c r="C939" t="s">
        <v>22</v>
      </c>
      <c r="D939">
        <v>1</v>
      </c>
      <c r="E939">
        <v>4.25</v>
      </c>
      <c r="F939" t="s">
        <v>1031</v>
      </c>
      <c r="G939" s="1">
        <v>46229</v>
      </c>
      <c r="H939">
        <v>4.25</v>
      </c>
    </row>
    <row r="940" spans="1:8" x14ac:dyDescent="0.35">
      <c r="A940" t="s">
        <v>4342</v>
      </c>
      <c r="B940" t="s">
        <v>994</v>
      </c>
      <c r="C940" t="s">
        <v>11</v>
      </c>
      <c r="D940">
        <v>5</v>
      </c>
      <c r="E940">
        <v>5.34</v>
      </c>
      <c r="F940" t="s">
        <v>1021</v>
      </c>
      <c r="G940" s="1">
        <v>46230</v>
      </c>
      <c r="H940">
        <v>26.7</v>
      </c>
    </row>
    <row r="941" spans="1:8" x14ac:dyDescent="0.35">
      <c r="A941" t="s">
        <v>4343</v>
      </c>
      <c r="B941" t="s">
        <v>510</v>
      </c>
      <c r="C941" t="s">
        <v>9</v>
      </c>
      <c r="D941">
        <v>1</v>
      </c>
      <c r="E941">
        <v>4.6900000000000004</v>
      </c>
      <c r="F941" t="s">
        <v>1025</v>
      </c>
      <c r="G941" s="1">
        <v>46231</v>
      </c>
      <c r="H941">
        <v>4.6900000000000004</v>
      </c>
    </row>
    <row r="942" spans="1:8" x14ac:dyDescent="0.35">
      <c r="A942" t="s">
        <v>4344</v>
      </c>
      <c r="B942" t="s">
        <v>244</v>
      </c>
      <c r="C942" t="s">
        <v>22</v>
      </c>
      <c r="D942">
        <v>5</v>
      </c>
      <c r="E942">
        <v>5.58</v>
      </c>
      <c r="F942" t="s">
        <v>1021</v>
      </c>
      <c r="G942" s="1">
        <v>46232</v>
      </c>
      <c r="H942">
        <v>27.9</v>
      </c>
    </row>
    <row r="943" spans="1:8" x14ac:dyDescent="0.35">
      <c r="A943" t="s">
        <v>4345</v>
      </c>
      <c r="B943" t="s">
        <v>858</v>
      </c>
      <c r="C943" t="s">
        <v>6</v>
      </c>
      <c r="D943">
        <v>1</v>
      </c>
      <c r="E943">
        <v>5.62</v>
      </c>
      <c r="F943" t="s">
        <v>1025</v>
      </c>
      <c r="G943" s="1">
        <v>46233</v>
      </c>
      <c r="H943">
        <v>5.62</v>
      </c>
    </row>
    <row r="944" spans="1:8" x14ac:dyDescent="0.35">
      <c r="A944" t="s">
        <v>4346</v>
      </c>
      <c r="B944" t="s">
        <v>65</v>
      </c>
      <c r="C944" t="s">
        <v>15</v>
      </c>
      <c r="D944">
        <v>1</v>
      </c>
      <c r="E944">
        <v>5.35</v>
      </c>
      <c r="F944" t="s">
        <v>1021</v>
      </c>
      <c r="G944" s="1">
        <v>46234</v>
      </c>
      <c r="H944">
        <v>5.35</v>
      </c>
    </row>
    <row r="945" spans="1:8" x14ac:dyDescent="0.35">
      <c r="A945" t="s">
        <v>4347</v>
      </c>
      <c r="B945" t="s">
        <v>833</v>
      </c>
      <c r="C945" t="s">
        <v>11</v>
      </c>
      <c r="D945">
        <v>3</v>
      </c>
      <c r="E945">
        <v>2.6</v>
      </c>
      <c r="F945" t="s">
        <v>1021</v>
      </c>
      <c r="G945" s="1">
        <v>46235</v>
      </c>
      <c r="H945">
        <v>7.8000000000000007</v>
      </c>
    </row>
    <row r="946" spans="1:8" x14ac:dyDescent="0.35">
      <c r="A946" t="s">
        <v>4348</v>
      </c>
      <c r="B946" t="s">
        <v>255</v>
      </c>
      <c r="C946" t="s">
        <v>11</v>
      </c>
      <c r="D946">
        <v>5</v>
      </c>
      <c r="E946">
        <v>4.4400000000000004</v>
      </c>
      <c r="F946" t="s">
        <v>1028</v>
      </c>
      <c r="G946" s="1">
        <v>46236</v>
      </c>
      <c r="H946">
        <v>22.2</v>
      </c>
    </row>
    <row r="947" spans="1:8" x14ac:dyDescent="0.35">
      <c r="A947" t="s">
        <v>4349</v>
      </c>
      <c r="B947" t="s">
        <v>359</v>
      </c>
      <c r="C947" t="s">
        <v>15</v>
      </c>
      <c r="D947">
        <v>1</v>
      </c>
      <c r="E947">
        <v>3.48</v>
      </c>
      <c r="F947" t="s">
        <v>1025</v>
      </c>
      <c r="G947" s="1">
        <v>46237</v>
      </c>
      <c r="H947">
        <v>3.48</v>
      </c>
    </row>
    <row r="948" spans="1:8" x14ac:dyDescent="0.35">
      <c r="A948" t="s">
        <v>4350</v>
      </c>
      <c r="B948" t="s">
        <v>301</v>
      </c>
      <c r="C948" t="s">
        <v>22</v>
      </c>
      <c r="D948">
        <v>3</v>
      </c>
      <c r="E948">
        <v>3.03</v>
      </c>
      <c r="F948" t="s">
        <v>1028</v>
      </c>
      <c r="G948" s="1">
        <v>46238</v>
      </c>
      <c r="H948">
        <v>9.09</v>
      </c>
    </row>
    <row r="949" spans="1:8" x14ac:dyDescent="0.35">
      <c r="A949" t="s">
        <v>4351</v>
      </c>
      <c r="B949" t="s">
        <v>788</v>
      </c>
      <c r="C949" t="s">
        <v>22</v>
      </c>
      <c r="D949">
        <v>3</v>
      </c>
      <c r="E949">
        <v>5.64</v>
      </c>
      <c r="F949" t="s">
        <v>1021</v>
      </c>
      <c r="G949" s="1">
        <v>46239</v>
      </c>
      <c r="H949">
        <v>16.920000000000002</v>
      </c>
    </row>
    <row r="950" spans="1:8" x14ac:dyDescent="0.35">
      <c r="A950" t="s">
        <v>4352</v>
      </c>
      <c r="B950" t="s">
        <v>706</v>
      </c>
      <c r="C950" t="s">
        <v>11</v>
      </c>
      <c r="D950">
        <v>5</v>
      </c>
      <c r="E950">
        <v>4.8</v>
      </c>
      <c r="F950" t="s">
        <v>1025</v>
      </c>
      <c r="G950" s="1">
        <v>46240</v>
      </c>
      <c r="H950">
        <v>24</v>
      </c>
    </row>
    <row r="951" spans="1:8" x14ac:dyDescent="0.35">
      <c r="A951" t="s">
        <v>4353</v>
      </c>
      <c r="B951" t="s">
        <v>673</v>
      </c>
      <c r="C951" t="s">
        <v>18</v>
      </c>
      <c r="D951">
        <v>1</v>
      </c>
      <c r="E951">
        <v>2.81</v>
      </c>
      <c r="F951" t="s">
        <v>1025</v>
      </c>
      <c r="G951" s="1">
        <v>46241</v>
      </c>
      <c r="H951">
        <v>2.81</v>
      </c>
    </row>
    <row r="952" spans="1:8" x14ac:dyDescent="0.35">
      <c r="A952" t="s">
        <v>4354</v>
      </c>
      <c r="B952" t="s">
        <v>670</v>
      </c>
      <c r="C952" t="s">
        <v>11</v>
      </c>
      <c r="D952">
        <v>3</v>
      </c>
      <c r="E952">
        <v>3.84</v>
      </c>
      <c r="F952" t="s">
        <v>1031</v>
      </c>
      <c r="G952" s="1">
        <v>46242</v>
      </c>
      <c r="H952">
        <v>11.52</v>
      </c>
    </row>
    <row r="953" spans="1:8" x14ac:dyDescent="0.35">
      <c r="A953" t="s">
        <v>4355</v>
      </c>
      <c r="B953" t="s">
        <v>145</v>
      </c>
      <c r="C953" t="s">
        <v>9</v>
      </c>
      <c r="D953">
        <v>4</v>
      </c>
      <c r="E953">
        <v>5.86</v>
      </c>
      <c r="F953" t="s">
        <v>1021</v>
      </c>
      <c r="G953" s="1">
        <v>46243</v>
      </c>
      <c r="H953">
        <v>23.44</v>
      </c>
    </row>
    <row r="954" spans="1:8" x14ac:dyDescent="0.35">
      <c r="A954" t="s">
        <v>4356</v>
      </c>
      <c r="B954" t="s">
        <v>139</v>
      </c>
      <c r="C954" t="s">
        <v>6</v>
      </c>
      <c r="D954">
        <v>4</v>
      </c>
      <c r="E954">
        <v>4.6399999999999997</v>
      </c>
      <c r="F954" t="s">
        <v>1031</v>
      </c>
      <c r="G954" s="1">
        <v>46244</v>
      </c>
      <c r="H954">
        <v>18.559999999999999</v>
      </c>
    </row>
    <row r="955" spans="1:8" x14ac:dyDescent="0.35">
      <c r="A955" t="s">
        <v>4357</v>
      </c>
      <c r="B955" t="s">
        <v>425</v>
      </c>
      <c r="C955" t="s">
        <v>9</v>
      </c>
      <c r="D955">
        <v>4</v>
      </c>
      <c r="E955">
        <v>4.6900000000000004</v>
      </c>
      <c r="F955" t="s">
        <v>1031</v>
      </c>
      <c r="G955" s="1">
        <v>46245</v>
      </c>
      <c r="H955">
        <v>18.760000000000002</v>
      </c>
    </row>
    <row r="956" spans="1:8" x14ac:dyDescent="0.35">
      <c r="A956" t="s">
        <v>4358</v>
      </c>
      <c r="B956" t="s">
        <v>911</v>
      </c>
      <c r="C956" t="s">
        <v>18</v>
      </c>
      <c r="D956">
        <v>1</v>
      </c>
      <c r="E956">
        <v>3.3</v>
      </c>
      <c r="F956" t="s">
        <v>1025</v>
      </c>
      <c r="G956" s="1">
        <v>46246</v>
      </c>
      <c r="H956">
        <v>3.3</v>
      </c>
    </row>
    <row r="957" spans="1:8" x14ac:dyDescent="0.35">
      <c r="A957" t="s">
        <v>4359</v>
      </c>
      <c r="B957" t="s">
        <v>668</v>
      </c>
      <c r="C957" t="s">
        <v>22</v>
      </c>
      <c r="D957">
        <v>4</v>
      </c>
      <c r="E957">
        <v>3.34</v>
      </c>
      <c r="F957" t="s">
        <v>1031</v>
      </c>
      <c r="G957" s="1">
        <v>46247</v>
      </c>
      <c r="H957">
        <v>13.36</v>
      </c>
    </row>
    <row r="958" spans="1:8" x14ac:dyDescent="0.35">
      <c r="A958" t="s">
        <v>4360</v>
      </c>
      <c r="B958" t="s">
        <v>156</v>
      </c>
      <c r="C958" t="s">
        <v>9</v>
      </c>
      <c r="D958">
        <v>2</v>
      </c>
      <c r="E958">
        <v>3.03</v>
      </c>
      <c r="F958" t="s">
        <v>1021</v>
      </c>
      <c r="G958" s="1">
        <v>46248</v>
      </c>
      <c r="H958">
        <v>6.06</v>
      </c>
    </row>
    <row r="959" spans="1:8" x14ac:dyDescent="0.35">
      <c r="A959" t="s">
        <v>4361</v>
      </c>
      <c r="B959" t="s">
        <v>359</v>
      </c>
      <c r="C959" t="s">
        <v>15</v>
      </c>
      <c r="D959">
        <v>5</v>
      </c>
      <c r="E959">
        <v>5.9</v>
      </c>
      <c r="F959" t="s">
        <v>1028</v>
      </c>
      <c r="G959" s="1">
        <v>46249</v>
      </c>
      <c r="H959">
        <v>29.5</v>
      </c>
    </row>
    <row r="960" spans="1:8" x14ac:dyDescent="0.35">
      <c r="A960" t="s">
        <v>4362</v>
      </c>
      <c r="B960" t="s">
        <v>118</v>
      </c>
      <c r="C960" t="s">
        <v>9</v>
      </c>
      <c r="D960">
        <v>2</v>
      </c>
      <c r="E960">
        <v>5.68</v>
      </c>
      <c r="F960" t="s">
        <v>1031</v>
      </c>
      <c r="G960" s="1">
        <v>46250</v>
      </c>
      <c r="H960">
        <v>11.36</v>
      </c>
    </row>
    <row r="961" spans="1:8" x14ac:dyDescent="0.35">
      <c r="A961" t="s">
        <v>4363</v>
      </c>
      <c r="B961" t="s">
        <v>515</v>
      </c>
      <c r="C961" t="s">
        <v>22</v>
      </c>
      <c r="D961">
        <v>2</v>
      </c>
      <c r="E961">
        <v>3.65</v>
      </c>
      <c r="F961" t="s">
        <v>1031</v>
      </c>
      <c r="G961" s="1">
        <v>46251</v>
      </c>
      <c r="H961">
        <v>7.3</v>
      </c>
    </row>
    <row r="962" spans="1:8" x14ac:dyDescent="0.35">
      <c r="A962" t="s">
        <v>4364</v>
      </c>
      <c r="B962" t="s">
        <v>106</v>
      </c>
      <c r="C962" t="s">
        <v>11</v>
      </c>
      <c r="D962">
        <v>4</v>
      </c>
      <c r="E962">
        <v>4.4000000000000004</v>
      </c>
      <c r="F962" t="s">
        <v>1025</v>
      </c>
      <c r="G962" s="1">
        <v>46252</v>
      </c>
      <c r="H962">
        <v>17.600000000000001</v>
      </c>
    </row>
    <row r="963" spans="1:8" x14ac:dyDescent="0.35">
      <c r="A963" t="s">
        <v>4365</v>
      </c>
      <c r="B963" t="s">
        <v>138</v>
      </c>
      <c r="C963" t="s">
        <v>9</v>
      </c>
      <c r="D963">
        <v>5</v>
      </c>
      <c r="E963">
        <v>3.22</v>
      </c>
      <c r="F963" t="s">
        <v>1025</v>
      </c>
      <c r="G963" s="1">
        <v>46253</v>
      </c>
      <c r="H963">
        <v>16.100000000000001</v>
      </c>
    </row>
    <row r="964" spans="1:8" x14ac:dyDescent="0.35">
      <c r="A964" t="s">
        <v>4366</v>
      </c>
      <c r="B964" t="s">
        <v>863</v>
      </c>
      <c r="C964" t="s">
        <v>18</v>
      </c>
      <c r="D964">
        <v>3</v>
      </c>
      <c r="E964">
        <v>2.99</v>
      </c>
      <c r="F964" t="s">
        <v>1025</v>
      </c>
      <c r="G964" s="1">
        <v>46254</v>
      </c>
      <c r="H964">
        <v>8.9700000000000006</v>
      </c>
    </row>
    <row r="965" spans="1:8" x14ac:dyDescent="0.35">
      <c r="A965" t="s">
        <v>4367</v>
      </c>
      <c r="B965" t="s">
        <v>440</v>
      </c>
      <c r="C965" t="s">
        <v>6</v>
      </c>
      <c r="D965">
        <v>2</v>
      </c>
      <c r="E965">
        <v>4.3899999999999997</v>
      </c>
      <c r="F965" t="s">
        <v>1028</v>
      </c>
      <c r="G965" s="1">
        <v>46255</v>
      </c>
      <c r="H965">
        <v>8.7799999999999994</v>
      </c>
    </row>
    <row r="966" spans="1:8" x14ac:dyDescent="0.35">
      <c r="A966" t="s">
        <v>4368</v>
      </c>
      <c r="B966" t="s">
        <v>582</v>
      </c>
      <c r="C966" t="s">
        <v>22</v>
      </c>
      <c r="D966">
        <v>3</v>
      </c>
      <c r="E966">
        <v>5.3</v>
      </c>
      <c r="F966" t="s">
        <v>1025</v>
      </c>
      <c r="G966" s="1">
        <v>46256</v>
      </c>
      <c r="H966">
        <v>15.9</v>
      </c>
    </row>
    <row r="967" spans="1:8" x14ac:dyDescent="0.35">
      <c r="A967" t="s">
        <v>4369</v>
      </c>
      <c r="B967" t="s">
        <v>707</v>
      </c>
      <c r="C967" t="s">
        <v>15</v>
      </c>
      <c r="D967">
        <v>3</v>
      </c>
      <c r="E967">
        <v>5.52</v>
      </c>
      <c r="F967" t="s">
        <v>1021</v>
      </c>
      <c r="G967" s="1">
        <v>46257</v>
      </c>
      <c r="H967">
        <v>16.559999999999999</v>
      </c>
    </row>
    <row r="968" spans="1:8" x14ac:dyDescent="0.35">
      <c r="A968" t="s">
        <v>4370</v>
      </c>
      <c r="B968" t="s">
        <v>411</v>
      </c>
      <c r="C968" t="s">
        <v>11</v>
      </c>
      <c r="D968">
        <v>1</v>
      </c>
      <c r="E968">
        <v>3.58</v>
      </c>
      <c r="F968" t="s">
        <v>1021</v>
      </c>
      <c r="G968" s="1">
        <v>46258</v>
      </c>
      <c r="H968">
        <v>3.58</v>
      </c>
    </row>
    <row r="969" spans="1:8" x14ac:dyDescent="0.35">
      <c r="A969" t="s">
        <v>4371</v>
      </c>
      <c r="B969" t="s">
        <v>485</v>
      </c>
      <c r="C969" t="s">
        <v>18</v>
      </c>
      <c r="D969">
        <v>5</v>
      </c>
      <c r="E969">
        <v>4.97</v>
      </c>
      <c r="F969" t="s">
        <v>1025</v>
      </c>
      <c r="G969" s="1">
        <v>46259</v>
      </c>
      <c r="H969">
        <v>24.85</v>
      </c>
    </row>
    <row r="970" spans="1:8" x14ac:dyDescent="0.35">
      <c r="A970" t="s">
        <v>4372</v>
      </c>
      <c r="B970" t="s">
        <v>974</v>
      </c>
      <c r="C970" t="s">
        <v>22</v>
      </c>
      <c r="D970">
        <v>5</v>
      </c>
      <c r="E970">
        <v>4.33</v>
      </c>
      <c r="F970" t="s">
        <v>1025</v>
      </c>
      <c r="G970" s="1">
        <v>46260</v>
      </c>
      <c r="H970">
        <v>21.65</v>
      </c>
    </row>
    <row r="971" spans="1:8" x14ac:dyDescent="0.35">
      <c r="A971" t="s">
        <v>4373</v>
      </c>
      <c r="B971" t="s">
        <v>375</v>
      </c>
      <c r="C971" t="s">
        <v>15</v>
      </c>
      <c r="D971">
        <v>2</v>
      </c>
      <c r="E971">
        <v>2.97</v>
      </c>
      <c r="F971" t="s">
        <v>1028</v>
      </c>
      <c r="G971" s="1">
        <v>46261</v>
      </c>
      <c r="H971">
        <v>5.94</v>
      </c>
    </row>
    <row r="972" spans="1:8" x14ac:dyDescent="0.35">
      <c r="A972" t="s">
        <v>4374</v>
      </c>
      <c r="B972" t="s">
        <v>849</v>
      </c>
      <c r="C972" t="s">
        <v>15</v>
      </c>
      <c r="D972">
        <v>1</v>
      </c>
      <c r="E972">
        <v>5.98</v>
      </c>
      <c r="F972" t="s">
        <v>1028</v>
      </c>
      <c r="G972" s="1">
        <v>46262</v>
      </c>
      <c r="H972">
        <v>5.98</v>
      </c>
    </row>
    <row r="973" spans="1:8" x14ac:dyDescent="0.35">
      <c r="A973" t="s">
        <v>4375</v>
      </c>
      <c r="B973" t="s">
        <v>515</v>
      </c>
      <c r="C973" t="s">
        <v>22</v>
      </c>
      <c r="D973">
        <v>1</v>
      </c>
      <c r="E973">
        <v>5.92</v>
      </c>
      <c r="F973" t="s">
        <v>1021</v>
      </c>
      <c r="G973" s="1">
        <v>46263</v>
      </c>
      <c r="H973">
        <v>5.92</v>
      </c>
    </row>
    <row r="974" spans="1:8" x14ac:dyDescent="0.35">
      <c r="A974" t="s">
        <v>4376</v>
      </c>
      <c r="B974" t="s">
        <v>638</v>
      </c>
      <c r="C974" t="s">
        <v>11</v>
      </c>
      <c r="D974">
        <v>1</v>
      </c>
      <c r="E974">
        <v>3.01</v>
      </c>
      <c r="F974" t="s">
        <v>1028</v>
      </c>
      <c r="G974" s="1">
        <v>46264</v>
      </c>
      <c r="H974">
        <v>3.01</v>
      </c>
    </row>
    <row r="975" spans="1:8" x14ac:dyDescent="0.35">
      <c r="A975" t="s">
        <v>4377</v>
      </c>
      <c r="B975" t="s">
        <v>346</v>
      </c>
      <c r="C975" t="s">
        <v>18</v>
      </c>
      <c r="D975">
        <v>5</v>
      </c>
      <c r="E975">
        <v>5.77</v>
      </c>
      <c r="F975" t="s">
        <v>1025</v>
      </c>
      <c r="G975" s="1">
        <v>46265</v>
      </c>
      <c r="H975">
        <v>28.85</v>
      </c>
    </row>
    <row r="976" spans="1:8" x14ac:dyDescent="0.35">
      <c r="A976" t="s">
        <v>4378</v>
      </c>
      <c r="B976" t="s">
        <v>448</v>
      </c>
      <c r="C976" t="s">
        <v>11</v>
      </c>
      <c r="D976">
        <v>5</v>
      </c>
      <c r="E976">
        <v>5.71</v>
      </c>
      <c r="F976" t="s">
        <v>1028</v>
      </c>
      <c r="G976" s="1">
        <v>46266</v>
      </c>
      <c r="H976">
        <v>28.55</v>
      </c>
    </row>
    <row r="977" spans="1:8" x14ac:dyDescent="0.35">
      <c r="A977" t="s">
        <v>4379</v>
      </c>
      <c r="B977" t="s">
        <v>696</v>
      </c>
      <c r="C977" t="s">
        <v>11</v>
      </c>
      <c r="D977">
        <v>4</v>
      </c>
      <c r="E977">
        <v>3.61</v>
      </c>
      <c r="F977" t="s">
        <v>1025</v>
      </c>
      <c r="G977" s="1">
        <v>46267</v>
      </c>
      <c r="H977">
        <v>14.44</v>
      </c>
    </row>
    <row r="978" spans="1:8" x14ac:dyDescent="0.35">
      <c r="A978" t="s">
        <v>4380</v>
      </c>
      <c r="B978" t="s">
        <v>225</v>
      </c>
      <c r="C978" t="s">
        <v>11</v>
      </c>
      <c r="D978">
        <v>5</v>
      </c>
      <c r="E978">
        <v>4.45</v>
      </c>
      <c r="F978" t="s">
        <v>1021</v>
      </c>
      <c r="G978" s="1">
        <v>46268</v>
      </c>
      <c r="H978">
        <v>22.25</v>
      </c>
    </row>
    <row r="979" spans="1:8" x14ac:dyDescent="0.35">
      <c r="A979" t="s">
        <v>4381</v>
      </c>
      <c r="B979" t="s">
        <v>797</v>
      </c>
      <c r="C979" t="s">
        <v>11</v>
      </c>
      <c r="D979">
        <v>5</v>
      </c>
      <c r="E979">
        <v>5.82</v>
      </c>
      <c r="F979" t="s">
        <v>1031</v>
      </c>
      <c r="G979" s="1">
        <v>46269</v>
      </c>
      <c r="H979">
        <v>29.1</v>
      </c>
    </row>
    <row r="980" spans="1:8" x14ac:dyDescent="0.35">
      <c r="A980" t="s">
        <v>4382</v>
      </c>
      <c r="B980" t="s">
        <v>1010</v>
      </c>
      <c r="C980" t="s">
        <v>15</v>
      </c>
      <c r="D980">
        <v>1</v>
      </c>
      <c r="E980">
        <v>2.91</v>
      </c>
      <c r="F980" t="s">
        <v>1028</v>
      </c>
      <c r="G980" s="1">
        <v>46270</v>
      </c>
      <c r="H980">
        <v>2.91</v>
      </c>
    </row>
    <row r="981" spans="1:8" x14ac:dyDescent="0.35">
      <c r="A981" t="s">
        <v>4383</v>
      </c>
      <c r="B981" t="s">
        <v>667</v>
      </c>
      <c r="C981" t="s">
        <v>6</v>
      </c>
      <c r="D981">
        <v>3</v>
      </c>
      <c r="E981">
        <v>3.61</v>
      </c>
      <c r="F981" t="s">
        <v>1021</v>
      </c>
      <c r="G981" s="1">
        <v>46271</v>
      </c>
      <c r="H981">
        <v>10.83</v>
      </c>
    </row>
    <row r="982" spans="1:8" x14ac:dyDescent="0.35">
      <c r="A982" t="s">
        <v>4384</v>
      </c>
      <c r="B982" t="s">
        <v>111</v>
      </c>
      <c r="C982" t="s">
        <v>18</v>
      </c>
      <c r="D982">
        <v>2</v>
      </c>
      <c r="E982">
        <v>5.58</v>
      </c>
      <c r="F982" t="s">
        <v>1021</v>
      </c>
      <c r="G982" s="1">
        <v>46272</v>
      </c>
      <c r="H982">
        <v>11.16</v>
      </c>
    </row>
    <row r="983" spans="1:8" x14ac:dyDescent="0.35">
      <c r="A983" t="s">
        <v>4385</v>
      </c>
      <c r="B983" t="s">
        <v>274</v>
      </c>
      <c r="C983" t="s">
        <v>15</v>
      </c>
      <c r="D983">
        <v>3</v>
      </c>
      <c r="E983">
        <v>5.04</v>
      </c>
      <c r="F983" t="s">
        <v>1028</v>
      </c>
      <c r="G983" s="1">
        <v>46273</v>
      </c>
      <c r="H983">
        <v>15.12</v>
      </c>
    </row>
    <row r="984" spans="1:8" x14ac:dyDescent="0.35">
      <c r="A984" t="s">
        <v>4386</v>
      </c>
      <c r="B984" t="s">
        <v>280</v>
      </c>
      <c r="C984" t="s">
        <v>22</v>
      </c>
      <c r="D984">
        <v>2</v>
      </c>
      <c r="E984">
        <v>5.18</v>
      </c>
      <c r="F984" t="s">
        <v>1031</v>
      </c>
      <c r="G984" s="1">
        <v>46274</v>
      </c>
      <c r="H984">
        <v>10.36</v>
      </c>
    </row>
    <row r="985" spans="1:8" x14ac:dyDescent="0.35">
      <c r="A985" t="s">
        <v>4387</v>
      </c>
      <c r="B985" t="s">
        <v>127</v>
      </c>
      <c r="C985" t="s">
        <v>22</v>
      </c>
      <c r="D985">
        <v>4</v>
      </c>
      <c r="E985">
        <v>5.58</v>
      </c>
      <c r="F985" t="s">
        <v>1025</v>
      </c>
      <c r="G985" s="1">
        <v>46275</v>
      </c>
      <c r="H985">
        <v>22.32</v>
      </c>
    </row>
    <row r="986" spans="1:8" x14ac:dyDescent="0.35">
      <c r="A986" t="s">
        <v>4388</v>
      </c>
      <c r="B986" t="s">
        <v>332</v>
      </c>
      <c r="C986" t="s">
        <v>11</v>
      </c>
      <c r="D986">
        <v>5</v>
      </c>
      <c r="E986">
        <v>3.95</v>
      </c>
      <c r="F986" t="s">
        <v>1021</v>
      </c>
      <c r="G986" s="1">
        <v>46276</v>
      </c>
      <c r="H986">
        <v>19.75</v>
      </c>
    </row>
    <row r="987" spans="1:8" x14ac:dyDescent="0.35">
      <c r="A987" t="s">
        <v>4389</v>
      </c>
      <c r="B987" t="s">
        <v>379</v>
      </c>
      <c r="C987" t="s">
        <v>18</v>
      </c>
      <c r="D987">
        <v>2</v>
      </c>
      <c r="E987">
        <v>3.94</v>
      </c>
      <c r="F987" t="s">
        <v>1021</v>
      </c>
      <c r="G987" s="1">
        <v>46277</v>
      </c>
      <c r="H987">
        <v>7.88</v>
      </c>
    </row>
    <row r="988" spans="1:8" x14ac:dyDescent="0.35">
      <c r="A988" t="s">
        <v>4390</v>
      </c>
      <c r="B988" t="s">
        <v>53</v>
      </c>
      <c r="C988" t="s">
        <v>15</v>
      </c>
      <c r="D988">
        <v>2</v>
      </c>
      <c r="E988">
        <v>4.05</v>
      </c>
      <c r="F988" t="s">
        <v>1031</v>
      </c>
      <c r="G988" s="1">
        <v>46278</v>
      </c>
      <c r="H988">
        <v>8.1</v>
      </c>
    </row>
    <row r="989" spans="1:8" x14ac:dyDescent="0.35">
      <c r="A989" t="s">
        <v>4391</v>
      </c>
      <c r="B989" t="s">
        <v>777</v>
      </c>
      <c r="C989" t="s">
        <v>15</v>
      </c>
      <c r="D989">
        <v>2</v>
      </c>
      <c r="E989">
        <v>5.77</v>
      </c>
      <c r="F989" t="s">
        <v>1025</v>
      </c>
      <c r="G989" s="1">
        <v>46279</v>
      </c>
      <c r="H989">
        <v>11.54</v>
      </c>
    </row>
    <row r="990" spans="1:8" x14ac:dyDescent="0.35">
      <c r="A990" t="s">
        <v>4392</v>
      </c>
      <c r="B990" t="s">
        <v>484</v>
      </c>
      <c r="C990" t="s">
        <v>18</v>
      </c>
      <c r="D990">
        <v>2</v>
      </c>
      <c r="E990">
        <v>5.63</v>
      </c>
      <c r="F990" t="s">
        <v>1021</v>
      </c>
      <c r="G990" s="1">
        <v>46280</v>
      </c>
      <c r="H990">
        <v>11.26</v>
      </c>
    </row>
    <row r="991" spans="1:8" x14ac:dyDescent="0.35">
      <c r="A991" t="s">
        <v>4393</v>
      </c>
      <c r="B991" t="s">
        <v>240</v>
      </c>
      <c r="C991" t="s">
        <v>11</v>
      </c>
      <c r="D991">
        <v>5</v>
      </c>
      <c r="E991">
        <v>5.77</v>
      </c>
      <c r="F991" t="s">
        <v>1031</v>
      </c>
      <c r="G991" s="1">
        <v>46281</v>
      </c>
      <c r="H991">
        <v>28.85</v>
      </c>
    </row>
    <row r="992" spans="1:8" x14ac:dyDescent="0.35">
      <c r="A992" t="s">
        <v>4394</v>
      </c>
      <c r="B992" t="s">
        <v>829</v>
      </c>
      <c r="C992" t="s">
        <v>18</v>
      </c>
      <c r="D992">
        <v>3</v>
      </c>
      <c r="E992">
        <v>3.46</v>
      </c>
      <c r="F992" t="s">
        <v>1028</v>
      </c>
      <c r="G992" s="1">
        <v>46282</v>
      </c>
      <c r="H992">
        <v>10.38</v>
      </c>
    </row>
    <row r="993" spans="1:8" x14ac:dyDescent="0.35">
      <c r="A993" t="s">
        <v>4395</v>
      </c>
      <c r="B993" t="s">
        <v>775</v>
      </c>
      <c r="C993" t="s">
        <v>18</v>
      </c>
      <c r="D993">
        <v>2</v>
      </c>
      <c r="E993">
        <v>5.23</v>
      </c>
      <c r="F993" t="s">
        <v>1031</v>
      </c>
      <c r="G993" s="1">
        <v>46283</v>
      </c>
      <c r="H993">
        <v>10.46</v>
      </c>
    </row>
    <row r="994" spans="1:8" x14ac:dyDescent="0.35">
      <c r="A994" t="s">
        <v>4396</v>
      </c>
      <c r="B994" t="s">
        <v>192</v>
      </c>
      <c r="C994" t="s">
        <v>6</v>
      </c>
      <c r="D994">
        <v>1</v>
      </c>
      <c r="E994">
        <v>2.87</v>
      </c>
      <c r="F994" t="s">
        <v>1031</v>
      </c>
      <c r="G994" s="1">
        <v>46284</v>
      </c>
      <c r="H994">
        <v>2.87</v>
      </c>
    </row>
    <row r="995" spans="1:8" x14ac:dyDescent="0.35">
      <c r="A995" t="s">
        <v>4397</v>
      </c>
      <c r="B995" t="s">
        <v>754</v>
      </c>
      <c r="C995" t="s">
        <v>6</v>
      </c>
      <c r="D995">
        <v>2</v>
      </c>
      <c r="E995">
        <v>3.15</v>
      </c>
      <c r="F995" t="s">
        <v>1021</v>
      </c>
      <c r="G995" s="1">
        <v>46285</v>
      </c>
      <c r="H995">
        <v>6.3</v>
      </c>
    </row>
    <row r="996" spans="1:8" x14ac:dyDescent="0.35">
      <c r="A996" t="s">
        <v>4398</v>
      </c>
      <c r="B996" t="s">
        <v>101</v>
      </c>
      <c r="C996" t="s">
        <v>11</v>
      </c>
      <c r="D996">
        <v>5</v>
      </c>
      <c r="E996">
        <v>5.17</v>
      </c>
      <c r="F996" t="s">
        <v>1025</v>
      </c>
      <c r="G996" s="1">
        <v>46286</v>
      </c>
      <c r="H996">
        <v>25.85</v>
      </c>
    </row>
    <row r="997" spans="1:8" x14ac:dyDescent="0.35">
      <c r="A997" t="s">
        <v>4399</v>
      </c>
      <c r="B997" t="s">
        <v>678</v>
      </c>
      <c r="C997" t="s">
        <v>6</v>
      </c>
      <c r="D997">
        <v>1</v>
      </c>
      <c r="E997">
        <v>4.6399999999999997</v>
      </c>
      <c r="F997" t="s">
        <v>1028</v>
      </c>
      <c r="G997" s="1">
        <v>46287</v>
      </c>
      <c r="H997">
        <v>4.6399999999999997</v>
      </c>
    </row>
    <row r="998" spans="1:8" x14ac:dyDescent="0.35">
      <c r="A998" t="s">
        <v>4400</v>
      </c>
      <c r="B998" t="s">
        <v>573</v>
      </c>
      <c r="C998" t="s">
        <v>22</v>
      </c>
      <c r="D998">
        <v>5</v>
      </c>
      <c r="E998">
        <v>3.43</v>
      </c>
      <c r="F998" t="s">
        <v>1031</v>
      </c>
      <c r="G998" s="1">
        <v>46288</v>
      </c>
      <c r="H998">
        <v>17.149999999999999</v>
      </c>
    </row>
    <row r="999" spans="1:8" x14ac:dyDescent="0.35">
      <c r="A999" t="s">
        <v>4401</v>
      </c>
      <c r="B999" t="s">
        <v>858</v>
      </c>
      <c r="C999" t="s">
        <v>6</v>
      </c>
      <c r="D999">
        <v>4</v>
      </c>
      <c r="E999">
        <v>4.4800000000000004</v>
      </c>
      <c r="F999" t="s">
        <v>1028</v>
      </c>
      <c r="G999" s="1">
        <v>46289</v>
      </c>
      <c r="H999">
        <v>17.920000000000002</v>
      </c>
    </row>
    <row r="1000" spans="1:8" x14ac:dyDescent="0.35">
      <c r="A1000" t="s">
        <v>4402</v>
      </c>
      <c r="B1000" t="s">
        <v>745</v>
      </c>
      <c r="C1000" t="s">
        <v>6</v>
      </c>
      <c r="D1000">
        <v>5</v>
      </c>
      <c r="E1000">
        <v>3.31</v>
      </c>
      <c r="F1000" t="s">
        <v>1025</v>
      </c>
      <c r="G1000" s="1">
        <v>46290</v>
      </c>
      <c r="H1000">
        <v>16.55</v>
      </c>
    </row>
    <row r="1001" spans="1:8" x14ac:dyDescent="0.35">
      <c r="A1001" t="s">
        <v>4403</v>
      </c>
      <c r="B1001" t="s">
        <v>702</v>
      </c>
      <c r="C1001" t="s">
        <v>6</v>
      </c>
      <c r="D1001">
        <v>1</v>
      </c>
      <c r="E1001">
        <v>3.31</v>
      </c>
      <c r="F1001" t="s">
        <v>1028</v>
      </c>
      <c r="G1001" s="1">
        <v>46291</v>
      </c>
      <c r="H1001">
        <v>3.31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F3AF-BEB2-4110-85E5-49CB21651BF9}">
  <dimension ref="A1:E1001"/>
  <sheetViews>
    <sheetView zoomScale="150" zoomScaleNormal="150" workbookViewId="0">
      <selection activeCell="G7" sqref="G7"/>
    </sheetView>
  </sheetViews>
  <sheetFormatPr defaultRowHeight="15" x14ac:dyDescent="0.35"/>
  <cols>
    <col min="1" max="1" width="13.6640625" bestFit="1" customWidth="1"/>
    <col min="2" max="2" width="13.83203125" bestFit="1" customWidth="1"/>
    <col min="3" max="3" width="12.08203125" bestFit="1" customWidth="1"/>
    <col min="4" max="4" width="11.33203125" bestFit="1" customWidth="1"/>
    <col min="5" max="5" width="8.83203125" bestFit="1" customWidth="1"/>
  </cols>
  <sheetData>
    <row r="1" spans="1:5" x14ac:dyDescent="0.35">
      <c r="A1" t="s">
        <v>2391</v>
      </c>
      <c r="B1" t="s">
        <v>0</v>
      </c>
      <c r="C1" t="s">
        <v>2392</v>
      </c>
      <c r="D1" t="s">
        <v>2393</v>
      </c>
      <c r="E1" t="s">
        <v>2394</v>
      </c>
    </row>
    <row r="2" spans="1:5" x14ac:dyDescent="0.35">
      <c r="A2" t="s">
        <v>2395</v>
      </c>
      <c r="B2" t="s">
        <v>358</v>
      </c>
      <c r="C2" t="s">
        <v>2396</v>
      </c>
      <c r="D2" t="s">
        <v>4523</v>
      </c>
      <c r="E2">
        <v>2</v>
      </c>
    </row>
    <row r="3" spans="1:5" x14ac:dyDescent="0.35">
      <c r="A3" t="s">
        <v>2397</v>
      </c>
      <c r="B3" t="s">
        <v>619</v>
      </c>
      <c r="C3" t="s">
        <v>2396</v>
      </c>
      <c r="D3" t="s">
        <v>4524</v>
      </c>
      <c r="E3">
        <v>5</v>
      </c>
    </row>
    <row r="4" spans="1:5" x14ac:dyDescent="0.35">
      <c r="A4" t="s">
        <v>2398</v>
      </c>
      <c r="B4" t="s">
        <v>805</v>
      </c>
      <c r="C4" t="s">
        <v>2399</v>
      </c>
      <c r="D4" t="s">
        <v>4523</v>
      </c>
      <c r="E4">
        <v>4</v>
      </c>
    </row>
    <row r="5" spans="1:5" x14ac:dyDescent="0.35">
      <c r="A5" t="s">
        <v>2400</v>
      </c>
      <c r="B5" t="s">
        <v>532</v>
      </c>
      <c r="C5" t="s">
        <v>2396</v>
      </c>
      <c r="D5" t="s">
        <v>4523</v>
      </c>
      <c r="E5">
        <v>1</v>
      </c>
    </row>
    <row r="6" spans="1:5" x14ac:dyDescent="0.35">
      <c r="A6" t="s">
        <v>2401</v>
      </c>
      <c r="B6" t="s">
        <v>386</v>
      </c>
      <c r="C6" t="s">
        <v>2399</v>
      </c>
      <c r="D6" t="s">
        <v>4523</v>
      </c>
      <c r="E6">
        <v>3</v>
      </c>
    </row>
    <row r="7" spans="1:5" x14ac:dyDescent="0.35">
      <c r="A7" t="s">
        <v>2402</v>
      </c>
      <c r="B7" t="s">
        <v>829</v>
      </c>
      <c r="C7" t="s">
        <v>2396</v>
      </c>
      <c r="D7" t="s">
        <v>4523</v>
      </c>
      <c r="E7">
        <v>3</v>
      </c>
    </row>
    <row r="8" spans="1:5" x14ac:dyDescent="0.35">
      <c r="A8" t="s">
        <v>2403</v>
      </c>
      <c r="B8" t="s">
        <v>615</v>
      </c>
      <c r="C8" t="s">
        <v>2404</v>
      </c>
      <c r="D8" t="s">
        <v>4523</v>
      </c>
      <c r="E8">
        <v>1</v>
      </c>
    </row>
    <row r="9" spans="1:5" x14ac:dyDescent="0.35">
      <c r="A9" t="s">
        <v>2405</v>
      </c>
      <c r="B9" t="s">
        <v>988</v>
      </c>
      <c r="C9" t="s">
        <v>2396</v>
      </c>
      <c r="D9" t="s">
        <v>4524</v>
      </c>
      <c r="E9">
        <v>1</v>
      </c>
    </row>
    <row r="10" spans="1:5" x14ac:dyDescent="0.35">
      <c r="A10" t="s">
        <v>2406</v>
      </c>
      <c r="B10" t="s">
        <v>383</v>
      </c>
      <c r="C10" t="s">
        <v>2404</v>
      </c>
      <c r="D10" t="s">
        <v>4523</v>
      </c>
      <c r="E10">
        <v>3</v>
      </c>
    </row>
    <row r="11" spans="1:5" x14ac:dyDescent="0.35">
      <c r="A11" t="s">
        <v>2407</v>
      </c>
      <c r="B11" t="s">
        <v>401</v>
      </c>
      <c r="C11" t="s">
        <v>2404</v>
      </c>
      <c r="D11" t="s">
        <v>4523</v>
      </c>
      <c r="E11">
        <v>1</v>
      </c>
    </row>
    <row r="12" spans="1:5" x14ac:dyDescent="0.35">
      <c r="A12" t="s">
        <v>2408</v>
      </c>
      <c r="B12" t="s">
        <v>400</v>
      </c>
      <c r="C12" t="s">
        <v>2399</v>
      </c>
      <c r="D12" t="s">
        <v>4523</v>
      </c>
      <c r="E12">
        <v>2</v>
      </c>
    </row>
    <row r="13" spans="1:5" x14ac:dyDescent="0.35">
      <c r="A13" t="s">
        <v>2409</v>
      </c>
      <c r="B13" t="s">
        <v>717</v>
      </c>
      <c r="C13" t="s">
        <v>2396</v>
      </c>
      <c r="D13" t="s">
        <v>4523</v>
      </c>
      <c r="E13">
        <v>2</v>
      </c>
    </row>
    <row r="14" spans="1:5" x14ac:dyDescent="0.35">
      <c r="A14" t="s">
        <v>2410</v>
      </c>
      <c r="B14" t="s">
        <v>242</v>
      </c>
      <c r="C14" t="s">
        <v>2396</v>
      </c>
      <c r="D14" t="s">
        <v>4524</v>
      </c>
      <c r="E14">
        <v>1</v>
      </c>
    </row>
    <row r="15" spans="1:5" x14ac:dyDescent="0.35">
      <c r="A15" t="s">
        <v>2411</v>
      </c>
      <c r="B15" t="s">
        <v>793</v>
      </c>
      <c r="C15" t="s">
        <v>2396</v>
      </c>
      <c r="D15" t="s">
        <v>4524</v>
      </c>
      <c r="E15">
        <v>2</v>
      </c>
    </row>
    <row r="16" spans="1:5" x14ac:dyDescent="0.35">
      <c r="A16" t="s">
        <v>2412</v>
      </c>
      <c r="B16" t="s">
        <v>382</v>
      </c>
      <c r="C16" t="s">
        <v>2396</v>
      </c>
      <c r="D16" t="s">
        <v>4524</v>
      </c>
      <c r="E16">
        <v>2</v>
      </c>
    </row>
    <row r="17" spans="1:5" x14ac:dyDescent="0.35">
      <c r="A17" t="s">
        <v>2413</v>
      </c>
      <c r="B17" t="s">
        <v>854</v>
      </c>
      <c r="C17" t="s">
        <v>2404</v>
      </c>
      <c r="D17" t="s">
        <v>4523</v>
      </c>
      <c r="E17">
        <v>5</v>
      </c>
    </row>
    <row r="18" spans="1:5" x14ac:dyDescent="0.35">
      <c r="A18" t="s">
        <v>2414</v>
      </c>
      <c r="B18" t="s">
        <v>924</v>
      </c>
      <c r="C18" t="s">
        <v>2396</v>
      </c>
      <c r="D18" t="s">
        <v>4523</v>
      </c>
      <c r="E18">
        <v>2</v>
      </c>
    </row>
    <row r="19" spans="1:5" x14ac:dyDescent="0.35">
      <c r="A19" t="s">
        <v>2415</v>
      </c>
      <c r="B19" t="s">
        <v>711</v>
      </c>
      <c r="C19" t="s">
        <v>2404</v>
      </c>
      <c r="D19" t="s">
        <v>4523</v>
      </c>
      <c r="E19">
        <v>2</v>
      </c>
    </row>
    <row r="20" spans="1:5" x14ac:dyDescent="0.35">
      <c r="A20" t="s">
        <v>2416</v>
      </c>
      <c r="B20" t="s">
        <v>122</v>
      </c>
      <c r="C20" t="s">
        <v>2396</v>
      </c>
      <c r="D20" t="s">
        <v>4524</v>
      </c>
      <c r="E20">
        <v>3</v>
      </c>
    </row>
    <row r="21" spans="1:5" x14ac:dyDescent="0.35">
      <c r="A21" t="s">
        <v>2417</v>
      </c>
      <c r="B21" t="s">
        <v>130</v>
      </c>
      <c r="C21" t="s">
        <v>2399</v>
      </c>
      <c r="D21" t="s">
        <v>4524</v>
      </c>
      <c r="E21">
        <v>4</v>
      </c>
    </row>
    <row r="22" spans="1:5" x14ac:dyDescent="0.35">
      <c r="A22" t="s">
        <v>2418</v>
      </c>
      <c r="B22" t="s">
        <v>464</v>
      </c>
      <c r="C22" t="s">
        <v>2399</v>
      </c>
      <c r="D22" t="s">
        <v>4523</v>
      </c>
      <c r="E22">
        <v>2</v>
      </c>
    </row>
    <row r="23" spans="1:5" x14ac:dyDescent="0.35">
      <c r="A23" t="s">
        <v>2419</v>
      </c>
      <c r="B23" t="s">
        <v>512</v>
      </c>
      <c r="C23" t="s">
        <v>2404</v>
      </c>
      <c r="D23" t="s">
        <v>4524</v>
      </c>
      <c r="E23">
        <v>1</v>
      </c>
    </row>
    <row r="24" spans="1:5" x14ac:dyDescent="0.35">
      <c r="A24" t="s">
        <v>2420</v>
      </c>
      <c r="B24" t="s">
        <v>518</v>
      </c>
      <c r="C24" t="s">
        <v>2404</v>
      </c>
      <c r="D24" t="s">
        <v>4524</v>
      </c>
      <c r="E24">
        <v>5</v>
      </c>
    </row>
    <row r="25" spans="1:5" x14ac:dyDescent="0.35">
      <c r="A25" t="s">
        <v>2421</v>
      </c>
      <c r="B25" t="s">
        <v>99</v>
      </c>
      <c r="C25" t="s">
        <v>2396</v>
      </c>
      <c r="D25" t="s">
        <v>4524</v>
      </c>
      <c r="E25">
        <v>5</v>
      </c>
    </row>
    <row r="26" spans="1:5" x14ac:dyDescent="0.35">
      <c r="A26" t="s">
        <v>2422</v>
      </c>
      <c r="B26" t="s">
        <v>63</v>
      </c>
      <c r="C26" t="s">
        <v>2396</v>
      </c>
      <c r="D26" t="s">
        <v>4523</v>
      </c>
      <c r="E26">
        <v>5</v>
      </c>
    </row>
    <row r="27" spans="1:5" x14ac:dyDescent="0.35">
      <c r="A27" t="s">
        <v>2423</v>
      </c>
      <c r="B27" t="s">
        <v>195</v>
      </c>
      <c r="C27" t="s">
        <v>2404</v>
      </c>
      <c r="D27" t="s">
        <v>4524</v>
      </c>
      <c r="E27">
        <v>5</v>
      </c>
    </row>
    <row r="28" spans="1:5" x14ac:dyDescent="0.35">
      <c r="A28" t="s">
        <v>2424</v>
      </c>
      <c r="B28" t="s">
        <v>219</v>
      </c>
      <c r="C28" t="s">
        <v>2396</v>
      </c>
      <c r="D28" t="s">
        <v>4523</v>
      </c>
      <c r="E28">
        <v>1</v>
      </c>
    </row>
    <row r="29" spans="1:5" x14ac:dyDescent="0.35">
      <c r="A29" t="s">
        <v>2425</v>
      </c>
      <c r="B29" t="s">
        <v>274</v>
      </c>
      <c r="C29" t="s">
        <v>2399</v>
      </c>
      <c r="D29" t="s">
        <v>4523</v>
      </c>
      <c r="E29">
        <v>4</v>
      </c>
    </row>
    <row r="30" spans="1:5" x14ac:dyDescent="0.35">
      <c r="A30" t="s">
        <v>2426</v>
      </c>
      <c r="B30" t="s">
        <v>614</v>
      </c>
      <c r="C30" t="s">
        <v>2404</v>
      </c>
      <c r="D30" t="s">
        <v>4523</v>
      </c>
      <c r="E30">
        <v>3</v>
      </c>
    </row>
    <row r="31" spans="1:5" x14ac:dyDescent="0.35">
      <c r="A31" t="s">
        <v>2427</v>
      </c>
      <c r="B31" t="s">
        <v>312</v>
      </c>
      <c r="C31" t="s">
        <v>2399</v>
      </c>
      <c r="D31" t="s">
        <v>4523</v>
      </c>
      <c r="E31">
        <v>5</v>
      </c>
    </row>
    <row r="32" spans="1:5" x14ac:dyDescent="0.35">
      <c r="A32" t="s">
        <v>2428</v>
      </c>
      <c r="B32" t="s">
        <v>859</v>
      </c>
      <c r="C32" t="s">
        <v>2396</v>
      </c>
      <c r="D32" t="s">
        <v>4524</v>
      </c>
      <c r="E32">
        <v>1</v>
      </c>
    </row>
    <row r="33" spans="1:5" x14ac:dyDescent="0.35">
      <c r="A33" t="s">
        <v>2429</v>
      </c>
      <c r="B33" t="s">
        <v>294</v>
      </c>
      <c r="C33" t="s">
        <v>2399</v>
      </c>
      <c r="D33" t="s">
        <v>4524</v>
      </c>
      <c r="E33">
        <v>1</v>
      </c>
    </row>
    <row r="34" spans="1:5" x14ac:dyDescent="0.35">
      <c r="A34" t="s">
        <v>2430</v>
      </c>
      <c r="B34" t="s">
        <v>110</v>
      </c>
      <c r="C34" t="s">
        <v>2404</v>
      </c>
      <c r="D34" t="s">
        <v>4524</v>
      </c>
      <c r="E34">
        <v>4</v>
      </c>
    </row>
    <row r="35" spans="1:5" x14ac:dyDescent="0.35">
      <c r="A35" t="s">
        <v>2431</v>
      </c>
      <c r="B35" t="s">
        <v>368</v>
      </c>
      <c r="C35" t="s">
        <v>2399</v>
      </c>
      <c r="D35" t="s">
        <v>4524</v>
      </c>
      <c r="E35">
        <v>2</v>
      </c>
    </row>
    <row r="36" spans="1:5" x14ac:dyDescent="0.35">
      <c r="A36" t="s">
        <v>2432</v>
      </c>
      <c r="B36" t="s">
        <v>899</v>
      </c>
      <c r="C36" t="s">
        <v>2396</v>
      </c>
      <c r="D36" t="s">
        <v>4523</v>
      </c>
      <c r="E36">
        <v>1</v>
      </c>
    </row>
    <row r="37" spans="1:5" x14ac:dyDescent="0.35">
      <c r="A37" t="s">
        <v>2433</v>
      </c>
      <c r="B37" t="s">
        <v>792</v>
      </c>
      <c r="C37" t="s">
        <v>2396</v>
      </c>
      <c r="D37" t="s">
        <v>4524</v>
      </c>
      <c r="E37">
        <v>4</v>
      </c>
    </row>
    <row r="38" spans="1:5" x14ac:dyDescent="0.35">
      <c r="A38" t="s">
        <v>2434</v>
      </c>
      <c r="B38" t="s">
        <v>239</v>
      </c>
      <c r="C38" t="s">
        <v>2399</v>
      </c>
      <c r="D38" t="s">
        <v>4524</v>
      </c>
      <c r="E38">
        <v>1</v>
      </c>
    </row>
    <row r="39" spans="1:5" x14ac:dyDescent="0.35">
      <c r="A39" t="s">
        <v>2435</v>
      </c>
      <c r="B39" t="s">
        <v>85</v>
      </c>
      <c r="C39" t="s">
        <v>2399</v>
      </c>
      <c r="D39" t="s">
        <v>4523</v>
      </c>
      <c r="E39">
        <v>5</v>
      </c>
    </row>
    <row r="40" spans="1:5" x14ac:dyDescent="0.35">
      <c r="A40" t="s">
        <v>2436</v>
      </c>
      <c r="B40" t="s">
        <v>108</v>
      </c>
      <c r="C40" t="s">
        <v>2404</v>
      </c>
      <c r="D40" t="s">
        <v>4524</v>
      </c>
      <c r="E40">
        <v>4</v>
      </c>
    </row>
    <row r="41" spans="1:5" x14ac:dyDescent="0.35">
      <c r="A41" t="s">
        <v>2437</v>
      </c>
      <c r="B41" t="s">
        <v>717</v>
      </c>
      <c r="C41" t="s">
        <v>2396</v>
      </c>
      <c r="D41" t="s">
        <v>4523</v>
      </c>
      <c r="E41">
        <v>4</v>
      </c>
    </row>
    <row r="42" spans="1:5" x14ac:dyDescent="0.35">
      <c r="A42" t="s">
        <v>2438</v>
      </c>
      <c r="B42" t="s">
        <v>566</v>
      </c>
      <c r="C42" t="s">
        <v>2399</v>
      </c>
      <c r="D42" t="s">
        <v>4523</v>
      </c>
      <c r="E42">
        <v>3</v>
      </c>
    </row>
    <row r="43" spans="1:5" x14ac:dyDescent="0.35">
      <c r="A43" t="s">
        <v>2439</v>
      </c>
      <c r="B43" t="s">
        <v>624</v>
      </c>
      <c r="C43" t="s">
        <v>2404</v>
      </c>
      <c r="D43" t="s">
        <v>4523</v>
      </c>
      <c r="E43">
        <v>2</v>
      </c>
    </row>
    <row r="44" spans="1:5" x14ac:dyDescent="0.35">
      <c r="A44" t="s">
        <v>2440</v>
      </c>
      <c r="B44" t="s">
        <v>299</v>
      </c>
      <c r="C44" t="s">
        <v>2396</v>
      </c>
      <c r="D44" t="s">
        <v>4523</v>
      </c>
      <c r="E44">
        <v>5</v>
      </c>
    </row>
    <row r="45" spans="1:5" x14ac:dyDescent="0.35">
      <c r="A45" t="s">
        <v>2441</v>
      </c>
      <c r="B45" t="s">
        <v>862</v>
      </c>
      <c r="C45" t="s">
        <v>2399</v>
      </c>
      <c r="D45" t="s">
        <v>4523</v>
      </c>
      <c r="E45">
        <v>4</v>
      </c>
    </row>
    <row r="46" spans="1:5" x14ac:dyDescent="0.35">
      <c r="A46" t="s">
        <v>2442</v>
      </c>
      <c r="B46" t="s">
        <v>358</v>
      </c>
      <c r="C46" t="s">
        <v>2396</v>
      </c>
      <c r="D46" t="s">
        <v>4524</v>
      </c>
      <c r="E46">
        <v>4</v>
      </c>
    </row>
    <row r="47" spans="1:5" x14ac:dyDescent="0.35">
      <c r="A47" t="s">
        <v>2443</v>
      </c>
      <c r="B47" t="s">
        <v>797</v>
      </c>
      <c r="C47" t="s">
        <v>2404</v>
      </c>
      <c r="D47" t="s">
        <v>4523</v>
      </c>
      <c r="E47">
        <v>3</v>
      </c>
    </row>
    <row r="48" spans="1:5" x14ac:dyDescent="0.35">
      <c r="A48" t="s">
        <v>2444</v>
      </c>
      <c r="B48" t="s">
        <v>269</v>
      </c>
      <c r="C48" t="s">
        <v>2396</v>
      </c>
      <c r="D48" t="s">
        <v>4523</v>
      </c>
      <c r="E48">
        <v>5</v>
      </c>
    </row>
    <row r="49" spans="1:5" x14ac:dyDescent="0.35">
      <c r="A49" t="s">
        <v>2445</v>
      </c>
      <c r="B49" t="s">
        <v>896</v>
      </c>
      <c r="C49" t="s">
        <v>2399</v>
      </c>
      <c r="D49" t="s">
        <v>4523</v>
      </c>
      <c r="E49">
        <v>1</v>
      </c>
    </row>
    <row r="50" spans="1:5" x14ac:dyDescent="0.35">
      <c r="A50" t="s">
        <v>2446</v>
      </c>
      <c r="B50" t="s">
        <v>340</v>
      </c>
      <c r="C50" t="s">
        <v>2404</v>
      </c>
      <c r="D50" t="s">
        <v>4523</v>
      </c>
      <c r="E50">
        <v>5</v>
      </c>
    </row>
    <row r="51" spans="1:5" x14ac:dyDescent="0.35">
      <c r="A51" t="s">
        <v>2447</v>
      </c>
      <c r="B51" t="s">
        <v>24</v>
      </c>
      <c r="C51" t="s">
        <v>2404</v>
      </c>
      <c r="D51" t="s">
        <v>4523</v>
      </c>
      <c r="E51">
        <v>5</v>
      </c>
    </row>
    <row r="52" spans="1:5" x14ac:dyDescent="0.35">
      <c r="A52" t="s">
        <v>2448</v>
      </c>
      <c r="B52" t="s">
        <v>827</v>
      </c>
      <c r="C52" t="s">
        <v>2404</v>
      </c>
      <c r="D52" t="s">
        <v>4523</v>
      </c>
      <c r="E52">
        <v>3</v>
      </c>
    </row>
    <row r="53" spans="1:5" x14ac:dyDescent="0.35">
      <c r="A53" t="s">
        <v>2449</v>
      </c>
      <c r="B53" t="s">
        <v>738</v>
      </c>
      <c r="C53" t="s">
        <v>2396</v>
      </c>
      <c r="D53" t="s">
        <v>4524</v>
      </c>
      <c r="E53">
        <v>5</v>
      </c>
    </row>
    <row r="54" spans="1:5" x14ac:dyDescent="0.35">
      <c r="A54" t="s">
        <v>2450</v>
      </c>
      <c r="B54" t="s">
        <v>611</v>
      </c>
      <c r="C54" t="s">
        <v>2396</v>
      </c>
      <c r="D54" t="s">
        <v>4523</v>
      </c>
      <c r="E54">
        <v>4</v>
      </c>
    </row>
    <row r="55" spans="1:5" x14ac:dyDescent="0.35">
      <c r="A55" t="s">
        <v>2451</v>
      </c>
      <c r="B55" t="s">
        <v>442</v>
      </c>
      <c r="C55" t="s">
        <v>2404</v>
      </c>
      <c r="D55" t="s">
        <v>4523</v>
      </c>
      <c r="E55">
        <v>2</v>
      </c>
    </row>
    <row r="56" spans="1:5" x14ac:dyDescent="0.35">
      <c r="A56" t="s">
        <v>2452</v>
      </c>
      <c r="B56" t="s">
        <v>87</v>
      </c>
      <c r="C56" t="s">
        <v>2396</v>
      </c>
      <c r="D56" t="s">
        <v>4523</v>
      </c>
      <c r="E56">
        <v>4</v>
      </c>
    </row>
    <row r="57" spans="1:5" x14ac:dyDescent="0.35">
      <c r="A57" t="s">
        <v>2453</v>
      </c>
      <c r="B57" t="s">
        <v>597</v>
      </c>
      <c r="C57" t="s">
        <v>2404</v>
      </c>
      <c r="D57" t="s">
        <v>4523</v>
      </c>
      <c r="E57">
        <v>1</v>
      </c>
    </row>
    <row r="58" spans="1:5" x14ac:dyDescent="0.35">
      <c r="A58" t="s">
        <v>2454</v>
      </c>
      <c r="B58" t="s">
        <v>386</v>
      </c>
      <c r="C58" t="s">
        <v>2396</v>
      </c>
      <c r="D58" t="s">
        <v>4523</v>
      </c>
      <c r="E58">
        <v>3</v>
      </c>
    </row>
    <row r="59" spans="1:5" x14ac:dyDescent="0.35">
      <c r="A59" t="s">
        <v>2455</v>
      </c>
      <c r="B59" t="s">
        <v>939</v>
      </c>
      <c r="C59" t="s">
        <v>2396</v>
      </c>
      <c r="D59" t="s">
        <v>4523</v>
      </c>
      <c r="E59">
        <v>3</v>
      </c>
    </row>
    <row r="60" spans="1:5" x14ac:dyDescent="0.35">
      <c r="A60" t="s">
        <v>2456</v>
      </c>
      <c r="B60" t="s">
        <v>274</v>
      </c>
      <c r="C60" t="s">
        <v>2396</v>
      </c>
      <c r="D60" t="s">
        <v>4523</v>
      </c>
      <c r="E60">
        <v>5</v>
      </c>
    </row>
    <row r="61" spans="1:5" x14ac:dyDescent="0.35">
      <c r="A61" t="s">
        <v>2457</v>
      </c>
      <c r="B61" t="s">
        <v>326</v>
      </c>
      <c r="C61" t="s">
        <v>2399</v>
      </c>
      <c r="D61" t="s">
        <v>4523</v>
      </c>
      <c r="E61">
        <v>4</v>
      </c>
    </row>
    <row r="62" spans="1:5" x14ac:dyDescent="0.35">
      <c r="A62" t="s">
        <v>2458</v>
      </c>
      <c r="B62" t="s">
        <v>679</v>
      </c>
      <c r="C62" t="s">
        <v>2404</v>
      </c>
      <c r="D62" t="s">
        <v>4523</v>
      </c>
      <c r="E62">
        <v>5</v>
      </c>
    </row>
    <row r="63" spans="1:5" x14ac:dyDescent="0.35">
      <c r="A63" t="s">
        <v>2459</v>
      </c>
      <c r="B63" t="s">
        <v>42</v>
      </c>
      <c r="C63" t="s">
        <v>2404</v>
      </c>
      <c r="D63" t="s">
        <v>4523</v>
      </c>
      <c r="E63">
        <v>1</v>
      </c>
    </row>
    <row r="64" spans="1:5" x14ac:dyDescent="0.35">
      <c r="A64" t="s">
        <v>2460</v>
      </c>
      <c r="B64" t="s">
        <v>738</v>
      </c>
      <c r="C64" t="s">
        <v>2396</v>
      </c>
      <c r="D64" t="s">
        <v>4523</v>
      </c>
      <c r="E64">
        <v>1</v>
      </c>
    </row>
    <row r="65" spans="1:5" x14ac:dyDescent="0.35">
      <c r="A65" t="s">
        <v>2461</v>
      </c>
      <c r="B65" t="s">
        <v>799</v>
      </c>
      <c r="C65" t="s">
        <v>2396</v>
      </c>
      <c r="D65" t="s">
        <v>4524</v>
      </c>
      <c r="E65">
        <v>1</v>
      </c>
    </row>
    <row r="66" spans="1:5" x14ac:dyDescent="0.35">
      <c r="A66" t="s">
        <v>2462</v>
      </c>
      <c r="B66" t="s">
        <v>623</v>
      </c>
      <c r="C66" t="s">
        <v>2404</v>
      </c>
      <c r="D66" t="s">
        <v>4523</v>
      </c>
      <c r="E66">
        <v>2</v>
      </c>
    </row>
    <row r="67" spans="1:5" x14ac:dyDescent="0.35">
      <c r="A67" t="s">
        <v>2463</v>
      </c>
      <c r="B67" t="s">
        <v>675</v>
      </c>
      <c r="C67" t="s">
        <v>2396</v>
      </c>
      <c r="D67" t="s">
        <v>4523</v>
      </c>
      <c r="E67">
        <v>4</v>
      </c>
    </row>
    <row r="68" spans="1:5" x14ac:dyDescent="0.35">
      <c r="A68" t="s">
        <v>2464</v>
      </c>
      <c r="B68" t="s">
        <v>308</v>
      </c>
      <c r="C68" t="s">
        <v>2404</v>
      </c>
      <c r="D68" t="s">
        <v>4523</v>
      </c>
      <c r="E68">
        <v>4</v>
      </c>
    </row>
    <row r="69" spans="1:5" x14ac:dyDescent="0.35">
      <c r="A69" t="s">
        <v>2465</v>
      </c>
      <c r="B69" t="s">
        <v>530</v>
      </c>
      <c r="C69" t="s">
        <v>2404</v>
      </c>
      <c r="D69" t="s">
        <v>4524</v>
      </c>
      <c r="E69">
        <v>1</v>
      </c>
    </row>
    <row r="70" spans="1:5" x14ac:dyDescent="0.35">
      <c r="A70" t="s">
        <v>2466</v>
      </c>
      <c r="B70" t="s">
        <v>937</v>
      </c>
      <c r="C70" t="s">
        <v>2396</v>
      </c>
      <c r="D70" t="s">
        <v>4523</v>
      </c>
      <c r="E70">
        <v>5</v>
      </c>
    </row>
    <row r="71" spans="1:5" x14ac:dyDescent="0.35">
      <c r="A71" t="s">
        <v>2467</v>
      </c>
      <c r="B71" t="s">
        <v>617</v>
      </c>
      <c r="C71" t="s">
        <v>2399</v>
      </c>
      <c r="D71" t="s">
        <v>4524</v>
      </c>
      <c r="E71">
        <v>4</v>
      </c>
    </row>
    <row r="72" spans="1:5" x14ac:dyDescent="0.35">
      <c r="A72" t="s">
        <v>2468</v>
      </c>
      <c r="B72" t="s">
        <v>535</v>
      </c>
      <c r="C72" t="s">
        <v>2404</v>
      </c>
      <c r="D72" t="s">
        <v>4523</v>
      </c>
      <c r="E72">
        <v>4</v>
      </c>
    </row>
    <row r="73" spans="1:5" x14ac:dyDescent="0.35">
      <c r="A73" t="s">
        <v>2469</v>
      </c>
      <c r="B73" t="s">
        <v>924</v>
      </c>
      <c r="C73" t="s">
        <v>2399</v>
      </c>
      <c r="D73" t="s">
        <v>4524</v>
      </c>
      <c r="E73">
        <v>1</v>
      </c>
    </row>
    <row r="74" spans="1:5" x14ac:dyDescent="0.35">
      <c r="A74" t="s">
        <v>2470</v>
      </c>
      <c r="B74" t="s">
        <v>876</v>
      </c>
      <c r="C74" t="s">
        <v>2399</v>
      </c>
      <c r="D74" t="s">
        <v>4523</v>
      </c>
      <c r="E74">
        <v>5</v>
      </c>
    </row>
    <row r="75" spans="1:5" x14ac:dyDescent="0.35">
      <c r="A75" t="s">
        <v>2471</v>
      </c>
      <c r="B75" t="s">
        <v>631</v>
      </c>
      <c r="C75" t="s">
        <v>2396</v>
      </c>
      <c r="D75" t="s">
        <v>4523</v>
      </c>
      <c r="E75">
        <v>4</v>
      </c>
    </row>
    <row r="76" spans="1:5" x14ac:dyDescent="0.35">
      <c r="A76" t="s">
        <v>2472</v>
      </c>
      <c r="B76" t="s">
        <v>306</v>
      </c>
      <c r="C76" t="s">
        <v>2404</v>
      </c>
      <c r="D76" t="s">
        <v>4523</v>
      </c>
      <c r="E76">
        <v>5</v>
      </c>
    </row>
    <row r="77" spans="1:5" x14ac:dyDescent="0.35">
      <c r="A77" t="s">
        <v>2473</v>
      </c>
      <c r="B77" t="s">
        <v>587</v>
      </c>
      <c r="C77" t="s">
        <v>2396</v>
      </c>
      <c r="D77" t="s">
        <v>4523</v>
      </c>
      <c r="E77">
        <v>3</v>
      </c>
    </row>
    <row r="78" spans="1:5" x14ac:dyDescent="0.35">
      <c r="A78" t="s">
        <v>2474</v>
      </c>
      <c r="B78" t="s">
        <v>887</v>
      </c>
      <c r="C78" t="s">
        <v>2396</v>
      </c>
      <c r="D78" t="s">
        <v>4524</v>
      </c>
      <c r="E78">
        <v>1</v>
      </c>
    </row>
    <row r="79" spans="1:5" x14ac:dyDescent="0.35">
      <c r="A79" t="s">
        <v>2475</v>
      </c>
      <c r="B79" t="s">
        <v>274</v>
      </c>
      <c r="C79" t="s">
        <v>2404</v>
      </c>
      <c r="D79" t="s">
        <v>4523</v>
      </c>
      <c r="E79">
        <v>3</v>
      </c>
    </row>
    <row r="80" spans="1:5" x14ac:dyDescent="0.35">
      <c r="A80" t="s">
        <v>2476</v>
      </c>
      <c r="B80" t="s">
        <v>719</v>
      </c>
      <c r="C80" t="s">
        <v>2404</v>
      </c>
      <c r="D80" t="s">
        <v>4523</v>
      </c>
      <c r="E80">
        <v>1</v>
      </c>
    </row>
    <row r="81" spans="1:5" x14ac:dyDescent="0.35">
      <c r="A81" t="s">
        <v>2477</v>
      </c>
      <c r="B81" t="s">
        <v>374</v>
      </c>
      <c r="C81" t="s">
        <v>2404</v>
      </c>
      <c r="D81" t="s">
        <v>4523</v>
      </c>
      <c r="E81">
        <v>5</v>
      </c>
    </row>
    <row r="82" spans="1:5" x14ac:dyDescent="0.35">
      <c r="A82" t="s">
        <v>2478</v>
      </c>
      <c r="B82" t="s">
        <v>257</v>
      </c>
      <c r="C82" t="s">
        <v>2396</v>
      </c>
      <c r="D82" t="s">
        <v>4523</v>
      </c>
      <c r="E82">
        <v>2</v>
      </c>
    </row>
    <row r="83" spans="1:5" x14ac:dyDescent="0.35">
      <c r="A83" t="s">
        <v>2479</v>
      </c>
      <c r="B83" t="s">
        <v>185</v>
      </c>
      <c r="C83" t="s">
        <v>2404</v>
      </c>
      <c r="D83" t="s">
        <v>4523</v>
      </c>
      <c r="E83">
        <v>1</v>
      </c>
    </row>
    <row r="84" spans="1:5" x14ac:dyDescent="0.35">
      <c r="A84" t="s">
        <v>2480</v>
      </c>
      <c r="B84" t="s">
        <v>340</v>
      </c>
      <c r="C84" t="s">
        <v>2404</v>
      </c>
      <c r="D84" t="s">
        <v>4523</v>
      </c>
      <c r="E84">
        <v>2</v>
      </c>
    </row>
    <row r="85" spans="1:5" x14ac:dyDescent="0.35">
      <c r="A85" t="s">
        <v>2481</v>
      </c>
      <c r="B85" t="s">
        <v>449</v>
      </c>
      <c r="C85" t="s">
        <v>2399</v>
      </c>
      <c r="D85" t="s">
        <v>4524</v>
      </c>
      <c r="E85">
        <v>1</v>
      </c>
    </row>
    <row r="86" spans="1:5" x14ac:dyDescent="0.35">
      <c r="A86" t="s">
        <v>2482</v>
      </c>
      <c r="B86" t="s">
        <v>367</v>
      </c>
      <c r="C86" t="s">
        <v>2399</v>
      </c>
      <c r="D86" t="s">
        <v>4523</v>
      </c>
      <c r="E86">
        <v>2</v>
      </c>
    </row>
    <row r="87" spans="1:5" x14ac:dyDescent="0.35">
      <c r="A87" t="s">
        <v>2483</v>
      </c>
      <c r="B87" t="s">
        <v>96</v>
      </c>
      <c r="C87" t="s">
        <v>2396</v>
      </c>
      <c r="D87" t="s">
        <v>4524</v>
      </c>
      <c r="E87">
        <v>5</v>
      </c>
    </row>
    <row r="88" spans="1:5" x14ac:dyDescent="0.35">
      <c r="A88" t="s">
        <v>2484</v>
      </c>
      <c r="B88" t="s">
        <v>616</v>
      </c>
      <c r="C88" t="s">
        <v>2404</v>
      </c>
      <c r="D88" t="s">
        <v>4524</v>
      </c>
      <c r="E88">
        <v>4</v>
      </c>
    </row>
    <row r="89" spans="1:5" x14ac:dyDescent="0.35">
      <c r="A89" t="s">
        <v>2485</v>
      </c>
      <c r="B89" t="s">
        <v>859</v>
      </c>
      <c r="C89" t="s">
        <v>2399</v>
      </c>
      <c r="D89" t="s">
        <v>4523</v>
      </c>
      <c r="E89">
        <v>2</v>
      </c>
    </row>
    <row r="90" spans="1:5" x14ac:dyDescent="0.35">
      <c r="A90" t="s">
        <v>2486</v>
      </c>
      <c r="B90" t="s">
        <v>116</v>
      </c>
      <c r="C90" t="s">
        <v>2399</v>
      </c>
      <c r="D90" t="s">
        <v>4523</v>
      </c>
      <c r="E90">
        <v>3</v>
      </c>
    </row>
    <row r="91" spans="1:5" x14ac:dyDescent="0.35">
      <c r="A91" t="s">
        <v>2487</v>
      </c>
      <c r="B91" t="s">
        <v>663</v>
      </c>
      <c r="C91" t="s">
        <v>2396</v>
      </c>
      <c r="D91" t="s">
        <v>4523</v>
      </c>
      <c r="E91">
        <v>1</v>
      </c>
    </row>
    <row r="92" spans="1:5" x14ac:dyDescent="0.35">
      <c r="A92" t="s">
        <v>2488</v>
      </c>
      <c r="B92" t="s">
        <v>490</v>
      </c>
      <c r="C92" t="s">
        <v>2399</v>
      </c>
      <c r="D92" t="s">
        <v>4524</v>
      </c>
      <c r="E92">
        <v>3</v>
      </c>
    </row>
    <row r="93" spans="1:5" x14ac:dyDescent="0.35">
      <c r="A93" t="s">
        <v>2489</v>
      </c>
      <c r="B93" t="s">
        <v>289</v>
      </c>
      <c r="C93" t="s">
        <v>2396</v>
      </c>
      <c r="D93" t="s">
        <v>4523</v>
      </c>
      <c r="E93">
        <v>3</v>
      </c>
    </row>
    <row r="94" spans="1:5" x14ac:dyDescent="0.35">
      <c r="A94" t="s">
        <v>2490</v>
      </c>
      <c r="B94" t="s">
        <v>744</v>
      </c>
      <c r="C94" t="s">
        <v>2396</v>
      </c>
      <c r="D94" t="s">
        <v>4523</v>
      </c>
      <c r="E94">
        <v>4</v>
      </c>
    </row>
    <row r="95" spans="1:5" x14ac:dyDescent="0.35">
      <c r="A95" t="s">
        <v>2491</v>
      </c>
      <c r="B95" t="s">
        <v>910</v>
      </c>
      <c r="C95" t="s">
        <v>2399</v>
      </c>
      <c r="D95" t="s">
        <v>4524</v>
      </c>
      <c r="E95">
        <v>4</v>
      </c>
    </row>
    <row r="96" spans="1:5" x14ac:dyDescent="0.35">
      <c r="A96" t="s">
        <v>2492</v>
      </c>
      <c r="B96" t="s">
        <v>342</v>
      </c>
      <c r="C96" t="s">
        <v>2399</v>
      </c>
      <c r="D96" t="s">
        <v>4523</v>
      </c>
      <c r="E96">
        <v>4</v>
      </c>
    </row>
    <row r="97" spans="1:5" x14ac:dyDescent="0.35">
      <c r="A97" t="s">
        <v>2493</v>
      </c>
      <c r="B97" t="s">
        <v>314</v>
      </c>
      <c r="C97" t="s">
        <v>2404</v>
      </c>
      <c r="D97" t="s">
        <v>4523</v>
      </c>
      <c r="E97">
        <v>2</v>
      </c>
    </row>
    <row r="98" spans="1:5" x14ac:dyDescent="0.35">
      <c r="A98" t="s">
        <v>2494</v>
      </c>
      <c r="B98" t="s">
        <v>282</v>
      </c>
      <c r="C98" t="s">
        <v>2396</v>
      </c>
      <c r="D98" t="s">
        <v>4523</v>
      </c>
      <c r="E98">
        <v>3</v>
      </c>
    </row>
    <row r="99" spans="1:5" x14ac:dyDescent="0.35">
      <c r="A99" t="s">
        <v>2495</v>
      </c>
      <c r="B99" t="s">
        <v>35</v>
      </c>
      <c r="C99" t="s">
        <v>2396</v>
      </c>
      <c r="D99" t="s">
        <v>4523</v>
      </c>
      <c r="E99">
        <v>3</v>
      </c>
    </row>
    <row r="100" spans="1:5" x14ac:dyDescent="0.35">
      <c r="A100" t="s">
        <v>2496</v>
      </c>
      <c r="B100" t="s">
        <v>146</v>
      </c>
      <c r="C100" t="s">
        <v>2399</v>
      </c>
      <c r="D100" t="s">
        <v>4524</v>
      </c>
      <c r="E100">
        <v>4</v>
      </c>
    </row>
    <row r="101" spans="1:5" x14ac:dyDescent="0.35">
      <c r="A101" t="s">
        <v>2497</v>
      </c>
      <c r="B101" t="s">
        <v>320</v>
      </c>
      <c r="C101" t="s">
        <v>2399</v>
      </c>
      <c r="D101" t="s">
        <v>4524</v>
      </c>
      <c r="E101">
        <v>4</v>
      </c>
    </row>
    <row r="102" spans="1:5" x14ac:dyDescent="0.35">
      <c r="A102" t="s">
        <v>2498</v>
      </c>
      <c r="B102" t="s">
        <v>902</v>
      </c>
      <c r="C102" t="s">
        <v>2396</v>
      </c>
      <c r="D102" t="s">
        <v>4523</v>
      </c>
      <c r="E102">
        <v>5</v>
      </c>
    </row>
    <row r="103" spans="1:5" x14ac:dyDescent="0.35">
      <c r="A103" t="s">
        <v>2499</v>
      </c>
      <c r="B103" t="s">
        <v>581</v>
      </c>
      <c r="C103" t="s">
        <v>2404</v>
      </c>
      <c r="D103" t="s">
        <v>4523</v>
      </c>
      <c r="E103">
        <v>2</v>
      </c>
    </row>
    <row r="104" spans="1:5" x14ac:dyDescent="0.35">
      <c r="A104" t="s">
        <v>2500</v>
      </c>
      <c r="B104" t="s">
        <v>783</v>
      </c>
      <c r="C104" t="s">
        <v>2399</v>
      </c>
      <c r="D104" t="s">
        <v>4523</v>
      </c>
      <c r="E104">
        <v>5</v>
      </c>
    </row>
    <row r="105" spans="1:5" x14ac:dyDescent="0.35">
      <c r="A105" t="s">
        <v>2501</v>
      </c>
      <c r="B105" t="s">
        <v>803</v>
      </c>
      <c r="C105" t="s">
        <v>2396</v>
      </c>
      <c r="D105" t="s">
        <v>4524</v>
      </c>
      <c r="E105">
        <v>5</v>
      </c>
    </row>
    <row r="106" spans="1:5" x14ac:dyDescent="0.35">
      <c r="A106" t="s">
        <v>2502</v>
      </c>
      <c r="B106" t="s">
        <v>531</v>
      </c>
      <c r="C106" t="s">
        <v>2404</v>
      </c>
      <c r="D106" t="s">
        <v>4523</v>
      </c>
      <c r="E106">
        <v>4</v>
      </c>
    </row>
    <row r="107" spans="1:5" x14ac:dyDescent="0.35">
      <c r="A107" t="s">
        <v>2503</v>
      </c>
      <c r="B107" t="s">
        <v>496</v>
      </c>
      <c r="C107" t="s">
        <v>2399</v>
      </c>
      <c r="D107" t="s">
        <v>4523</v>
      </c>
      <c r="E107">
        <v>5</v>
      </c>
    </row>
    <row r="108" spans="1:5" x14ac:dyDescent="0.35">
      <c r="A108" t="s">
        <v>2504</v>
      </c>
      <c r="B108" t="s">
        <v>385</v>
      </c>
      <c r="C108" t="s">
        <v>2399</v>
      </c>
      <c r="D108" t="s">
        <v>4523</v>
      </c>
      <c r="E108">
        <v>2</v>
      </c>
    </row>
    <row r="109" spans="1:5" x14ac:dyDescent="0.35">
      <c r="A109" t="s">
        <v>2505</v>
      </c>
      <c r="B109" t="s">
        <v>709</v>
      </c>
      <c r="C109" t="s">
        <v>2396</v>
      </c>
      <c r="D109" t="s">
        <v>4523</v>
      </c>
      <c r="E109">
        <v>5</v>
      </c>
    </row>
    <row r="110" spans="1:5" x14ac:dyDescent="0.35">
      <c r="A110" t="s">
        <v>2506</v>
      </c>
      <c r="B110" t="s">
        <v>770</v>
      </c>
      <c r="C110" t="s">
        <v>2399</v>
      </c>
      <c r="D110" t="s">
        <v>4523</v>
      </c>
      <c r="E110">
        <v>4</v>
      </c>
    </row>
    <row r="111" spans="1:5" x14ac:dyDescent="0.35">
      <c r="A111" t="s">
        <v>2507</v>
      </c>
      <c r="B111" t="s">
        <v>523</v>
      </c>
      <c r="C111" t="s">
        <v>2399</v>
      </c>
      <c r="D111" t="s">
        <v>4523</v>
      </c>
      <c r="E111">
        <v>3</v>
      </c>
    </row>
    <row r="112" spans="1:5" x14ac:dyDescent="0.35">
      <c r="A112" t="s">
        <v>2508</v>
      </c>
      <c r="B112" t="s">
        <v>403</v>
      </c>
      <c r="C112" t="s">
        <v>2404</v>
      </c>
      <c r="D112" t="s">
        <v>4523</v>
      </c>
      <c r="E112">
        <v>4</v>
      </c>
    </row>
    <row r="113" spans="1:5" x14ac:dyDescent="0.35">
      <c r="A113" t="s">
        <v>2509</v>
      </c>
      <c r="B113" t="s">
        <v>445</v>
      </c>
      <c r="C113" t="s">
        <v>2396</v>
      </c>
      <c r="D113" t="s">
        <v>4523</v>
      </c>
      <c r="E113">
        <v>4</v>
      </c>
    </row>
    <row r="114" spans="1:5" x14ac:dyDescent="0.35">
      <c r="A114" t="s">
        <v>2510</v>
      </c>
      <c r="B114" t="s">
        <v>337</v>
      </c>
      <c r="C114" t="s">
        <v>2404</v>
      </c>
      <c r="D114" t="s">
        <v>4523</v>
      </c>
      <c r="E114">
        <v>1</v>
      </c>
    </row>
    <row r="115" spans="1:5" x14ac:dyDescent="0.35">
      <c r="A115" t="s">
        <v>2511</v>
      </c>
      <c r="B115" t="s">
        <v>1011</v>
      </c>
      <c r="C115" t="s">
        <v>2399</v>
      </c>
      <c r="D115" t="s">
        <v>4523</v>
      </c>
      <c r="E115">
        <v>1</v>
      </c>
    </row>
    <row r="116" spans="1:5" x14ac:dyDescent="0.35">
      <c r="A116" t="s">
        <v>2512</v>
      </c>
      <c r="B116" t="s">
        <v>741</v>
      </c>
      <c r="C116" t="s">
        <v>2396</v>
      </c>
      <c r="D116" t="s">
        <v>4523</v>
      </c>
      <c r="E116">
        <v>1</v>
      </c>
    </row>
    <row r="117" spans="1:5" x14ac:dyDescent="0.35">
      <c r="A117" t="s">
        <v>2513</v>
      </c>
      <c r="B117" t="s">
        <v>343</v>
      </c>
      <c r="C117" t="s">
        <v>2404</v>
      </c>
      <c r="D117" t="s">
        <v>4524</v>
      </c>
      <c r="E117">
        <v>1</v>
      </c>
    </row>
    <row r="118" spans="1:5" x14ac:dyDescent="0.35">
      <c r="A118" t="s">
        <v>2514</v>
      </c>
      <c r="B118" t="s">
        <v>783</v>
      </c>
      <c r="C118" t="s">
        <v>2396</v>
      </c>
      <c r="D118" t="s">
        <v>4523</v>
      </c>
      <c r="E118">
        <v>2</v>
      </c>
    </row>
    <row r="119" spans="1:5" x14ac:dyDescent="0.35">
      <c r="A119" t="s">
        <v>2515</v>
      </c>
      <c r="B119" t="s">
        <v>852</v>
      </c>
      <c r="C119" t="s">
        <v>2396</v>
      </c>
      <c r="D119" t="s">
        <v>4523</v>
      </c>
      <c r="E119">
        <v>3</v>
      </c>
    </row>
    <row r="120" spans="1:5" x14ac:dyDescent="0.35">
      <c r="A120" t="s">
        <v>2516</v>
      </c>
      <c r="B120" t="s">
        <v>379</v>
      </c>
      <c r="C120" t="s">
        <v>2404</v>
      </c>
      <c r="D120" t="s">
        <v>4523</v>
      </c>
      <c r="E120">
        <v>1</v>
      </c>
    </row>
    <row r="121" spans="1:5" x14ac:dyDescent="0.35">
      <c r="A121" t="s">
        <v>2517</v>
      </c>
      <c r="B121" t="s">
        <v>168</v>
      </c>
      <c r="C121" t="s">
        <v>2396</v>
      </c>
      <c r="D121" t="s">
        <v>4523</v>
      </c>
      <c r="E121">
        <v>2</v>
      </c>
    </row>
    <row r="122" spans="1:5" x14ac:dyDescent="0.35">
      <c r="A122" t="s">
        <v>2518</v>
      </c>
      <c r="B122" t="s">
        <v>426</v>
      </c>
      <c r="C122" t="s">
        <v>2396</v>
      </c>
      <c r="D122" t="s">
        <v>4523</v>
      </c>
      <c r="E122">
        <v>3</v>
      </c>
    </row>
    <row r="123" spans="1:5" x14ac:dyDescent="0.35">
      <c r="A123" t="s">
        <v>2519</v>
      </c>
      <c r="B123" t="s">
        <v>371</v>
      </c>
      <c r="C123" t="s">
        <v>2399</v>
      </c>
      <c r="D123" t="s">
        <v>4523</v>
      </c>
      <c r="E123">
        <v>2</v>
      </c>
    </row>
    <row r="124" spans="1:5" x14ac:dyDescent="0.35">
      <c r="A124" t="s">
        <v>2520</v>
      </c>
      <c r="B124" t="s">
        <v>937</v>
      </c>
      <c r="C124" t="s">
        <v>2404</v>
      </c>
      <c r="D124" t="s">
        <v>4523</v>
      </c>
      <c r="E124">
        <v>3</v>
      </c>
    </row>
    <row r="125" spans="1:5" x14ac:dyDescent="0.35">
      <c r="A125" t="s">
        <v>2521</v>
      </c>
      <c r="B125" t="s">
        <v>505</v>
      </c>
      <c r="C125" t="s">
        <v>2396</v>
      </c>
      <c r="D125" t="s">
        <v>4523</v>
      </c>
      <c r="E125">
        <v>5</v>
      </c>
    </row>
    <row r="126" spans="1:5" x14ac:dyDescent="0.35">
      <c r="A126" t="s">
        <v>2522</v>
      </c>
      <c r="B126" t="s">
        <v>271</v>
      </c>
      <c r="C126" t="s">
        <v>2396</v>
      </c>
      <c r="D126" t="s">
        <v>4523</v>
      </c>
      <c r="E126">
        <v>5</v>
      </c>
    </row>
    <row r="127" spans="1:5" x14ac:dyDescent="0.35">
      <c r="A127" t="s">
        <v>2523</v>
      </c>
      <c r="B127" t="s">
        <v>845</v>
      </c>
      <c r="C127" t="s">
        <v>2396</v>
      </c>
      <c r="D127" t="s">
        <v>4523</v>
      </c>
      <c r="E127">
        <v>3</v>
      </c>
    </row>
    <row r="128" spans="1:5" x14ac:dyDescent="0.35">
      <c r="A128" t="s">
        <v>2524</v>
      </c>
      <c r="B128" t="s">
        <v>888</v>
      </c>
      <c r="C128" t="s">
        <v>2396</v>
      </c>
      <c r="D128" t="s">
        <v>4523</v>
      </c>
      <c r="E128">
        <v>1</v>
      </c>
    </row>
    <row r="129" spans="1:5" x14ac:dyDescent="0.35">
      <c r="A129" t="s">
        <v>2525</v>
      </c>
      <c r="B129" t="s">
        <v>676</v>
      </c>
      <c r="C129" t="s">
        <v>2399</v>
      </c>
      <c r="D129" t="s">
        <v>4523</v>
      </c>
      <c r="E129">
        <v>1</v>
      </c>
    </row>
    <row r="130" spans="1:5" x14ac:dyDescent="0.35">
      <c r="A130" t="s">
        <v>2526</v>
      </c>
      <c r="B130" t="s">
        <v>375</v>
      </c>
      <c r="C130" t="s">
        <v>2404</v>
      </c>
      <c r="D130" t="s">
        <v>4523</v>
      </c>
      <c r="E130">
        <v>4</v>
      </c>
    </row>
    <row r="131" spans="1:5" x14ac:dyDescent="0.35">
      <c r="A131" t="s">
        <v>2527</v>
      </c>
      <c r="B131" t="s">
        <v>781</v>
      </c>
      <c r="C131" t="s">
        <v>2404</v>
      </c>
      <c r="D131" t="s">
        <v>4524</v>
      </c>
      <c r="E131">
        <v>2</v>
      </c>
    </row>
    <row r="132" spans="1:5" x14ac:dyDescent="0.35">
      <c r="A132" t="s">
        <v>2528</v>
      </c>
      <c r="B132" t="s">
        <v>334</v>
      </c>
      <c r="C132" t="s">
        <v>2404</v>
      </c>
      <c r="D132" t="s">
        <v>4523</v>
      </c>
      <c r="E132">
        <v>4</v>
      </c>
    </row>
    <row r="133" spans="1:5" x14ac:dyDescent="0.35">
      <c r="A133" t="s">
        <v>2529</v>
      </c>
      <c r="B133" t="s">
        <v>97</v>
      </c>
      <c r="C133" t="s">
        <v>2404</v>
      </c>
      <c r="D133" t="s">
        <v>4523</v>
      </c>
      <c r="E133">
        <v>2</v>
      </c>
    </row>
    <row r="134" spans="1:5" x14ac:dyDescent="0.35">
      <c r="A134" t="s">
        <v>2530</v>
      </c>
      <c r="B134" t="s">
        <v>381</v>
      </c>
      <c r="C134" t="s">
        <v>2399</v>
      </c>
      <c r="D134" t="s">
        <v>4523</v>
      </c>
      <c r="E134">
        <v>5</v>
      </c>
    </row>
    <row r="135" spans="1:5" x14ac:dyDescent="0.35">
      <c r="A135" t="s">
        <v>2531</v>
      </c>
      <c r="B135" t="s">
        <v>756</v>
      </c>
      <c r="C135" t="s">
        <v>2404</v>
      </c>
      <c r="D135" t="s">
        <v>4523</v>
      </c>
      <c r="E135">
        <v>3</v>
      </c>
    </row>
    <row r="136" spans="1:5" x14ac:dyDescent="0.35">
      <c r="A136" t="s">
        <v>2532</v>
      </c>
      <c r="B136" t="s">
        <v>989</v>
      </c>
      <c r="C136" t="s">
        <v>2399</v>
      </c>
      <c r="D136" t="s">
        <v>4524</v>
      </c>
      <c r="E136">
        <v>1</v>
      </c>
    </row>
    <row r="137" spans="1:5" x14ac:dyDescent="0.35">
      <c r="A137" t="s">
        <v>2533</v>
      </c>
      <c r="B137" t="s">
        <v>98</v>
      </c>
      <c r="C137" t="s">
        <v>2404</v>
      </c>
      <c r="D137" t="s">
        <v>4523</v>
      </c>
      <c r="E137">
        <v>2</v>
      </c>
    </row>
    <row r="138" spans="1:5" x14ac:dyDescent="0.35">
      <c r="A138" t="s">
        <v>2534</v>
      </c>
      <c r="B138" t="s">
        <v>467</v>
      </c>
      <c r="C138" t="s">
        <v>2396</v>
      </c>
      <c r="D138" t="s">
        <v>4523</v>
      </c>
      <c r="E138">
        <v>3</v>
      </c>
    </row>
    <row r="139" spans="1:5" x14ac:dyDescent="0.35">
      <c r="A139" t="s">
        <v>2535</v>
      </c>
      <c r="B139" t="s">
        <v>262</v>
      </c>
      <c r="C139" t="s">
        <v>2404</v>
      </c>
      <c r="D139" t="s">
        <v>4523</v>
      </c>
      <c r="E139">
        <v>1</v>
      </c>
    </row>
    <row r="140" spans="1:5" x14ac:dyDescent="0.35">
      <c r="A140" t="s">
        <v>2536</v>
      </c>
      <c r="B140" t="s">
        <v>405</v>
      </c>
      <c r="C140" t="s">
        <v>2396</v>
      </c>
      <c r="D140" t="s">
        <v>4523</v>
      </c>
      <c r="E140">
        <v>3</v>
      </c>
    </row>
    <row r="141" spans="1:5" x14ac:dyDescent="0.35">
      <c r="A141" t="s">
        <v>2537</v>
      </c>
      <c r="B141" t="s">
        <v>933</v>
      </c>
      <c r="C141" t="s">
        <v>2404</v>
      </c>
      <c r="D141" t="s">
        <v>4523</v>
      </c>
      <c r="E141">
        <v>5</v>
      </c>
    </row>
    <row r="142" spans="1:5" x14ac:dyDescent="0.35">
      <c r="A142" t="s">
        <v>2538</v>
      </c>
      <c r="B142" t="s">
        <v>564</v>
      </c>
      <c r="C142" t="s">
        <v>2399</v>
      </c>
      <c r="D142" t="s">
        <v>4523</v>
      </c>
      <c r="E142">
        <v>4</v>
      </c>
    </row>
    <row r="143" spans="1:5" x14ac:dyDescent="0.35">
      <c r="A143" t="s">
        <v>2539</v>
      </c>
      <c r="B143" t="s">
        <v>504</v>
      </c>
      <c r="C143" t="s">
        <v>2399</v>
      </c>
      <c r="D143" t="s">
        <v>4523</v>
      </c>
      <c r="E143">
        <v>3</v>
      </c>
    </row>
    <row r="144" spans="1:5" x14ac:dyDescent="0.35">
      <c r="A144" t="s">
        <v>2540</v>
      </c>
      <c r="B144" t="s">
        <v>675</v>
      </c>
      <c r="C144" t="s">
        <v>2396</v>
      </c>
      <c r="D144" t="s">
        <v>4523</v>
      </c>
      <c r="E144">
        <v>1</v>
      </c>
    </row>
    <row r="145" spans="1:5" x14ac:dyDescent="0.35">
      <c r="A145" t="s">
        <v>2541</v>
      </c>
      <c r="B145" t="s">
        <v>563</v>
      </c>
      <c r="C145" t="s">
        <v>2404</v>
      </c>
      <c r="D145" t="s">
        <v>4524</v>
      </c>
      <c r="E145">
        <v>5</v>
      </c>
    </row>
    <row r="146" spans="1:5" x14ac:dyDescent="0.35">
      <c r="A146" t="s">
        <v>2542</v>
      </c>
      <c r="B146" t="s">
        <v>241</v>
      </c>
      <c r="C146" t="s">
        <v>2404</v>
      </c>
      <c r="D146" t="s">
        <v>4524</v>
      </c>
      <c r="E146">
        <v>5</v>
      </c>
    </row>
    <row r="147" spans="1:5" x14ac:dyDescent="0.35">
      <c r="A147" t="s">
        <v>2543</v>
      </c>
      <c r="B147" t="s">
        <v>738</v>
      </c>
      <c r="C147" t="s">
        <v>2396</v>
      </c>
      <c r="D147" t="s">
        <v>4524</v>
      </c>
      <c r="E147">
        <v>3</v>
      </c>
    </row>
    <row r="148" spans="1:5" x14ac:dyDescent="0.35">
      <c r="A148" t="s">
        <v>2544</v>
      </c>
      <c r="B148" t="s">
        <v>127</v>
      </c>
      <c r="C148" t="s">
        <v>2404</v>
      </c>
      <c r="D148" t="s">
        <v>4524</v>
      </c>
      <c r="E148">
        <v>2</v>
      </c>
    </row>
    <row r="149" spans="1:5" x14ac:dyDescent="0.35">
      <c r="A149" t="s">
        <v>2545</v>
      </c>
      <c r="B149" t="s">
        <v>909</v>
      </c>
      <c r="C149" t="s">
        <v>2404</v>
      </c>
      <c r="D149" t="s">
        <v>4524</v>
      </c>
      <c r="E149">
        <v>5</v>
      </c>
    </row>
    <row r="150" spans="1:5" x14ac:dyDescent="0.35">
      <c r="A150" t="s">
        <v>2546</v>
      </c>
      <c r="B150" t="s">
        <v>1011</v>
      </c>
      <c r="C150" t="s">
        <v>2399</v>
      </c>
      <c r="D150" t="s">
        <v>4523</v>
      </c>
      <c r="E150">
        <v>4</v>
      </c>
    </row>
    <row r="151" spans="1:5" x14ac:dyDescent="0.35">
      <c r="A151" t="s">
        <v>2547</v>
      </c>
      <c r="B151" t="s">
        <v>70</v>
      </c>
      <c r="C151" t="s">
        <v>2399</v>
      </c>
      <c r="D151" t="s">
        <v>4524</v>
      </c>
      <c r="E151">
        <v>5</v>
      </c>
    </row>
    <row r="152" spans="1:5" x14ac:dyDescent="0.35">
      <c r="A152" t="s">
        <v>2548</v>
      </c>
      <c r="B152" t="s">
        <v>684</v>
      </c>
      <c r="C152" t="s">
        <v>2399</v>
      </c>
      <c r="D152" t="s">
        <v>4523</v>
      </c>
      <c r="E152">
        <v>2</v>
      </c>
    </row>
    <row r="153" spans="1:5" x14ac:dyDescent="0.35">
      <c r="A153" t="s">
        <v>2549</v>
      </c>
      <c r="B153" t="s">
        <v>329</v>
      </c>
      <c r="C153" t="s">
        <v>2404</v>
      </c>
      <c r="D153" t="s">
        <v>4523</v>
      </c>
      <c r="E153">
        <v>3</v>
      </c>
    </row>
    <row r="154" spans="1:5" x14ac:dyDescent="0.35">
      <c r="A154" t="s">
        <v>2550</v>
      </c>
      <c r="B154" t="s">
        <v>872</v>
      </c>
      <c r="C154" t="s">
        <v>2396</v>
      </c>
      <c r="D154" t="s">
        <v>4523</v>
      </c>
      <c r="E154">
        <v>5</v>
      </c>
    </row>
    <row r="155" spans="1:5" x14ac:dyDescent="0.35">
      <c r="A155" t="s">
        <v>2551</v>
      </c>
      <c r="B155" t="s">
        <v>131</v>
      </c>
      <c r="C155" t="s">
        <v>2396</v>
      </c>
      <c r="D155" t="s">
        <v>4523</v>
      </c>
      <c r="E155">
        <v>1</v>
      </c>
    </row>
    <row r="156" spans="1:5" x14ac:dyDescent="0.35">
      <c r="A156" t="s">
        <v>2552</v>
      </c>
      <c r="B156" t="s">
        <v>34</v>
      </c>
      <c r="C156" t="s">
        <v>2404</v>
      </c>
      <c r="D156" t="s">
        <v>4524</v>
      </c>
      <c r="E156">
        <v>4</v>
      </c>
    </row>
    <row r="157" spans="1:5" x14ac:dyDescent="0.35">
      <c r="A157" t="s">
        <v>2553</v>
      </c>
      <c r="B157" t="s">
        <v>310</v>
      </c>
      <c r="C157" t="s">
        <v>2396</v>
      </c>
      <c r="D157" t="s">
        <v>4524</v>
      </c>
      <c r="E157">
        <v>2</v>
      </c>
    </row>
    <row r="158" spans="1:5" x14ac:dyDescent="0.35">
      <c r="A158" t="s">
        <v>2554</v>
      </c>
      <c r="B158" t="s">
        <v>996</v>
      </c>
      <c r="C158" t="s">
        <v>2404</v>
      </c>
      <c r="D158" t="s">
        <v>4523</v>
      </c>
      <c r="E158">
        <v>3</v>
      </c>
    </row>
    <row r="159" spans="1:5" x14ac:dyDescent="0.35">
      <c r="A159" t="s">
        <v>2555</v>
      </c>
      <c r="B159" t="s">
        <v>886</v>
      </c>
      <c r="C159" t="s">
        <v>2396</v>
      </c>
      <c r="D159" t="s">
        <v>4523</v>
      </c>
      <c r="E159">
        <v>1</v>
      </c>
    </row>
    <row r="160" spans="1:5" x14ac:dyDescent="0.35">
      <c r="A160" t="s">
        <v>2556</v>
      </c>
      <c r="B160" t="s">
        <v>472</v>
      </c>
      <c r="C160" t="s">
        <v>2404</v>
      </c>
      <c r="D160" t="s">
        <v>4523</v>
      </c>
      <c r="E160">
        <v>5</v>
      </c>
    </row>
    <row r="161" spans="1:5" x14ac:dyDescent="0.35">
      <c r="A161" t="s">
        <v>2557</v>
      </c>
      <c r="B161" t="s">
        <v>556</v>
      </c>
      <c r="C161" t="s">
        <v>2396</v>
      </c>
      <c r="D161" t="s">
        <v>4524</v>
      </c>
      <c r="E161">
        <v>5</v>
      </c>
    </row>
    <row r="162" spans="1:5" x14ac:dyDescent="0.35">
      <c r="A162" t="s">
        <v>2558</v>
      </c>
      <c r="B162" t="s">
        <v>708</v>
      </c>
      <c r="C162" t="s">
        <v>2399</v>
      </c>
      <c r="D162" t="s">
        <v>4523</v>
      </c>
      <c r="E162">
        <v>5</v>
      </c>
    </row>
    <row r="163" spans="1:5" x14ac:dyDescent="0.35">
      <c r="A163" t="s">
        <v>2559</v>
      </c>
      <c r="B163" t="s">
        <v>801</v>
      </c>
      <c r="C163" t="s">
        <v>2399</v>
      </c>
      <c r="D163" t="s">
        <v>4523</v>
      </c>
      <c r="E163">
        <v>5</v>
      </c>
    </row>
    <row r="164" spans="1:5" x14ac:dyDescent="0.35">
      <c r="A164" t="s">
        <v>2560</v>
      </c>
      <c r="B164" t="s">
        <v>646</v>
      </c>
      <c r="C164" t="s">
        <v>2396</v>
      </c>
      <c r="D164" t="s">
        <v>4523</v>
      </c>
      <c r="E164">
        <v>2</v>
      </c>
    </row>
    <row r="165" spans="1:5" x14ac:dyDescent="0.35">
      <c r="A165" t="s">
        <v>2561</v>
      </c>
      <c r="B165" t="s">
        <v>647</v>
      </c>
      <c r="C165" t="s">
        <v>2404</v>
      </c>
      <c r="D165" t="s">
        <v>4523</v>
      </c>
      <c r="E165">
        <v>1</v>
      </c>
    </row>
    <row r="166" spans="1:5" x14ac:dyDescent="0.35">
      <c r="A166" t="s">
        <v>2562</v>
      </c>
      <c r="B166" t="s">
        <v>881</v>
      </c>
      <c r="C166" t="s">
        <v>2396</v>
      </c>
      <c r="D166" t="s">
        <v>4523</v>
      </c>
      <c r="E166">
        <v>2</v>
      </c>
    </row>
    <row r="167" spans="1:5" x14ac:dyDescent="0.35">
      <c r="A167" t="s">
        <v>2563</v>
      </c>
      <c r="B167" t="s">
        <v>80</v>
      </c>
      <c r="C167" t="s">
        <v>2396</v>
      </c>
      <c r="D167" t="s">
        <v>4523</v>
      </c>
      <c r="E167">
        <v>1</v>
      </c>
    </row>
    <row r="168" spans="1:5" x14ac:dyDescent="0.35">
      <c r="A168" t="s">
        <v>2564</v>
      </c>
      <c r="B168" t="s">
        <v>651</v>
      </c>
      <c r="C168" t="s">
        <v>2404</v>
      </c>
      <c r="D168" t="s">
        <v>4523</v>
      </c>
      <c r="E168">
        <v>4</v>
      </c>
    </row>
    <row r="169" spans="1:5" x14ac:dyDescent="0.35">
      <c r="A169" t="s">
        <v>2565</v>
      </c>
      <c r="B169" t="s">
        <v>828</v>
      </c>
      <c r="C169" t="s">
        <v>2396</v>
      </c>
      <c r="D169" t="s">
        <v>4523</v>
      </c>
      <c r="E169">
        <v>4</v>
      </c>
    </row>
    <row r="170" spans="1:5" x14ac:dyDescent="0.35">
      <c r="A170" t="s">
        <v>2566</v>
      </c>
      <c r="B170" t="s">
        <v>861</v>
      </c>
      <c r="C170" t="s">
        <v>2404</v>
      </c>
      <c r="D170" t="s">
        <v>4524</v>
      </c>
      <c r="E170">
        <v>2</v>
      </c>
    </row>
    <row r="171" spans="1:5" x14ac:dyDescent="0.35">
      <c r="A171" t="s">
        <v>2567</v>
      </c>
      <c r="B171" t="s">
        <v>876</v>
      </c>
      <c r="C171" t="s">
        <v>2396</v>
      </c>
      <c r="D171" t="s">
        <v>4523</v>
      </c>
      <c r="E171">
        <v>3</v>
      </c>
    </row>
    <row r="172" spans="1:5" x14ac:dyDescent="0.35">
      <c r="A172" t="s">
        <v>2568</v>
      </c>
      <c r="B172" t="s">
        <v>980</v>
      </c>
      <c r="C172" t="s">
        <v>2404</v>
      </c>
      <c r="D172" t="s">
        <v>4523</v>
      </c>
      <c r="E172">
        <v>4</v>
      </c>
    </row>
    <row r="173" spans="1:5" x14ac:dyDescent="0.35">
      <c r="A173" t="s">
        <v>2569</v>
      </c>
      <c r="B173" t="s">
        <v>735</v>
      </c>
      <c r="C173" t="s">
        <v>2396</v>
      </c>
      <c r="D173" t="s">
        <v>4523</v>
      </c>
      <c r="E173">
        <v>2</v>
      </c>
    </row>
    <row r="174" spans="1:5" x14ac:dyDescent="0.35">
      <c r="A174" t="s">
        <v>2570</v>
      </c>
      <c r="B174" t="s">
        <v>118</v>
      </c>
      <c r="C174" t="s">
        <v>2404</v>
      </c>
      <c r="D174" t="s">
        <v>4523</v>
      </c>
      <c r="E174">
        <v>2</v>
      </c>
    </row>
    <row r="175" spans="1:5" x14ac:dyDescent="0.35">
      <c r="A175" t="s">
        <v>2571</v>
      </c>
      <c r="B175" t="s">
        <v>988</v>
      </c>
      <c r="C175" t="s">
        <v>2399</v>
      </c>
      <c r="D175" t="s">
        <v>4523</v>
      </c>
      <c r="E175">
        <v>2</v>
      </c>
    </row>
    <row r="176" spans="1:5" x14ac:dyDescent="0.35">
      <c r="A176" t="s">
        <v>2572</v>
      </c>
      <c r="B176" t="s">
        <v>647</v>
      </c>
      <c r="C176" t="s">
        <v>2396</v>
      </c>
      <c r="D176" t="s">
        <v>4523</v>
      </c>
      <c r="E176">
        <v>4</v>
      </c>
    </row>
    <row r="177" spans="1:5" x14ac:dyDescent="0.35">
      <c r="A177" t="s">
        <v>2573</v>
      </c>
      <c r="B177" t="s">
        <v>299</v>
      </c>
      <c r="C177" t="s">
        <v>2396</v>
      </c>
      <c r="D177" t="s">
        <v>4524</v>
      </c>
      <c r="E177">
        <v>4</v>
      </c>
    </row>
    <row r="178" spans="1:5" x14ac:dyDescent="0.35">
      <c r="A178" t="s">
        <v>2574</v>
      </c>
      <c r="B178" t="s">
        <v>479</v>
      </c>
      <c r="C178" t="s">
        <v>2399</v>
      </c>
      <c r="D178" t="s">
        <v>4523</v>
      </c>
      <c r="E178">
        <v>5</v>
      </c>
    </row>
    <row r="179" spans="1:5" x14ac:dyDescent="0.35">
      <c r="A179" t="s">
        <v>2575</v>
      </c>
      <c r="B179" t="s">
        <v>442</v>
      </c>
      <c r="C179" t="s">
        <v>2396</v>
      </c>
      <c r="D179" t="s">
        <v>4523</v>
      </c>
      <c r="E179">
        <v>1</v>
      </c>
    </row>
    <row r="180" spans="1:5" x14ac:dyDescent="0.35">
      <c r="A180" t="s">
        <v>2576</v>
      </c>
      <c r="B180" t="s">
        <v>84</v>
      </c>
      <c r="C180" t="s">
        <v>2404</v>
      </c>
      <c r="D180" t="s">
        <v>4523</v>
      </c>
      <c r="E180">
        <v>1</v>
      </c>
    </row>
    <row r="181" spans="1:5" x14ac:dyDescent="0.35">
      <c r="A181" t="s">
        <v>2577</v>
      </c>
      <c r="B181" t="s">
        <v>181</v>
      </c>
      <c r="C181" t="s">
        <v>2399</v>
      </c>
      <c r="D181" t="s">
        <v>4523</v>
      </c>
      <c r="E181">
        <v>3</v>
      </c>
    </row>
    <row r="182" spans="1:5" x14ac:dyDescent="0.35">
      <c r="A182" t="s">
        <v>2578</v>
      </c>
      <c r="B182" t="s">
        <v>389</v>
      </c>
      <c r="C182" t="s">
        <v>2396</v>
      </c>
      <c r="D182" t="s">
        <v>4524</v>
      </c>
      <c r="E182">
        <v>3</v>
      </c>
    </row>
    <row r="183" spans="1:5" x14ac:dyDescent="0.35">
      <c r="A183" t="s">
        <v>2579</v>
      </c>
      <c r="B183" t="s">
        <v>178</v>
      </c>
      <c r="C183" t="s">
        <v>2396</v>
      </c>
      <c r="D183" t="s">
        <v>4524</v>
      </c>
      <c r="E183">
        <v>5</v>
      </c>
    </row>
    <row r="184" spans="1:5" x14ac:dyDescent="0.35">
      <c r="A184" t="s">
        <v>2580</v>
      </c>
      <c r="B184" t="s">
        <v>658</v>
      </c>
      <c r="C184" t="s">
        <v>2399</v>
      </c>
      <c r="D184" t="s">
        <v>4523</v>
      </c>
      <c r="E184">
        <v>1</v>
      </c>
    </row>
    <row r="185" spans="1:5" x14ac:dyDescent="0.35">
      <c r="A185" t="s">
        <v>2581</v>
      </c>
      <c r="B185" t="s">
        <v>452</v>
      </c>
      <c r="C185" t="s">
        <v>2399</v>
      </c>
      <c r="D185" t="s">
        <v>4524</v>
      </c>
      <c r="E185">
        <v>4</v>
      </c>
    </row>
    <row r="186" spans="1:5" x14ac:dyDescent="0.35">
      <c r="A186" t="s">
        <v>2582</v>
      </c>
      <c r="B186" t="s">
        <v>158</v>
      </c>
      <c r="C186" t="s">
        <v>2399</v>
      </c>
      <c r="D186" t="s">
        <v>4524</v>
      </c>
      <c r="E186">
        <v>1</v>
      </c>
    </row>
    <row r="187" spans="1:5" x14ac:dyDescent="0.35">
      <c r="A187" t="s">
        <v>2583</v>
      </c>
      <c r="B187" t="s">
        <v>441</v>
      </c>
      <c r="C187" t="s">
        <v>2399</v>
      </c>
      <c r="D187" t="s">
        <v>4523</v>
      </c>
      <c r="E187">
        <v>1</v>
      </c>
    </row>
    <row r="188" spans="1:5" x14ac:dyDescent="0.35">
      <c r="A188" t="s">
        <v>2584</v>
      </c>
      <c r="B188" t="s">
        <v>474</v>
      </c>
      <c r="C188" t="s">
        <v>2396</v>
      </c>
      <c r="D188" t="s">
        <v>4523</v>
      </c>
      <c r="E188">
        <v>2</v>
      </c>
    </row>
    <row r="189" spans="1:5" x14ac:dyDescent="0.35">
      <c r="A189" t="s">
        <v>2585</v>
      </c>
      <c r="B189" t="s">
        <v>332</v>
      </c>
      <c r="C189" t="s">
        <v>2396</v>
      </c>
      <c r="D189" t="s">
        <v>4524</v>
      </c>
      <c r="E189">
        <v>3</v>
      </c>
    </row>
    <row r="190" spans="1:5" x14ac:dyDescent="0.35">
      <c r="A190" t="s">
        <v>2586</v>
      </c>
      <c r="B190" t="s">
        <v>699</v>
      </c>
      <c r="C190" t="s">
        <v>2396</v>
      </c>
      <c r="D190" t="s">
        <v>4523</v>
      </c>
      <c r="E190">
        <v>3</v>
      </c>
    </row>
    <row r="191" spans="1:5" x14ac:dyDescent="0.35">
      <c r="A191" t="s">
        <v>2587</v>
      </c>
      <c r="B191" t="s">
        <v>285</v>
      </c>
      <c r="C191" t="s">
        <v>2404</v>
      </c>
      <c r="D191" t="s">
        <v>4523</v>
      </c>
      <c r="E191">
        <v>5</v>
      </c>
    </row>
    <row r="192" spans="1:5" x14ac:dyDescent="0.35">
      <c r="A192" t="s">
        <v>2588</v>
      </c>
      <c r="B192" t="s">
        <v>118</v>
      </c>
      <c r="C192" t="s">
        <v>2396</v>
      </c>
      <c r="D192" t="s">
        <v>4523</v>
      </c>
      <c r="E192">
        <v>2</v>
      </c>
    </row>
    <row r="193" spans="1:5" x14ac:dyDescent="0.35">
      <c r="A193" t="s">
        <v>2589</v>
      </c>
      <c r="B193" t="s">
        <v>717</v>
      </c>
      <c r="C193" t="s">
        <v>2396</v>
      </c>
      <c r="D193" t="s">
        <v>4523</v>
      </c>
      <c r="E193">
        <v>1</v>
      </c>
    </row>
    <row r="194" spans="1:5" x14ac:dyDescent="0.35">
      <c r="A194" t="s">
        <v>2590</v>
      </c>
      <c r="B194" t="s">
        <v>203</v>
      </c>
      <c r="C194" t="s">
        <v>2404</v>
      </c>
      <c r="D194" t="s">
        <v>4523</v>
      </c>
      <c r="E194">
        <v>4</v>
      </c>
    </row>
    <row r="195" spans="1:5" x14ac:dyDescent="0.35">
      <c r="A195" t="s">
        <v>2591</v>
      </c>
      <c r="B195" t="s">
        <v>456</v>
      </c>
      <c r="C195" t="s">
        <v>2396</v>
      </c>
      <c r="D195" t="s">
        <v>4523</v>
      </c>
      <c r="E195">
        <v>4</v>
      </c>
    </row>
    <row r="196" spans="1:5" x14ac:dyDescent="0.35">
      <c r="A196" t="s">
        <v>2592</v>
      </c>
      <c r="B196" t="s">
        <v>366</v>
      </c>
      <c r="C196" t="s">
        <v>2399</v>
      </c>
      <c r="D196" t="s">
        <v>4524</v>
      </c>
      <c r="E196">
        <v>4</v>
      </c>
    </row>
    <row r="197" spans="1:5" x14ac:dyDescent="0.35">
      <c r="A197" t="s">
        <v>2593</v>
      </c>
      <c r="B197" t="s">
        <v>708</v>
      </c>
      <c r="C197" t="s">
        <v>2396</v>
      </c>
      <c r="D197" t="s">
        <v>4523</v>
      </c>
      <c r="E197">
        <v>1</v>
      </c>
    </row>
    <row r="198" spans="1:5" x14ac:dyDescent="0.35">
      <c r="A198" t="s">
        <v>2594</v>
      </c>
      <c r="B198" t="s">
        <v>577</v>
      </c>
      <c r="C198" t="s">
        <v>2404</v>
      </c>
      <c r="D198" t="s">
        <v>4524</v>
      </c>
      <c r="E198">
        <v>4</v>
      </c>
    </row>
    <row r="199" spans="1:5" x14ac:dyDescent="0.35">
      <c r="A199" t="s">
        <v>2595</v>
      </c>
      <c r="B199" t="s">
        <v>263</v>
      </c>
      <c r="C199" t="s">
        <v>2396</v>
      </c>
      <c r="D199" t="s">
        <v>4523</v>
      </c>
      <c r="E199">
        <v>5</v>
      </c>
    </row>
    <row r="200" spans="1:5" x14ac:dyDescent="0.35">
      <c r="A200" t="s">
        <v>2596</v>
      </c>
      <c r="B200" t="s">
        <v>321</v>
      </c>
      <c r="C200" t="s">
        <v>2404</v>
      </c>
      <c r="D200" t="s">
        <v>4524</v>
      </c>
      <c r="E200">
        <v>3</v>
      </c>
    </row>
    <row r="201" spans="1:5" x14ac:dyDescent="0.35">
      <c r="A201" t="s">
        <v>2597</v>
      </c>
      <c r="B201" t="s">
        <v>373</v>
      </c>
      <c r="C201" t="s">
        <v>2399</v>
      </c>
      <c r="D201" t="s">
        <v>4524</v>
      </c>
      <c r="E201">
        <v>1</v>
      </c>
    </row>
    <row r="202" spans="1:5" x14ac:dyDescent="0.35">
      <c r="A202" t="s">
        <v>2598</v>
      </c>
      <c r="B202" t="s">
        <v>665</v>
      </c>
      <c r="C202" t="s">
        <v>2399</v>
      </c>
      <c r="D202" t="s">
        <v>4524</v>
      </c>
      <c r="E202">
        <v>4</v>
      </c>
    </row>
    <row r="203" spans="1:5" x14ac:dyDescent="0.35">
      <c r="A203" t="s">
        <v>2599</v>
      </c>
      <c r="B203" t="s">
        <v>712</v>
      </c>
      <c r="C203" t="s">
        <v>2396</v>
      </c>
      <c r="D203" t="s">
        <v>4523</v>
      </c>
      <c r="E203">
        <v>1</v>
      </c>
    </row>
    <row r="204" spans="1:5" x14ac:dyDescent="0.35">
      <c r="A204" t="s">
        <v>2600</v>
      </c>
      <c r="B204" t="s">
        <v>849</v>
      </c>
      <c r="C204" t="s">
        <v>2396</v>
      </c>
      <c r="D204" t="s">
        <v>4523</v>
      </c>
      <c r="E204">
        <v>2</v>
      </c>
    </row>
    <row r="205" spans="1:5" x14ac:dyDescent="0.35">
      <c r="A205" t="s">
        <v>2601</v>
      </c>
      <c r="B205" t="s">
        <v>90</v>
      </c>
      <c r="C205" t="s">
        <v>2399</v>
      </c>
      <c r="D205" t="s">
        <v>4524</v>
      </c>
      <c r="E205">
        <v>2</v>
      </c>
    </row>
    <row r="206" spans="1:5" x14ac:dyDescent="0.35">
      <c r="A206" t="s">
        <v>2602</v>
      </c>
      <c r="B206" t="s">
        <v>977</v>
      </c>
      <c r="C206" t="s">
        <v>2399</v>
      </c>
      <c r="D206" t="s">
        <v>4523</v>
      </c>
      <c r="E206">
        <v>2</v>
      </c>
    </row>
    <row r="207" spans="1:5" x14ac:dyDescent="0.35">
      <c r="A207" t="s">
        <v>2603</v>
      </c>
      <c r="B207" t="s">
        <v>579</v>
      </c>
      <c r="C207" t="s">
        <v>2399</v>
      </c>
      <c r="D207" t="s">
        <v>4524</v>
      </c>
      <c r="E207">
        <v>2</v>
      </c>
    </row>
    <row r="208" spans="1:5" x14ac:dyDescent="0.35">
      <c r="A208" t="s">
        <v>2604</v>
      </c>
      <c r="B208" t="s">
        <v>328</v>
      </c>
      <c r="C208" t="s">
        <v>2399</v>
      </c>
      <c r="D208" t="s">
        <v>4523</v>
      </c>
      <c r="E208">
        <v>5</v>
      </c>
    </row>
    <row r="209" spans="1:5" x14ac:dyDescent="0.35">
      <c r="A209" t="s">
        <v>2605</v>
      </c>
      <c r="B209" t="s">
        <v>395</v>
      </c>
      <c r="C209" t="s">
        <v>2396</v>
      </c>
      <c r="D209" t="s">
        <v>4523</v>
      </c>
      <c r="E209">
        <v>5</v>
      </c>
    </row>
    <row r="210" spans="1:5" x14ac:dyDescent="0.35">
      <c r="A210" t="s">
        <v>2606</v>
      </c>
      <c r="B210" t="s">
        <v>772</v>
      </c>
      <c r="C210" t="s">
        <v>2399</v>
      </c>
      <c r="D210" t="s">
        <v>4524</v>
      </c>
      <c r="E210">
        <v>3</v>
      </c>
    </row>
    <row r="211" spans="1:5" x14ac:dyDescent="0.35">
      <c r="A211" t="s">
        <v>2607</v>
      </c>
      <c r="B211" t="s">
        <v>319</v>
      </c>
      <c r="C211" t="s">
        <v>2396</v>
      </c>
      <c r="D211" t="s">
        <v>4523</v>
      </c>
      <c r="E211">
        <v>5</v>
      </c>
    </row>
    <row r="212" spans="1:5" x14ac:dyDescent="0.35">
      <c r="A212" t="s">
        <v>2608</v>
      </c>
      <c r="B212" t="s">
        <v>541</v>
      </c>
      <c r="C212" t="s">
        <v>2404</v>
      </c>
      <c r="D212" t="s">
        <v>4524</v>
      </c>
      <c r="E212">
        <v>5</v>
      </c>
    </row>
    <row r="213" spans="1:5" x14ac:dyDescent="0.35">
      <c r="A213" t="s">
        <v>2609</v>
      </c>
      <c r="B213" t="s">
        <v>508</v>
      </c>
      <c r="C213" t="s">
        <v>2404</v>
      </c>
      <c r="D213" t="s">
        <v>4524</v>
      </c>
      <c r="E213">
        <v>3</v>
      </c>
    </row>
    <row r="214" spans="1:5" x14ac:dyDescent="0.35">
      <c r="A214" t="s">
        <v>2610</v>
      </c>
      <c r="B214" t="s">
        <v>806</v>
      </c>
      <c r="C214" t="s">
        <v>2404</v>
      </c>
      <c r="D214" t="s">
        <v>4523</v>
      </c>
      <c r="E214">
        <v>4</v>
      </c>
    </row>
    <row r="215" spans="1:5" x14ac:dyDescent="0.35">
      <c r="A215" t="s">
        <v>2611</v>
      </c>
      <c r="B215" t="s">
        <v>414</v>
      </c>
      <c r="C215" t="s">
        <v>2396</v>
      </c>
      <c r="D215" t="s">
        <v>4524</v>
      </c>
      <c r="E215">
        <v>5</v>
      </c>
    </row>
    <row r="216" spans="1:5" x14ac:dyDescent="0.35">
      <c r="A216" t="s">
        <v>2612</v>
      </c>
      <c r="B216" t="s">
        <v>302</v>
      </c>
      <c r="C216" t="s">
        <v>2396</v>
      </c>
      <c r="D216" t="s">
        <v>4523</v>
      </c>
      <c r="E216">
        <v>5</v>
      </c>
    </row>
    <row r="217" spans="1:5" x14ac:dyDescent="0.35">
      <c r="A217" t="s">
        <v>2613</v>
      </c>
      <c r="B217" t="s">
        <v>659</v>
      </c>
      <c r="C217" t="s">
        <v>2396</v>
      </c>
      <c r="D217" t="s">
        <v>4523</v>
      </c>
      <c r="E217">
        <v>1</v>
      </c>
    </row>
    <row r="218" spans="1:5" x14ac:dyDescent="0.35">
      <c r="A218" t="s">
        <v>2614</v>
      </c>
      <c r="B218" t="s">
        <v>756</v>
      </c>
      <c r="C218" t="s">
        <v>2399</v>
      </c>
      <c r="D218" t="s">
        <v>4523</v>
      </c>
      <c r="E218">
        <v>4</v>
      </c>
    </row>
    <row r="219" spans="1:5" x14ac:dyDescent="0.35">
      <c r="A219" t="s">
        <v>2615</v>
      </c>
      <c r="B219" t="s">
        <v>195</v>
      </c>
      <c r="C219" t="s">
        <v>2396</v>
      </c>
      <c r="D219" t="s">
        <v>4523</v>
      </c>
      <c r="E219">
        <v>2</v>
      </c>
    </row>
    <row r="220" spans="1:5" x14ac:dyDescent="0.35">
      <c r="A220" t="s">
        <v>2616</v>
      </c>
      <c r="B220" t="s">
        <v>549</v>
      </c>
      <c r="C220" t="s">
        <v>2396</v>
      </c>
      <c r="D220" t="s">
        <v>4524</v>
      </c>
      <c r="E220">
        <v>3</v>
      </c>
    </row>
    <row r="221" spans="1:5" x14ac:dyDescent="0.35">
      <c r="A221" t="s">
        <v>2617</v>
      </c>
      <c r="B221" t="s">
        <v>890</v>
      </c>
      <c r="C221" t="s">
        <v>2399</v>
      </c>
      <c r="D221" t="s">
        <v>4523</v>
      </c>
      <c r="E221">
        <v>1</v>
      </c>
    </row>
    <row r="222" spans="1:5" x14ac:dyDescent="0.35">
      <c r="A222" t="s">
        <v>2618</v>
      </c>
      <c r="B222" t="s">
        <v>650</v>
      </c>
      <c r="C222" t="s">
        <v>2399</v>
      </c>
      <c r="D222" t="s">
        <v>4523</v>
      </c>
      <c r="E222">
        <v>2</v>
      </c>
    </row>
    <row r="223" spans="1:5" x14ac:dyDescent="0.35">
      <c r="A223" t="s">
        <v>2619</v>
      </c>
      <c r="B223" t="s">
        <v>299</v>
      </c>
      <c r="C223" t="s">
        <v>2404</v>
      </c>
      <c r="D223" t="s">
        <v>4524</v>
      </c>
      <c r="E223">
        <v>1</v>
      </c>
    </row>
    <row r="224" spans="1:5" x14ac:dyDescent="0.35">
      <c r="A224" t="s">
        <v>2620</v>
      </c>
      <c r="B224" t="s">
        <v>806</v>
      </c>
      <c r="C224" t="s">
        <v>2396</v>
      </c>
      <c r="D224" t="s">
        <v>4524</v>
      </c>
      <c r="E224">
        <v>2</v>
      </c>
    </row>
    <row r="225" spans="1:5" x14ac:dyDescent="0.35">
      <c r="A225" t="s">
        <v>2621</v>
      </c>
      <c r="B225" t="s">
        <v>888</v>
      </c>
      <c r="C225" t="s">
        <v>2396</v>
      </c>
      <c r="D225" t="s">
        <v>4524</v>
      </c>
      <c r="E225">
        <v>4</v>
      </c>
    </row>
    <row r="226" spans="1:5" x14ac:dyDescent="0.35">
      <c r="A226" t="s">
        <v>2622</v>
      </c>
      <c r="B226" t="s">
        <v>830</v>
      </c>
      <c r="C226" t="s">
        <v>2396</v>
      </c>
      <c r="D226" t="s">
        <v>4523</v>
      </c>
      <c r="E226">
        <v>3</v>
      </c>
    </row>
    <row r="227" spans="1:5" x14ac:dyDescent="0.35">
      <c r="A227" t="s">
        <v>2623</v>
      </c>
      <c r="B227" t="s">
        <v>915</v>
      </c>
      <c r="C227" t="s">
        <v>2404</v>
      </c>
      <c r="D227" t="s">
        <v>4524</v>
      </c>
      <c r="E227">
        <v>1</v>
      </c>
    </row>
    <row r="228" spans="1:5" x14ac:dyDescent="0.35">
      <c r="A228" t="s">
        <v>2624</v>
      </c>
      <c r="B228" t="s">
        <v>994</v>
      </c>
      <c r="C228" t="s">
        <v>2396</v>
      </c>
      <c r="D228" t="s">
        <v>4523</v>
      </c>
      <c r="E228">
        <v>3</v>
      </c>
    </row>
    <row r="229" spans="1:5" x14ac:dyDescent="0.35">
      <c r="A229" t="s">
        <v>2625</v>
      </c>
      <c r="B229" t="s">
        <v>61</v>
      </c>
      <c r="C229" t="s">
        <v>2396</v>
      </c>
      <c r="D229" t="s">
        <v>4523</v>
      </c>
      <c r="E229">
        <v>1</v>
      </c>
    </row>
    <row r="230" spans="1:5" x14ac:dyDescent="0.35">
      <c r="A230" t="s">
        <v>2626</v>
      </c>
      <c r="B230" t="s">
        <v>47</v>
      </c>
      <c r="C230" t="s">
        <v>2399</v>
      </c>
      <c r="D230" t="s">
        <v>4523</v>
      </c>
      <c r="E230">
        <v>3</v>
      </c>
    </row>
    <row r="231" spans="1:5" x14ac:dyDescent="0.35">
      <c r="A231" t="s">
        <v>2627</v>
      </c>
      <c r="B231" t="s">
        <v>175</v>
      </c>
      <c r="C231" t="s">
        <v>2399</v>
      </c>
      <c r="D231" t="s">
        <v>4524</v>
      </c>
      <c r="E231">
        <v>5</v>
      </c>
    </row>
    <row r="232" spans="1:5" x14ac:dyDescent="0.35">
      <c r="A232" t="s">
        <v>2628</v>
      </c>
      <c r="B232" t="s">
        <v>322</v>
      </c>
      <c r="C232" t="s">
        <v>2404</v>
      </c>
      <c r="D232" t="s">
        <v>4524</v>
      </c>
      <c r="E232">
        <v>3</v>
      </c>
    </row>
    <row r="233" spans="1:5" x14ac:dyDescent="0.35">
      <c r="A233" t="s">
        <v>2629</v>
      </c>
      <c r="B233" t="s">
        <v>364</v>
      </c>
      <c r="C233" t="s">
        <v>2396</v>
      </c>
      <c r="D233" t="s">
        <v>4523</v>
      </c>
      <c r="E233">
        <v>1</v>
      </c>
    </row>
    <row r="234" spans="1:5" x14ac:dyDescent="0.35">
      <c r="A234" t="s">
        <v>2630</v>
      </c>
      <c r="B234" t="s">
        <v>652</v>
      </c>
      <c r="C234" t="s">
        <v>2404</v>
      </c>
      <c r="D234" t="s">
        <v>4523</v>
      </c>
      <c r="E234">
        <v>4</v>
      </c>
    </row>
    <row r="235" spans="1:5" x14ac:dyDescent="0.35">
      <c r="A235" t="s">
        <v>2631</v>
      </c>
      <c r="B235" t="s">
        <v>987</v>
      </c>
      <c r="C235" t="s">
        <v>2404</v>
      </c>
      <c r="D235" t="s">
        <v>4523</v>
      </c>
      <c r="E235">
        <v>4</v>
      </c>
    </row>
    <row r="236" spans="1:5" x14ac:dyDescent="0.35">
      <c r="A236" t="s">
        <v>2632</v>
      </c>
      <c r="B236" t="s">
        <v>786</v>
      </c>
      <c r="C236" t="s">
        <v>2404</v>
      </c>
      <c r="D236" t="s">
        <v>4523</v>
      </c>
      <c r="E236">
        <v>2</v>
      </c>
    </row>
    <row r="237" spans="1:5" x14ac:dyDescent="0.35">
      <c r="A237" t="s">
        <v>2633</v>
      </c>
      <c r="B237" t="s">
        <v>588</v>
      </c>
      <c r="C237" t="s">
        <v>2404</v>
      </c>
      <c r="D237" t="s">
        <v>4523</v>
      </c>
      <c r="E237">
        <v>2</v>
      </c>
    </row>
    <row r="238" spans="1:5" x14ac:dyDescent="0.35">
      <c r="A238" t="s">
        <v>2634</v>
      </c>
      <c r="B238" t="s">
        <v>426</v>
      </c>
      <c r="C238" t="s">
        <v>2396</v>
      </c>
      <c r="D238" t="s">
        <v>4524</v>
      </c>
      <c r="E238">
        <v>2</v>
      </c>
    </row>
    <row r="239" spans="1:5" x14ac:dyDescent="0.35">
      <c r="A239" t="s">
        <v>2635</v>
      </c>
      <c r="B239" t="s">
        <v>482</v>
      </c>
      <c r="C239" t="s">
        <v>2404</v>
      </c>
      <c r="D239" t="s">
        <v>4524</v>
      </c>
      <c r="E239">
        <v>1</v>
      </c>
    </row>
    <row r="240" spans="1:5" x14ac:dyDescent="0.35">
      <c r="A240" t="s">
        <v>2636</v>
      </c>
      <c r="B240" t="s">
        <v>162</v>
      </c>
      <c r="C240" t="s">
        <v>2404</v>
      </c>
      <c r="D240" t="s">
        <v>4523</v>
      </c>
      <c r="E240">
        <v>2</v>
      </c>
    </row>
    <row r="241" spans="1:5" x14ac:dyDescent="0.35">
      <c r="A241" t="s">
        <v>2637</v>
      </c>
      <c r="B241" t="s">
        <v>830</v>
      </c>
      <c r="C241" t="s">
        <v>2396</v>
      </c>
      <c r="D241" t="s">
        <v>4523</v>
      </c>
      <c r="E241">
        <v>5</v>
      </c>
    </row>
    <row r="242" spans="1:5" x14ac:dyDescent="0.35">
      <c r="A242" t="s">
        <v>2638</v>
      </c>
      <c r="B242" t="s">
        <v>1002</v>
      </c>
      <c r="C242" t="s">
        <v>2399</v>
      </c>
      <c r="D242" t="s">
        <v>4523</v>
      </c>
      <c r="E242">
        <v>4</v>
      </c>
    </row>
    <row r="243" spans="1:5" x14ac:dyDescent="0.35">
      <c r="A243" t="s">
        <v>2639</v>
      </c>
      <c r="B243" t="s">
        <v>27</v>
      </c>
      <c r="C243" t="s">
        <v>2396</v>
      </c>
      <c r="D243" t="s">
        <v>4523</v>
      </c>
      <c r="E243">
        <v>3</v>
      </c>
    </row>
    <row r="244" spans="1:5" x14ac:dyDescent="0.35">
      <c r="A244" t="s">
        <v>2640</v>
      </c>
      <c r="B244" t="s">
        <v>865</v>
      </c>
      <c r="C244" t="s">
        <v>2399</v>
      </c>
      <c r="D244" t="s">
        <v>4524</v>
      </c>
      <c r="E244">
        <v>3</v>
      </c>
    </row>
    <row r="245" spans="1:5" x14ac:dyDescent="0.35">
      <c r="A245" t="s">
        <v>2641</v>
      </c>
      <c r="B245" t="s">
        <v>208</v>
      </c>
      <c r="C245" t="s">
        <v>2396</v>
      </c>
      <c r="D245" t="s">
        <v>4523</v>
      </c>
      <c r="E245">
        <v>2</v>
      </c>
    </row>
    <row r="246" spans="1:5" x14ac:dyDescent="0.35">
      <c r="A246" t="s">
        <v>2642</v>
      </c>
      <c r="B246" t="s">
        <v>991</v>
      </c>
      <c r="C246" t="s">
        <v>2396</v>
      </c>
      <c r="D246" t="s">
        <v>4523</v>
      </c>
      <c r="E246">
        <v>4</v>
      </c>
    </row>
    <row r="247" spans="1:5" x14ac:dyDescent="0.35">
      <c r="A247" t="s">
        <v>2643</v>
      </c>
      <c r="B247" t="s">
        <v>368</v>
      </c>
      <c r="C247" t="s">
        <v>2396</v>
      </c>
      <c r="D247" t="s">
        <v>4523</v>
      </c>
      <c r="E247">
        <v>1</v>
      </c>
    </row>
    <row r="248" spans="1:5" x14ac:dyDescent="0.35">
      <c r="A248" t="s">
        <v>2644</v>
      </c>
      <c r="B248" t="s">
        <v>159</v>
      </c>
      <c r="C248" t="s">
        <v>2404</v>
      </c>
      <c r="D248" t="s">
        <v>4523</v>
      </c>
      <c r="E248">
        <v>4</v>
      </c>
    </row>
    <row r="249" spans="1:5" x14ac:dyDescent="0.35">
      <c r="A249" t="s">
        <v>2645</v>
      </c>
      <c r="B249" t="s">
        <v>913</v>
      </c>
      <c r="C249" t="s">
        <v>2404</v>
      </c>
      <c r="D249" t="s">
        <v>4523</v>
      </c>
      <c r="E249">
        <v>3</v>
      </c>
    </row>
    <row r="250" spans="1:5" x14ac:dyDescent="0.35">
      <c r="A250" t="s">
        <v>2646</v>
      </c>
      <c r="B250" t="s">
        <v>927</v>
      </c>
      <c r="C250" t="s">
        <v>2399</v>
      </c>
      <c r="D250" t="s">
        <v>4524</v>
      </c>
      <c r="E250">
        <v>1</v>
      </c>
    </row>
    <row r="251" spans="1:5" x14ac:dyDescent="0.35">
      <c r="A251" t="s">
        <v>2647</v>
      </c>
      <c r="B251" t="s">
        <v>857</v>
      </c>
      <c r="C251" t="s">
        <v>2396</v>
      </c>
      <c r="D251" t="s">
        <v>4523</v>
      </c>
      <c r="E251">
        <v>1</v>
      </c>
    </row>
    <row r="252" spans="1:5" x14ac:dyDescent="0.35">
      <c r="A252" t="s">
        <v>2648</v>
      </c>
      <c r="B252" t="s">
        <v>798</v>
      </c>
      <c r="C252" t="s">
        <v>2399</v>
      </c>
      <c r="D252" t="s">
        <v>4523</v>
      </c>
      <c r="E252">
        <v>3</v>
      </c>
    </row>
    <row r="253" spans="1:5" x14ac:dyDescent="0.35">
      <c r="A253" t="s">
        <v>2649</v>
      </c>
      <c r="B253" t="s">
        <v>228</v>
      </c>
      <c r="C253" t="s">
        <v>2399</v>
      </c>
      <c r="D253" t="s">
        <v>4524</v>
      </c>
      <c r="E253">
        <v>5</v>
      </c>
    </row>
    <row r="254" spans="1:5" x14ac:dyDescent="0.35">
      <c r="A254" t="s">
        <v>2650</v>
      </c>
      <c r="B254" t="s">
        <v>319</v>
      </c>
      <c r="C254" t="s">
        <v>2396</v>
      </c>
      <c r="D254" t="s">
        <v>4523</v>
      </c>
      <c r="E254">
        <v>2</v>
      </c>
    </row>
    <row r="255" spans="1:5" x14ac:dyDescent="0.35">
      <c r="A255" t="s">
        <v>2651</v>
      </c>
      <c r="B255" t="s">
        <v>297</v>
      </c>
      <c r="C255" t="s">
        <v>2404</v>
      </c>
      <c r="D255" t="s">
        <v>4523</v>
      </c>
      <c r="E255">
        <v>1</v>
      </c>
    </row>
    <row r="256" spans="1:5" x14ac:dyDescent="0.35">
      <c r="A256" t="s">
        <v>2652</v>
      </c>
      <c r="B256" t="s">
        <v>131</v>
      </c>
      <c r="C256" t="s">
        <v>2404</v>
      </c>
      <c r="D256" t="s">
        <v>4523</v>
      </c>
      <c r="E256">
        <v>5</v>
      </c>
    </row>
    <row r="257" spans="1:5" x14ac:dyDescent="0.35">
      <c r="A257" t="s">
        <v>2653</v>
      </c>
      <c r="B257" t="s">
        <v>896</v>
      </c>
      <c r="C257" t="s">
        <v>2396</v>
      </c>
      <c r="D257" t="s">
        <v>4523</v>
      </c>
      <c r="E257">
        <v>2</v>
      </c>
    </row>
    <row r="258" spans="1:5" x14ac:dyDescent="0.35">
      <c r="A258" t="s">
        <v>2654</v>
      </c>
      <c r="B258" t="s">
        <v>699</v>
      </c>
      <c r="C258" t="s">
        <v>2404</v>
      </c>
      <c r="D258" t="s">
        <v>4524</v>
      </c>
      <c r="E258">
        <v>3</v>
      </c>
    </row>
    <row r="259" spans="1:5" x14ac:dyDescent="0.35">
      <c r="A259" t="s">
        <v>2655</v>
      </c>
      <c r="B259" t="s">
        <v>278</v>
      </c>
      <c r="C259" t="s">
        <v>2399</v>
      </c>
      <c r="D259" t="s">
        <v>4524</v>
      </c>
      <c r="E259">
        <v>4</v>
      </c>
    </row>
    <row r="260" spans="1:5" x14ac:dyDescent="0.35">
      <c r="A260" t="s">
        <v>2656</v>
      </c>
      <c r="B260" t="s">
        <v>822</v>
      </c>
      <c r="C260" t="s">
        <v>2404</v>
      </c>
      <c r="D260" t="s">
        <v>4523</v>
      </c>
      <c r="E260">
        <v>3</v>
      </c>
    </row>
    <row r="261" spans="1:5" x14ac:dyDescent="0.35">
      <c r="A261" t="s">
        <v>2657</v>
      </c>
      <c r="B261" t="s">
        <v>981</v>
      </c>
      <c r="C261" t="s">
        <v>2396</v>
      </c>
      <c r="D261" t="s">
        <v>4523</v>
      </c>
      <c r="E261">
        <v>2</v>
      </c>
    </row>
    <row r="262" spans="1:5" x14ac:dyDescent="0.35">
      <c r="A262" t="s">
        <v>2658</v>
      </c>
      <c r="B262" t="s">
        <v>206</v>
      </c>
      <c r="C262" t="s">
        <v>2396</v>
      </c>
      <c r="D262" t="s">
        <v>4524</v>
      </c>
      <c r="E262">
        <v>2</v>
      </c>
    </row>
    <row r="263" spans="1:5" x14ac:dyDescent="0.35">
      <c r="A263" t="s">
        <v>2659</v>
      </c>
      <c r="B263" t="s">
        <v>984</v>
      </c>
      <c r="C263" t="s">
        <v>2404</v>
      </c>
      <c r="D263" t="s">
        <v>4523</v>
      </c>
      <c r="E263">
        <v>4</v>
      </c>
    </row>
    <row r="264" spans="1:5" x14ac:dyDescent="0.35">
      <c r="A264" t="s">
        <v>2660</v>
      </c>
      <c r="B264" t="s">
        <v>786</v>
      </c>
      <c r="C264" t="s">
        <v>2396</v>
      </c>
      <c r="D264" t="s">
        <v>4523</v>
      </c>
      <c r="E264">
        <v>3</v>
      </c>
    </row>
    <row r="265" spans="1:5" x14ac:dyDescent="0.35">
      <c r="A265" t="s">
        <v>2661</v>
      </c>
      <c r="B265" t="s">
        <v>801</v>
      </c>
      <c r="C265" t="s">
        <v>2399</v>
      </c>
      <c r="D265" t="s">
        <v>4523</v>
      </c>
      <c r="E265">
        <v>4</v>
      </c>
    </row>
    <row r="266" spans="1:5" x14ac:dyDescent="0.35">
      <c r="A266" t="s">
        <v>2662</v>
      </c>
      <c r="B266" t="s">
        <v>237</v>
      </c>
      <c r="C266" t="s">
        <v>2396</v>
      </c>
      <c r="D266" t="s">
        <v>4524</v>
      </c>
      <c r="E266">
        <v>5</v>
      </c>
    </row>
    <row r="267" spans="1:5" x14ac:dyDescent="0.35">
      <c r="A267" t="s">
        <v>2663</v>
      </c>
      <c r="B267" t="s">
        <v>380</v>
      </c>
      <c r="C267" t="s">
        <v>2396</v>
      </c>
      <c r="D267" t="s">
        <v>4523</v>
      </c>
      <c r="E267">
        <v>3</v>
      </c>
    </row>
    <row r="268" spans="1:5" x14ac:dyDescent="0.35">
      <c r="A268" t="s">
        <v>2664</v>
      </c>
      <c r="B268" t="s">
        <v>306</v>
      </c>
      <c r="C268" t="s">
        <v>2399</v>
      </c>
      <c r="D268" t="s">
        <v>4524</v>
      </c>
      <c r="E268">
        <v>4</v>
      </c>
    </row>
    <row r="269" spans="1:5" x14ac:dyDescent="0.35">
      <c r="A269" t="s">
        <v>2665</v>
      </c>
      <c r="B269" t="s">
        <v>630</v>
      </c>
      <c r="C269" t="s">
        <v>2396</v>
      </c>
      <c r="D269" t="s">
        <v>4524</v>
      </c>
      <c r="E269">
        <v>2</v>
      </c>
    </row>
    <row r="270" spans="1:5" x14ac:dyDescent="0.35">
      <c r="A270" t="s">
        <v>2666</v>
      </c>
      <c r="B270" t="s">
        <v>710</v>
      </c>
      <c r="C270" t="s">
        <v>2399</v>
      </c>
      <c r="D270" t="s">
        <v>4523</v>
      </c>
      <c r="E270">
        <v>3</v>
      </c>
    </row>
    <row r="271" spans="1:5" x14ac:dyDescent="0.35">
      <c r="A271" t="s">
        <v>2667</v>
      </c>
      <c r="B271" t="s">
        <v>599</v>
      </c>
      <c r="C271" t="s">
        <v>2399</v>
      </c>
      <c r="D271" t="s">
        <v>4523</v>
      </c>
      <c r="E271">
        <v>3</v>
      </c>
    </row>
    <row r="272" spans="1:5" x14ac:dyDescent="0.35">
      <c r="A272" t="s">
        <v>2668</v>
      </c>
      <c r="B272" t="s">
        <v>971</v>
      </c>
      <c r="C272" t="s">
        <v>2399</v>
      </c>
      <c r="D272" t="s">
        <v>4523</v>
      </c>
      <c r="E272">
        <v>1</v>
      </c>
    </row>
    <row r="273" spans="1:5" x14ac:dyDescent="0.35">
      <c r="A273" t="s">
        <v>2669</v>
      </c>
      <c r="B273" t="s">
        <v>979</v>
      </c>
      <c r="C273" t="s">
        <v>2404</v>
      </c>
      <c r="D273" t="s">
        <v>4523</v>
      </c>
      <c r="E273">
        <v>5</v>
      </c>
    </row>
    <row r="274" spans="1:5" x14ac:dyDescent="0.35">
      <c r="A274" t="s">
        <v>2670</v>
      </c>
      <c r="B274" t="s">
        <v>755</v>
      </c>
      <c r="C274" t="s">
        <v>2404</v>
      </c>
      <c r="D274" t="s">
        <v>4523</v>
      </c>
      <c r="E274">
        <v>5</v>
      </c>
    </row>
    <row r="275" spans="1:5" x14ac:dyDescent="0.35">
      <c r="A275" t="s">
        <v>2671</v>
      </c>
      <c r="B275" t="s">
        <v>957</v>
      </c>
      <c r="C275" t="s">
        <v>2396</v>
      </c>
      <c r="D275" t="s">
        <v>4523</v>
      </c>
      <c r="E275">
        <v>5</v>
      </c>
    </row>
    <row r="276" spans="1:5" x14ac:dyDescent="0.35">
      <c r="A276" t="s">
        <v>2672</v>
      </c>
      <c r="B276" t="s">
        <v>884</v>
      </c>
      <c r="C276" t="s">
        <v>2399</v>
      </c>
      <c r="D276" t="s">
        <v>4524</v>
      </c>
      <c r="E276">
        <v>3</v>
      </c>
    </row>
    <row r="277" spans="1:5" x14ac:dyDescent="0.35">
      <c r="A277" t="s">
        <v>2673</v>
      </c>
      <c r="B277" t="s">
        <v>562</v>
      </c>
      <c r="C277" t="s">
        <v>2399</v>
      </c>
      <c r="D277" t="s">
        <v>4523</v>
      </c>
      <c r="E277">
        <v>5</v>
      </c>
    </row>
    <row r="278" spans="1:5" x14ac:dyDescent="0.35">
      <c r="A278" t="s">
        <v>2674</v>
      </c>
      <c r="B278" t="s">
        <v>158</v>
      </c>
      <c r="C278" t="s">
        <v>2404</v>
      </c>
      <c r="D278" t="s">
        <v>4523</v>
      </c>
      <c r="E278">
        <v>1</v>
      </c>
    </row>
    <row r="279" spans="1:5" x14ac:dyDescent="0.35">
      <c r="A279" t="s">
        <v>2675</v>
      </c>
      <c r="B279" t="s">
        <v>273</v>
      </c>
      <c r="C279" t="s">
        <v>2399</v>
      </c>
      <c r="D279" t="s">
        <v>4523</v>
      </c>
      <c r="E279">
        <v>4</v>
      </c>
    </row>
    <row r="280" spans="1:5" x14ac:dyDescent="0.35">
      <c r="A280" t="s">
        <v>2676</v>
      </c>
      <c r="B280" t="s">
        <v>997</v>
      </c>
      <c r="C280" t="s">
        <v>2404</v>
      </c>
      <c r="D280" t="s">
        <v>4523</v>
      </c>
      <c r="E280">
        <v>4</v>
      </c>
    </row>
    <row r="281" spans="1:5" x14ac:dyDescent="0.35">
      <c r="A281" t="s">
        <v>2677</v>
      </c>
      <c r="B281" t="s">
        <v>938</v>
      </c>
      <c r="C281" t="s">
        <v>2404</v>
      </c>
      <c r="D281" t="s">
        <v>4523</v>
      </c>
      <c r="E281">
        <v>4</v>
      </c>
    </row>
    <row r="282" spans="1:5" x14ac:dyDescent="0.35">
      <c r="A282" t="s">
        <v>2678</v>
      </c>
      <c r="B282" t="s">
        <v>856</v>
      </c>
      <c r="C282" t="s">
        <v>2399</v>
      </c>
      <c r="D282" t="s">
        <v>4523</v>
      </c>
      <c r="E282">
        <v>3</v>
      </c>
    </row>
    <row r="283" spans="1:5" x14ac:dyDescent="0.35">
      <c r="A283" t="s">
        <v>2679</v>
      </c>
      <c r="B283" t="s">
        <v>170</v>
      </c>
      <c r="C283" t="s">
        <v>2396</v>
      </c>
      <c r="D283" t="s">
        <v>4523</v>
      </c>
      <c r="E283">
        <v>2</v>
      </c>
    </row>
    <row r="284" spans="1:5" x14ac:dyDescent="0.35">
      <c r="A284" t="s">
        <v>2680</v>
      </c>
      <c r="B284" t="s">
        <v>332</v>
      </c>
      <c r="C284" t="s">
        <v>2404</v>
      </c>
      <c r="D284" t="s">
        <v>4523</v>
      </c>
      <c r="E284">
        <v>4</v>
      </c>
    </row>
    <row r="285" spans="1:5" x14ac:dyDescent="0.35">
      <c r="A285" t="s">
        <v>2681</v>
      </c>
      <c r="B285" t="s">
        <v>723</v>
      </c>
      <c r="C285" t="s">
        <v>2404</v>
      </c>
      <c r="D285" t="s">
        <v>4523</v>
      </c>
      <c r="E285">
        <v>2</v>
      </c>
    </row>
    <row r="286" spans="1:5" x14ac:dyDescent="0.35">
      <c r="A286" t="s">
        <v>2682</v>
      </c>
      <c r="B286" t="s">
        <v>91</v>
      </c>
      <c r="C286" t="s">
        <v>2404</v>
      </c>
      <c r="D286" t="s">
        <v>4524</v>
      </c>
      <c r="E286">
        <v>3</v>
      </c>
    </row>
    <row r="287" spans="1:5" x14ac:dyDescent="0.35">
      <c r="A287" t="s">
        <v>2683</v>
      </c>
      <c r="B287" t="s">
        <v>325</v>
      </c>
      <c r="C287" t="s">
        <v>2396</v>
      </c>
      <c r="D287" t="s">
        <v>4524</v>
      </c>
      <c r="E287">
        <v>1</v>
      </c>
    </row>
    <row r="288" spans="1:5" x14ac:dyDescent="0.35">
      <c r="A288" t="s">
        <v>2684</v>
      </c>
      <c r="B288" t="s">
        <v>872</v>
      </c>
      <c r="C288" t="s">
        <v>2404</v>
      </c>
      <c r="D288" t="s">
        <v>4523</v>
      </c>
      <c r="E288">
        <v>4</v>
      </c>
    </row>
    <row r="289" spans="1:5" x14ac:dyDescent="0.35">
      <c r="A289" t="s">
        <v>2685</v>
      </c>
      <c r="B289" t="s">
        <v>719</v>
      </c>
      <c r="C289" t="s">
        <v>2399</v>
      </c>
      <c r="D289" t="s">
        <v>4524</v>
      </c>
      <c r="E289">
        <v>1</v>
      </c>
    </row>
    <row r="290" spans="1:5" x14ac:dyDescent="0.35">
      <c r="A290" t="s">
        <v>2686</v>
      </c>
      <c r="B290" t="s">
        <v>406</v>
      </c>
      <c r="C290" t="s">
        <v>2399</v>
      </c>
      <c r="D290" t="s">
        <v>4524</v>
      </c>
      <c r="E290">
        <v>4</v>
      </c>
    </row>
    <row r="291" spans="1:5" x14ac:dyDescent="0.35">
      <c r="A291" t="s">
        <v>2687</v>
      </c>
      <c r="B291" t="s">
        <v>1008</v>
      </c>
      <c r="C291" t="s">
        <v>2404</v>
      </c>
      <c r="D291" t="s">
        <v>4523</v>
      </c>
      <c r="E291">
        <v>4</v>
      </c>
    </row>
    <row r="292" spans="1:5" x14ac:dyDescent="0.35">
      <c r="A292" t="s">
        <v>2688</v>
      </c>
      <c r="B292" t="s">
        <v>679</v>
      </c>
      <c r="C292" t="s">
        <v>2404</v>
      </c>
      <c r="D292" t="s">
        <v>4523</v>
      </c>
      <c r="E292">
        <v>2</v>
      </c>
    </row>
    <row r="293" spans="1:5" x14ac:dyDescent="0.35">
      <c r="A293" t="s">
        <v>2689</v>
      </c>
      <c r="B293" t="s">
        <v>456</v>
      </c>
      <c r="C293" t="s">
        <v>2399</v>
      </c>
      <c r="D293" t="s">
        <v>4523</v>
      </c>
      <c r="E293">
        <v>5</v>
      </c>
    </row>
    <row r="294" spans="1:5" x14ac:dyDescent="0.35">
      <c r="A294" t="s">
        <v>2690</v>
      </c>
      <c r="B294" t="s">
        <v>341</v>
      </c>
      <c r="C294" t="s">
        <v>2399</v>
      </c>
      <c r="D294" t="s">
        <v>4523</v>
      </c>
      <c r="E294">
        <v>5</v>
      </c>
    </row>
    <row r="295" spans="1:5" x14ac:dyDescent="0.35">
      <c r="A295" t="s">
        <v>2691</v>
      </c>
      <c r="B295" t="s">
        <v>37</v>
      </c>
      <c r="C295" t="s">
        <v>2404</v>
      </c>
      <c r="D295" t="s">
        <v>4524</v>
      </c>
      <c r="E295">
        <v>4</v>
      </c>
    </row>
    <row r="296" spans="1:5" x14ac:dyDescent="0.35">
      <c r="A296" t="s">
        <v>2692</v>
      </c>
      <c r="B296" t="s">
        <v>661</v>
      </c>
      <c r="C296" t="s">
        <v>2396</v>
      </c>
      <c r="D296" t="s">
        <v>4523</v>
      </c>
      <c r="E296">
        <v>2</v>
      </c>
    </row>
    <row r="297" spans="1:5" x14ac:dyDescent="0.35">
      <c r="A297" t="s">
        <v>2693</v>
      </c>
      <c r="B297" t="s">
        <v>206</v>
      </c>
      <c r="C297" t="s">
        <v>2396</v>
      </c>
      <c r="D297" t="s">
        <v>4523</v>
      </c>
      <c r="E297">
        <v>2</v>
      </c>
    </row>
    <row r="298" spans="1:5" x14ac:dyDescent="0.35">
      <c r="A298" t="s">
        <v>2694</v>
      </c>
      <c r="B298" t="s">
        <v>490</v>
      </c>
      <c r="C298" t="s">
        <v>2396</v>
      </c>
      <c r="D298" t="s">
        <v>4523</v>
      </c>
      <c r="E298">
        <v>2</v>
      </c>
    </row>
    <row r="299" spans="1:5" x14ac:dyDescent="0.35">
      <c r="A299" t="s">
        <v>2695</v>
      </c>
      <c r="B299" t="s">
        <v>129</v>
      </c>
      <c r="C299" t="s">
        <v>2404</v>
      </c>
      <c r="D299" t="s">
        <v>4523</v>
      </c>
      <c r="E299">
        <v>5</v>
      </c>
    </row>
    <row r="300" spans="1:5" x14ac:dyDescent="0.35">
      <c r="A300" t="s">
        <v>2696</v>
      </c>
      <c r="B300" t="s">
        <v>27</v>
      </c>
      <c r="C300" t="s">
        <v>2404</v>
      </c>
      <c r="D300" t="s">
        <v>4523</v>
      </c>
      <c r="E300">
        <v>2</v>
      </c>
    </row>
    <row r="301" spans="1:5" x14ac:dyDescent="0.35">
      <c r="A301" t="s">
        <v>2697</v>
      </c>
      <c r="B301" t="s">
        <v>1000</v>
      </c>
      <c r="C301" t="s">
        <v>2404</v>
      </c>
      <c r="D301" t="s">
        <v>4524</v>
      </c>
      <c r="E301">
        <v>4</v>
      </c>
    </row>
    <row r="302" spans="1:5" x14ac:dyDescent="0.35">
      <c r="A302" t="s">
        <v>2698</v>
      </c>
      <c r="B302" t="s">
        <v>277</v>
      </c>
      <c r="C302" t="s">
        <v>2396</v>
      </c>
      <c r="D302" t="s">
        <v>4523</v>
      </c>
      <c r="E302">
        <v>1</v>
      </c>
    </row>
    <row r="303" spans="1:5" x14ac:dyDescent="0.35">
      <c r="A303" t="s">
        <v>2699</v>
      </c>
      <c r="B303" t="s">
        <v>631</v>
      </c>
      <c r="C303" t="s">
        <v>2404</v>
      </c>
      <c r="D303" t="s">
        <v>4523</v>
      </c>
      <c r="E303">
        <v>3</v>
      </c>
    </row>
    <row r="304" spans="1:5" x14ac:dyDescent="0.35">
      <c r="A304" t="s">
        <v>2700</v>
      </c>
      <c r="B304" t="s">
        <v>581</v>
      </c>
      <c r="C304" t="s">
        <v>2404</v>
      </c>
      <c r="D304" t="s">
        <v>4524</v>
      </c>
      <c r="E304">
        <v>5</v>
      </c>
    </row>
    <row r="305" spans="1:5" x14ac:dyDescent="0.35">
      <c r="A305" t="s">
        <v>2701</v>
      </c>
      <c r="B305" t="s">
        <v>403</v>
      </c>
      <c r="C305" t="s">
        <v>2404</v>
      </c>
      <c r="D305" t="s">
        <v>4523</v>
      </c>
      <c r="E305">
        <v>4</v>
      </c>
    </row>
    <row r="306" spans="1:5" x14ac:dyDescent="0.35">
      <c r="A306" t="s">
        <v>2702</v>
      </c>
      <c r="B306" t="s">
        <v>241</v>
      </c>
      <c r="C306" t="s">
        <v>2396</v>
      </c>
      <c r="D306" t="s">
        <v>4523</v>
      </c>
      <c r="E306">
        <v>1</v>
      </c>
    </row>
    <row r="307" spans="1:5" x14ac:dyDescent="0.35">
      <c r="A307" t="s">
        <v>2703</v>
      </c>
      <c r="B307" t="s">
        <v>189</v>
      </c>
      <c r="C307" t="s">
        <v>2396</v>
      </c>
      <c r="D307" t="s">
        <v>4523</v>
      </c>
      <c r="E307">
        <v>4</v>
      </c>
    </row>
    <row r="308" spans="1:5" x14ac:dyDescent="0.35">
      <c r="A308" t="s">
        <v>2704</v>
      </c>
      <c r="B308" t="s">
        <v>919</v>
      </c>
      <c r="C308" t="s">
        <v>2404</v>
      </c>
      <c r="D308" t="s">
        <v>4524</v>
      </c>
      <c r="E308">
        <v>5</v>
      </c>
    </row>
    <row r="309" spans="1:5" x14ac:dyDescent="0.35">
      <c r="A309" t="s">
        <v>2705</v>
      </c>
      <c r="B309" t="s">
        <v>334</v>
      </c>
      <c r="C309" t="s">
        <v>2399</v>
      </c>
      <c r="D309" t="s">
        <v>4523</v>
      </c>
      <c r="E309">
        <v>3</v>
      </c>
    </row>
    <row r="310" spans="1:5" x14ac:dyDescent="0.35">
      <c r="A310" t="s">
        <v>2706</v>
      </c>
      <c r="B310" t="s">
        <v>570</v>
      </c>
      <c r="C310" t="s">
        <v>2399</v>
      </c>
      <c r="D310" t="s">
        <v>4523</v>
      </c>
      <c r="E310">
        <v>4</v>
      </c>
    </row>
    <row r="311" spans="1:5" x14ac:dyDescent="0.35">
      <c r="A311" t="s">
        <v>2707</v>
      </c>
      <c r="B311" t="s">
        <v>470</v>
      </c>
      <c r="C311" t="s">
        <v>2399</v>
      </c>
      <c r="D311" t="s">
        <v>4523</v>
      </c>
      <c r="E311">
        <v>2</v>
      </c>
    </row>
    <row r="312" spans="1:5" x14ac:dyDescent="0.35">
      <c r="A312" t="s">
        <v>2708</v>
      </c>
      <c r="B312" t="s">
        <v>353</v>
      </c>
      <c r="C312" t="s">
        <v>2404</v>
      </c>
      <c r="D312" t="s">
        <v>4523</v>
      </c>
      <c r="E312">
        <v>2</v>
      </c>
    </row>
    <row r="313" spans="1:5" x14ac:dyDescent="0.35">
      <c r="A313" t="s">
        <v>2709</v>
      </c>
      <c r="B313" t="s">
        <v>93</v>
      </c>
      <c r="C313" t="s">
        <v>2404</v>
      </c>
      <c r="D313" t="s">
        <v>4524</v>
      </c>
      <c r="E313">
        <v>2</v>
      </c>
    </row>
    <row r="314" spans="1:5" x14ac:dyDescent="0.35">
      <c r="A314" t="s">
        <v>2710</v>
      </c>
      <c r="B314" t="s">
        <v>405</v>
      </c>
      <c r="C314" t="s">
        <v>2396</v>
      </c>
      <c r="D314" t="s">
        <v>4523</v>
      </c>
      <c r="E314">
        <v>5</v>
      </c>
    </row>
    <row r="315" spans="1:5" x14ac:dyDescent="0.35">
      <c r="A315" t="s">
        <v>2711</v>
      </c>
      <c r="B315" t="s">
        <v>275</v>
      </c>
      <c r="C315" t="s">
        <v>2399</v>
      </c>
      <c r="D315" t="s">
        <v>4523</v>
      </c>
      <c r="E315">
        <v>5</v>
      </c>
    </row>
    <row r="316" spans="1:5" x14ac:dyDescent="0.35">
      <c r="A316" t="s">
        <v>2712</v>
      </c>
      <c r="B316" t="s">
        <v>639</v>
      </c>
      <c r="C316" t="s">
        <v>2404</v>
      </c>
      <c r="D316" t="s">
        <v>4523</v>
      </c>
      <c r="E316">
        <v>4</v>
      </c>
    </row>
    <row r="317" spans="1:5" x14ac:dyDescent="0.35">
      <c r="A317" t="s">
        <v>2713</v>
      </c>
      <c r="B317" t="s">
        <v>933</v>
      </c>
      <c r="C317" t="s">
        <v>2399</v>
      </c>
      <c r="D317" t="s">
        <v>4523</v>
      </c>
      <c r="E317">
        <v>2</v>
      </c>
    </row>
    <row r="318" spans="1:5" x14ac:dyDescent="0.35">
      <c r="A318" t="s">
        <v>2714</v>
      </c>
      <c r="B318" t="s">
        <v>353</v>
      </c>
      <c r="C318" t="s">
        <v>2396</v>
      </c>
      <c r="D318" t="s">
        <v>4524</v>
      </c>
      <c r="E318">
        <v>3</v>
      </c>
    </row>
    <row r="319" spans="1:5" x14ac:dyDescent="0.35">
      <c r="A319" t="s">
        <v>2715</v>
      </c>
      <c r="B319" t="s">
        <v>586</v>
      </c>
      <c r="C319" t="s">
        <v>2404</v>
      </c>
      <c r="D319" t="s">
        <v>4524</v>
      </c>
      <c r="E319">
        <v>4</v>
      </c>
    </row>
    <row r="320" spans="1:5" x14ac:dyDescent="0.35">
      <c r="A320" t="s">
        <v>2716</v>
      </c>
      <c r="B320" t="s">
        <v>237</v>
      </c>
      <c r="C320" t="s">
        <v>2399</v>
      </c>
      <c r="D320" t="s">
        <v>4523</v>
      </c>
      <c r="E320">
        <v>4</v>
      </c>
    </row>
    <row r="321" spans="1:5" x14ac:dyDescent="0.35">
      <c r="A321" t="s">
        <v>2717</v>
      </c>
      <c r="B321" t="s">
        <v>302</v>
      </c>
      <c r="C321" t="s">
        <v>2404</v>
      </c>
      <c r="D321" t="s">
        <v>4523</v>
      </c>
      <c r="E321">
        <v>1</v>
      </c>
    </row>
    <row r="322" spans="1:5" x14ac:dyDescent="0.35">
      <c r="A322" t="s">
        <v>2718</v>
      </c>
      <c r="B322" t="s">
        <v>320</v>
      </c>
      <c r="C322" t="s">
        <v>2399</v>
      </c>
      <c r="D322" t="s">
        <v>4523</v>
      </c>
      <c r="E322">
        <v>5</v>
      </c>
    </row>
    <row r="323" spans="1:5" x14ac:dyDescent="0.35">
      <c r="A323" t="s">
        <v>2719</v>
      </c>
      <c r="B323" t="s">
        <v>332</v>
      </c>
      <c r="C323" t="s">
        <v>2404</v>
      </c>
      <c r="D323" t="s">
        <v>4523</v>
      </c>
      <c r="E323">
        <v>3</v>
      </c>
    </row>
    <row r="324" spans="1:5" x14ac:dyDescent="0.35">
      <c r="A324" t="s">
        <v>2720</v>
      </c>
      <c r="B324" t="s">
        <v>183</v>
      </c>
      <c r="C324" t="s">
        <v>2404</v>
      </c>
      <c r="D324" t="s">
        <v>4524</v>
      </c>
      <c r="E324">
        <v>3</v>
      </c>
    </row>
    <row r="325" spans="1:5" x14ac:dyDescent="0.35">
      <c r="A325" t="s">
        <v>2721</v>
      </c>
      <c r="B325" t="s">
        <v>161</v>
      </c>
      <c r="C325" t="s">
        <v>2404</v>
      </c>
      <c r="D325" t="s">
        <v>4524</v>
      </c>
      <c r="E325">
        <v>5</v>
      </c>
    </row>
    <row r="326" spans="1:5" x14ac:dyDescent="0.35">
      <c r="A326" t="s">
        <v>2722</v>
      </c>
      <c r="B326" t="s">
        <v>822</v>
      </c>
      <c r="C326" t="s">
        <v>2396</v>
      </c>
      <c r="D326" t="s">
        <v>4523</v>
      </c>
      <c r="E326">
        <v>2</v>
      </c>
    </row>
    <row r="327" spans="1:5" x14ac:dyDescent="0.35">
      <c r="A327" t="s">
        <v>2723</v>
      </c>
      <c r="B327" t="s">
        <v>908</v>
      </c>
      <c r="C327" t="s">
        <v>2404</v>
      </c>
      <c r="D327" t="s">
        <v>4523</v>
      </c>
      <c r="E327">
        <v>4</v>
      </c>
    </row>
    <row r="328" spans="1:5" x14ac:dyDescent="0.35">
      <c r="A328" t="s">
        <v>2724</v>
      </c>
      <c r="B328" t="s">
        <v>176</v>
      </c>
      <c r="C328" t="s">
        <v>2404</v>
      </c>
      <c r="D328" t="s">
        <v>4523</v>
      </c>
      <c r="E328">
        <v>3</v>
      </c>
    </row>
    <row r="329" spans="1:5" x14ac:dyDescent="0.35">
      <c r="A329" t="s">
        <v>2725</v>
      </c>
      <c r="B329" t="s">
        <v>88</v>
      </c>
      <c r="C329" t="s">
        <v>2404</v>
      </c>
      <c r="D329" t="s">
        <v>4523</v>
      </c>
      <c r="E329">
        <v>5</v>
      </c>
    </row>
    <row r="330" spans="1:5" x14ac:dyDescent="0.35">
      <c r="A330" t="s">
        <v>2726</v>
      </c>
      <c r="B330" t="s">
        <v>866</v>
      </c>
      <c r="C330" t="s">
        <v>2396</v>
      </c>
      <c r="D330" t="s">
        <v>4523</v>
      </c>
      <c r="E330">
        <v>2</v>
      </c>
    </row>
    <row r="331" spans="1:5" x14ac:dyDescent="0.35">
      <c r="A331" t="s">
        <v>2727</v>
      </c>
      <c r="B331" t="s">
        <v>52</v>
      </c>
      <c r="C331" t="s">
        <v>2396</v>
      </c>
      <c r="D331" t="s">
        <v>4524</v>
      </c>
      <c r="E331">
        <v>3</v>
      </c>
    </row>
    <row r="332" spans="1:5" x14ac:dyDescent="0.35">
      <c r="A332" t="s">
        <v>2728</v>
      </c>
      <c r="B332" t="s">
        <v>944</v>
      </c>
      <c r="C332" t="s">
        <v>2404</v>
      </c>
      <c r="D332" t="s">
        <v>4523</v>
      </c>
      <c r="E332">
        <v>2</v>
      </c>
    </row>
    <row r="333" spans="1:5" x14ac:dyDescent="0.35">
      <c r="A333" t="s">
        <v>2729</v>
      </c>
      <c r="B333" t="s">
        <v>320</v>
      </c>
      <c r="C333" t="s">
        <v>2399</v>
      </c>
      <c r="D333" t="s">
        <v>4523</v>
      </c>
      <c r="E333">
        <v>5</v>
      </c>
    </row>
    <row r="334" spans="1:5" x14ac:dyDescent="0.35">
      <c r="A334" t="s">
        <v>2730</v>
      </c>
      <c r="B334" t="s">
        <v>162</v>
      </c>
      <c r="C334" t="s">
        <v>2404</v>
      </c>
      <c r="D334" t="s">
        <v>4523</v>
      </c>
      <c r="E334">
        <v>3</v>
      </c>
    </row>
    <row r="335" spans="1:5" x14ac:dyDescent="0.35">
      <c r="A335" t="s">
        <v>2731</v>
      </c>
      <c r="B335" t="s">
        <v>115</v>
      </c>
      <c r="C335" t="s">
        <v>2404</v>
      </c>
      <c r="D335" t="s">
        <v>4523</v>
      </c>
      <c r="E335">
        <v>5</v>
      </c>
    </row>
    <row r="336" spans="1:5" x14ac:dyDescent="0.35">
      <c r="A336" t="s">
        <v>2732</v>
      </c>
      <c r="B336" t="s">
        <v>572</v>
      </c>
      <c r="C336" t="s">
        <v>2404</v>
      </c>
      <c r="D336" t="s">
        <v>4523</v>
      </c>
      <c r="E336">
        <v>4</v>
      </c>
    </row>
    <row r="337" spans="1:5" x14ac:dyDescent="0.35">
      <c r="A337" t="s">
        <v>2733</v>
      </c>
      <c r="B337" t="s">
        <v>21</v>
      </c>
      <c r="C337" t="s">
        <v>2404</v>
      </c>
      <c r="D337" t="s">
        <v>4523</v>
      </c>
      <c r="E337">
        <v>2</v>
      </c>
    </row>
    <row r="338" spans="1:5" x14ac:dyDescent="0.35">
      <c r="A338" t="s">
        <v>2734</v>
      </c>
      <c r="B338" t="s">
        <v>774</v>
      </c>
      <c r="C338" t="s">
        <v>2404</v>
      </c>
      <c r="D338" t="s">
        <v>4523</v>
      </c>
      <c r="E338">
        <v>3</v>
      </c>
    </row>
    <row r="339" spans="1:5" x14ac:dyDescent="0.35">
      <c r="A339" t="s">
        <v>2735</v>
      </c>
      <c r="B339" t="s">
        <v>711</v>
      </c>
      <c r="C339" t="s">
        <v>2399</v>
      </c>
      <c r="D339" t="s">
        <v>4524</v>
      </c>
      <c r="E339">
        <v>4</v>
      </c>
    </row>
    <row r="340" spans="1:5" x14ac:dyDescent="0.35">
      <c r="A340" t="s">
        <v>2736</v>
      </c>
      <c r="B340" t="s">
        <v>108</v>
      </c>
      <c r="C340" t="s">
        <v>2404</v>
      </c>
      <c r="D340" t="s">
        <v>4524</v>
      </c>
      <c r="E340">
        <v>3</v>
      </c>
    </row>
    <row r="341" spans="1:5" x14ac:dyDescent="0.35">
      <c r="A341" t="s">
        <v>2737</v>
      </c>
      <c r="B341" t="s">
        <v>511</v>
      </c>
      <c r="C341" t="s">
        <v>2399</v>
      </c>
      <c r="D341" t="s">
        <v>4524</v>
      </c>
      <c r="E341">
        <v>2</v>
      </c>
    </row>
    <row r="342" spans="1:5" x14ac:dyDescent="0.35">
      <c r="A342" t="s">
        <v>2738</v>
      </c>
      <c r="B342" t="s">
        <v>432</v>
      </c>
      <c r="C342" t="s">
        <v>2396</v>
      </c>
      <c r="D342" t="s">
        <v>4524</v>
      </c>
      <c r="E342">
        <v>3</v>
      </c>
    </row>
    <row r="343" spans="1:5" x14ac:dyDescent="0.35">
      <c r="A343" t="s">
        <v>2739</v>
      </c>
      <c r="B343" t="s">
        <v>387</v>
      </c>
      <c r="C343" t="s">
        <v>2399</v>
      </c>
      <c r="D343" t="s">
        <v>4524</v>
      </c>
      <c r="E343">
        <v>5</v>
      </c>
    </row>
    <row r="344" spans="1:5" x14ac:dyDescent="0.35">
      <c r="A344" t="s">
        <v>2740</v>
      </c>
      <c r="B344" t="s">
        <v>601</v>
      </c>
      <c r="C344" t="s">
        <v>2396</v>
      </c>
      <c r="D344" t="s">
        <v>4523</v>
      </c>
      <c r="E344">
        <v>5</v>
      </c>
    </row>
    <row r="345" spans="1:5" x14ac:dyDescent="0.35">
      <c r="A345" t="s">
        <v>2741</v>
      </c>
      <c r="B345" t="s">
        <v>674</v>
      </c>
      <c r="C345" t="s">
        <v>2404</v>
      </c>
      <c r="D345" t="s">
        <v>4523</v>
      </c>
      <c r="E345">
        <v>2</v>
      </c>
    </row>
    <row r="346" spans="1:5" x14ac:dyDescent="0.35">
      <c r="A346" t="s">
        <v>2742</v>
      </c>
      <c r="B346" t="s">
        <v>994</v>
      </c>
      <c r="C346" t="s">
        <v>2399</v>
      </c>
      <c r="D346" t="s">
        <v>4523</v>
      </c>
      <c r="E346">
        <v>3</v>
      </c>
    </row>
    <row r="347" spans="1:5" x14ac:dyDescent="0.35">
      <c r="A347" t="s">
        <v>2743</v>
      </c>
      <c r="B347" t="s">
        <v>490</v>
      </c>
      <c r="C347" t="s">
        <v>2396</v>
      </c>
      <c r="D347" t="s">
        <v>4523</v>
      </c>
      <c r="E347">
        <v>2</v>
      </c>
    </row>
    <row r="348" spans="1:5" x14ac:dyDescent="0.35">
      <c r="A348" t="s">
        <v>2744</v>
      </c>
      <c r="B348" t="s">
        <v>146</v>
      </c>
      <c r="C348" t="s">
        <v>2404</v>
      </c>
      <c r="D348" t="s">
        <v>4523</v>
      </c>
      <c r="E348">
        <v>4</v>
      </c>
    </row>
    <row r="349" spans="1:5" x14ac:dyDescent="0.35">
      <c r="A349" t="s">
        <v>2745</v>
      </c>
      <c r="B349" t="s">
        <v>168</v>
      </c>
      <c r="C349" t="s">
        <v>2396</v>
      </c>
      <c r="D349" t="s">
        <v>4523</v>
      </c>
      <c r="E349">
        <v>4</v>
      </c>
    </row>
    <row r="350" spans="1:5" x14ac:dyDescent="0.35">
      <c r="A350" t="s">
        <v>2746</v>
      </c>
      <c r="B350" t="s">
        <v>957</v>
      </c>
      <c r="C350" t="s">
        <v>2404</v>
      </c>
      <c r="D350" t="s">
        <v>4523</v>
      </c>
      <c r="E350">
        <v>4</v>
      </c>
    </row>
    <row r="351" spans="1:5" x14ac:dyDescent="0.35">
      <c r="A351" t="s">
        <v>2747</v>
      </c>
      <c r="B351" t="s">
        <v>265</v>
      </c>
      <c r="C351" t="s">
        <v>2399</v>
      </c>
      <c r="D351" t="s">
        <v>4523</v>
      </c>
      <c r="E351">
        <v>1</v>
      </c>
    </row>
    <row r="352" spans="1:5" x14ac:dyDescent="0.35">
      <c r="A352" t="s">
        <v>2748</v>
      </c>
      <c r="B352" t="s">
        <v>563</v>
      </c>
      <c r="C352" t="s">
        <v>2396</v>
      </c>
      <c r="D352" t="s">
        <v>4523</v>
      </c>
      <c r="E352">
        <v>4</v>
      </c>
    </row>
    <row r="353" spans="1:5" x14ac:dyDescent="0.35">
      <c r="A353" t="s">
        <v>2749</v>
      </c>
      <c r="B353" t="s">
        <v>934</v>
      </c>
      <c r="C353" t="s">
        <v>2399</v>
      </c>
      <c r="D353" t="s">
        <v>4523</v>
      </c>
      <c r="E353">
        <v>4</v>
      </c>
    </row>
    <row r="354" spans="1:5" x14ac:dyDescent="0.35">
      <c r="A354" t="s">
        <v>2750</v>
      </c>
      <c r="B354" t="s">
        <v>533</v>
      </c>
      <c r="C354" t="s">
        <v>2396</v>
      </c>
      <c r="D354" t="s">
        <v>4523</v>
      </c>
      <c r="E354">
        <v>2</v>
      </c>
    </row>
    <row r="355" spans="1:5" x14ac:dyDescent="0.35">
      <c r="A355" t="s">
        <v>2751</v>
      </c>
      <c r="B355" t="s">
        <v>4</v>
      </c>
      <c r="C355" t="s">
        <v>2404</v>
      </c>
      <c r="D355" t="s">
        <v>4523</v>
      </c>
      <c r="E355">
        <v>1</v>
      </c>
    </row>
    <row r="356" spans="1:5" x14ac:dyDescent="0.35">
      <c r="A356" t="s">
        <v>2752</v>
      </c>
      <c r="B356" t="s">
        <v>40</v>
      </c>
      <c r="C356" t="s">
        <v>2404</v>
      </c>
      <c r="D356" t="s">
        <v>4524</v>
      </c>
      <c r="E356">
        <v>2</v>
      </c>
    </row>
    <row r="357" spans="1:5" x14ac:dyDescent="0.35">
      <c r="A357" t="s">
        <v>2753</v>
      </c>
      <c r="B357" t="s">
        <v>59</v>
      </c>
      <c r="C357" t="s">
        <v>2404</v>
      </c>
      <c r="D357" t="s">
        <v>4523</v>
      </c>
      <c r="E357">
        <v>5</v>
      </c>
    </row>
    <row r="358" spans="1:5" x14ac:dyDescent="0.35">
      <c r="A358" t="s">
        <v>2754</v>
      </c>
      <c r="B358" t="s">
        <v>634</v>
      </c>
      <c r="C358" t="s">
        <v>2404</v>
      </c>
      <c r="D358" t="s">
        <v>4523</v>
      </c>
      <c r="E358">
        <v>5</v>
      </c>
    </row>
    <row r="359" spans="1:5" x14ac:dyDescent="0.35">
      <c r="A359" t="s">
        <v>2755</v>
      </c>
      <c r="B359" t="s">
        <v>880</v>
      </c>
      <c r="C359" t="s">
        <v>2396</v>
      </c>
      <c r="D359" t="s">
        <v>4523</v>
      </c>
      <c r="E359">
        <v>2</v>
      </c>
    </row>
    <row r="360" spans="1:5" x14ac:dyDescent="0.35">
      <c r="A360" t="s">
        <v>2756</v>
      </c>
      <c r="B360" t="s">
        <v>73</v>
      </c>
      <c r="C360" t="s">
        <v>2396</v>
      </c>
      <c r="D360" t="s">
        <v>4523</v>
      </c>
      <c r="E360">
        <v>5</v>
      </c>
    </row>
    <row r="361" spans="1:5" x14ac:dyDescent="0.35">
      <c r="A361" t="s">
        <v>2757</v>
      </c>
      <c r="B361" t="s">
        <v>311</v>
      </c>
      <c r="C361" t="s">
        <v>2399</v>
      </c>
      <c r="D361" t="s">
        <v>4523</v>
      </c>
      <c r="E361">
        <v>3</v>
      </c>
    </row>
    <row r="362" spans="1:5" x14ac:dyDescent="0.35">
      <c r="A362" t="s">
        <v>2758</v>
      </c>
      <c r="B362" t="s">
        <v>552</v>
      </c>
      <c r="C362" t="s">
        <v>2396</v>
      </c>
      <c r="D362" t="s">
        <v>4524</v>
      </c>
      <c r="E362">
        <v>1</v>
      </c>
    </row>
    <row r="363" spans="1:5" x14ac:dyDescent="0.35">
      <c r="A363" t="s">
        <v>2759</v>
      </c>
      <c r="B363" t="s">
        <v>702</v>
      </c>
      <c r="C363" t="s">
        <v>2404</v>
      </c>
      <c r="D363" t="s">
        <v>4523</v>
      </c>
      <c r="E363">
        <v>4</v>
      </c>
    </row>
    <row r="364" spans="1:5" x14ac:dyDescent="0.35">
      <c r="A364" t="s">
        <v>2760</v>
      </c>
      <c r="B364" t="s">
        <v>624</v>
      </c>
      <c r="C364" t="s">
        <v>2404</v>
      </c>
      <c r="D364" t="s">
        <v>4523</v>
      </c>
      <c r="E364">
        <v>5</v>
      </c>
    </row>
    <row r="365" spans="1:5" x14ac:dyDescent="0.35">
      <c r="A365" t="s">
        <v>2761</v>
      </c>
      <c r="B365" t="s">
        <v>692</v>
      </c>
      <c r="C365" t="s">
        <v>2399</v>
      </c>
      <c r="D365" t="s">
        <v>4523</v>
      </c>
      <c r="E365">
        <v>1</v>
      </c>
    </row>
    <row r="366" spans="1:5" x14ac:dyDescent="0.35">
      <c r="A366" t="s">
        <v>2762</v>
      </c>
      <c r="B366" t="s">
        <v>567</v>
      </c>
      <c r="C366" t="s">
        <v>2404</v>
      </c>
      <c r="D366" t="s">
        <v>4523</v>
      </c>
      <c r="E366">
        <v>3</v>
      </c>
    </row>
    <row r="367" spans="1:5" x14ac:dyDescent="0.35">
      <c r="A367" t="s">
        <v>2763</v>
      </c>
      <c r="B367" t="s">
        <v>734</v>
      </c>
      <c r="C367" t="s">
        <v>2396</v>
      </c>
      <c r="D367" t="s">
        <v>4524</v>
      </c>
      <c r="E367">
        <v>3</v>
      </c>
    </row>
    <row r="368" spans="1:5" x14ac:dyDescent="0.35">
      <c r="A368" t="s">
        <v>2764</v>
      </c>
      <c r="B368" t="s">
        <v>719</v>
      </c>
      <c r="C368" t="s">
        <v>2404</v>
      </c>
      <c r="D368" t="s">
        <v>4523</v>
      </c>
      <c r="E368">
        <v>2</v>
      </c>
    </row>
    <row r="369" spans="1:5" x14ac:dyDescent="0.35">
      <c r="A369" t="s">
        <v>2765</v>
      </c>
      <c r="B369" t="s">
        <v>335</v>
      </c>
      <c r="C369" t="s">
        <v>2404</v>
      </c>
      <c r="D369" t="s">
        <v>4524</v>
      </c>
      <c r="E369">
        <v>4</v>
      </c>
    </row>
    <row r="370" spans="1:5" x14ac:dyDescent="0.35">
      <c r="A370" t="s">
        <v>2766</v>
      </c>
      <c r="B370" t="s">
        <v>919</v>
      </c>
      <c r="C370" t="s">
        <v>2404</v>
      </c>
      <c r="D370" t="s">
        <v>4524</v>
      </c>
      <c r="E370">
        <v>3</v>
      </c>
    </row>
    <row r="371" spans="1:5" x14ac:dyDescent="0.35">
      <c r="A371" t="s">
        <v>2767</v>
      </c>
      <c r="B371" t="s">
        <v>257</v>
      </c>
      <c r="C371" t="s">
        <v>2396</v>
      </c>
      <c r="D371" t="s">
        <v>4523</v>
      </c>
      <c r="E371">
        <v>1</v>
      </c>
    </row>
    <row r="372" spans="1:5" x14ac:dyDescent="0.35">
      <c r="A372" t="s">
        <v>2768</v>
      </c>
      <c r="B372" t="s">
        <v>213</v>
      </c>
      <c r="C372" t="s">
        <v>2396</v>
      </c>
      <c r="D372" t="s">
        <v>4524</v>
      </c>
      <c r="E372">
        <v>3</v>
      </c>
    </row>
    <row r="373" spans="1:5" x14ac:dyDescent="0.35">
      <c r="A373" t="s">
        <v>2769</v>
      </c>
      <c r="B373" t="s">
        <v>463</v>
      </c>
      <c r="C373" t="s">
        <v>2396</v>
      </c>
      <c r="D373" t="s">
        <v>4523</v>
      </c>
      <c r="E373">
        <v>3</v>
      </c>
    </row>
    <row r="374" spans="1:5" x14ac:dyDescent="0.35">
      <c r="A374" t="s">
        <v>2770</v>
      </c>
      <c r="B374" t="s">
        <v>972</v>
      </c>
      <c r="C374" t="s">
        <v>2399</v>
      </c>
      <c r="D374" t="s">
        <v>4523</v>
      </c>
      <c r="E374">
        <v>2</v>
      </c>
    </row>
    <row r="375" spans="1:5" x14ac:dyDescent="0.35">
      <c r="A375" t="s">
        <v>2771</v>
      </c>
      <c r="B375" t="s">
        <v>957</v>
      </c>
      <c r="C375" t="s">
        <v>2399</v>
      </c>
      <c r="D375" t="s">
        <v>4524</v>
      </c>
      <c r="E375">
        <v>5</v>
      </c>
    </row>
    <row r="376" spans="1:5" x14ac:dyDescent="0.35">
      <c r="A376" t="s">
        <v>2772</v>
      </c>
      <c r="B376" t="s">
        <v>344</v>
      </c>
      <c r="C376" t="s">
        <v>2396</v>
      </c>
      <c r="D376" t="s">
        <v>4523</v>
      </c>
      <c r="E376">
        <v>2</v>
      </c>
    </row>
    <row r="377" spans="1:5" x14ac:dyDescent="0.35">
      <c r="A377" t="s">
        <v>2773</v>
      </c>
      <c r="B377" t="s">
        <v>483</v>
      </c>
      <c r="C377" t="s">
        <v>2396</v>
      </c>
      <c r="D377" t="s">
        <v>4523</v>
      </c>
      <c r="E377">
        <v>2</v>
      </c>
    </row>
    <row r="378" spans="1:5" x14ac:dyDescent="0.35">
      <c r="A378" t="s">
        <v>2774</v>
      </c>
      <c r="B378" t="s">
        <v>712</v>
      </c>
      <c r="C378" t="s">
        <v>2396</v>
      </c>
      <c r="D378" t="s">
        <v>4523</v>
      </c>
      <c r="E378">
        <v>3</v>
      </c>
    </row>
    <row r="379" spans="1:5" x14ac:dyDescent="0.35">
      <c r="A379" t="s">
        <v>2775</v>
      </c>
      <c r="B379" t="s">
        <v>536</v>
      </c>
      <c r="C379" t="s">
        <v>2396</v>
      </c>
      <c r="D379" t="s">
        <v>4524</v>
      </c>
      <c r="E379">
        <v>1</v>
      </c>
    </row>
    <row r="380" spans="1:5" x14ac:dyDescent="0.35">
      <c r="A380" t="s">
        <v>2776</v>
      </c>
      <c r="B380" t="s">
        <v>889</v>
      </c>
      <c r="C380" t="s">
        <v>2399</v>
      </c>
      <c r="D380" t="s">
        <v>4523</v>
      </c>
      <c r="E380">
        <v>4</v>
      </c>
    </row>
    <row r="381" spans="1:5" x14ac:dyDescent="0.35">
      <c r="A381" t="s">
        <v>2777</v>
      </c>
      <c r="B381" t="s">
        <v>498</v>
      </c>
      <c r="C381" t="s">
        <v>2399</v>
      </c>
      <c r="D381" t="s">
        <v>4523</v>
      </c>
      <c r="E381">
        <v>1</v>
      </c>
    </row>
    <row r="382" spans="1:5" x14ac:dyDescent="0.35">
      <c r="A382" t="s">
        <v>2778</v>
      </c>
      <c r="B382" t="s">
        <v>30</v>
      </c>
      <c r="C382" t="s">
        <v>2399</v>
      </c>
      <c r="D382" t="s">
        <v>4524</v>
      </c>
      <c r="E382">
        <v>3</v>
      </c>
    </row>
    <row r="383" spans="1:5" x14ac:dyDescent="0.35">
      <c r="A383" t="s">
        <v>2779</v>
      </c>
      <c r="B383" t="s">
        <v>218</v>
      </c>
      <c r="C383" t="s">
        <v>2404</v>
      </c>
      <c r="D383" t="s">
        <v>4524</v>
      </c>
      <c r="E383">
        <v>1</v>
      </c>
    </row>
    <row r="384" spans="1:5" x14ac:dyDescent="0.35">
      <c r="A384" t="s">
        <v>2780</v>
      </c>
      <c r="B384" t="s">
        <v>648</v>
      </c>
      <c r="C384" t="s">
        <v>2399</v>
      </c>
      <c r="D384" t="s">
        <v>4523</v>
      </c>
      <c r="E384">
        <v>1</v>
      </c>
    </row>
    <row r="385" spans="1:5" x14ac:dyDescent="0.35">
      <c r="A385" t="s">
        <v>2781</v>
      </c>
      <c r="B385" t="s">
        <v>413</v>
      </c>
      <c r="C385" t="s">
        <v>2396</v>
      </c>
      <c r="D385" t="s">
        <v>4524</v>
      </c>
      <c r="E385">
        <v>5</v>
      </c>
    </row>
    <row r="386" spans="1:5" x14ac:dyDescent="0.35">
      <c r="A386" t="s">
        <v>2782</v>
      </c>
      <c r="B386" t="s">
        <v>245</v>
      </c>
      <c r="C386" t="s">
        <v>2404</v>
      </c>
      <c r="D386" t="s">
        <v>4523</v>
      </c>
      <c r="E386">
        <v>4</v>
      </c>
    </row>
    <row r="387" spans="1:5" x14ac:dyDescent="0.35">
      <c r="A387" t="s">
        <v>2783</v>
      </c>
      <c r="B387" t="s">
        <v>61</v>
      </c>
      <c r="C387" t="s">
        <v>2399</v>
      </c>
      <c r="D387" t="s">
        <v>4524</v>
      </c>
      <c r="E387">
        <v>3</v>
      </c>
    </row>
    <row r="388" spans="1:5" x14ac:dyDescent="0.35">
      <c r="A388" t="s">
        <v>2784</v>
      </c>
      <c r="B388" t="s">
        <v>889</v>
      </c>
      <c r="C388" t="s">
        <v>2396</v>
      </c>
      <c r="D388" t="s">
        <v>4523</v>
      </c>
      <c r="E388">
        <v>3</v>
      </c>
    </row>
    <row r="389" spans="1:5" x14ac:dyDescent="0.35">
      <c r="A389" t="s">
        <v>2785</v>
      </c>
      <c r="B389" t="s">
        <v>102</v>
      </c>
      <c r="C389" t="s">
        <v>2404</v>
      </c>
      <c r="D389" t="s">
        <v>4524</v>
      </c>
      <c r="E389">
        <v>5</v>
      </c>
    </row>
    <row r="390" spans="1:5" x14ac:dyDescent="0.35">
      <c r="A390" t="s">
        <v>2786</v>
      </c>
      <c r="B390" t="s">
        <v>892</v>
      </c>
      <c r="C390" t="s">
        <v>2404</v>
      </c>
      <c r="D390" t="s">
        <v>4523</v>
      </c>
      <c r="E390">
        <v>4</v>
      </c>
    </row>
    <row r="391" spans="1:5" x14ac:dyDescent="0.35">
      <c r="A391" t="s">
        <v>2787</v>
      </c>
      <c r="B391" t="s">
        <v>441</v>
      </c>
      <c r="C391" t="s">
        <v>2396</v>
      </c>
      <c r="D391" t="s">
        <v>4523</v>
      </c>
      <c r="E391">
        <v>5</v>
      </c>
    </row>
    <row r="392" spans="1:5" x14ac:dyDescent="0.35">
      <c r="A392" t="s">
        <v>2788</v>
      </c>
      <c r="B392" t="s">
        <v>889</v>
      </c>
      <c r="C392" t="s">
        <v>2399</v>
      </c>
      <c r="D392" t="s">
        <v>4523</v>
      </c>
      <c r="E392">
        <v>4</v>
      </c>
    </row>
    <row r="393" spans="1:5" x14ac:dyDescent="0.35">
      <c r="A393" t="s">
        <v>2789</v>
      </c>
      <c r="B393" t="s">
        <v>541</v>
      </c>
      <c r="C393" t="s">
        <v>2399</v>
      </c>
      <c r="D393" t="s">
        <v>4524</v>
      </c>
      <c r="E393">
        <v>5</v>
      </c>
    </row>
    <row r="394" spans="1:5" x14ac:dyDescent="0.35">
      <c r="A394" t="s">
        <v>2790</v>
      </c>
      <c r="B394" t="s">
        <v>288</v>
      </c>
      <c r="C394" t="s">
        <v>2399</v>
      </c>
      <c r="D394" t="s">
        <v>4524</v>
      </c>
      <c r="E394">
        <v>1</v>
      </c>
    </row>
    <row r="395" spans="1:5" x14ac:dyDescent="0.35">
      <c r="A395" t="s">
        <v>2791</v>
      </c>
      <c r="B395" t="s">
        <v>358</v>
      </c>
      <c r="C395" t="s">
        <v>2404</v>
      </c>
      <c r="D395" t="s">
        <v>4523</v>
      </c>
      <c r="E395">
        <v>1</v>
      </c>
    </row>
    <row r="396" spans="1:5" x14ac:dyDescent="0.35">
      <c r="A396" t="s">
        <v>2792</v>
      </c>
      <c r="B396" t="s">
        <v>925</v>
      </c>
      <c r="C396" t="s">
        <v>2404</v>
      </c>
      <c r="D396" t="s">
        <v>4524</v>
      </c>
      <c r="E396">
        <v>4</v>
      </c>
    </row>
    <row r="397" spans="1:5" x14ac:dyDescent="0.35">
      <c r="A397" t="s">
        <v>2793</v>
      </c>
      <c r="B397" t="s">
        <v>666</v>
      </c>
      <c r="C397" t="s">
        <v>2399</v>
      </c>
      <c r="D397" t="s">
        <v>4523</v>
      </c>
      <c r="E397">
        <v>3</v>
      </c>
    </row>
    <row r="398" spans="1:5" x14ac:dyDescent="0.35">
      <c r="A398" t="s">
        <v>2794</v>
      </c>
      <c r="B398" t="s">
        <v>258</v>
      </c>
      <c r="C398" t="s">
        <v>2404</v>
      </c>
      <c r="D398" t="s">
        <v>4523</v>
      </c>
      <c r="E398">
        <v>1</v>
      </c>
    </row>
    <row r="399" spans="1:5" x14ac:dyDescent="0.35">
      <c r="A399" t="s">
        <v>2795</v>
      </c>
      <c r="B399" t="s">
        <v>400</v>
      </c>
      <c r="C399" t="s">
        <v>2396</v>
      </c>
      <c r="D399" t="s">
        <v>4523</v>
      </c>
      <c r="E399">
        <v>4</v>
      </c>
    </row>
    <row r="400" spans="1:5" x14ac:dyDescent="0.35">
      <c r="A400" t="s">
        <v>2796</v>
      </c>
      <c r="B400" t="s">
        <v>129</v>
      </c>
      <c r="C400" t="s">
        <v>2396</v>
      </c>
      <c r="D400" t="s">
        <v>4523</v>
      </c>
      <c r="E400">
        <v>4</v>
      </c>
    </row>
    <row r="401" spans="1:5" x14ac:dyDescent="0.35">
      <c r="A401" t="s">
        <v>2797</v>
      </c>
      <c r="B401" t="s">
        <v>871</v>
      </c>
      <c r="C401" t="s">
        <v>2399</v>
      </c>
      <c r="D401" t="s">
        <v>4524</v>
      </c>
      <c r="E401">
        <v>2</v>
      </c>
    </row>
    <row r="402" spans="1:5" x14ac:dyDescent="0.35">
      <c r="A402" t="s">
        <v>2798</v>
      </c>
      <c r="B402" t="s">
        <v>453</v>
      </c>
      <c r="C402" t="s">
        <v>2396</v>
      </c>
      <c r="D402" t="s">
        <v>4523</v>
      </c>
      <c r="E402">
        <v>4</v>
      </c>
    </row>
    <row r="403" spans="1:5" x14ac:dyDescent="0.35">
      <c r="A403" t="s">
        <v>2799</v>
      </c>
      <c r="B403" t="s">
        <v>78</v>
      </c>
      <c r="C403" t="s">
        <v>2396</v>
      </c>
      <c r="D403" t="s">
        <v>4523</v>
      </c>
      <c r="E403">
        <v>3</v>
      </c>
    </row>
    <row r="404" spans="1:5" x14ac:dyDescent="0.35">
      <c r="A404" t="s">
        <v>2800</v>
      </c>
      <c r="B404" t="s">
        <v>634</v>
      </c>
      <c r="C404" t="s">
        <v>2404</v>
      </c>
      <c r="D404" t="s">
        <v>4523</v>
      </c>
      <c r="E404">
        <v>5</v>
      </c>
    </row>
    <row r="405" spans="1:5" x14ac:dyDescent="0.35">
      <c r="A405" t="s">
        <v>2801</v>
      </c>
      <c r="B405" t="s">
        <v>579</v>
      </c>
      <c r="C405" t="s">
        <v>2396</v>
      </c>
      <c r="D405" t="s">
        <v>4524</v>
      </c>
      <c r="E405">
        <v>2</v>
      </c>
    </row>
    <row r="406" spans="1:5" x14ac:dyDescent="0.35">
      <c r="A406" t="s">
        <v>2802</v>
      </c>
      <c r="B406" t="s">
        <v>251</v>
      </c>
      <c r="C406" t="s">
        <v>2399</v>
      </c>
      <c r="D406" t="s">
        <v>4524</v>
      </c>
      <c r="E406">
        <v>5</v>
      </c>
    </row>
    <row r="407" spans="1:5" x14ac:dyDescent="0.35">
      <c r="A407" t="s">
        <v>2803</v>
      </c>
      <c r="B407" t="s">
        <v>994</v>
      </c>
      <c r="C407" t="s">
        <v>2404</v>
      </c>
      <c r="D407" t="s">
        <v>4523</v>
      </c>
      <c r="E407">
        <v>3</v>
      </c>
    </row>
    <row r="408" spans="1:5" x14ac:dyDescent="0.35">
      <c r="A408" t="s">
        <v>2804</v>
      </c>
      <c r="B408" t="s">
        <v>894</v>
      </c>
      <c r="C408" t="s">
        <v>2404</v>
      </c>
      <c r="D408" t="s">
        <v>4523</v>
      </c>
      <c r="E408">
        <v>4</v>
      </c>
    </row>
    <row r="409" spans="1:5" x14ac:dyDescent="0.35">
      <c r="A409" t="s">
        <v>2805</v>
      </c>
      <c r="B409" t="s">
        <v>582</v>
      </c>
      <c r="C409" t="s">
        <v>2404</v>
      </c>
      <c r="D409" t="s">
        <v>4523</v>
      </c>
      <c r="E409">
        <v>2</v>
      </c>
    </row>
    <row r="410" spans="1:5" x14ac:dyDescent="0.35">
      <c r="A410" t="s">
        <v>2806</v>
      </c>
      <c r="B410" t="s">
        <v>732</v>
      </c>
      <c r="C410" t="s">
        <v>2396</v>
      </c>
      <c r="D410" t="s">
        <v>4523</v>
      </c>
      <c r="E410">
        <v>5</v>
      </c>
    </row>
    <row r="411" spans="1:5" x14ac:dyDescent="0.35">
      <c r="A411" t="s">
        <v>2807</v>
      </c>
      <c r="B411" t="s">
        <v>979</v>
      </c>
      <c r="C411" t="s">
        <v>2399</v>
      </c>
      <c r="D411" t="s">
        <v>4523</v>
      </c>
      <c r="E411">
        <v>1</v>
      </c>
    </row>
    <row r="412" spans="1:5" x14ac:dyDescent="0.35">
      <c r="A412" t="s">
        <v>2808</v>
      </c>
      <c r="B412" t="s">
        <v>499</v>
      </c>
      <c r="C412" t="s">
        <v>2396</v>
      </c>
      <c r="D412" t="s">
        <v>4523</v>
      </c>
      <c r="E412">
        <v>2</v>
      </c>
    </row>
    <row r="413" spans="1:5" x14ac:dyDescent="0.35">
      <c r="A413" t="s">
        <v>2809</v>
      </c>
      <c r="B413" t="s">
        <v>88</v>
      </c>
      <c r="C413" t="s">
        <v>2396</v>
      </c>
      <c r="D413" t="s">
        <v>4523</v>
      </c>
      <c r="E413">
        <v>1</v>
      </c>
    </row>
    <row r="414" spans="1:5" x14ac:dyDescent="0.35">
      <c r="A414" t="s">
        <v>2810</v>
      </c>
      <c r="B414" t="s">
        <v>559</v>
      </c>
      <c r="C414" t="s">
        <v>2404</v>
      </c>
      <c r="D414" t="s">
        <v>4523</v>
      </c>
      <c r="E414">
        <v>3</v>
      </c>
    </row>
    <row r="415" spans="1:5" x14ac:dyDescent="0.35">
      <c r="A415" t="s">
        <v>2811</v>
      </c>
      <c r="B415" t="s">
        <v>463</v>
      </c>
      <c r="C415" t="s">
        <v>2396</v>
      </c>
      <c r="D415" t="s">
        <v>4523</v>
      </c>
      <c r="E415">
        <v>3</v>
      </c>
    </row>
    <row r="416" spans="1:5" x14ac:dyDescent="0.35">
      <c r="A416" t="s">
        <v>2812</v>
      </c>
      <c r="B416" t="s">
        <v>481</v>
      </c>
      <c r="C416" t="s">
        <v>2399</v>
      </c>
      <c r="D416" t="s">
        <v>4524</v>
      </c>
      <c r="E416">
        <v>2</v>
      </c>
    </row>
    <row r="417" spans="1:5" x14ac:dyDescent="0.35">
      <c r="A417" t="s">
        <v>2813</v>
      </c>
      <c r="B417" t="s">
        <v>852</v>
      </c>
      <c r="C417" t="s">
        <v>2404</v>
      </c>
      <c r="D417" t="s">
        <v>4523</v>
      </c>
      <c r="E417">
        <v>4</v>
      </c>
    </row>
    <row r="418" spans="1:5" x14ac:dyDescent="0.35">
      <c r="A418" t="s">
        <v>2814</v>
      </c>
      <c r="B418" t="s">
        <v>497</v>
      </c>
      <c r="C418" t="s">
        <v>2404</v>
      </c>
      <c r="D418" t="s">
        <v>4523</v>
      </c>
      <c r="E418">
        <v>3</v>
      </c>
    </row>
    <row r="419" spans="1:5" x14ac:dyDescent="0.35">
      <c r="A419" t="s">
        <v>2815</v>
      </c>
      <c r="B419" t="s">
        <v>276</v>
      </c>
      <c r="C419" t="s">
        <v>2404</v>
      </c>
      <c r="D419" t="s">
        <v>4524</v>
      </c>
      <c r="E419">
        <v>2</v>
      </c>
    </row>
    <row r="420" spans="1:5" x14ac:dyDescent="0.35">
      <c r="A420" t="s">
        <v>2816</v>
      </c>
      <c r="B420" t="s">
        <v>303</v>
      </c>
      <c r="C420" t="s">
        <v>2396</v>
      </c>
      <c r="D420" t="s">
        <v>4524</v>
      </c>
      <c r="E420">
        <v>1</v>
      </c>
    </row>
    <row r="421" spans="1:5" x14ac:dyDescent="0.35">
      <c r="A421" t="s">
        <v>2817</v>
      </c>
      <c r="B421" t="s">
        <v>745</v>
      </c>
      <c r="C421" t="s">
        <v>2404</v>
      </c>
      <c r="D421" t="s">
        <v>4523</v>
      </c>
      <c r="E421">
        <v>2</v>
      </c>
    </row>
    <row r="422" spans="1:5" x14ac:dyDescent="0.35">
      <c r="A422" t="s">
        <v>2818</v>
      </c>
      <c r="B422" t="s">
        <v>694</v>
      </c>
      <c r="C422" t="s">
        <v>2396</v>
      </c>
      <c r="D422" t="s">
        <v>4523</v>
      </c>
      <c r="E422">
        <v>3</v>
      </c>
    </row>
    <row r="423" spans="1:5" x14ac:dyDescent="0.35">
      <c r="A423" t="s">
        <v>2819</v>
      </c>
      <c r="B423" t="s">
        <v>827</v>
      </c>
      <c r="C423" t="s">
        <v>2399</v>
      </c>
      <c r="D423" t="s">
        <v>4524</v>
      </c>
      <c r="E423">
        <v>3</v>
      </c>
    </row>
    <row r="424" spans="1:5" x14ac:dyDescent="0.35">
      <c r="A424" t="s">
        <v>2820</v>
      </c>
      <c r="B424" t="s">
        <v>365</v>
      </c>
      <c r="C424" t="s">
        <v>2396</v>
      </c>
      <c r="D424" t="s">
        <v>4524</v>
      </c>
      <c r="E424">
        <v>1</v>
      </c>
    </row>
    <row r="425" spans="1:5" x14ac:dyDescent="0.35">
      <c r="A425" t="s">
        <v>2821</v>
      </c>
      <c r="B425" t="s">
        <v>765</v>
      </c>
      <c r="C425" t="s">
        <v>2399</v>
      </c>
      <c r="D425" t="s">
        <v>4524</v>
      </c>
      <c r="E425">
        <v>3</v>
      </c>
    </row>
    <row r="426" spans="1:5" x14ac:dyDescent="0.35">
      <c r="A426" t="s">
        <v>2822</v>
      </c>
      <c r="B426" t="s">
        <v>555</v>
      </c>
      <c r="C426" t="s">
        <v>2404</v>
      </c>
      <c r="D426" t="s">
        <v>4523</v>
      </c>
      <c r="E426">
        <v>3</v>
      </c>
    </row>
    <row r="427" spans="1:5" x14ac:dyDescent="0.35">
      <c r="A427" t="s">
        <v>2823</v>
      </c>
      <c r="B427" t="s">
        <v>1004</v>
      </c>
      <c r="C427" t="s">
        <v>2399</v>
      </c>
      <c r="D427" t="s">
        <v>4524</v>
      </c>
      <c r="E427">
        <v>3</v>
      </c>
    </row>
    <row r="428" spans="1:5" x14ac:dyDescent="0.35">
      <c r="A428" t="s">
        <v>2824</v>
      </c>
      <c r="B428" t="s">
        <v>145</v>
      </c>
      <c r="C428" t="s">
        <v>2396</v>
      </c>
      <c r="D428" t="s">
        <v>4523</v>
      </c>
      <c r="E428">
        <v>3</v>
      </c>
    </row>
    <row r="429" spans="1:5" x14ac:dyDescent="0.35">
      <c r="A429" t="s">
        <v>2825</v>
      </c>
      <c r="B429" t="s">
        <v>758</v>
      </c>
      <c r="C429" t="s">
        <v>2399</v>
      </c>
      <c r="D429" t="s">
        <v>4523</v>
      </c>
      <c r="E429">
        <v>3</v>
      </c>
    </row>
    <row r="430" spans="1:5" x14ac:dyDescent="0.35">
      <c r="A430" t="s">
        <v>2826</v>
      </c>
      <c r="B430" t="s">
        <v>157</v>
      </c>
      <c r="C430" t="s">
        <v>2399</v>
      </c>
      <c r="D430" t="s">
        <v>4524</v>
      </c>
      <c r="E430">
        <v>3</v>
      </c>
    </row>
    <row r="431" spans="1:5" x14ac:dyDescent="0.35">
      <c r="A431" t="s">
        <v>2827</v>
      </c>
      <c r="B431" t="s">
        <v>609</v>
      </c>
      <c r="C431" t="s">
        <v>2396</v>
      </c>
      <c r="D431" t="s">
        <v>4523</v>
      </c>
      <c r="E431">
        <v>2</v>
      </c>
    </row>
    <row r="432" spans="1:5" x14ac:dyDescent="0.35">
      <c r="A432" t="s">
        <v>2828</v>
      </c>
      <c r="B432" t="s">
        <v>946</v>
      </c>
      <c r="C432" t="s">
        <v>2396</v>
      </c>
      <c r="D432" t="s">
        <v>4523</v>
      </c>
      <c r="E432">
        <v>4</v>
      </c>
    </row>
    <row r="433" spans="1:5" x14ac:dyDescent="0.35">
      <c r="A433" t="s">
        <v>2829</v>
      </c>
      <c r="B433" t="s">
        <v>261</v>
      </c>
      <c r="C433" t="s">
        <v>2399</v>
      </c>
      <c r="D433" t="s">
        <v>4523</v>
      </c>
      <c r="E433">
        <v>5</v>
      </c>
    </row>
    <row r="434" spans="1:5" x14ac:dyDescent="0.35">
      <c r="A434" t="s">
        <v>2830</v>
      </c>
      <c r="B434" t="s">
        <v>122</v>
      </c>
      <c r="C434" t="s">
        <v>2399</v>
      </c>
      <c r="D434" t="s">
        <v>4523</v>
      </c>
      <c r="E434">
        <v>4</v>
      </c>
    </row>
    <row r="435" spans="1:5" x14ac:dyDescent="0.35">
      <c r="A435" t="s">
        <v>2831</v>
      </c>
      <c r="B435" t="s">
        <v>844</v>
      </c>
      <c r="C435" t="s">
        <v>2404</v>
      </c>
      <c r="D435" t="s">
        <v>4523</v>
      </c>
      <c r="E435">
        <v>2</v>
      </c>
    </row>
    <row r="436" spans="1:5" x14ac:dyDescent="0.35">
      <c r="A436" t="s">
        <v>2832</v>
      </c>
      <c r="B436" t="s">
        <v>1000</v>
      </c>
      <c r="C436" t="s">
        <v>2399</v>
      </c>
      <c r="D436" t="s">
        <v>4523</v>
      </c>
      <c r="E436">
        <v>4</v>
      </c>
    </row>
    <row r="437" spans="1:5" x14ac:dyDescent="0.35">
      <c r="A437" t="s">
        <v>2833</v>
      </c>
      <c r="B437" t="s">
        <v>406</v>
      </c>
      <c r="C437" t="s">
        <v>2399</v>
      </c>
      <c r="D437" t="s">
        <v>4523</v>
      </c>
      <c r="E437">
        <v>4</v>
      </c>
    </row>
    <row r="438" spans="1:5" x14ac:dyDescent="0.35">
      <c r="A438" t="s">
        <v>2834</v>
      </c>
      <c r="B438" t="s">
        <v>945</v>
      </c>
      <c r="C438" t="s">
        <v>2399</v>
      </c>
      <c r="D438" t="s">
        <v>4523</v>
      </c>
      <c r="E438">
        <v>4</v>
      </c>
    </row>
    <row r="439" spans="1:5" x14ac:dyDescent="0.35">
      <c r="A439" t="s">
        <v>2835</v>
      </c>
      <c r="B439" t="s">
        <v>621</v>
      </c>
      <c r="C439" t="s">
        <v>2404</v>
      </c>
      <c r="D439" t="s">
        <v>4524</v>
      </c>
      <c r="E439">
        <v>5</v>
      </c>
    </row>
    <row r="440" spans="1:5" x14ac:dyDescent="0.35">
      <c r="A440" t="s">
        <v>2836</v>
      </c>
      <c r="B440" t="s">
        <v>54</v>
      </c>
      <c r="C440" t="s">
        <v>2404</v>
      </c>
      <c r="D440" t="s">
        <v>4523</v>
      </c>
      <c r="E440">
        <v>3</v>
      </c>
    </row>
    <row r="441" spans="1:5" x14ac:dyDescent="0.35">
      <c r="A441" t="s">
        <v>2837</v>
      </c>
      <c r="B441" t="s">
        <v>378</v>
      </c>
      <c r="C441" t="s">
        <v>2399</v>
      </c>
      <c r="D441" t="s">
        <v>4523</v>
      </c>
      <c r="E441">
        <v>4</v>
      </c>
    </row>
    <row r="442" spans="1:5" x14ac:dyDescent="0.35">
      <c r="A442" t="s">
        <v>2838</v>
      </c>
      <c r="B442" t="s">
        <v>28</v>
      </c>
      <c r="C442" t="s">
        <v>2404</v>
      </c>
      <c r="D442" t="s">
        <v>4523</v>
      </c>
      <c r="E442">
        <v>4</v>
      </c>
    </row>
    <row r="443" spans="1:5" x14ac:dyDescent="0.35">
      <c r="A443" t="s">
        <v>2839</v>
      </c>
      <c r="B443" t="s">
        <v>250</v>
      </c>
      <c r="C443" t="s">
        <v>2404</v>
      </c>
      <c r="D443" t="s">
        <v>4523</v>
      </c>
      <c r="E443">
        <v>5</v>
      </c>
    </row>
    <row r="444" spans="1:5" x14ac:dyDescent="0.35">
      <c r="A444" t="s">
        <v>2840</v>
      </c>
      <c r="B444" t="s">
        <v>859</v>
      </c>
      <c r="C444" t="s">
        <v>2396</v>
      </c>
      <c r="D444" t="s">
        <v>4523</v>
      </c>
      <c r="E444">
        <v>5</v>
      </c>
    </row>
    <row r="445" spans="1:5" x14ac:dyDescent="0.35">
      <c r="A445" t="s">
        <v>2841</v>
      </c>
      <c r="B445" t="s">
        <v>888</v>
      </c>
      <c r="C445" t="s">
        <v>2399</v>
      </c>
      <c r="D445" t="s">
        <v>4524</v>
      </c>
      <c r="E445">
        <v>3</v>
      </c>
    </row>
    <row r="446" spans="1:5" x14ac:dyDescent="0.35">
      <c r="A446" t="s">
        <v>2842</v>
      </c>
      <c r="B446" t="s">
        <v>750</v>
      </c>
      <c r="C446" t="s">
        <v>2396</v>
      </c>
      <c r="D446" t="s">
        <v>4524</v>
      </c>
      <c r="E446">
        <v>1</v>
      </c>
    </row>
    <row r="447" spans="1:5" x14ac:dyDescent="0.35">
      <c r="A447" t="s">
        <v>2843</v>
      </c>
      <c r="B447" t="s">
        <v>574</v>
      </c>
      <c r="C447" t="s">
        <v>2399</v>
      </c>
      <c r="D447" t="s">
        <v>4524</v>
      </c>
      <c r="E447">
        <v>3</v>
      </c>
    </row>
    <row r="448" spans="1:5" x14ac:dyDescent="0.35">
      <c r="A448" t="s">
        <v>2844</v>
      </c>
      <c r="B448" t="s">
        <v>585</v>
      </c>
      <c r="C448" t="s">
        <v>2396</v>
      </c>
      <c r="D448" t="s">
        <v>4524</v>
      </c>
      <c r="E448">
        <v>5</v>
      </c>
    </row>
    <row r="449" spans="1:5" x14ac:dyDescent="0.35">
      <c r="A449" t="s">
        <v>2845</v>
      </c>
      <c r="B449" t="s">
        <v>311</v>
      </c>
      <c r="C449" t="s">
        <v>2396</v>
      </c>
      <c r="D449" t="s">
        <v>4523</v>
      </c>
      <c r="E449">
        <v>4</v>
      </c>
    </row>
    <row r="450" spans="1:5" x14ac:dyDescent="0.35">
      <c r="A450" t="s">
        <v>2846</v>
      </c>
      <c r="B450" t="s">
        <v>71</v>
      </c>
      <c r="C450" t="s">
        <v>2404</v>
      </c>
      <c r="D450" t="s">
        <v>4523</v>
      </c>
      <c r="E450">
        <v>3</v>
      </c>
    </row>
    <row r="451" spans="1:5" x14ac:dyDescent="0.35">
      <c r="A451" t="s">
        <v>2847</v>
      </c>
      <c r="B451" t="s">
        <v>879</v>
      </c>
      <c r="C451" t="s">
        <v>2396</v>
      </c>
      <c r="D451" t="s">
        <v>4523</v>
      </c>
      <c r="E451">
        <v>1</v>
      </c>
    </row>
    <row r="452" spans="1:5" x14ac:dyDescent="0.35">
      <c r="A452" t="s">
        <v>2848</v>
      </c>
      <c r="B452" t="s">
        <v>910</v>
      </c>
      <c r="C452" t="s">
        <v>2399</v>
      </c>
      <c r="D452" t="s">
        <v>4523</v>
      </c>
      <c r="E452">
        <v>2</v>
      </c>
    </row>
    <row r="453" spans="1:5" x14ac:dyDescent="0.35">
      <c r="A453" t="s">
        <v>2849</v>
      </c>
      <c r="B453" t="s">
        <v>543</v>
      </c>
      <c r="C453" t="s">
        <v>2396</v>
      </c>
      <c r="D453" t="s">
        <v>4524</v>
      </c>
      <c r="E453">
        <v>4</v>
      </c>
    </row>
    <row r="454" spans="1:5" x14ac:dyDescent="0.35">
      <c r="A454" t="s">
        <v>2850</v>
      </c>
      <c r="B454" t="s">
        <v>567</v>
      </c>
      <c r="C454" t="s">
        <v>2404</v>
      </c>
      <c r="D454" t="s">
        <v>4523</v>
      </c>
      <c r="E454">
        <v>5</v>
      </c>
    </row>
    <row r="455" spans="1:5" x14ac:dyDescent="0.35">
      <c r="A455" t="s">
        <v>2851</v>
      </c>
      <c r="B455" t="s">
        <v>767</v>
      </c>
      <c r="C455" t="s">
        <v>2396</v>
      </c>
      <c r="D455" t="s">
        <v>4523</v>
      </c>
      <c r="E455">
        <v>3</v>
      </c>
    </row>
    <row r="456" spans="1:5" x14ac:dyDescent="0.35">
      <c r="A456" t="s">
        <v>2852</v>
      </c>
      <c r="B456" t="s">
        <v>359</v>
      </c>
      <c r="C456" t="s">
        <v>2399</v>
      </c>
      <c r="D456" t="s">
        <v>4523</v>
      </c>
      <c r="E456">
        <v>5</v>
      </c>
    </row>
    <row r="457" spans="1:5" x14ac:dyDescent="0.35">
      <c r="A457" t="s">
        <v>2853</v>
      </c>
      <c r="B457" t="s">
        <v>514</v>
      </c>
      <c r="C457" t="s">
        <v>2399</v>
      </c>
      <c r="D457" t="s">
        <v>4523</v>
      </c>
      <c r="E457">
        <v>2</v>
      </c>
    </row>
    <row r="458" spans="1:5" x14ac:dyDescent="0.35">
      <c r="A458" t="s">
        <v>2854</v>
      </c>
      <c r="B458" t="s">
        <v>873</v>
      </c>
      <c r="C458" t="s">
        <v>2396</v>
      </c>
      <c r="D458" t="s">
        <v>4523</v>
      </c>
      <c r="E458">
        <v>3</v>
      </c>
    </row>
    <row r="459" spans="1:5" x14ac:dyDescent="0.35">
      <c r="A459" t="s">
        <v>2855</v>
      </c>
      <c r="B459" t="s">
        <v>574</v>
      </c>
      <c r="C459" t="s">
        <v>2404</v>
      </c>
      <c r="D459" t="s">
        <v>4524</v>
      </c>
      <c r="E459">
        <v>5</v>
      </c>
    </row>
    <row r="460" spans="1:5" x14ac:dyDescent="0.35">
      <c r="A460" t="s">
        <v>2856</v>
      </c>
      <c r="B460" t="s">
        <v>620</v>
      </c>
      <c r="C460" t="s">
        <v>2396</v>
      </c>
      <c r="D460" t="s">
        <v>4523</v>
      </c>
      <c r="E460">
        <v>4</v>
      </c>
    </row>
    <row r="461" spans="1:5" x14ac:dyDescent="0.35">
      <c r="A461" t="s">
        <v>2857</v>
      </c>
      <c r="B461" t="s">
        <v>265</v>
      </c>
      <c r="C461" t="s">
        <v>2404</v>
      </c>
      <c r="D461" t="s">
        <v>4523</v>
      </c>
      <c r="E461">
        <v>4</v>
      </c>
    </row>
    <row r="462" spans="1:5" x14ac:dyDescent="0.35">
      <c r="A462" t="s">
        <v>2858</v>
      </c>
      <c r="B462" t="s">
        <v>268</v>
      </c>
      <c r="C462" t="s">
        <v>2396</v>
      </c>
      <c r="D462" t="s">
        <v>4523</v>
      </c>
      <c r="E462">
        <v>2</v>
      </c>
    </row>
    <row r="463" spans="1:5" x14ac:dyDescent="0.35">
      <c r="A463" t="s">
        <v>2859</v>
      </c>
      <c r="B463" t="s">
        <v>476</v>
      </c>
      <c r="C463" t="s">
        <v>2404</v>
      </c>
      <c r="D463" t="s">
        <v>4524</v>
      </c>
      <c r="E463">
        <v>2</v>
      </c>
    </row>
    <row r="464" spans="1:5" x14ac:dyDescent="0.35">
      <c r="A464" t="s">
        <v>2860</v>
      </c>
      <c r="B464" t="s">
        <v>562</v>
      </c>
      <c r="C464" t="s">
        <v>2399</v>
      </c>
      <c r="D464" t="s">
        <v>4523</v>
      </c>
      <c r="E464">
        <v>1</v>
      </c>
    </row>
    <row r="465" spans="1:5" x14ac:dyDescent="0.35">
      <c r="A465" t="s">
        <v>2861</v>
      </c>
      <c r="B465" t="s">
        <v>60</v>
      </c>
      <c r="C465" t="s">
        <v>2396</v>
      </c>
      <c r="D465" t="s">
        <v>4523</v>
      </c>
      <c r="E465">
        <v>5</v>
      </c>
    </row>
    <row r="466" spans="1:5" x14ac:dyDescent="0.35">
      <c r="A466" t="s">
        <v>2862</v>
      </c>
      <c r="B466" t="s">
        <v>356</v>
      </c>
      <c r="C466" t="s">
        <v>2396</v>
      </c>
      <c r="D466" t="s">
        <v>4523</v>
      </c>
      <c r="E466">
        <v>2</v>
      </c>
    </row>
    <row r="467" spans="1:5" x14ac:dyDescent="0.35">
      <c r="A467" t="s">
        <v>2863</v>
      </c>
      <c r="B467" t="s">
        <v>485</v>
      </c>
      <c r="C467" t="s">
        <v>2399</v>
      </c>
      <c r="D467" t="s">
        <v>4523</v>
      </c>
      <c r="E467">
        <v>1</v>
      </c>
    </row>
    <row r="468" spans="1:5" x14ac:dyDescent="0.35">
      <c r="A468" t="s">
        <v>2864</v>
      </c>
      <c r="B468" t="s">
        <v>552</v>
      </c>
      <c r="C468" t="s">
        <v>2399</v>
      </c>
      <c r="D468" t="s">
        <v>4523</v>
      </c>
      <c r="E468">
        <v>4</v>
      </c>
    </row>
    <row r="469" spans="1:5" x14ac:dyDescent="0.35">
      <c r="A469" t="s">
        <v>2865</v>
      </c>
      <c r="B469" t="s">
        <v>304</v>
      </c>
      <c r="C469" t="s">
        <v>2404</v>
      </c>
      <c r="D469" t="s">
        <v>4523</v>
      </c>
      <c r="E469">
        <v>1</v>
      </c>
    </row>
    <row r="470" spans="1:5" x14ac:dyDescent="0.35">
      <c r="A470" t="s">
        <v>2866</v>
      </c>
      <c r="B470" t="s">
        <v>898</v>
      </c>
      <c r="C470" t="s">
        <v>2396</v>
      </c>
      <c r="D470" t="s">
        <v>4524</v>
      </c>
      <c r="E470">
        <v>1</v>
      </c>
    </row>
    <row r="471" spans="1:5" x14ac:dyDescent="0.35">
      <c r="A471" t="s">
        <v>2867</v>
      </c>
      <c r="B471" t="s">
        <v>24</v>
      </c>
      <c r="C471" t="s">
        <v>2399</v>
      </c>
      <c r="D471" t="s">
        <v>4523</v>
      </c>
      <c r="E471">
        <v>1</v>
      </c>
    </row>
    <row r="472" spans="1:5" x14ac:dyDescent="0.35">
      <c r="A472" t="s">
        <v>2868</v>
      </c>
      <c r="B472" t="s">
        <v>38</v>
      </c>
      <c r="C472" t="s">
        <v>2404</v>
      </c>
      <c r="D472" t="s">
        <v>4524</v>
      </c>
      <c r="E472">
        <v>5</v>
      </c>
    </row>
    <row r="473" spans="1:5" x14ac:dyDescent="0.35">
      <c r="A473" t="s">
        <v>2869</v>
      </c>
      <c r="B473" t="s">
        <v>765</v>
      </c>
      <c r="C473" t="s">
        <v>2396</v>
      </c>
      <c r="D473" t="s">
        <v>4524</v>
      </c>
      <c r="E473">
        <v>2</v>
      </c>
    </row>
    <row r="474" spans="1:5" x14ac:dyDescent="0.35">
      <c r="A474" t="s">
        <v>2870</v>
      </c>
      <c r="B474" t="s">
        <v>394</v>
      </c>
      <c r="C474" t="s">
        <v>2399</v>
      </c>
      <c r="D474" t="s">
        <v>4524</v>
      </c>
      <c r="E474">
        <v>5</v>
      </c>
    </row>
    <row r="475" spans="1:5" x14ac:dyDescent="0.35">
      <c r="A475" t="s">
        <v>2871</v>
      </c>
      <c r="B475" t="s">
        <v>157</v>
      </c>
      <c r="C475" t="s">
        <v>2399</v>
      </c>
      <c r="D475" t="s">
        <v>4523</v>
      </c>
      <c r="E475">
        <v>5</v>
      </c>
    </row>
    <row r="476" spans="1:5" x14ac:dyDescent="0.35">
      <c r="A476" t="s">
        <v>2872</v>
      </c>
      <c r="B476" t="s">
        <v>388</v>
      </c>
      <c r="C476" t="s">
        <v>2396</v>
      </c>
      <c r="D476" t="s">
        <v>4524</v>
      </c>
      <c r="E476">
        <v>5</v>
      </c>
    </row>
    <row r="477" spans="1:5" x14ac:dyDescent="0.35">
      <c r="A477" t="s">
        <v>2873</v>
      </c>
      <c r="B477" t="s">
        <v>843</v>
      </c>
      <c r="C477" t="s">
        <v>2396</v>
      </c>
      <c r="D477" t="s">
        <v>4523</v>
      </c>
      <c r="E477">
        <v>5</v>
      </c>
    </row>
    <row r="478" spans="1:5" x14ac:dyDescent="0.35">
      <c r="A478" t="s">
        <v>2874</v>
      </c>
      <c r="B478" t="s">
        <v>821</v>
      </c>
      <c r="C478" t="s">
        <v>2404</v>
      </c>
      <c r="D478" t="s">
        <v>4524</v>
      </c>
      <c r="E478">
        <v>3</v>
      </c>
    </row>
    <row r="479" spans="1:5" x14ac:dyDescent="0.35">
      <c r="A479" t="s">
        <v>2875</v>
      </c>
      <c r="B479" t="s">
        <v>409</v>
      </c>
      <c r="C479" t="s">
        <v>2399</v>
      </c>
      <c r="D479" t="s">
        <v>4524</v>
      </c>
      <c r="E479">
        <v>4</v>
      </c>
    </row>
    <row r="480" spans="1:5" x14ac:dyDescent="0.35">
      <c r="A480" t="s">
        <v>2876</v>
      </c>
      <c r="B480" t="s">
        <v>886</v>
      </c>
      <c r="C480" t="s">
        <v>2399</v>
      </c>
      <c r="D480" t="s">
        <v>4523</v>
      </c>
      <c r="E480">
        <v>2</v>
      </c>
    </row>
    <row r="481" spans="1:5" x14ac:dyDescent="0.35">
      <c r="A481" t="s">
        <v>2877</v>
      </c>
      <c r="B481" t="s">
        <v>665</v>
      </c>
      <c r="C481" t="s">
        <v>2396</v>
      </c>
      <c r="D481" t="s">
        <v>4524</v>
      </c>
      <c r="E481">
        <v>4</v>
      </c>
    </row>
    <row r="482" spans="1:5" x14ac:dyDescent="0.35">
      <c r="A482" t="s">
        <v>2878</v>
      </c>
      <c r="B482" t="s">
        <v>660</v>
      </c>
      <c r="C482" t="s">
        <v>2404</v>
      </c>
      <c r="D482" t="s">
        <v>4524</v>
      </c>
      <c r="E482">
        <v>4</v>
      </c>
    </row>
    <row r="483" spans="1:5" x14ac:dyDescent="0.35">
      <c r="A483" t="s">
        <v>2879</v>
      </c>
      <c r="B483" t="s">
        <v>479</v>
      </c>
      <c r="C483" t="s">
        <v>2404</v>
      </c>
      <c r="D483" t="s">
        <v>4524</v>
      </c>
      <c r="E483">
        <v>3</v>
      </c>
    </row>
    <row r="484" spans="1:5" x14ac:dyDescent="0.35">
      <c r="A484" t="s">
        <v>2880</v>
      </c>
      <c r="B484" t="s">
        <v>496</v>
      </c>
      <c r="C484" t="s">
        <v>2399</v>
      </c>
      <c r="D484" t="s">
        <v>4524</v>
      </c>
      <c r="E484">
        <v>4</v>
      </c>
    </row>
    <row r="485" spans="1:5" x14ac:dyDescent="0.35">
      <c r="A485" t="s">
        <v>2881</v>
      </c>
      <c r="B485" t="s">
        <v>228</v>
      </c>
      <c r="C485" t="s">
        <v>2399</v>
      </c>
      <c r="D485" t="s">
        <v>4524</v>
      </c>
      <c r="E485">
        <v>3</v>
      </c>
    </row>
    <row r="486" spans="1:5" x14ac:dyDescent="0.35">
      <c r="A486" t="s">
        <v>2882</v>
      </c>
      <c r="B486" t="s">
        <v>77</v>
      </c>
      <c r="C486" t="s">
        <v>2399</v>
      </c>
      <c r="D486" t="s">
        <v>4524</v>
      </c>
      <c r="E486">
        <v>2</v>
      </c>
    </row>
    <row r="487" spans="1:5" x14ac:dyDescent="0.35">
      <c r="A487" t="s">
        <v>2883</v>
      </c>
      <c r="B487" t="s">
        <v>791</v>
      </c>
      <c r="C487" t="s">
        <v>2399</v>
      </c>
      <c r="D487" t="s">
        <v>4523</v>
      </c>
      <c r="E487">
        <v>2</v>
      </c>
    </row>
    <row r="488" spans="1:5" x14ac:dyDescent="0.35">
      <c r="A488" t="s">
        <v>2884</v>
      </c>
      <c r="B488" t="s">
        <v>810</v>
      </c>
      <c r="C488" t="s">
        <v>2396</v>
      </c>
      <c r="D488" t="s">
        <v>4524</v>
      </c>
      <c r="E488">
        <v>4</v>
      </c>
    </row>
    <row r="489" spans="1:5" x14ac:dyDescent="0.35">
      <c r="A489" t="s">
        <v>2885</v>
      </c>
      <c r="B489" t="s">
        <v>736</v>
      </c>
      <c r="C489" t="s">
        <v>2404</v>
      </c>
      <c r="D489" t="s">
        <v>4523</v>
      </c>
      <c r="E489">
        <v>2</v>
      </c>
    </row>
    <row r="490" spans="1:5" x14ac:dyDescent="0.35">
      <c r="A490" t="s">
        <v>2886</v>
      </c>
      <c r="B490" t="s">
        <v>881</v>
      </c>
      <c r="C490" t="s">
        <v>2399</v>
      </c>
      <c r="D490" t="s">
        <v>4523</v>
      </c>
      <c r="E490">
        <v>1</v>
      </c>
    </row>
    <row r="491" spans="1:5" x14ac:dyDescent="0.35">
      <c r="A491" t="s">
        <v>2887</v>
      </c>
      <c r="B491" t="s">
        <v>559</v>
      </c>
      <c r="C491" t="s">
        <v>2404</v>
      </c>
      <c r="D491" t="s">
        <v>4524</v>
      </c>
      <c r="E491">
        <v>4</v>
      </c>
    </row>
    <row r="492" spans="1:5" x14ac:dyDescent="0.35">
      <c r="A492" t="s">
        <v>2888</v>
      </c>
      <c r="B492" t="s">
        <v>943</v>
      </c>
      <c r="C492" t="s">
        <v>2396</v>
      </c>
      <c r="D492" t="s">
        <v>4524</v>
      </c>
      <c r="E492">
        <v>4</v>
      </c>
    </row>
    <row r="493" spans="1:5" x14ac:dyDescent="0.35">
      <c r="A493" t="s">
        <v>2889</v>
      </c>
      <c r="B493" t="s">
        <v>176</v>
      </c>
      <c r="C493" t="s">
        <v>2404</v>
      </c>
      <c r="D493" t="s">
        <v>4523</v>
      </c>
      <c r="E493">
        <v>3</v>
      </c>
    </row>
    <row r="494" spans="1:5" x14ac:dyDescent="0.35">
      <c r="A494" t="s">
        <v>2890</v>
      </c>
      <c r="B494" t="s">
        <v>883</v>
      </c>
      <c r="C494" t="s">
        <v>2396</v>
      </c>
      <c r="D494" t="s">
        <v>4524</v>
      </c>
      <c r="E494">
        <v>4</v>
      </c>
    </row>
    <row r="495" spans="1:5" x14ac:dyDescent="0.35">
      <c r="A495" t="s">
        <v>2891</v>
      </c>
      <c r="B495" t="s">
        <v>602</v>
      </c>
      <c r="C495" t="s">
        <v>2399</v>
      </c>
      <c r="D495" t="s">
        <v>4523</v>
      </c>
      <c r="E495">
        <v>1</v>
      </c>
    </row>
    <row r="496" spans="1:5" x14ac:dyDescent="0.35">
      <c r="A496" t="s">
        <v>2892</v>
      </c>
      <c r="B496" t="s">
        <v>170</v>
      </c>
      <c r="C496" t="s">
        <v>2396</v>
      </c>
      <c r="D496" t="s">
        <v>4523</v>
      </c>
      <c r="E496">
        <v>4</v>
      </c>
    </row>
    <row r="497" spans="1:5" x14ac:dyDescent="0.35">
      <c r="A497" t="s">
        <v>2893</v>
      </c>
      <c r="B497" t="s">
        <v>593</v>
      </c>
      <c r="C497" t="s">
        <v>2396</v>
      </c>
      <c r="D497" t="s">
        <v>4523</v>
      </c>
      <c r="E497">
        <v>1</v>
      </c>
    </row>
    <row r="498" spans="1:5" x14ac:dyDescent="0.35">
      <c r="A498" t="s">
        <v>2894</v>
      </c>
      <c r="B498" t="s">
        <v>423</v>
      </c>
      <c r="C498" t="s">
        <v>2396</v>
      </c>
      <c r="D498" t="s">
        <v>4523</v>
      </c>
      <c r="E498">
        <v>2</v>
      </c>
    </row>
    <row r="499" spans="1:5" x14ac:dyDescent="0.35">
      <c r="A499" t="s">
        <v>2895</v>
      </c>
      <c r="B499" t="s">
        <v>960</v>
      </c>
      <c r="C499" t="s">
        <v>2399</v>
      </c>
      <c r="D499" t="s">
        <v>4524</v>
      </c>
      <c r="E499">
        <v>3</v>
      </c>
    </row>
    <row r="500" spans="1:5" x14ac:dyDescent="0.35">
      <c r="A500" t="s">
        <v>2896</v>
      </c>
      <c r="B500" t="s">
        <v>817</v>
      </c>
      <c r="C500" t="s">
        <v>2404</v>
      </c>
      <c r="D500" t="s">
        <v>4523</v>
      </c>
      <c r="E500">
        <v>5</v>
      </c>
    </row>
    <row r="501" spans="1:5" x14ac:dyDescent="0.35">
      <c r="A501" t="s">
        <v>2897</v>
      </c>
      <c r="B501" t="s">
        <v>260</v>
      </c>
      <c r="C501" t="s">
        <v>2396</v>
      </c>
      <c r="D501" t="s">
        <v>4523</v>
      </c>
      <c r="E501">
        <v>2</v>
      </c>
    </row>
    <row r="502" spans="1:5" x14ac:dyDescent="0.35">
      <c r="A502" t="s">
        <v>2898</v>
      </c>
      <c r="B502" t="s">
        <v>734</v>
      </c>
      <c r="C502" t="s">
        <v>2396</v>
      </c>
      <c r="D502" t="s">
        <v>4523</v>
      </c>
      <c r="E502">
        <v>5</v>
      </c>
    </row>
    <row r="503" spans="1:5" x14ac:dyDescent="0.35">
      <c r="A503" t="s">
        <v>2899</v>
      </c>
      <c r="B503" t="s">
        <v>215</v>
      </c>
      <c r="C503" t="s">
        <v>2399</v>
      </c>
      <c r="D503" t="s">
        <v>4523</v>
      </c>
      <c r="E503">
        <v>4</v>
      </c>
    </row>
    <row r="504" spans="1:5" x14ac:dyDescent="0.35">
      <c r="A504" t="s">
        <v>2900</v>
      </c>
      <c r="B504" t="s">
        <v>562</v>
      </c>
      <c r="C504" t="s">
        <v>2399</v>
      </c>
      <c r="D504" t="s">
        <v>4523</v>
      </c>
      <c r="E504">
        <v>2</v>
      </c>
    </row>
    <row r="505" spans="1:5" x14ac:dyDescent="0.35">
      <c r="A505" t="s">
        <v>2901</v>
      </c>
      <c r="B505" t="s">
        <v>376</v>
      </c>
      <c r="C505" t="s">
        <v>2396</v>
      </c>
      <c r="D505" t="s">
        <v>4524</v>
      </c>
      <c r="E505">
        <v>5</v>
      </c>
    </row>
    <row r="506" spans="1:5" x14ac:dyDescent="0.35">
      <c r="A506" t="s">
        <v>2902</v>
      </c>
      <c r="B506" t="s">
        <v>604</v>
      </c>
      <c r="C506" t="s">
        <v>2399</v>
      </c>
      <c r="D506" t="s">
        <v>4523</v>
      </c>
      <c r="E506">
        <v>3</v>
      </c>
    </row>
    <row r="507" spans="1:5" x14ac:dyDescent="0.35">
      <c r="A507" t="s">
        <v>2903</v>
      </c>
      <c r="B507" t="s">
        <v>849</v>
      </c>
      <c r="C507" t="s">
        <v>2396</v>
      </c>
      <c r="D507" t="s">
        <v>4523</v>
      </c>
      <c r="E507">
        <v>2</v>
      </c>
    </row>
    <row r="508" spans="1:5" x14ac:dyDescent="0.35">
      <c r="A508" t="s">
        <v>2904</v>
      </c>
      <c r="B508" t="s">
        <v>757</v>
      </c>
      <c r="C508" t="s">
        <v>2404</v>
      </c>
      <c r="D508" t="s">
        <v>4524</v>
      </c>
      <c r="E508">
        <v>1</v>
      </c>
    </row>
    <row r="509" spans="1:5" x14ac:dyDescent="0.35">
      <c r="A509" t="s">
        <v>2905</v>
      </c>
      <c r="B509" t="s">
        <v>419</v>
      </c>
      <c r="C509" t="s">
        <v>2399</v>
      </c>
      <c r="D509" t="s">
        <v>4523</v>
      </c>
      <c r="E509">
        <v>3</v>
      </c>
    </row>
    <row r="510" spans="1:5" x14ac:dyDescent="0.35">
      <c r="A510" t="s">
        <v>2906</v>
      </c>
      <c r="B510" t="s">
        <v>906</v>
      </c>
      <c r="C510" t="s">
        <v>2404</v>
      </c>
      <c r="D510" t="s">
        <v>4523</v>
      </c>
      <c r="E510">
        <v>1</v>
      </c>
    </row>
    <row r="511" spans="1:5" x14ac:dyDescent="0.35">
      <c r="A511" t="s">
        <v>2907</v>
      </c>
      <c r="B511" t="s">
        <v>170</v>
      </c>
      <c r="C511" t="s">
        <v>2399</v>
      </c>
      <c r="D511" t="s">
        <v>4524</v>
      </c>
      <c r="E511">
        <v>3</v>
      </c>
    </row>
    <row r="512" spans="1:5" x14ac:dyDescent="0.35">
      <c r="A512" t="s">
        <v>2908</v>
      </c>
      <c r="B512" t="s">
        <v>556</v>
      </c>
      <c r="C512" t="s">
        <v>2396</v>
      </c>
      <c r="D512" t="s">
        <v>4524</v>
      </c>
      <c r="E512">
        <v>5</v>
      </c>
    </row>
    <row r="513" spans="1:5" x14ac:dyDescent="0.35">
      <c r="A513" t="s">
        <v>2909</v>
      </c>
      <c r="B513" t="s">
        <v>631</v>
      </c>
      <c r="C513" t="s">
        <v>2404</v>
      </c>
      <c r="D513" t="s">
        <v>4523</v>
      </c>
      <c r="E513">
        <v>5</v>
      </c>
    </row>
    <row r="514" spans="1:5" x14ac:dyDescent="0.35">
      <c r="A514" t="s">
        <v>2910</v>
      </c>
      <c r="B514" t="s">
        <v>941</v>
      </c>
      <c r="C514" t="s">
        <v>2399</v>
      </c>
      <c r="D514" t="s">
        <v>4523</v>
      </c>
      <c r="E514">
        <v>2</v>
      </c>
    </row>
    <row r="515" spans="1:5" x14ac:dyDescent="0.35">
      <c r="A515" t="s">
        <v>2911</v>
      </c>
      <c r="B515" t="s">
        <v>605</v>
      </c>
      <c r="C515" t="s">
        <v>2404</v>
      </c>
      <c r="D515" t="s">
        <v>4523</v>
      </c>
      <c r="E515">
        <v>2</v>
      </c>
    </row>
    <row r="516" spans="1:5" x14ac:dyDescent="0.35">
      <c r="A516" t="s">
        <v>2912</v>
      </c>
      <c r="B516" t="s">
        <v>696</v>
      </c>
      <c r="C516" t="s">
        <v>2399</v>
      </c>
      <c r="D516" t="s">
        <v>4524</v>
      </c>
      <c r="E516">
        <v>3</v>
      </c>
    </row>
    <row r="517" spans="1:5" x14ac:dyDescent="0.35">
      <c r="A517" t="s">
        <v>2913</v>
      </c>
      <c r="B517" t="s">
        <v>469</v>
      </c>
      <c r="C517" t="s">
        <v>2404</v>
      </c>
      <c r="D517" t="s">
        <v>4523</v>
      </c>
      <c r="E517">
        <v>2</v>
      </c>
    </row>
    <row r="518" spans="1:5" x14ac:dyDescent="0.35">
      <c r="A518" t="s">
        <v>2914</v>
      </c>
      <c r="B518" t="s">
        <v>48</v>
      </c>
      <c r="C518" t="s">
        <v>2399</v>
      </c>
      <c r="D518" t="s">
        <v>4524</v>
      </c>
      <c r="E518">
        <v>4</v>
      </c>
    </row>
    <row r="519" spans="1:5" x14ac:dyDescent="0.35">
      <c r="A519" t="s">
        <v>2915</v>
      </c>
      <c r="B519" t="s">
        <v>283</v>
      </c>
      <c r="C519" t="s">
        <v>2396</v>
      </c>
      <c r="D519" t="s">
        <v>4524</v>
      </c>
      <c r="E519">
        <v>2</v>
      </c>
    </row>
    <row r="520" spans="1:5" x14ac:dyDescent="0.35">
      <c r="A520" t="s">
        <v>2916</v>
      </c>
      <c r="B520" t="s">
        <v>48</v>
      </c>
      <c r="C520" t="s">
        <v>2396</v>
      </c>
      <c r="D520" t="s">
        <v>4524</v>
      </c>
      <c r="E520">
        <v>5</v>
      </c>
    </row>
    <row r="521" spans="1:5" x14ac:dyDescent="0.35">
      <c r="A521" t="s">
        <v>2917</v>
      </c>
      <c r="B521" t="s">
        <v>866</v>
      </c>
      <c r="C521" t="s">
        <v>2399</v>
      </c>
      <c r="D521" t="s">
        <v>4523</v>
      </c>
      <c r="E521">
        <v>2</v>
      </c>
    </row>
    <row r="522" spans="1:5" x14ac:dyDescent="0.35">
      <c r="A522" t="s">
        <v>2918</v>
      </c>
      <c r="B522" t="s">
        <v>820</v>
      </c>
      <c r="C522" t="s">
        <v>2396</v>
      </c>
      <c r="D522" t="s">
        <v>4524</v>
      </c>
      <c r="E522">
        <v>5</v>
      </c>
    </row>
    <row r="523" spans="1:5" x14ac:dyDescent="0.35">
      <c r="A523" t="s">
        <v>2919</v>
      </c>
      <c r="B523" t="s">
        <v>130</v>
      </c>
      <c r="C523" t="s">
        <v>2399</v>
      </c>
      <c r="D523" t="s">
        <v>4524</v>
      </c>
      <c r="E523">
        <v>1</v>
      </c>
    </row>
    <row r="524" spans="1:5" x14ac:dyDescent="0.35">
      <c r="A524" t="s">
        <v>2920</v>
      </c>
      <c r="B524" t="s">
        <v>809</v>
      </c>
      <c r="C524" t="s">
        <v>2396</v>
      </c>
      <c r="D524" t="s">
        <v>4523</v>
      </c>
      <c r="E524">
        <v>5</v>
      </c>
    </row>
    <row r="525" spans="1:5" x14ac:dyDescent="0.35">
      <c r="A525" t="s">
        <v>2921</v>
      </c>
      <c r="B525" t="s">
        <v>934</v>
      </c>
      <c r="C525" t="s">
        <v>2399</v>
      </c>
      <c r="D525" t="s">
        <v>4523</v>
      </c>
      <c r="E525">
        <v>3</v>
      </c>
    </row>
    <row r="526" spans="1:5" x14ac:dyDescent="0.35">
      <c r="A526" t="s">
        <v>2922</v>
      </c>
      <c r="B526" t="s">
        <v>236</v>
      </c>
      <c r="C526" t="s">
        <v>2399</v>
      </c>
      <c r="D526" t="s">
        <v>4523</v>
      </c>
      <c r="E526">
        <v>3</v>
      </c>
    </row>
    <row r="527" spans="1:5" x14ac:dyDescent="0.35">
      <c r="A527" t="s">
        <v>2923</v>
      </c>
      <c r="B527" t="s">
        <v>978</v>
      </c>
      <c r="C527" t="s">
        <v>2396</v>
      </c>
      <c r="D527" t="s">
        <v>4524</v>
      </c>
      <c r="E527">
        <v>4</v>
      </c>
    </row>
    <row r="528" spans="1:5" x14ac:dyDescent="0.35">
      <c r="A528" t="s">
        <v>2924</v>
      </c>
      <c r="B528" t="s">
        <v>703</v>
      </c>
      <c r="C528" t="s">
        <v>2404</v>
      </c>
      <c r="D528" t="s">
        <v>4523</v>
      </c>
      <c r="E528">
        <v>2</v>
      </c>
    </row>
    <row r="529" spans="1:5" x14ac:dyDescent="0.35">
      <c r="A529" t="s">
        <v>2925</v>
      </c>
      <c r="B529" t="s">
        <v>426</v>
      </c>
      <c r="C529" t="s">
        <v>2396</v>
      </c>
      <c r="D529" t="s">
        <v>4523</v>
      </c>
      <c r="E529">
        <v>3</v>
      </c>
    </row>
    <row r="530" spans="1:5" x14ac:dyDescent="0.35">
      <c r="A530" t="s">
        <v>2926</v>
      </c>
      <c r="B530" t="s">
        <v>786</v>
      </c>
      <c r="C530" t="s">
        <v>2404</v>
      </c>
      <c r="D530" t="s">
        <v>4523</v>
      </c>
      <c r="E530">
        <v>4</v>
      </c>
    </row>
    <row r="531" spans="1:5" x14ac:dyDescent="0.35">
      <c r="A531" t="s">
        <v>2927</v>
      </c>
      <c r="B531" t="s">
        <v>321</v>
      </c>
      <c r="C531" t="s">
        <v>2396</v>
      </c>
      <c r="D531" t="s">
        <v>4524</v>
      </c>
      <c r="E531">
        <v>3</v>
      </c>
    </row>
    <row r="532" spans="1:5" x14ac:dyDescent="0.35">
      <c r="A532" t="s">
        <v>2928</v>
      </c>
      <c r="B532" t="s">
        <v>962</v>
      </c>
      <c r="C532" t="s">
        <v>2399</v>
      </c>
      <c r="D532" t="s">
        <v>4523</v>
      </c>
      <c r="E532">
        <v>1</v>
      </c>
    </row>
    <row r="533" spans="1:5" x14ac:dyDescent="0.35">
      <c r="A533" t="s">
        <v>2929</v>
      </c>
      <c r="B533" t="s">
        <v>516</v>
      </c>
      <c r="C533" t="s">
        <v>2396</v>
      </c>
      <c r="D533" t="s">
        <v>4523</v>
      </c>
      <c r="E533">
        <v>4</v>
      </c>
    </row>
    <row r="534" spans="1:5" x14ac:dyDescent="0.35">
      <c r="A534" t="s">
        <v>2930</v>
      </c>
      <c r="B534" t="s">
        <v>451</v>
      </c>
      <c r="C534" t="s">
        <v>2396</v>
      </c>
      <c r="D534" t="s">
        <v>4523</v>
      </c>
      <c r="E534">
        <v>5</v>
      </c>
    </row>
    <row r="535" spans="1:5" x14ac:dyDescent="0.35">
      <c r="A535" t="s">
        <v>2931</v>
      </c>
      <c r="B535" t="s">
        <v>369</v>
      </c>
      <c r="C535" t="s">
        <v>2396</v>
      </c>
      <c r="D535" t="s">
        <v>4524</v>
      </c>
      <c r="E535">
        <v>1</v>
      </c>
    </row>
    <row r="536" spans="1:5" x14ac:dyDescent="0.35">
      <c r="A536" t="s">
        <v>2932</v>
      </c>
      <c r="B536" t="s">
        <v>54</v>
      </c>
      <c r="C536" t="s">
        <v>2404</v>
      </c>
      <c r="D536" t="s">
        <v>4523</v>
      </c>
      <c r="E536">
        <v>4</v>
      </c>
    </row>
    <row r="537" spans="1:5" x14ac:dyDescent="0.35">
      <c r="A537" t="s">
        <v>2933</v>
      </c>
      <c r="B537" t="s">
        <v>45</v>
      </c>
      <c r="C537" t="s">
        <v>2404</v>
      </c>
      <c r="D537" t="s">
        <v>4524</v>
      </c>
      <c r="E537">
        <v>4</v>
      </c>
    </row>
    <row r="538" spans="1:5" x14ac:dyDescent="0.35">
      <c r="A538" t="s">
        <v>2934</v>
      </c>
      <c r="B538" t="s">
        <v>95</v>
      </c>
      <c r="C538" t="s">
        <v>2396</v>
      </c>
      <c r="D538" t="s">
        <v>4523</v>
      </c>
      <c r="E538">
        <v>3</v>
      </c>
    </row>
    <row r="539" spans="1:5" x14ac:dyDescent="0.35">
      <c r="A539" t="s">
        <v>2935</v>
      </c>
      <c r="B539" t="s">
        <v>202</v>
      </c>
      <c r="C539" t="s">
        <v>2399</v>
      </c>
      <c r="D539" t="s">
        <v>4523</v>
      </c>
      <c r="E539">
        <v>2</v>
      </c>
    </row>
    <row r="540" spans="1:5" x14ac:dyDescent="0.35">
      <c r="A540" t="s">
        <v>2936</v>
      </c>
      <c r="B540" t="s">
        <v>875</v>
      </c>
      <c r="C540" t="s">
        <v>2399</v>
      </c>
      <c r="D540" t="s">
        <v>4524</v>
      </c>
      <c r="E540">
        <v>5</v>
      </c>
    </row>
    <row r="541" spans="1:5" x14ac:dyDescent="0.35">
      <c r="A541" t="s">
        <v>2937</v>
      </c>
      <c r="B541" t="s">
        <v>646</v>
      </c>
      <c r="C541" t="s">
        <v>2404</v>
      </c>
      <c r="D541" t="s">
        <v>4524</v>
      </c>
      <c r="E541">
        <v>1</v>
      </c>
    </row>
    <row r="542" spans="1:5" x14ac:dyDescent="0.35">
      <c r="A542" t="s">
        <v>2938</v>
      </c>
      <c r="B542" t="s">
        <v>686</v>
      </c>
      <c r="C542" t="s">
        <v>2399</v>
      </c>
      <c r="D542" t="s">
        <v>4523</v>
      </c>
      <c r="E542">
        <v>4</v>
      </c>
    </row>
    <row r="543" spans="1:5" x14ac:dyDescent="0.35">
      <c r="A543" t="s">
        <v>2939</v>
      </c>
      <c r="B543" t="s">
        <v>223</v>
      </c>
      <c r="C543" t="s">
        <v>2399</v>
      </c>
      <c r="D543" t="s">
        <v>4523</v>
      </c>
      <c r="E543">
        <v>5</v>
      </c>
    </row>
    <row r="544" spans="1:5" x14ac:dyDescent="0.35">
      <c r="A544" t="s">
        <v>2940</v>
      </c>
      <c r="B544" t="s">
        <v>723</v>
      </c>
      <c r="C544" t="s">
        <v>2396</v>
      </c>
      <c r="D544" t="s">
        <v>4523</v>
      </c>
      <c r="E544">
        <v>4</v>
      </c>
    </row>
    <row r="545" spans="1:5" x14ac:dyDescent="0.35">
      <c r="A545" t="s">
        <v>2941</v>
      </c>
      <c r="B545" t="s">
        <v>781</v>
      </c>
      <c r="C545" t="s">
        <v>2404</v>
      </c>
      <c r="D545" t="s">
        <v>4524</v>
      </c>
      <c r="E545">
        <v>5</v>
      </c>
    </row>
    <row r="546" spans="1:5" x14ac:dyDescent="0.35">
      <c r="A546" t="s">
        <v>2942</v>
      </c>
      <c r="B546" t="s">
        <v>454</v>
      </c>
      <c r="C546" t="s">
        <v>2396</v>
      </c>
      <c r="D546" t="s">
        <v>4524</v>
      </c>
      <c r="E546">
        <v>3</v>
      </c>
    </row>
    <row r="547" spans="1:5" x14ac:dyDescent="0.35">
      <c r="A547" t="s">
        <v>2943</v>
      </c>
      <c r="B547" t="s">
        <v>508</v>
      </c>
      <c r="C547" t="s">
        <v>2404</v>
      </c>
      <c r="D547" t="s">
        <v>4524</v>
      </c>
      <c r="E547">
        <v>1</v>
      </c>
    </row>
    <row r="548" spans="1:5" x14ac:dyDescent="0.35">
      <c r="A548" t="s">
        <v>2944</v>
      </c>
      <c r="B548" t="s">
        <v>346</v>
      </c>
      <c r="C548" t="s">
        <v>2404</v>
      </c>
      <c r="D548" t="s">
        <v>4523</v>
      </c>
      <c r="E548">
        <v>5</v>
      </c>
    </row>
    <row r="549" spans="1:5" x14ac:dyDescent="0.35">
      <c r="A549" t="s">
        <v>2945</v>
      </c>
      <c r="B549" t="s">
        <v>846</v>
      </c>
      <c r="C549" t="s">
        <v>2396</v>
      </c>
      <c r="D549" t="s">
        <v>4523</v>
      </c>
      <c r="E549">
        <v>4</v>
      </c>
    </row>
    <row r="550" spans="1:5" x14ac:dyDescent="0.35">
      <c r="A550" t="s">
        <v>2946</v>
      </c>
      <c r="B550" t="s">
        <v>741</v>
      </c>
      <c r="C550" t="s">
        <v>2396</v>
      </c>
      <c r="D550" t="s">
        <v>4524</v>
      </c>
      <c r="E550">
        <v>2</v>
      </c>
    </row>
    <row r="551" spans="1:5" x14ac:dyDescent="0.35">
      <c r="A551" t="s">
        <v>2947</v>
      </c>
      <c r="B551" t="s">
        <v>770</v>
      </c>
      <c r="C551" t="s">
        <v>2404</v>
      </c>
      <c r="D551" t="s">
        <v>4523</v>
      </c>
      <c r="E551">
        <v>2</v>
      </c>
    </row>
    <row r="552" spans="1:5" x14ac:dyDescent="0.35">
      <c r="A552" t="s">
        <v>2948</v>
      </c>
      <c r="B552" t="s">
        <v>272</v>
      </c>
      <c r="C552" t="s">
        <v>2399</v>
      </c>
      <c r="D552" t="s">
        <v>4523</v>
      </c>
      <c r="E552">
        <v>3</v>
      </c>
    </row>
    <row r="553" spans="1:5" x14ac:dyDescent="0.35">
      <c r="A553" t="s">
        <v>2949</v>
      </c>
      <c r="B553" t="s">
        <v>388</v>
      </c>
      <c r="C553" t="s">
        <v>2399</v>
      </c>
      <c r="D553" t="s">
        <v>4524</v>
      </c>
      <c r="E553">
        <v>4</v>
      </c>
    </row>
    <row r="554" spans="1:5" x14ac:dyDescent="0.35">
      <c r="A554" t="s">
        <v>2950</v>
      </c>
      <c r="B554" t="s">
        <v>855</v>
      </c>
      <c r="C554" t="s">
        <v>2404</v>
      </c>
      <c r="D554" t="s">
        <v>4524</v>
      </c>
      <c r="E554">
        <v>5</v>
      </c>
    </row>
    <row r="555" spans="1:5" x14ac:dyDescent="0.35">
      <c r="A555" t="s">
        <v>2951</v>
      </c>
      <c r="B555" t="s">
        <v>952</v>
      </c>
      <c r="C555" t="s">
        <v>2399</v>
      </c>
      <c r="D555" t="s">
        <v>4523</v>
      </c>
      <c r="E555">
        <v>5</v>
      </c>
    </row>
    <row r="556" spans="1:5" x14ac:dyDescent="0.35">
      <c r="A556" t="s">
        <v>2952</v>
      </c>
      <c r="B556" t="s">
        <v>437</v>
      </c>
      <c r="C556" t="s">
        <v>2404</v>
      </c>
      <c r="D556" t="s">
        <v>4523</v>
      </c>
      <c r="E556">
        <v>1</v>
      </c>
    </row>
    <row r="557" spans="1:5" x14ac:dyDescent="0.35">
      <c r="A557" t="s">
        <v>2953</v>
      </c>
      <c r="B557" t="s">
        <v>401</v>
      </c>
      <c r="C557" t="s">
        <v>2396</v>
      </c>
      <c r="D557" t="s">
        <v>4523</v>
      </c>
      <c r="E557">
        <v>5</v>
      </c>
    </row>
    <row r="558" spans="1:5" x14ac:dyDescent="0.35">
      <c r="A558" t="s">
        <v>2954</v>
      </c>
      <c r="B558" t="s">
        <v>541</v>
      </c>
      <c r="C558" t="s">
        <v>2396</v>
      </c>
      <c r="D558" t="s">
        <v>4523</v>
      </c>
      <c r="E558">
        <v>5</v>
      </c>
    </row>
    <row r="559" spans="1:5" x14ac:dyDescent="0.35">
      <c r="A559" t="s">
        <v>2955</v>
      </c>
      <c r="B559" t="s">
        <v>187</v>
      </c>
      <c r="C559" t="s">
        <v>2399</v>
      </c>
      <c r="D559" t="s">
        <v>4523</v>
      </c>
      <c r="E559">
        <v>4</v>
      </c>
    </row>
    <row r="560" spans="1:5" x14ac:dyDescent="0.35">
      <c r="A560" t="s">
        <v>2956</v>
      </c>
      <c r="B560" t="s">
        <v>321</v>
      </c>
      <c r="C560" t="s">
        <v>2404</v>
      </c>
      <c r="D560" t="s">
        <v>4523</v>
      </c>
      <c r="E560">
        <v>1</v>
      </c>
    </row>
    <row r="561" spans="1:5" x14ac:dyDescent="0.35">
      <c r="A561" t="s">
        <v>2957</v>
      </c>
      <c r="B561" t="s">
        <v>339</v>
      </c>
      <c r="C561" t="s">
        <v>2399</v>
      </c>
      <c r="D561" t="s">
        <v>4524</v>
      </c>
      <c r="E561">
        <v>4</v>
      </c>
    </row>
    <row r="562" spans="1:5" x14ac:dyDescent="0.35">
      <c r="A562" t="s">
        <v>2958</v>
      </c>
      <c r="B562" t="s">
        <v>61</v>
      </c>
      <c r="C562" t="s">
        <v>2396</v>
      </c>
      <c r="D562" t="s">
        <v>4523</v>
      </c>
      <c r="E562">
        <v>4</v>
      </c>
    </row>
    <row r="563" spans="1:5" x14ac:dyDescent="0.35">
      <c r="A563" t="s">
        <v>2959</v>
      </c>
      <c r="B563" t="s">
        <v>86</v>
      </c>
      <c r="C563" t="s">
        <v>2396</v>
      </c>
      <c r="D563" t="s">
        <v>4523</v>
      </c>
      <c r="E563">
        <v>5</v>
      </c>
    </row>
    <row r="564" spans="1:5" x14ac:dyDescent="0.35">
      <c r="A564" t="s">
        <v>2960</v>
      </c>
      <c r="B564" t="s">
        <v>119</v>
      </c>
      <c r="C564" t="s">
        <v>2399</v>
      </c>
      <c r="D564" t="s">
        <v>4523</v>
      </c>
      <c r="E564">
        <v>5</v>
      </c>
    </row>
    <row r="565" spans="1:5" x14ac:dyDescent="0.35">
      <c r="A565" t="s">
        <v>2961</v>
      </c>
      <c r="B565" t="s">
        <v>462</v>
      </c>
      <c r="C565" t="s">
        <v>2399</v>
      </c>
      <c r="D565" t="s">
        <v>4523</v>
      </c>
      <c r="E565">
        <v>3</v>
      </c>
    </row>
    <row r="566" spans="1:5" x14ac:dyDescent="0.35">
      <c r="A566" t="s">
        <v>2962</v>
      </c>
      <c r="B566" t="s">
        <v>202</v>
      </c>
      <c r="C566" t="s">
        <v>2404</v>
      </c>
      <c r="D566" t="s">
        <v>4523</v>
      </c>
      <c r="E566">
        <v>2</v>
      </c>
    </row>
    <row r="567" spans="1:5" x14ac:dyDescent="0.35">
      <c r="A567" t="s">
        <v>2963</v>
      </c>
      <c r="B567" t="s">
        <v>813</v>
      </c>
      <c r="C567" t="s">
        <v>2404</v>
      </c>
      <c r="D567" t="s">
        <v>4523</v>
      </c>
      <c r="E567">
        <v>4</v>
      </c>
    </row>
    <row r="568" spans="1:5" x14ac:dyDescent="0.35">
      <c r="A568" t="s">
        <v>2964</v>
      </c>
      <c r="B568" t="s">
        <v>835</v>
      </c>
      <c r="C568" t="s">
        <v>2404</v>
      </c>
      <c r="D568" t="s">
        <v>4523</v>
      </c>
      <c r="E568">
        <v>2</v>
      </c>
    </row>
    <row r="569" spans="1:5" x14ac:dyDescent="0.35">
      <c r="A569" t="s">
        <v>2965</v>
      </c>
      <c r="B569" t="s">
        <v>835</v>
      </c>
      <c r="C569" t="s">
        <v>2396</v>
      </c>
      <c r="D569" t="s">
        <v>4523</v>
      </c>
      <c r="E569">
        <v>3</v>
      </c>
    </row>
    <row r="570" spans="1:5" x14ac:dyDescent="0.35">
      <c r="A570" t="s">
        <v>2966</v>
      </c>
      <c r="B570" t="s">
        <v>394</v>
      </c>
      <c r="C570" t="s">
        <v>2396</v>
      </c>
      <c r="D570" t="s">
        <v>4524</v>
      </c>
      <c r="E570">
        <v>1</v>
      </c>
    </row>
    <row r="571" spans="1:5" x14ac:dyDescent="0.35">
      <c r="A571" t="s">
        <v>2967</v>
      </c>
      <c r="B571" t="s">
        <v>523</v>
      </c>
      <c r="C571" t="s">
        <v>2396</v>
      </c>
      <c r="D571" t="s">
        <v>4523</v>
      </c>
      <c r="E571">
        <v>2</v>
      </c>
    </row>
    <row r="572" spans="1:5" x14ac:dyDescent="0.35">
      <c r="A572" t="s">
        <v>2968</v>
      </c>
      <c r="B572" t="s">
        <v>848</v>
      </c>
      <c r="C572" t="s">
        <v>2404</v>
      </c>
      <c r="D572" t="s">
        <v>4523</v>
      </c>
      <c r="E572">
        <v>3</v>
      </c>
    </row>
    <row r="573" spans="1:5" x14ac:dyDescent="0.35">
      <c r="A573" t="s">
        <v>2969</v>
      </c>
      <c r="B573" t="s">
        <v>735</v>
      </c>
      <c r="C573" t="s">
        <v>2399</v>
      </c>
      <c r="D573" t="s">
        <v>4523</v>
      </c>
      <c r="E573">
        <v>5</v>
      </c>
    </row>
    <row r="574" spans="1:5" x14ac:dyDescent="0.35">
      <c r="A574" t="s">
        <v>2970</v>
      </c>
      <c r="B574" t="s">
        <v>279</v>
      </c>
      <c r="C574" t="s">
        <v>2404</v>
      </c>
      <c r="D574" t="s">
        <v>4524</v>
      </c>
      <c r="E574">
        <v>1</v>
      </c>
    </row>
    <row r="575" spans="1:5" x14ac:dyDescent="0.35">
      <c r="A575" t="s">
        <v>2971</v>
      </c>
      <c r="B575" t="s">
        <v>19</v>
      </c>
      <c r="C575" t="s">
        <v>2399</v>
      </c>
      <c r="D575" t="s">
        <v>4524</v>
      </c>
      <c r="E575">
        <v>3</v>
      </c>
    </row>
    <row r="576" spans="1:5" x14ac:dyDescent="0.35">
      <c r="A576" t="s">
        <v>2972</v>
      </c>
      <c r="B576" t="s">
        <v>441</v>
      </c>
      <c r="C576" t="s">
        <v>2399</v>
      </c>
      <c r="D576" t="s">
        <v>4523</v>
      </c>
      <c r="E576">
        <v>1</v>
      </c>
    </row>
    <row r="577" spans="1:5" x14ac:dyDescent="0.35">
      <c r="A577" t="s">
        <v>2973</v>
      </c>
      <c r="B577" t="s">
        <v>96</v>
      </c>
      <c r="C577" t="s">
        <v>2399</v>
      </c>
      <c r="D577" t="s">
        <v>4523</v>
      </c>
      <c r="E577">
        <v>5</v>
      </c>
    </row>
    <row r="578" spans="1:5" x14ac:dyDescent="0.35">
      <c r="A578" t="s">
        <v>2974</v>
      </c>
      <c r="B578" t="s">
        <v>41</v>
      </c>
      <c r="C578" t="s">
        <v>2404</v>
      </c>
      <c r="D578" t="s">
        <v>4523</v>
      </c>
      <c r="E578">
        <v>2</v>
      </c>
    </row>
    <row r="579" spans="1:5" x14ac:dyDescent="0.35">
      <c r="A579" t="s">
        <v>2975</v>
      </c>
      <c r="B579" t="s">
        <v>474</v>
      </c>
      <c r="C579" t="s">
        <v>2399</v>
      </c>
      <c r="D579" t="s">
        <v>4523</v>
      </c>
      <c r="E579">
        <v>5</v>
      </c>
    </row>
    <row r="580" spans="1:5" x14ac:dyDescent="0.35">
      <c r="A580" t="s">
        <v>2976</v>
      </c>
      <c r="B580" t="s">
        <v>590</v>
      </c>
      <c r="C580" t="s">
        <v>2396</v>
      </c>
      <c r="D580" t="s">
        <v>4523</v>
      </c>
      <c r="E580">
        <v>1</v>
      </c>
    </row>
    <row r="581" spans="1:5" x14ac:dyDescent="0.35">
      <c r="A581" t="s">
        <v>2977</v>
      </c>
      <c r="B581" t="s">
        <v>914</v>
      </c>
      <c r="C581" t="s">
        <v>2404</v>
      </c>
      <c r="D581" t="s">
        <v>4523</v>
      </c>
      <c r="E581">
        <v>1</v>
      </c>
    </row>
    <row r="582" spans="1:5" x14ac:dyDescent="0.35">
      <c r="A582" t="s">
        <v>2978</v>
      </c>
      <c r="B582" t="s">
        <v>340</v>
      </c>
      <c r="C582" t="s">
        <v>2399</v>
      </c>
      <c r="D582" t="s">
        <v>4523</v>
      </c>
      <c r="E582">
        <v>2</v>
      </c>
    </row>
    <row r="583" spans="1:5" x14ac:dyDescent="0.35">
      <c r="A583" t="s">
        <v>2979</v>
      </c>
      <c r="B583" t="s">
        <v>262</v>
      </c>
      <c r="C583" t="s">
        <v>2404</v>
      </c>
      <c r="D583" t="s">
        <v>4524</v>
      </c>
      <c r="E583">
        <v>1</v>
      </c>
    </row>
    <row r="584" spans="1:5" x14ac:dyDescent="0.35">
      <c r="A584" t="s">
        <v>2980</v>
      </c>
      <c r="B584" t="s">
        <v>1005</v>
      </c>
      <c r="C584" t="s">
        <v>2399</v>
      </c>
      <c r="D584" t="s">
        <v>4524</v>
      </c>
      <c r="E584">
        <v>5</v>
      </c>
    </row>
    <row r="585" spans="1:5" x14ac:dyDescent="0.35">
      <c r="A585" t="s">
        <v>2981</v>
      </c>
      <c r="B585" t="s">
        <v>334</v>
      </c>
      <c r="C585" t="s">
        <v>2396</v>
      </c>
      <c r="D585" t="s">
        <v>4523</v>
      </c>
      <c r="E585">
        <v>5</v>
      </c>
    </row>
    <row r="586" spans="1:5" x14ac:dyDescent="0.35">
      <c r="A586" t="s">
        <v>2982</v>
      </c>
      <c r="B586" t="s">
        <v>130</v>
      </c>
      <c r="C586" t="s">
        <v>2399</v>
      </c>
      <c r="D586" t="s">
        <v>4524</v>
      </c>
      <c r="E586">
        <v>4</v>
      </c>
    </row>
    <row r="587" spans="1:5" x14ac:dyDescent="0.35">
      <c r="A587" t="s">
        <v>2983</v>
      </c>
      <c r="B587" t="s">
        <v>277</v>
      </c>
      <c r="C587" t="s">
        <v>2404</v>
      </c>
      <c r="D587" t="s">
        <v>4524</v>
      </c>
      <c r="E587">
        <v>3</v>
      </c>
    </row>
    <row r="588" spans="1:5" x14ac:dyDescent="0.35">
      <c r="A588" t="s">
        <v>2984</v>
      </c>
      <c r="B588" t="s">
        <v>871</v>
      </c>
      <c r="C588" t="s">
        <v>2404</v>
      </c>
      <c r="D588" t="s">
        <v>4524</v>
      </c>
      <c r="E588">
        <v>2</v>
      </c>
    </row>
    <row r="589" spans="1:5" x14ac:dyDescent="0.35">
      <c r="A589" t="s">
        <v>2985</v>
      </c>
      <c r="B589" t="s">
        <v>749</v>
      </c>
      <c r="C589" t="s">
        <v>2399</v>
      </c>
      <c r="D589" t="s">
        <v>4524</v>
      </c>
      <c r="E589">
        <v>4</v>
      </c>
    </row>
    <row r="590" spans="1:5" x14ac:dyDescent="0.35">
      <c r="A590" t="s">
        <v>2986</v>
      </c>
      <c r="B590" t="s">
        <v>96</v>
      </c>
      <c r="C590" t="s">
        <v>2404</v>
      </c>
      <c r="D590" t="s">
        <v>4524</v>
      </c>
      <c r="E590">
        <v>2</v>
      </c>
    </row>
    <row r="591" spans="1:5" x14ac:dyDescent="0.35">
      <c r="A591" t="s">
        <v>2987</v>
      </c>
      <c r="B591" t="s">
        <v>667</v>
      </c>
      <c r="C591" t="s">
        <v>2396</v>
      </c>
      <c r="D591" t="s">
        <v>4524</v>
      </c>
      <c r="E591">
        <v>5</v>
      </c>
    </row>
    <row r="592" spans="1:5" x14ac:dyDescent="0.35">
      <c r="A592" t="s">
        <v>2988</v>
      </c>
      <c r="B592" t="s">
        <v>986</v>
      </c>
      <c r="C592" t="s">
        <v>2404</v>
      </c>
      <c r="D592" t="s">
        <v>4524</v>
      </c>
      <c r="E592">
        <v>1</v>
      </c>
    </row>
    <row r="593" spans="1:5" x14ac:dyDescent="0.35">
      <c r="A593" t="s">
        <v>2989</v>
      </c>
      <c r="B593" t="s">
        <v>572</v>
      </c>
      <c r="C593" t="s">
        <v>2404</v>
      </c>
      <c r="D593" t="s">
        <v>4523</v>
      </c>
      <c r="E593">
        <v>1</v>
      </c>
    </row>
    <row r="594" spans="1:5" x14ac:dyDescent="0.35">
      <c r="A594" t="s">
        <v>2990</v>
      </c>
      <c r="B594" t="s">
        <v>538</v>
      </c>
      <c r="C594" t="s">
        <v>2396</v>
      </c>
      <c r="D594" t="s">
        <v>4524</v>
      </c>
      <c r="E594">
        <v>5</v>
      </c>
    </row>
    <row r="595" spans="1:5" x14ac:dyDescent="0.35">
      <c r="A595" t="s">
        <v>2991</v>
      </c>
      <c r="B595" t="s">
        <v>509</v>
      </c>
      <c r="C595" t="s">
        <v>2399</v>
      </c>
      <c r="D595" t="s">
        <v>4524</v>
      </c>
      <c r="E595">
        <v>2</v>
      </c>
    </row>
    <row r="596" spans="1:5" x14ac:dyDescent="0.35">
      <c r="A596" t="s">
        <v>2992</v>
      </c>
      <c r="B596" t="s">
        <v>590</v>
      </c>
      <c r="C596" t="s">
        <v>2404</v>
      </c>
      <c r="D596" t="s">
        <v>4523</v>
      </c>
      <c r="E596">
        <v>5</v>
      </c>
    </row>
    <row r="597" spans="1:5" x14ac:dyDescent="0.35">
      <c r="A597" t="s">
        <v>2993</v>
      </c>
      <c r="B597" t="s">
        <v>136</v>
      </c>
      <c r="C597" t="s">
        <v>2404</v>
      </c>
      <c r="D597" t="s">
        <v>4524</v>
      </c>
      <c r="E597">
        <v>5</v>
      </c>
    </row>
    <row r="598" spans="1:5" x14ac:dyDescent="0.35">
      <c r="A598" t="s">
        <v>2994</v>
      </c>
      <c r="B598" t="s">
        <v>71</v>
      </c>
      <c r="C598" t="s">
        <v>2399</v>
      </c>
      <c r="D598" t="s">
        <v>4524</v>
      </c>
      <c r="E598">
        <v>4</v>
      </c>
    </row>
    <row r="599" spans="1:5" x14ac:dyDescent="0.35">
      <c r="A599" t="s">
        <v>2995</v>
      </c>
      <c r="B599" t="s">
        <v>57</v>
      </c>
      <c r="C599" t="s">
        <v>2404</v>
      </c>
      <c r="D599" t="s">
        <v>4523</v>
      </c>
      <c r="E599">
        <v>5</v>
      </c>
    </row>
    <row r="600" spans="1:5" x14ac:dyDescent="0.35">
      <c r="A600" t="s">
        <v>2996</v>
      </c>
      <c r="B600" t="s">
        <v>51</v>
      </c>
      <c r="C600" t="s">
        <v>2399</v>
      </c>
      <c r="D600" t="s">
        <v>4523</v>
      </c>
      <c r="E600">
        <v>5</v>
      </c>
    </row>
    <row r="601" spans="1:5" x14ac:dyDescent="0.35">
      <c r="A601" t="s">
        <v>2997</v>
      </c>
      <c r="B601" t="s">
        <v>404</v>
      </c>
      <c r="C601" t="s">
        <v>2404</v>
      </c>
      <c r="D601" t="s">
        <v>4524</v>
      </c>
      <c r="E601">
        <v>3</v>
      </c>
    </row>
    <row r="602" spans="1:5" x14ac:dyDescent="0.35">
      <c r="A602" t="s">
        <v>2998</v>
      </c>
      <c r="B602" t="s">
        <v>358</v>
      </c>
      <c r="C602" t="s">
        <v>2404</v>
      </c>
      <c r="D602" t="s">
        <v>4523</v>
      </c>
      <c r="E602">
        <v>4</v>
      </c>
    </row>
    <row r="603" spans="1:5" x14ac:dyDescent="0.35">
      <c r="A603" t="s">
        <v>2999</v>
      </c>
      <c r="B603" t="s">
        <v>32</v>
      </c>
      <c r="C603" t="s">
        <v>2399</v>
      </c>
      <c r="D603" t="s">
        <v>4524</v>
      </c>
      <c r="E603">
        <v>3</v>
      </c>
    </row>
    <row r="604" spans="1:5" x14ac:dyDescent="0.35">
      <c r="A604" t="s">
        <v>3000</v>
      </c>
      <c r="B604" t="s">
        <v>86</v>
      </c>
      <c r="C604" t="s">
        <v>2404</v>
      </c>
      <c r="D604" t="s">
        <v>4523</v>
      </c>
      <c r="E604">
        <v>3</v>
      </c>
    </row>
    <row r="605" spans="1:5" x14ac:dyDescent="0.35">
      <c r="A605" t="s">
        <v>3001</v>
      </c>
      <c r="B605" t="s">
        <v>394</v>
      </c>
      <c r="C605" t="s">
        <v>2396</v>
      </c>
      <c r="D605" t="s">
        <v>4523</v>
      </c>
      <c r="E605">
        <v>1</v>
      </c>
    </row>
    <row r="606" spans="1:5" x14ac:dyDescent="0.35">
      <c r="A606" t="s">
        <v>3002</v>
      </c>
      <c r="B606" t="s">
        <v>980</v>
      </c>
      <c r="C606" t="s">
        <v>2399</v>
      </c>
      <c r="D606" t="s">
        <v>4523</v>
      </c>
      <c r="E606">
        <v>2</v>
      </c>
    </row>
    <row r="607" spans="1:5" x14ac:dyDescent="0.35">
      <c r="A607" t="s">
        <v>3003</v>
      </c>
      <c r="B607" t="s">
        <v>366</v>
      </c>
      <c r="C607" t="s">
        <v>2396</v>
      </c>
      <c r="D607" t="s">
        <v>4523</v>
      </c>
      <c r="E607">
        <v>4</v>
      </c>
    </row>
    <row r="608" spans="1:5" x14ac:dyDescent="0.35">
      <c r="A608" t="s">
        <v>3004</v>
      </c>
      <c r="B608" t="s">
        <v>389</v>
      </c>
      <c r="C608" t="s">
        <v>2399</v>
      </c>
      <c r="D608" t="s">
        <v>4523</v>
      </c>
      <c r="E608">
        <v>3</v>
      </c>
    </row>
    <row r="609" spans="1:5" x14ac:dyDescent="0.35">
      <c r="A609" t="s">
        <v>3005</v>
      </c>
      <c r="B609" t="s">
        <v>918</v>
      </c>
      <c r="C609" t="s">
        <v>2396</v>
      </c>
      <c r="D609" t="s">
        <v>4523</v>
      </c>
      <c r="E609">
        <v>3</v>
      </c>
    </row>
    <row r="610" spans="1:5" x14ac:dyDescent="0.35">
      <c r="A610" t="s">
        <v>3006</v>
      </c>
      <c r="B610" t="s">
        <v>185</v>
      </c>
      <c r="C610" t="s">
        <v>2404</v>
      </c>
      <c r="D610" t="s">
        <v>4523</v>
      </c>
      <c r="E610">
        <v>3</v>
      </c>
    </row>
    <row r="611" spans="1:5" x14ac:dyDescent="0.35">
      <c r="A611" t="s">
        <v>3007</v>
      </c>
      <c r="B611" t="s">
        <v>182</v>
      </c>
      <c r="C611" t="s">
        <v>2396</v>
      </c>
      <c r="D611" t="s">
        <v>4523</v>
      </c>
      <c r="E611">
        <v>1</v>
      </c>
    </row>
    <row r="612" spans="1:5" x14ac:dyDescent="0.35">
      <c r="A612" t="s">
        <v>3008</v>
      </c>
      <c r="B612" t="s">
        <v>334</v>
      </c>
      <c r="C612" t="s">
        <v>2396</v>
      </c>
      <c r="D612" t="s">
        <v>4524</v>
      </c>
      <c r="E612">
        <v>5</v>
      </c>
    </row>
    <row r="613" spans="1:5" x14ac:dyDescent="0.35">
      <c r="A613" t="s">
        <v>3009</v>
      </c>
      <c r="B613" t="s">
        <v>66</v>
      </c>
      <c r="C613" t="s">
        <v>2399</v>
      </c>
      <c r="D613" t="s">
        <v>4523</v>
      </c>
      <c r="E613">
        <v>1</v>
      </c>
    </row>
    <row r="614" spans="1:5" x14ac:dyDescent="0.35">
      <c r="A614" t="s">
        <v>3010</v>
      </c>
      <c r="B614" t="s">
        <v>860</v>
      </c>
      <c r="C614" t="s">
        <v>2404</v>
      </c>
      <c r="D614" t="s">
        <v>4523</v>
      </c>
      <c r="E614">
        <v>4</v>
      </c>
    </row>
    <row r="615" spans="1:5" x14ac:dyDescent="0.35">
      <c r="A615" t="s">
        <v>3011</v>
      </c>
      <c r="B615" t="s">
        <v>927</v>
      </c>
      <c r="C615" t="s">
        <v>2399</v>
      </c>
      <c r="D615" t="s">
        <v>4524</v>
      </c>
      <c r="E615">
        <v>5</v>
      </c>
    </row>
    <row r="616" spans="1:5" x14ac:dyDescent="0.35">
      <c r="A616" t="s">
        <v>3012</v>
      </c>
      <c r="B616" t="s">
        <v>636</v>
      </c>
      <c r="C616" t="s">
        <v>2396</v>
      </c>
      <c r="D616" t="s">
        <v>4524</v>
      </c>
      <c r="E616">
        <v>1</v>
      </c>
    </row>
    <row r="617" spans="1:5" x14ac:dyDescent="0.35">
      <c r="A617" t="s">
        <v>3013</v>
      </c>
      <c r="B617" t="s">
        <v>730</v>
      </c>
      <c r="C617" t="s">
        <v>2399</v>
      </c>
      <c r="D617" t="s">
        <v>4523</v>
      </c>
      <c r="E617">
        <v>2</v>
      </c>
    </row>
    <row r="618" spans="1:5" x14ac:dyDescent="0.35">
      <c r="A618" t="s">
        <v>3014</v>
      </c>
      <c r="B618" t="s">
        <v>115</v>
      </c>
      <c r="C618" t="s">
        <v>2404</v>
      </c>
      <c r="D618" t="s">
        <v>4523</v>
      </c>
      <c r="E618">
        <v>4</v>
      </c>
    </row>
    <row r="619" spans="1:5" x14ac:dyDescent="0.35">
      <c r="A619" t="s">
        <v>3015</v>
      </c>
      <c r="B619" t="s">
        <v>261</v>
      </c>
      <c r="C619" t="s">
        <v>2396</v>
      </c>
      <c r="D619" t="s">
        <v>4523</v>
      </c>
      <c r="E619">
        <v>5</v>
      </c>
    </row>
    <row r="620" spans="1:5" x14ac:dyDescent="0.35">
      <c r="A620" t="s">
        <v>3016</v>
      </c>
      <c r="B620" t="s">
        <v>334</v>
      </c>
      <c r="C620" t="s">
        <v>2396</v>
      </c>
      <c r="D620" t="s">
        <v>4523</v>
      </c>
      <c r="E620">
        <v>3</v>
      </c>
    </row>
    <row r="621" spans="1:5" x14ac:dyDescent="0.35">
      <c r="A621" t="s">
        <v>3017</v>
      </c>
      <c r="B621" t="s">
        <v>254</v>
      </c>
      <c r="C621" t="s">
        <v>2399</v>
      </c>
      <c r="D621" t="s">
        <v>4523</v>
      </c>
      <c r="E621">
        <v>3</v>
      </c>
    </row>
    <row r="622" spans="1:5" x14ac:dyDescent="0.35">
      <c r="A622" t="s">
        <v>3018</v>
      </c>
      <c r="B622" t="s">
        <v>498</v>
      </c>
      <c r="C622" t="s">
        <v>2396</v>
      </c>
      <c r="D622" t="s">
        <v>4523</v>
      </c>
      <c r="E622">
        <v>1</v>
      </c>
    </row>
    <row r="623" spans="1:5" x14ac:dyDescent="0.35">
      <c r="A623" t="s">
        <v>3019</v>
      </c>
      <c r="B623" t="s">
        <v>768</v>
      </c>
      <c r="C623" t="s">
        <v>2404</v>
      </c>
      <c r="D623" t="s">
        <v>4523</v>
      </c>
      <c r="E623">
        <v>1</v>
      </c>
    </row>
    <row r="624" spans="1:5" x14ac:dyDescent="0.35">
      <c r="A624" t="s">
        <v>3020</v>
      </c>
      <c r="B624" t="s">
        <v>919</v>
      </c>
      <c r="C624" t="s">
        <v>2404</v>
      </c>
      <c r="D624" t="s">
        <v>4523</v>
      </c>
      <c r="E624">
        <v>5</v>
      </c>
    </row>
    <row r="625" spans="1:5" x14ac:dyDescent="0.35">
      <c r="A625" t="s">
        <v>3021</v>
      </c>
      <c r="B625" t="s">
        <v>342</v>
      </c>
      <c r="C625" t="s">
        <v>2404</v>
      </c>
      <c r="D625" t="s">
        <v>4523</v>
      </c>
      <c r="E625">
        <v>1</v>
      </c>
    </row>
    <row r="626" spans="1:5" x14ac:dyDescent="0.35">
      <c r="A626" t="s">
        <v>3022</v>
      </c>
      <c r="B626" t="s">
        <v>277</v>
      </c>
      <c r="C626" t="s">
        <v>2396</v>
      </c>
      <c r="D626" t="s">
        <v>4523</v>
      </c>
      <c r="E626">
        <v>5</v>
      </c>
    </row>
    <row r="627" spans="1:5" x14ac:dyDescent="0.35">
      <c r="A627" t="s">
        <v>3023</v>
      </c>
      <c r="B627" t="s">
        <v>913</v>
      </c>
      <c r="C627" t="s">
        <v>2399</v>
      </c>
      <c r="D627" t="s">
        <v>4523</v>
      </c>
      <c r="E627">
        <v>1</v>
      </c>
    </row>
    <row r="628" spans="1:5" x14ac:dyDescent="0.35">
      <c r="A628" t="s">
        <v>3024</v>
      </c>
      <c r="B628" t="s">
        <v>651</v>
      </c>
      <c r="C628" t="s">
        <v>2396</v>
      </c>
      <c r="D628" t="s">
        <v>4523</v>
      </c>
      <c r="E628">
        <v>1</v>
      </c>
    </row>
    <row r="629" spans="1:5" x14ac:dyDescent="0.35">
      <c r="A629" t="s">
        <v>3025</v>
      </c>
      <c r="B629" t="s">
        <v>346</v>
      </c>
      <c r="C629" t="s">
        <v>2404</v>
      </c>
      <c r="D629" t="s">
        <v>4524</v>
      </c>
      <c r="E629">
        <v>3</v>
      </c>
    </row>
    <row r="630" spans="1:5" x14ac:dyDescent="0.35">
      <c r="A630" t="s">
        <v>3026</v>
      </c>
      <c r="B630" t="s">
        <v>442</v>
      </c>
      <c r="C630" t="s">
        <v>2396</v>
      </c>
      <c r="D630" t="s">
        <v>4523</v>
      </c>
      <c r="E630">
        <v>5</v>
      </c>
    </row>
    <row r="631" spans="1:5" x14ac:dyDescent="0.35">
      <c r="A631" t="s">
        <v>3027</v>
      </c>
      <c r="B631" t="s">
        <v>105</v>
      </c>
      <c r="C631" t="s">
        <v>2396</v>
      </c>
      <c r="D631" t="s">
        <v>4524</v>
      </c>
      <c r="E631">
        <v>2</v>
      </c>
    </row>
    <row r="632" spans="1:5" x14ac:dyDescent="0.35">
      <c r="A632" t="s">
        <v>3028</v>
      </c>
      <c r="B632" t="s">
        <v>330</v>
      </c>
      <c r="C632" t="s">
        <v>2396</v>
      </c>
      <c r="D632" t="s">
        <v>4523</v>
      </c>
      <c r="E632">
        <v>3</v>
      </c>
    </row>
    <row r="633" spans="1:5" x14ac:dyDescent="0.35">
      <c r="A633" t="s">
        <v>3029</v>
      </c>
      <c r="B633" t="s">
        <v>328</v>
      </c>
      <c r="C633" t="s">
        <v>2404</v>
      </c>
      <c r="D633" t="s">
        <v>4523</v>
      </c>
      <c r="E633">
        <v>2</v>
      </c>
    </row>
    <row r="634" spans="1:5" x14ac:dyDescent="0.35">
      <c r="A634" t="s">
        <v>3030</v>
      </c>
      <c r="B634" t="s">
        <v>598</v>
      </c>
      <c r="C634" t="s">
        <v>2404</v>
      </c>
      <c r="D634" t="s">
        <v>4523</v>
      </c>
      <c r="E634">
        <v>1</v>
      </c>
    </row>
    <row r="635" spans="1:5" x14ac:dyDescent="0.35">
      <c r="A635" t="s">
        <v>3031</v>
      </c>
      <c r="B635" t="s">
        <v>410</v>
      </c>
      <c r="C635" t="s">
        <v>2404</v>
      </c>
      <c r="D635" t="s">
        <v>4524</v>
      </c>
      <c r="E635">
        <v>4</v>
      </c>
    </row>
    <row r="636" spans="1:5" x14ac:dyDescent="0.35">
      <c r="A636" t="s">
        <v>3032</v>
      </c>
      <c r="B636" t="s">
        <v>695</v>
      </c>
      <c r="C636" t="s">
        <v>2396</v>
      </c>
      <c r="D636" t="s">
        <v>4523</v>
      </c>
      <c r="E636">
        <v>4</v>
      </c>
    </row>
    <row r="637" spans="1:5" x14ac:dyDescent="0.35">
      <c r="A637" t="s">
        <v>3033</v>
      </c>
      <c r="B637" t="s">
        <v>815</v>
      </c>
      <c r="C637" t="s">
        <v>2396</v>
      </c>
      <c r="D637" t="s">
        <v>4524</v>
      </c>
      <c r="E637">
        <v>1</v>
      </c>
    </row>
    <row r="638" spans="1:5" x14ac:dyDescent="0.35">
      <c r="A638" t="s">
        <v>3034</v>
      </c>
      <c r="B638" t="s">
        <v>814</v>
      </c>
      <c r="C638" t="s">
        <v>2396</v>
      </c>
      <c r="D638" t="s">
        <v>4523</v>
      </c>
      <c r="E638">
        <v>3</v>
      </c>
    </row>
    <row r="639" spans="1:5" x14ac:dyDescent="0.35">
      <c r="A639" t="s">
        <v>3035</v>
      </c>
      <c r="B639" t="s">
        <v>221</v>
      </c>
      <c r="C639" t="s">
        <v>2399</v>
      </c>
      <c r="D639" t="s">
        <v>4523</v>
      </c>
      <c r="E639">
        <v>2</v>
      </c>
    </row>
    <row r="640" spans="1:5" x14ac:dyDescent="0.35">
      <c r="A640" t="s">
        <v>3036</v>
      </c>
      <c r="B640" t="s">
        <v>668</v>
      </c>
      <c r="C640" t="s">
        <v>2399</v>
      </c>
      <c r="D640" t="s">
        <v>4523</v>
      </c>
      <c r="E640">
        <v>4</v>
      </c>
    </row>
    <row r="641" spans="1:5" x14ac:dyDescent="0.35">
      <c r="A641" t="s">
        <v>3037</v>
      </c>
      <c r="B641" t="s">
        <v>429</v>
      </c>
      <c r="C641" t="s">
        <v>2399</v>
      </c>
      <c r="D641" t="s">
        <v>4523</v>
      </c>
      <c r="E641">
        <v>3</v>
      </c>
    </row>
    <row r="642" spans="1:5" x14ac:dyDescent="0.35">
      <c r="A642" t="s">
        <v>3038</v>
      </c>
      <c r="B642" t="s">
        <v>528</v>
      </c>
      <c r="C642" t="s">
        <v>2399</v>
      </c>
      <c r="D642" t="s">
        <v>4523</v>
      </c>
      <c r="E642">
        <v>4</v>
      </c>
    </row>
    <row r="643" spans="1:5" x14ac:dyDescent="0.35">
      <c r="A643" t="s">
        <v>3039</v>
      </c>
      <c r="B643" t="s">
        <v>596</v>
      </c>
      <c r="C643" t="s">
        <v>2396</v>
      </c>
      <c r="D643" t="s">
        <v>4523</v>
      </c>
      <c r="E643">
        <v>5</v>
      </c>
    </row>
    <row r="644" spans="1:5" x14ac:dyDescent="0.35">
      <c r="A644" t="s">
        <v>3040</v>
      </c>
      <c r="B644" t="s">
        <v>628</v>
      </c>
      <c r="C644" t="s">
        <v>2399</v>
      </c>
      <c r="D644" t="s">
        <v>4523</v>
      </c>
      <c r="E644">
        <v>2</v>
      </c>
    </row>
    <row r="645" spans="1:5" x14ac:dyDescent="0.35">
      <c r="A645" t="s">
        <v>3041</v>
      </c>
      <c r="B645" t="s">
        <v>933</v>
      </c>
      <c r="C645" t="s">
        <v>2396</v>
      </c>
      <c r="D645" t="s">
        <v>4523</v>
      </c>
      <c r="E645">
        <v>5</v>
      </c>
    </row>
    <row r="646" spans="1:5" x14ac:dyDescent="0.35">
      <c r="A646" t="s">
        <v>3042</v>
      </c>
      <c r="B646" t="s">
        <v>331</v>
      </c>
      <c r="C646" t="s">
        <v>2396</v>
      </c>
      <c r="D646" t="s">
        <v>4523</v>
      </c>
      <c r="E646">
        <v>1</v>
      </c>
    </row>
    <row r="647" spans="1:5" x14ac:dyDescent="0.35">
      <c r="A647" t="s">
        <v>3043</v>
      </c>
      <c r="B647" t="s">
        <v>235</v>
      </c>
      <c r="C647" t="s">
        <v>2399</v>
      </c>
      <c r="D647" t="s">
        <v>4523</v>
      </c>
      <c r="E647">
        <v>2</v>
      </c>
    </row>
    <row r="648" spans="1:5" x14ac:dyDescent="0.35">
      <c r="A648" t="s">
        <v>3044</v>
      </c>
      <c r="B648" t="s">
        <v>578</v>
      </c>
      <c r="C648" t="s">
        <v>2404</v>
      </c>
      <c r="D648" t="s">
        <v>4524</v>
      </c>
      <c r="E648">
        <v>1</v>
      </c>
    </row>
    <row r="649" spans="1:5" x14ac:dyDescent="0.35">
      <c r="A649" t="s">
        <v>3045</v>
      </c>
      <c r="B649" t="s">
        <v>56</v>
      </c>
      <c r="C649" t="s">
        <v>2404</v>
      </c>
      <c r="D649" t="s">
        <v>4524</v>
      </c>
      <c r="E649">
        <v>3</v>
      </c>
    </row>
    <row r="650" spans="1:5" x14ac:dyDescent="0.35">
      <c r="A650" t="s">
        <v>3046</v>
      </c>
      <c r="B650" t="s">
        <v>749</v>
      </c>
      <c r="C650" t="s">
        <v>2404</v>
      </c>
      <c r="D650" t="s">
        <v>4523</v>
      </c>
      <c r="E650">
        <v>4</v>
      </c>
    </row>
    <row r="651" spans="1:5" x14ac:dyDescent="0.35">
      <c r="A651" t="s">
        <v>3047</v>
      </c>
      <c r="B651" t="s">
        <v>430</v>
      </c>
      <c r="C651" t="s">
        <v>2399</v>
      </c>
      <c r="D651" t="s">
        <v>4523</v>
      </c>
      <c r="E651">
        <v>2</v>
      </c>
    </row>
    <row r="652" spans="1:5" x14ac:dyDescent="0.35">
      <c r="A652" t="s">
        <v>3048</v>
      </c>
      <c r="B652" t="s">
        <v>274</v>
      </c>
      <c r="C652" t="s">
        <v>2404</v>
      </c>
      <c r="D652" t="s">
        <v>4523</v>
      </c>
      <c r="E652">
        <v>4</v>
      </c>
    </row>
    <row r="653" spans="1:5" x14ac:dyDescent="0.35">
      <c r="A653" t="s">
        <v>3049</v>
      </c>
      <c r="B653" t="s">
        <v>239</v>
      </c>
      <c r="C653" t="s">
        <v>2399</v>
      </c>
      <c r="D653" t="s">
        <v>4523</v>
      </c>
      <c r="E653">
        <v>5</v>
      </c>
    </row>
    <row r="654" spans="1:5" x14ac:dyDescent="0.35">
      <c r="A654" t="s">
        <v>3050</v>
      </c>
      <c r="B654" t="s">
        <v>900</v>
      </c>
      <c r="C654" t="s">
        <v>2404</v>
      </c>
      <c r="D654" t="s">
        <v>4523</v>
      </c>
      <c r="E654">
        <v>4</v>
      </c>
    </row>
    <row r="655" spans="1:5" x14ac:dyDescent="0.35">
      <c r="A655" t="s">
        <v>3051</v>
      </c>
      <c r="B655" t="s">
        <v>126</v>
      </c>
      <c r="C655" t="s">
        <v>2404</v>
      </c>
      <c r="D655" t="s">
        <v>4523</v>
      </c>
      <c r="E655">
        <v>1</v>
      </c>
    </row>
    <row r="656" spans="1:5" x14ac:dyDescent="0.35">
      <c r="A656" t="s">
        <v>3052</v>
      </c>
      <c r="B656" t="s">
        <v>477</v>
      </c>
      <c r="C656" t="s">
        <v>2399</v>
      </c>
      <c r="D656" t="s">
        <v>4523</v>
      </c>
      <c r="E656">
        <v>3</v>
      </c>
    </row>
    <row r="657" spans="1:5" x14ac:dyDescent="0.35">
      <c r="A657" t="s">
        <v>3053</v>
      </c>
      <c r="B657" t="s">
        <v>999</v>
      </c>
      <c r="C657" t="s">
        <v>2396</v>
      </c>
      <c r="D657" t="s">
        <v>4523</v>
      </c>
      <c r="E657">
        <v>2</v>
      </c>
    </row>
    <row r="658" spans="1:5" x14ac:dyDescent="0.35">
      <c r="A658" t="s">
        <v>3054</v>
      </c>
      <c r="B658" t="s">
        <v>819</v>
      </c>
      <c r="C658" t="s">
        <v>2399</v>
      </c>
      <c r="D658" t="s">
        <v>4524</v>
      </c>
      <c r="E658">
        <v>3</v>
      </c>
    </row>
    <row r="659" spans="1:5" x14ac:dyDescent="0.35">
      <c r="A659" t="s">
        <v>3055</v>
      </c>
      <c r="B659" t="s">
        <v>340</v>
      </c>
      <c r="C659" t="s">
        <v>2399</v>
      </c>
      <c r="D659" t="s">
        <v>4524</v>
      </c>
      <c r="E659">
        <v>2</v>
      </c>
    </row>
    <row r="660" spans="1:5" x14ac:dyDescent="0.35">
      <c r="A660" t="s">
        <v>3056</v>
      </c>
      <c r="B660" t="s">
        <v>957</v>
      </c>
      <c r="C660" t="s">
        <v>2404</v>
      </c>
      <c r="D660" t="s">
        <v>4523</v>
      </c>
      <c r="E660">
        <v>5</v>
      </c>
    </row>
    <row r="661" spans="1:5" x14ac:dyDescent="0.35">
      <c r="A661" t="s">
        <v>3057</v>
      </c>
      <c r="B661" t="s">
        <v>898</v>
      </c>
      <c r="C661" t="s">
        <v>2404</v>
      </c>
      <c r="D661" t="s">
        <v>4523</v>
      </c>
      <c r="E661">
        <v>3</v>
      </c>
    </row>
    <row r="662" spans="1:5" x14ac:dyDescent="0.35">
      <c r="A662" t="s">
        <v>3058</v>
      </c>
      <c r="B662" t="s">
        <v>362</v>
      </c>
      <c r="C662" t="s">
        <v>2396</v>
      </c>
      <c r="D662" t="s">
        <v>4524</v>
      </c>
      <c r="E662">
        <v>2</v>
      </c>
    </row>
    <row r="663" spans="1:5" x14ac:dyDescent="0.35">
      <c r="A663" t="s">
        <v>3059</v>
      </c>
      <c r="B663" t="s">
        <v>358</v>
      </c>
      <c r="C663" t="s">
        <v>2399</v>
      </c>
      <c r="D663" t="s">
        <v>4523</v>
      </c>
      <c r="E663">
        <v>3</v>
      </c>
    </row>
    <row r="664" spans="1:5" x14ac:dyDescent="0.35">
      <c r="A664" t="s">
        <v>3060</v>
      </c>
      <c r="B664" t="s">
        <v>101</v>
      </c>
      <c r="C664" t="s">
        <v>2396</v>
      </c>
      <c r="D664" t="s">
        <v>4523</v>
      </c>
      <c r="E664">
        <v>2</v>
      </c>
    </row>
    <row r="665" spans="1:5" x14ac:dyDescent="0.35">
      <c r="A665" t="s">
        <v>3061</v>
      </c>
      <c r="B665" t="s">
        <v>437</v>
      </c>
      <c r="C665" t="s">
        <v>2396</v>
      </c>
      <c r="D665" t="s">
        <v>4524</v>
      </c>
      <c r="E665">
        <v>1</v>
      </c>
    </row>
    <row r="666" spans="1:5" x14ac:dyDescent="0.35">
      <c r="A666" t="s">
        <v>3062</v>
      </c>
      <c r="B666" t="s">
        <v>844</v>
      </c>
      <c r="C666" t="s">
        <v>2404</v>
      </c>
      <c r="D666" t="s">
        <v>4524</v>
      </c>
      <c r="E666">
        <v>4</v>
      </c>
    </row>
    <row r="667" spans="1:5" x14ac:dyDescent="0.35">
      <c r="A667" t="s">
        <v>3063</v>
      </c>
      <c r="B667" t="s">
        <v>396</v>
      </c>
      <c r="C667" t="s">
        <v>2399</v>
      </c>
      <c r="D667" t="s">
        <v>4523</v>
      </c>
      <c r="E667">
        <v>4</v>
      </c>
    </row>
    <row r="668" spans="1:5" x14ac:dyDescent="0.35">
      <c r="A668" t="s">
        <v>3064</v>
      </c>
      <c r="B668" t="s">
        <v>865</v>
      </c>
      <c r="C668" t="s">
        <v>2404</v>
      </c>
      <c r="D668" t="s">
        <v>4524</v>
      </c>
      <c r="E668">
        <v>3</v>
      </c>
    </row>
    <row r="669" spans="1:5" x14ac:dyDescent="0.35">
      <c r="A669" t="s">
        <v>3065</v>
      </c>
      <c r="B669" t="s">
        <v>537</v>
      </c>
      <c r="C669" t="s">
        <v>2399</v>
      </c>
      <c r="D669" t="s">
        <v>4524</v>
      </c>
      <c r="E669">
        <v>1</v>
      </c>
    </row>
    <row r="670" spans="1:5" x14ac:dyDescent="0.35">
      <c r="A670" t="s">
        <v>3066</v>
      </c>
      <c r="B670" t="s">
        <v>351</v>
      </c>
      <c r="C670" t="s">
        <v>2404</v>
      </c>
      <c r="D670" t="s">
        <v>4523</v>
      </c>
      <c r="E670">
        <v>1</v>
      </c>
    </row>
    <row r="671" spans="1:5" x14ac:dyDescent="0.35">
      <c r="A671" t="s">
        <v>3067</v>
      </c>
      <c r="B671" t="s">
        <v>48</v>
      </c>
      <c r="C671" t="s">
        <v>2404</v>
      </c>
      <c r="D671" t="s">
        <v>4524</v>
      </c>
      <c r="E671">
        <v>5</v>
      </c>
    </row>
    <row r="672" spans="1:5" x14ac:dyDescent="0.35">
      <c r="A672" t="s">
        <v>3068</v>
      </c>
      <c r="B672" t="s">
        <v>925</v>
      </c>
      <c r="C672" t="s">
        <v>2404</v>
      </c>
      <c r="D672" t="s">
        <v>4523</v>
      </c>
      <c r="E672">
        <v>3</v>
      </c>
    </row>
    <row r="673" spans="1:5" x14ac:dyDescent="0.35">
      <c r="A673" t="s">
        <v>3069</v>
      </c>
      <c r="B673" t="s">
        <v>749</v>
      </c>
      <c r="C673" t="s">
        <v>2404</v>
      </c>
      <c r="D673" t="s">
        <v>4524</v>
      </c>
      <c r="E673">
        <v>1</v>
      </c>
    </row>
    <row r="674" spans="1:5" x14ac:dyDescent="0.35">
      <c r="A674" t="s">
        <v>3070</v>
      </c>
      <c r="B674" t="s">
        <v>935</v>
      </c>
      <c r="C674" t="s">
        <v>2404</v>
      </c>
      <c r="D674" t="s">
        <v>4523</v>
      </c>
      <c r="E674">
        <v>4</v>
      </c>
    </row>
    <row r="675" spans="1:5" x14ac:dyDescent="0.35">
      <c r="A675" t="s">
        <v>3071</v>
      </c>
      <c r="B675" t="s">
        <v>1001</v>
      </c>
      <c r="C675" t="s">
        <v>2399</v>
      </c>
      <c r="D675" t="s">
        <v>4523</v>
      </c>
      <c r="E675">
        <v>2</v>
      </c>
    </row>
    <row r="676" spans="1:5" x14ac:dyDescent="0.35">
      <c r="A676" t="s">
        <v>3072</v>
      </c>
      <c r="B676" t="s">
        <v>149</v>
      </c>
      <c r="C676" t="s">
        <v>2404</v>
      </c>
      <c r="D676" t="s">
        <v>4524</v>
      </c>
      <c r="E676">
        <v>1</v>
      </c>
    </row>
    <row r="677" spans="1:5" x14ac:dyDescent="0.35">
      <c r="A677" t="s">
        <v>3073</v>
      </c>
      <c r="B677" t="s">
        <v>639</v>
      </c>
      <c r="C677" t="s">
        <v>2404</v>
      </c>
      <c r="D677" t="s">
        <v>4523</v>
      </c>
      <c r="E677">
        <v>3</v>
      </c>
    </row>
    <row r="678" spans="1:5" x14ac:dyDescent="0.35">
      <c r="A678" t="s">
        <v>3074</v>
      </c>
      <c r="B678" t="s">
        <v>193</v>
      </c>
      <c r="C678" t="s">
        <v>2396</v>
      </c>
      <c r="D678" t="s">
        <v>4523</v>
      </c>
      <c r="E678">
        <v>5</v>
      </c>
    </row>
    <row r="679" spans="1:5" x14ac:dyDescent="0.35">
      <c r="A679" t="s">
        <v>3075</v>
      </c>
      <c r="B679" t="s">
        <v>837</v>
      </c>
      <c r="C679" t="s">
        <v>2396</v>
      </c>
      <c r="D679" t="s">
        <v>4523</v>
      </c>
      <c r="E679">
        <v>3</v>
      </c>
    </row>
    <row r="680" spans="1:5" x14ac:dyDescent="0.35">
      <c r="A680" t="s">
        <v>3076</v>
      </c>
      <c r="B680" t="s">
        <v>238</v>
      </c>
      <c r="C680" t="s">
        <v>2396</v>
      </c>
      <c r="D680" t="s">
        <v>4524</v>
      </c>
      <c r="E680">
        <v>4</v>
      </c>
    </row>
    <row r="681" spans="1:5" x14ac:dyDescent="0.35">
      <c r="A681" t="s">
        <v>3077</v>
      </c>
      <c r="B681" t="s">
        <v>113</v>
      </c>
      <c r="C681" t="s">
        <v>2399</v>
      </c>
      <c r="D681" t="s">
        <v>4524</v>
      </c>
      <c r="E681">
        <v>3</v>
      </c>
    </row>
    <row r="682" spans="1:5" x14ac:dyDescent="0.35">
      <c r="A682" t="s">
        <v>3078</v>
      </c>
      <c r="B682" t="s">
        <v>966</v>
      </c>
      <c r="C682" t="s">
        <v>2404</v>
      </c>
      <c r="D682" t="s">
        <v>4523</v>
      </c>
      <c r="E682">
        <v>5</v>
      </c>
    </row>
    <row r="683" spans="1:5" x14ac:dyDescent="0.35">
      <c r="A683" t="s">
        <v>3079</v>
      </c>
      <c r="B683" t="s">
        <v>643</v>
      </c>
      <c r="C683" t="s">
        <v>2404</v>
      </c>
      <c r="D683" t="s">
        <v>4524</v>
      </c>
      <c r="E683">
        <v>1</v>
      </c>
    </row>
    <row r="684" spans="1:5" x14ac:dyDescent="0.35">
      <c r="A684" t="s">
        <v>3080</v>
      </c>
      <c r="B684" t="s">
        <v>427</v>
      </c>
      <c r="C684" t="s">
        <v>2396</v>
      </c>
      <c r="D684" t="s">
        <v>4523</v>
      </c>
      <c r="E684">
        <v>3</v>
      </c>
    </row>
    <row r="685" spans="1:5" x14ac:dyDescent="0.35">
      <c r="A685" t="s">
        <v>3081</v>
      </c>
      <c r="B685" t="s">
        <v>550</v>
      </c>
      <c r="C685" t="s">
        <v>2399</v>
      </c>
      <c r="D685" t="s">
        <v>4523</v>
      </c>
      <c r="E685">
        <v>1</v>
      </c>
    </row>
    <row r="686" spans="1:5" x14ac:dyDescent="0.35">
      <c r="A686" t="s">
        <v>3082</v>
      </c>
      <c r="B686" t="s">
        <v>40</v>
      </c>
      <c r="C686" t="s">
        <v>2404</v>
      </c>
      <c r="D686" t="s">
        <v>4523</v>
      </c>
      <c r="E686">
        <v>1</v>
      </c>
    </row>
    <row r="687" spans="1:5" x14ac:dyDescent="0.35">
      <c r="A687" t="s">
        <v>3083</v>
      </c>
      <c r="B687" t="s">
        <v>119</v>
      </c>
      <c r="C687" t="s">
        <v>2399</v>
      </c>
      <c r="D687" t="s">
        <v>4523</v>
      </c>
      <c r="E687">
        <v>4</v>
      </c>
    </row>
    <row r="688" spans="1:5" x14ac:dyDescent="0.35">
      <c r="A688" t="s">
        <v>3084</v>
      </c>
      <c r="B688" t="s">
        <v>806</v>
      </c>
      <c r="C688" t="s">
        <v>2404</v>
      </c>
      <c r="D688" t="s">
        <v>4523</v>
      </c>
      <c r="E688">
        <v>2</v>
      </c>
    </row>
    <row r="689" spans="1:5" x14ac:dyDescent="0.35">
      <c r="A689" t="s">
        <v>3085</v>
      </c>
      <c r="B689" t="s">
        <v>157</v>
      </c>
      <c r="C689" t="s">
        <v>2396</v>
      </c>
      <c r="D689" t="s">
        <v>4523</v>
      </c>
      <c r="E689">
        <v>4</v>
      </c>
    </row>
    <row r="690" spans="1:5" x14ac:dyDescent="0.35">
      <c r="A690" t="s">
        <v>3086</v>
      </c>
      <c r="B690" t="s">
        <v>446</v>
      </c>
      <c r="C690" t="s">
        <v>2396</v>
      </c>
      <c r="D690" t="s">
        <v>4523</v>
      </c>
      <c r="E690">
        <v>4</v>
      </c>
    </row>
    <row r="691" spans="1:5" x14ac:dyDescent="0.35">
      <c r="A691" t="s">
        <v>3087</v>
      </c>
      <c r="B691" t="s">
        <v>730</v>
      </c>
      <c r="C691" t="s">
        <v>2399</v>
      </c>
      <c r="D691" t="s">
        <v>4524</v>
      </c>
      <c r="E691">
        <v>1</v>
      </c>
    </row>
    <row r="692" spans="1:5" x14ac:dyDescent="0.35">
      <c r="A692" t="s">
        <v>3088</v>
      </c>
      <c r="B692" t="s">
        <v>838</v>
      </c>
      <c r="C692" t="s">
        <v>2396</v>
      </c>
      <c r="D692" t="s">
        <v>4524</v>
      </c>
      <c r="E692">
        <v>2</v>
      </c>
    </row>
    <row r="693" spans="1:5" x14ac:dyDescent="0.35">
      <c r="A693" t="s">
        <v>3089</v>
      </c>
      <c r="B693" t="s">
        <v>827</v>
      </c>
      <c r="C693" t="s">
        <v>2396</v>
      </c>
      <c r="D693" t="s">
        <v>4523</v>
      </c>
      <c r="E693">
        <v>1</v>
      </c>
    </row>
    <row r="694" spans="1:5" x14ac:dyDescent="0.35">
      <c r="A694" t="s">
        <v>3090</v>
      </c>
      <c r="B694" t="s">
        <v>974</v>
      </c>
      <c r="C694" t="s">
        <v>2396</v>
      </c>
      <c r="D694" t="s">
        <v>4523</v>
      </c>
      <c r="E694">
        <v>4</v>
      </c>
    </row>
    <row r="695" spans="1:5" x14ac:dyDescent="0.35">
      <c r="A695" t="s">
        <v>3091</v>
      </c>
      <c r="B695" t="s">
        <v>946</v>
      </c>
      <c r="C695" t="s">
        <v>2404</v>
      </c>
      <c r="D695" t="s">
        <v>4523</v>
      </c>
      <c r="E695">
        <v>5</v>
      </c>
    </row>
    <row r="696" spans="1:5" x14ac:dyDescent="0.35">
      <c r="A696" t="s">
        <v>3092</v>
      </c>
      <c r="B696" t="s">
        <v>375</v>
      </c>
      <c r="C696" t="s">
        <v>2396</v>
      </c>
      <c r="D696" t="s">
        <v>4523</v>
      </c>
      <c r="E696">
        <v>4</v>
      </c>
    </row>
    <row r="697" spans="1:5" x14ac:dyDescent="0.35">
      <c r="A697" t="s">
        <v>3093</v>
      </c>
      <c r="B697" t="s">
        <v>502</v>
      </c>
      <c r="C697" t="s">
        <v>2399</v>
      </c>
      <c r="D697" t="s">
        <v>4523</v>
      </c>
      <c r="E697">
        <v>5</v>
      </c>
    </row>
    <row r="698" spans="1:5" x14ac:dyDescent="0.35">
      <c r="A698" t="s">
        <v>3094</v>
      </c>
      <c r="B698" t="s">
        <v>62</v>
      </c>
      <c r="C698" t="s">
        <v>2396</v>
      </c>
      <c r="D698" t="s">
        <v>4523</v>
      </c>
      <c r="E698">
        <v>5</v>
      </c>
    </row>
    <row r="699" spans="1:5" x14ac:dyDescent="0.35">
      <c r="A699" t="s">
        <v>3095</v>
      </c>
      <c r="B699" t="s">
        <v>511</v>
      </c>
      <c r="C699" t="s">
        <v>2399</v>
      </c>
      <c r="D699" t="s">
        <v>4524</v>
      </c>
      <c r="E699">
        <v>5</v>
      </c>
    </row>
    <row r="700" spans="1:5" x14ac:dyDescent="0.35">
      <c r="A700" t="s">
        <v>3096</v>
      </c>
      <c r="B700" t="s">
        <v>350</v>
      </c>
      <c r="C700" t="s">
        <v>2396</v>
      </c>
      <c r="D700" t="s">
        <v>4523</v>
      </c>
      <c r="E700">
        <v>1</v>
      </c>
    </row>
    <row r="701" spans="1:5" x14ac:dyDescent="0.35">
      <c r="A701" t="s">
        <v>3097</v>
      </c>
      <c r="B701" t="s">
        <v>461</v>
      </c>
      <c r="C701" t="s">
        <v>2396</v>
      </c>
      <c r="D701" t="s">
        <v>4523</v>
      </c>
      <c r="E701">
        <v>2</v>
      </c>
    </row>
    <row r="702" spans="1:5" x14ac:dyDescent="0.35">
      <c r="A702" t="s">
        <v>3098</v>
      </c>
      <c r="B702" t="s">
        <v>188</v>
      </c>
      <c r="C702" t="s">
        <v>2404</v>
      </c>
      <c r="D702" t="s">
        <v>4524</v>
      </c>
      <c r="E702">
        <v>1</v>
      </c>
    </row>
    <row r="703" spans="1:5" x14ac:dyDescent="0.35">
      <c r="A703" t="s">
        <v>3099</v>
      </c>
      <c r="B703" t="s">
        <v>342</v>
      </c>
      <c r="C703" t="s">
        <v>2396</v>
      </c>
      <c r="D703" t="s">
        <v>4524</v>
      </c>
      <c r="E703">
        <v>5</v>
      </c>
    </row>
    <row r="704" spans="1:5" x14ac:dyDescent="0.35">
      <c r="A704" t="s">
        <v>3100</v>
      </c>
      <c r="B704" t="s">
        <v>301</v>
      </c>
      <c r="C704" t="s">
        <v>2396</v>
      </c>
      <c r="D704" t="s">
        <v>4523</v>
      </c>
      <c r="E704">
        <v>4</v>
      </c>
    </row>
    <row r="705" spans="1:5" x14ac:dyDescent="0.35">
      <c r="A705" t="s">
        <v>3101</v>
      </c>
      <c r="B705" t="s">
        <v>643</v>
      </c>
      <c r="C705" t="s">
        <v>2396</v>
      </c>
      <c r="D705" t="s">
        <v>4523</v>
      </c>
      <c r="E705">
        <v>1</v>
      </c>
    </row>
    <row r="706" spans="1:5" x14ac:dyDescent="0.35">
      <c r="A706" t="s">
        <v>3102</v>
      </c>
      <c r="B706" t="s">
        <v>998</v>
      </c>
      <c r="C706" t="s">
        <v>2399</v>
      </c>
      <c r="D706" t="s">
        <v>4524</v>
      </c>
      <c r="E706">
        <v>2</v>
      </c>
    </row>
    <row r="707" spans="1:5" x14ac:dyDescent="0.35">
      <c r="A707" t="s">
        <v>3103</v>
      </c>
      <c r="B707" t="s">
        <v>329</v>
      </c>
      <c r="C707" t="s">
        <v>2396</v>
      </c>
      <c r="D707" t="s">
        <v>4524</v>
      </c>
      <c r="E707">
        <v>1</v>
      </c>
    </row>
    <row r="708" spans="1:5" x14ac:dyDescent="0.35">
      <c r="A708" t="s">
        <v>3104</v>
      </c>
      <c r="B708" t="s">
        <v>210</v>
      </c>
      <c r="C708" t="s">
        <v>2404</v>
      </c>
      <c r="D708" t="s">
        <v>4523</v>
      </c>
      <c r="E708">
        <v>3</v>
      </c>
    </row>
    <row r="709" spans="1:5" x14ac:dyDescent="0.35">
      <c r="A709" t="s">
        <v>3105</v>
      </c>
      <c r="B709" t="s">
        <v>956</v>
      </c>
      <c r="C709" t="s">
        <v>2404</v>
      </c>
      <c r="D709" t="s">
        <v>4523</v>
      </c>
      <c r="E709">
        <v>3</v>
      </c>
    </row>
    <row r="710" spans="1:5" x14ac:dyDescent="0.35">
      <c r="A710" t="s">
        <v>3106</v>
      </c>
      <c r="B710" t="s">
        <v>89</v>
      </c>
      <c r="C710" t="s">
        <v>2404</v>
      </c>
      <c r="D710" t="s">
        <v>4523</v>
      </c>
      <c r="E710">
        <v>5</v>
      </c>
    </row>
    <row r="711" spans="1:5" x14ac:dyDescent="0.35">
      <c r="A711" t="s">
        <v>3107</v>
      </c>
      <c r="B711" t="s">
        <v>665</v>
      </c>
      <c r="C711" t="s">
        <v>2404</v>
      </c>
      <c r="D711" t="s">
        <v>4523</v>
      </c>
      <c r="E711">
        <v>3</v>
      </c>
    </row>
    <row r="712" spans="1:5" x14ac:dyDescent="0.35">
      <c r="A712" t="s">
        <v>3108</v>
      </c>
      <c r="B712" t="s">
        <v>126</v>
      </c>
      <c r="C712" t="s">
        <v>2404</v>
      </c>
      <c r="D712" t="s">
        <v>4523</v>
      </c>
      <c r="E712">
        <v>3</v>
      </c>
    </row>
    <row r="713" spans="1:5" x14ac:dyDescent="0.35">
      <c r="A713" t="s">
        <v>3109</v>
      </c>
      <c r="B713" t="s">
        <v>263</v>
      </c>
      <c r="C713" t="s">
        <v>2399</v>
      </c>
      <c r="D713" t="s">
        <v>4523</v>
      </c>
      <c r="E713">
        <v>3</v>
      </c>
    </row>
    <row r="714" spans="1:5" x14ac:dyDescent="0.35">
      <c r="A714" t="s">
        <v>3110</v>
      </c>
      <c r="B714" t="s">
        <v>809</v>
      </c>
      <c r="C714" t="s">
        <v>2404</v>
      </c>
      <c r="D714" t="s">
        <v>4524</v>
      </c>
      <c r="E714">
        <v>3</v>
      </c>
    </row>
    <row r="715" spans="1:5" x14ac:dyDescent="0.35">
      <c r="A715" t="s">
        <v>3111</v>
      </c>
      <c r="B715" t="s">
        <v>903</v>
      </c>
      <c r="C715" t="s">
        <v>2396</v>
      </c>
      <c r="D715" t="s">
        <v>4523</v>
      </c>
      <c r="E715">
        <v>2</v>
      </c>
    </row>
    <row r="716" spans="1:5" x14ac:dyDescent="0.35">
      <c r="A716" t="s">
        <v>3112</v>
      </c>
      <c r="B716" t="s">
        <v>69</v>
      </c>
      <c r="C716" t="s">
        <v>2396</v>
      </c>
      <c r="D716" t="s">
        <v>4523</v>
      </c>
      <c r="E716">
        <v>3</v>
      </c>
    </row>
    <row r="717" spans="1:5" x14ac:dyDescent="0.35">
      <c r="A717" t="s">
        <v>3113</v>
      </c>
      <c r="B717" t="s">
        <v>622</v>
      </c>
      <c r="C717" t="s">
        <v>2399</v>
      </c>
      <c r="D717" t="s">
        <v>4524</v>
      </c>
      <c r="E717">
        <v>2</v>
      </c>
    </row>
    <row r="718" spans="1:5" x14ac:dyDescent="0.35">
      <c r="A718" t="s">
        <v>3114</v>
      </c>
      <c r="B718" t="s">
        <v>222</v>
      </c>
      <c r="C718" t="s">
        <v>2404</v>
      </c>
      <c r="D718" t="s">
        <v>4523</v>
      </c>
      <c r="E718">
        <v>3</v>
      </c>
    </row>
    <row r="719" spans="1:5" x14ac:dyDescent="0.35">
      <c r="A719" t="s">
        <v>3115</v>
      </c>
      <c r="B719" t="s">
        <v>114</v>
      </c>
      <c r="C719" t="s">
        <v>2404</v>
      </c>
      <c r="D719" t="s">
        <v>4524</v>
      </c>
      <c r="E719">
        <v>5</v>
      </c>
    </row>
    <row r="720" spans="1:5" x14ac:dyDescent="0.35">
      <c r="A720" t="s">
        <v>3116</v>
      </c>
      <c r="B720" t="s">
        <v>767</v>
      </c>
      <c r="C720" t="s">
        <v>2399</v>
      </c>
      <c r="D720" t="s">
        <v>4523</v>
      </c>
      <c r="E720">
        <v>2</v>
      </c>
    </row>
    <row r="721" spans="1:5" x14ac:dyDescent="0.35">
      <c r="A721" t="s">
        <v>3117</v>
      </c>
      <c r="B721" t="s">
        <v>859</v>
      </c>
      <c r="C721" t="s">
        <v>2396</v>
      </c>
      <c r="D721" t="s">
        <v>4523</v>
      </c>
      <c r="E721">
        <v>4</v>
      </c>
    </row>
    <row r="722" spans="1:5" x14ac:dyDescent="0.35">
      <c r="A722" t="s">
        <v>3118</v>
      </c>
      <c r="B722" t="s">
        <v>32</v>
      </c>
      <c r="C722" t="s">
        <v>2399</v>
      </c>
      <c r="D722" t="s">
        <v>4523</v>
      </c>
      <c r="E722">
        <v>4</v>
      </c>
    </row>
    <row r="723" spans="1:5" x14ac:dyDescent="0.35">
      <c r="A723" t="s">
        <v>3119</v>
      </c>
      <c r="B723" t="s">
        <v>465</v>
      </c>
      <c r="C723" t="s">
        <v>2396</v>
      </c>
      <c r="D723" t="s">
        <v>4523</v>
      </c>
      <c r="E723">
        <v>2</v>
      </c>
    </row>
    <row r="724" spans="1:5" x14ac:dyDescent="0.35">
      <c r="A724" t="s">
        <v>3120</v>
      </c>
      <c r="B724" t="s">
        <v>547</v>
      </c>
      <c r="C724" t="s">
        <v>2399</v>
      </c>
      <c r="D724" t="s">
        <v>4523</v>
      </c>
      <c r="E724">
        <v>3</v>
      </c>
    </row>
    <row r="725" spans="1:5" x14ac:dyDescent="0.35">
      <c r="A725" t="s">
        <v>3121</v>
      </c>
      <c r="B725" t="s">
        <v>720</v>
      </c>
      <c r="C725" t="s">
        <v>2396</v>
      </c>
      <c r="D725" t="s">
        <v>4523</v>
      </c>
      <c r="E725">
        <v>4</v>
      </c>
    </row>
    <row r="726" spans="1:5" x14ac:dyDescent="0.35">
      <c r="A726" t="s">
        <v>3122</v>
      </c>
      <c r="B726" t="s">
        <v>179</v>
      </c>
      <c r="C726" t="s">
        <v>2396</v>
      </c>
      <c r="D726" t="s">
        <v>4523</v>
      </c>
      <c r="E726">
        <v>5</v>
      </c>
    </row>
    <row r="727" spans="1:5" x14ac:dyDescent="0.35">
      <c r="A727" t="s">
        <v>3123</v>
      </c>
      <c r="B727" t="s">
        <v>73</v>
      </c>
      <c r="C727" t="s">
        <v>2399</v>
      </c>
      <c r="D727" t="s">
        <v>4523</v>
      </c>
      <c r="E727">
        <v>2</v>
      </c>
    </row>
    <row r="728" spans="1:5" x14ac:dyDescent="0.35">
      <c r="A728" t="s">
        <v>3124</v>
      </c>
      <c r="B728" t="s">
        <v>564</v>
      </c>
      <c r="C728" t="s">
        <v>2404</v>
      </c>
      <c r="D728" t="s">
        <v>4523</v>
      </c>
      <c r="E728">
        <v>4</v>
      </c>
    </row>
    <row r="729" spans="1:5" x14ac:dyDescent="0.35">
      <c r="A729" t="s">
        <v>3125</v>
      </c>
      <c r="B729" t="s">
        <v>614</v>
      </c>
      <c r="C729" t="s">
        <v>2404</v>
      </c>
      <c r="D729" t="s">
        <v>4523</v>
      </c>
      <c r="E729">
        <v>2</v>
      </c>
    </row>
    <row r="730" spans="1:5" x14ac:dyDescent="0.35">
      <c r="A730" t="s">
        <v>3126</v>
      </c>
      <c r="B730" t="s">
        <v>277</v>
      </c>
      <c r="C730" t="s">
        <v>2396</v>
      </c>
      <c r="D730" t="s">
        <v>4523</v>
      </c>
      <c r="E730">
        <v>3</v>
      </c>
    </row>
    <row r="731" spans="1:5" x14ac:dyDescent="0.35">
      <c r="A731" t="s">
        <v>3127</v>
      </c>
      <c r="B731" t="s">
        <v>85</v>
      </c>
      <c r="C731" t="s">
        <v>2399</v>
      </c>
      <c r="D731" t="s">
        <v>4524</v>
      </c>
      <c r="E731">
        <v>3</v>
      </c>
    </row>
    <row r="732" spans="1:5" x14ac:dyDescent="0.35">
      <c r="A732" t="s">
        <v>3128</v>
      </c>
      <c r="B732" t="s">
        <v>933</v>
      </c>
      <c r="C732" t="s">
        <v>2399</v>
      </c>
      <c r="D732" t="s">
        <v>4523</v>
      </c>
      <c r="E732">
        <v>4</v>
      </c>
    </row>
    <row r="733" spans="1:5" x14ac:dyDescent="0.35">
      <c r="A733" t="s">
        <v>3129</v>
      </c>
      <c r="B733" t="s">
        <v>855</v>
      </c>
      <c r="C733" t="s">
        <v>2399</v>
      </c>
      <c r="D733" t="s">
        <v>4523</v>
      </c>
      <c r="E733">
        <v>2</v>
      </c>
    </row>
    <row r="734" spans="1:5" x14ac:dyDescent="0.35">
      <c r="A734" t="s">
        <v>3130</v>
      </c>
      <c r="B734" t="s">
        <v>148</v>
      </c>
      <c r="C734" t="s">
        <v>2399</v>
      </c>
      <c r="D734" t="s">
        <v>4523</v>
      </c>
      <c r="E734">
        <v>1</v>
      </c>
    </row>
    <row r="735" spans="1:5" x14ac:dyDescent="0.35">
      <c r="A735" t="s">
        <v>3131</v>
      </c>
      <c r="B735" t="s">
        <v>127</v>
      </c>
      <c r="C735" t="s">
        <v>2399</v>
      </c>
      <c r="D735" t="s">
        <v>4523</v>
      </c>
      <c r="E735">
        <v>3</v>
      </c>
    </row>
    <row r="736" spans="1:5" x14ac:dyDescent="0.35">
      <c r="A736" t="s">
        <v>3132</v>
      </c>
      <c r="B736" t="s">
        <v>89</v>
      </c>
      <c r="C736" t="s">
        <v>2404</v>
      </c>
      <c r="D736" t="s">
        <v>4523</v>
      </c>
      <c r="E736">
        <v>2</v>
      </c>
    </row>
    <row r="737" spans="1:5" x14ac:dyDescent="0.35">
      <c r="A737" t="s">
        <v>3133</v>
      </c>
      <c r="B737" t="s">
        <v>781</v>
      </c>
      <c r="C737" t="s">
        <v>2399</v>
      </c>
      <c r="D737" t="s">
        <v>4523</v>
      </c>
      <c r="E737">
        <v>1</v>
      </c>
    </row>
    <row r="738" spans="1:5" x14ac:dyDescent="0.35">
      <c r="A738" t="s">
        <v>3134</v>
      </c>
      <c r="B738" t="s">
        <v>296</v>
      </c>
      <c r="C738" t="s">
        <v>2399</v>
      </c>
      <c r="D738" t="s">
        <v>4523</v>
      </c>
      <c r="E738">
        <v>1</v>
      </c>
    </row>
    <row r="739" spans="1:5" x14ac:dyDescent="0.35">
      <c r="A739" t="s">
        <v>3135</v>
      </c>
      <c r="B739" t="s">
        <v>460</v>
      </c>
      <c r="C739" t="s">
        <v>2399</v>
      </c>
      <c r="D739" t="s">
        <v>4523</v>
      </c>
      <c r="E739">
        <v>4</v>
      </c>
    </row>
    <row r="740" spans="1:5" x14ac:dyDescent="0.35">
      <c r="A740" t="s">
        <v>3136</v>
      </c>
      <c r="B740" t="s">
        <v>567</v>
      </c>
      <c r="C740" t="s">
        <v>2399</v>
      </c>
      <c r="D740" t="s">
        <v>4523</v>
      </c>
      <c r="E740">
        <v>4</v>
      </c>
    </row>
    <row r="741" spans="1:5" x14ac:dyDescent="0.35">
      <c r="A741" t="s">
        <v>3137</v>
      </c>
      <c r="B741" t="s">
        <v>113</v>
      </c>
      <c r="C741" t="s">
        <v>2404</v>
      </c>
      <c r="D741" t="s">
        <v>4523</v>
      </c>
      <c r="E741">
        <v>5</v>
      </c>
    </row>
    <row r="742" spans="1:5" x14ac:dyDescent="0.35">
      <c r="A742" t="s">
        <v>3138</v>
      </c>
      <c r="B742" t="s">
        <v>138</v>
      </c>
      <c r="C742" t="s">
        <v>2396</v>
      </c>
      <c r="D742" t="s">
        <v>4523</v>
      </c>
      <c r="E742">
        <v>5</v>
      </c>
    </row>
    <row r="743" spans="1:5" x14ac:dyDescent="0.35">
      <c r="A743" t="s">
        <v>3139</v>
      </c>
      <c r="B743" t="s">
        <v>280</v>
      </c>
      <c r="C743" t="s">
        <v>2399</v>
      </c>
      <c r="D743" t="s">
        <v>4524</v>
      </c>
      <c r="E743">
        <v>3</v>
      </c>
    </row>
    <row r="744" spans="1:5" x14ac:dyDescent="0.35">
      <c r="A744" t="s">
        <v>3140</v>
      </c>
      <c r="B744" t="s">
        <v>328</v>
      </c>
      <c r="C744" t="s">
        <v>2396</v>
      </c>
      <c r="D744" t="s">
        <v>4523</v>
      </c>
      <c r="E744">
        <v>4</v>
      </c>
    </row>
    <row r="745" spans="1:5" x14ac:dyDescent="0.35">
      <c r="A745" t="s">
        <v>3141</v>
      </c>
      <c r="B745" t="s">
        <v>650</v>
      </c>
      <c r="C745" t="s">
        <v>2399</v>
      </c>
      <c r="D745" t="s">
        <v>4524</v>
      </c>
      <c r="E745">
        <v>4</v>
      </c>
    </row>
    <row r="746" spans="1:5" x14ac:dyDescent="0.35">
      <c r="A746" t="s">
        <v>3142</v>
      </c>
      <c r="B746" t="s">
        <v>458</v>
      </c>
      <c r="C746" t="s">
        <v>2396</v>
      </c>
      <c r="D746" t="s">
        <v>4523</v>
      </c>
      <c r="E746">
        <v>4</v>
      </c>
    </row>
    <row r="747" spans="1:5" x14ac:dyDescent="0.35">
      <c r="A747" t="s">
        <v>3143</v>
      </c>
      <c r="B747" t="s">
        <v>300</v>
      </c>
      <c r="C747" t="s">
        <v>2396</v>
      </c>
      <c r="D747" t="s">
        <v>4524</v>
      </c>
      <c r="E747">
        <v>5</v>
      </c>
    </row>
    <row r="748" spans="1:5" x14ac:dyDescent="0.35">
      <c r="A748" t="s">
        <v>3144</v>
      </c>
      <c r="B748" t="s">
        <v>58</v>
      </c>
      <c r="C748" t="s">
        <v>2396</v>
      </c>
      <c r="D748" t="s">
        <v>4523</v>
      </c>
      <c r="E748">
        <v>3</v>
      </c>
    </row>
    <row r="749" spans="1:5" x14ac:dyDescent="0.35">
      <c r="A749" t="s">
        <v>3145</v>
      </c>
      <c r="B749" t="s">
        <v>446</v>
      </c>
      <c r="C749" t="s">
        <v>2396</v>
      </c>
      <c r="D749" t="s">
        <v>4523</v>
      </c>
      <c r="E749">
        <v>2</v>
      </c>
    </row>
    <row r="750" spans="1:5" x14ac:dyDescent="0.35">
      <c r="A750" t="s">
        <v>3146</v>
      </c>
      <c r="B750" t="s">
        <v>148</v>
      </c>
      <c r="C750" t="s">
        <v>2396</v>
      </c>
      <c r="D750" t="s">
        <v>4523</v>
      </c>
      <c r="E750">
        <v>2</v>
      </c>
    </row>
    <row r="751" spans="1:5" x14ac:dyDescent="0.35">
      <c r="A751" t="s">
        <v>3147</v>
      </c>
      <c r="B751" t="s">
        <v>976</v>
      </c>
      <c r="C751" t="s">
        <v>2399</v>
      </c>
      <c r="D751" t="s">
        <v>4523</v>
      </c>
      <c r="E751">
        <v>2</v>
      </c>
    </row>
    <row r="752" spans="1:5" x14ac:dyDescent="0.35">
      <c r="A752" t="s">
        <v>3148</v>
      </c>
      <c r="B752" t="s">
        <v>845</v>
      </c>
      <c r="C752" t="s">
        <v>2399</v>
      </c>
      <c r="D752" t="s">
        <v>4523</v>
      </c>
      <c r="E752">
        <v>3</v>
      </c>
    </row>
    <row r="753" spans="1:5" x14ac:dyDescent="0.35">
      <c r="A753" t="s">
        <v>3149</v>
      </c>
      <c r="B753" t="s">
        <v>433</v>
      </c>
      <c r="C753" t="s">
        <v>2396</v>
      </c>
      <c r="D753" t="s">
        <v>4524</v>
      </c>
      <c r="E753">
        <v>3</v>
      </c>
    </row>
    <row r="754" spans="1:5" x14ac:dyDescent="0.35">
      <c r="A754" t="s">
        <v>3150</v>
      </c>
      <c r="B754" t="s">
        <v>219</v>
      </c>
      <c r="C754" t="s">
        <v>2404</v>
      </c>
      <c r="D754" t="s">
        <v>4524</v>
      </c>
      <c r="E754">
        <v>5</v>
      </c>
    </row>
    <row r="755" spans="1:5" x14ac:dyDescent="0.35">
      <c r="A755" t="s">
        <v>3151</v>
      </c>
      <c r="B755" t="s">
        <v>844</v>
      </c>
      <c r="C755" t="s">
        <v>2404</v>
      </c>
      <c r="D755" t="s">
        <v>4524</v>
      </c>
      <c r="E755">
        <v>3</v>
      </c>
    </row>
    <row r="756" spans="1:5" x14ac:dyDescent="0.35">
      <c r="A756" t="s">
        <v>3152</v>
      </c>
      <c r="B756" t="s">
        <v>293</v>
      </c>
      <c r="C756" t="s">
        <v>2396</v>
      </c>
      <c r="D756" t="s">
        <v>4523</v>
      </c>
      <c r="E756">
        <v>5</v>
      </c>
    </row>
    <row r="757" spans="1:5" x14ac:dyDescent="0.35">
      <c r="A757" t="s">
        <v>3153</v>
      </c>
      <c r="B757" t="s">
        <v>836</v>
      </c>
      <c r="C757" t="s">
        <v>2404</v>
      </c>
      <c r="D757" t="s">
        <v>4523</v>
      </c>
      <c r="E757">
        <v>3</v>
      </c>
    </row>
    <row r="758" spans="1:5" x14ac:dyDescent="0.35">
      <c r="A758" t="s">
        <v>3154</v>
      </c>
      <c r="B758" t="s">
        <v>539</v>
      </c>
      <c r="C758" t="s">
        <v>2404</v>
      </c>
      <c r="D758" t="s">
        <v>4523</v>
      </c>
      <c r="E758">
        <v>1</v>
      </c>
    </row>
    <row r="759" spans="1:5" x14ac:dyDescent="0.35">
      <c r="A759" t="s">
        <v>3155</v>
      </c>
      <c r="B759" t="s">
        <v>938</v>
      </c>
      <c r="C759" t="s">
        <v>2399</v>
      </c>
      <c r="D759" t="s">
        <v>4523</v>
      </c>
      <c r="E759">
        <v>2</v>
      </c>
    </row>
    <row r="760" spans="1:5" x14ac:dyDescent="0.35">
      <c r="A760" t="s">
        <v>3156</v>
      </c>
      <c r="B760" t="s">
        <v>965</v>
      </c>
      <c r="C760" t="s">
        <v>2399</v>
      </c>
      <c r="D760" t="s">
        <v>4524</v>
      </c>
      <c r="E760">
        <v>5</v>
      </c>
    </row>
    <row r="761" spans="1:5" x14ac:dyDescent="0.35">
      <c r="A761" t="s">
        <v>3157</v>
      </c>
      <c r="B761" t="s">
        <v>470</v>
      </c>
      <c r="C761" t="s">
        <v>2404</v>
      </c>
      <c r="D761" t="s">
        <v>4523</v>
      </c>
      <c r="E761">
        <v>3</v>
      </c>
    </row>
    <row r="762" spans="1:5" x14ac:dyDescent="0.35">
      <c r="A762" t="s">
        <v>3158</v>
      </c>
      <c r="B762" t="s">
        <v>682</v>
      </c>
      <c r="C762" t="s">
        <v>2396</v>
      </c>
      <c r="D762" t="s">
        <v>4523</v>
      </c>
      <c r="E762">
        <v>4</v>
      </c>
    </row>
    <row r="763" spans="1:5" x14ac:dyDescent="0.35">
      <c r="A763" t="s">
        <v>3159</v>
      </c>
      <c r="B763" t="s">
        <v>406</v>
      </c>
      <c r="C763" t="s">
        <v>2399</v>
      </c>
      <c r="D763" t="s">
        <v>4523</v>
      </c>
      <c r="E763">
        <v>2</v>
      </c>
    </row>
    <row r="764" spans="1:5" x14ac:dyDescent="0.35">
      <c r="A764" t="s">
        <v>3160</v>
      </c>
      <c r="B764" t="s">
        <v>815</v>
      </c>
      <c r="C764" t="s">
        <v>2404</v>
      </c>
      <c r="D764" t="s">
        <v>4524</v>
      </c>
      <c r="E764">
        <v>2</v>
      </c>
    </row>
    <row r="765" spans="1:5" x14ac:dyDescent="0.35">
      <c r="A765" t="s">
        <v>3161</v>
      </c>
      <c r="B765" t="s">
        <v>574</v>
      </c>
      <c r="C765" t="s">
        <v>2399</v>
      </c>
      <c r="D765" t="s">
        <v>4523</v>
      </c>
      <c r="E765">
        <v>4</v>
      </c>
    </row>
    <row r="766" spans="1:5" x14ac:dyDescent="0.35">
      <c r="A766" t="s">
        <v>3162</v>
      </c>
      <c r="B766" t="s">
        <v>629</v>
      </c>
      <c r="C766" t="s">
        <v>2396</v>
      </c>
      <c r="D766" t="s">
        <v>4523</v>
      </c>
      <c r="E766">
        <v>2</v>
      </c>
    </row>
    <row r="767" spans="1:5" x14ac:dyDescent="0.35">
      <c r="A767" t="s">
        <v>3163</v>
      </c>
      <c r="B767" t="s">
        <v>120</v>
      </c>
      <c r="C767" t="s">
        <v>2399</v>
      </c>
      <c r="D767" t="s">
        <v>4523</v>
      </c>
      <c r="E767">
        <v>1</v>
      </c>
    </row>
    <row r="768" spans="1:5" x14ac:dyDescent="0.35">
      <c r="A768" t="s">
        <v>3164</v>
      </c>
      <c r="B768" t="s">
        <v>916</v>
      </c>
      <c r="C768" t="s">
        <v>2399</v>
      </c>
      <c r="D768" t="s">
        <v>4523</v>
      </c>
      <c r="E768">
        <v>5</v>
      </c>
    </row>
    <row r="769" spans="1:5" x14ac:dyDescent="0.35">
      <c r="A769" t="s">
        <v>3165</v>
      </c>
      <c r="B769" t="s">
        <v>359</v>
      </c>
      <c r="C769" t="s">
        <v>2404</v>
      </c>
      <c r="D769" t="s">
        <v>4523</v>
      </c>
      <c r="E769">
        <v>4</v>
      </c>
    </row>
    <row r="770" spans="1:5" x14ac:dyDescent="0.35">
      <c r="A770" t="s">
        <v>3166</v>
      </c>
      <c r="B770" t="s">
        <v>560</v>
      </c>
      <c r="C770" t="s">
        <v>2396</v>
      </c>
      <c r="D770" t="s">
        <v>4523</v>
      </c>
      <c r="E770">
        <v>1</v>
      </c>
    </row>
    <row r="771" spans="1:5" x14ac:dyDescent="0.35">
      <c r="A771" t="s">
        <v>3167</v>
      </c>
      <c r="B771" t="s">
        <v>43</v>
      </c>
      <c r="C771" t="s">
        <v>2396</v>
      </c>
      <c r="D771" t="s">
        <v>4523</v>
      </c>
      <c r="E771">
        <v>1</v>
      </c>
    </row>
    <row r="772" spans="1:5" x14ac:dyDescent="0.35">
      <c r="A772" t="s">
        <v>3168</v>
      </c>
      <c r="B772" t="s">
        <v>519</v>
      </c>
      <c r="C772" t="s">
        <v>2404</v>
      </c>
      <c r="D772" t="s">
        <v>4524</v>
      </c>
      <c r="E772">
        <v>1</v>
      </c>
    </row>
    <row r="773" spans="1:5" x14ac:dyDescent="0.35">
      <c r="A773" t="s">
        <v>3169</v>
      </c>
      <c r="B773" t="s">
        <v>946</v>
      </c>
      <c r="C773" t="s">
        <v>2399</v>
      </c>
      <c r="D773" t="s">
        <v>4523</v>
      </c>
      <c r="E773">
        <v>1</v>
      </c>
    </row>
    <row r="774" spans="1:5" x14ac:dyDescent="0.35">
      <c r="A774" t="s">
        <v>3170</v>
      </c>
      <c r="B774" t="s">
        <v>951</v>
      </c>
      <c r="C774" t="s">
        <v>2404</v>
      </c>
      <c r="D774" t="s">
        <v>4524</v>
      </c>
      <c r="E774">
        <v>5</v>
      </c>
    </row>
    <row r="775" spans="1:5" x14ac:dyDescent="0.35">
      <c r="A775" t="s">
        <v>3171</v>
      </c>
      <c r="B775" t="s">
        <v>977</v>
      </c>
      <c r="C775" t="s">
        <v>2399</v>
      </c>
      <c r="D775" t="s">
        <v>4523</v>
      </c>
      <c r="E775">
        <v>4</v>
      </c>
    </row>
    <row r="776" spans="1:5" x14ac:dyDescent="0.35">
      <c r="A776" t="s">
        <v>3172</v>
      </c>
      <c r="B776" t="s">
        <v>849</v>
      </c>
      <c r="C776" t="s">
        <v>2404</v>
      </c>
      <c r="D776" t="s">
        <v>4523</v>
      </c>
      <c r="E776">
        <v>3</v>
      </c>
    </row>
    <row r="777" spans="1:5" x14ac:dyDescent="0.35">
      <c r="A777" t="s">
        <v>3173</v>
      </c>
      <c r="B777" t="s">
        <v>514</v>
      </c>
      <c r="C777" t="s">
        <v>2399</v>
      </c>
      <c r="D777" t="s">
        <v>4523</v>
      </c>
      <c r="E777">
        <v>3</v>
      </c>
    </row>
    <row r="778" spans="1:5" x14ac:dyDescent="0.35">
      <c r="A778" t="s">
        <v>3174</v>
      </c>
      <c r="B778" t="s">
        <v>688</v>
      </c>
      <c r="C778" t="s">
        <v>2399</v>
      </c>
      <c r="D778" t="s">
        <v>4524</v>
      </c>
      <c r="E778">
        <v>3</v>
      </c>
    </row>
    <row r="779" spans="1:5" x14ac:dyDescent="0.35">
      <c r="A779" t="s">
        <v>3175</v>
      </c>
      <c r="B779" t="s">
        <v>507</v>
      </c>
      <c r="C779" t="s">
        <v>2399</v>
      </c>
      <c r="D779" t="s">
        <v>4524</v>
      </c>
      <c r="E779">
        <v>1</v>
      </c>
    </row>
    <row r="780" spans="1:5" x14ac:dyDescent="0.35">
      <c r="A780" t="s">
        <v>3176</v>
      </c>
      <c r="B780" t="s">
        <v>941</v>
      </c>
      <c r="C780" t="s">
        <v>2399</v>
      </c>
      <c r="D780" t="s">
        <v>4524</v>
      </c>
      <c r="E780">
        <v>3</v>
      </c>
    </row>
    <row r="781" spans="1:5" x14ac:dyDescent="0.35">
      <c r="A781" t="s">
        <v>3177</v>
      </c>
      <c r="B781" t="s">
        <v>263</v>
      </c>
      <c r="C781" t="s">
        <v>2399</v>
      </c>
      <c r="D781" t="s">
        <v>4523</v>
      </c>
      <c r="E781">
        <v>4</v>
      </c>
    </row>
    <row r="782" spans="1:5" x14ac:dyDescent="0.35">
      <c r="A782" t="s">
        <v>3178</v>
      </c>
      <c r="B782" t="s">
        <v>416</v>
      </c>
      <c r="C782" t="s">
        <v>2396</v>
      </c>
      <c r="D782" t="s">
        <v>4523</v>
      </c>
      <c r="E782">
        <v>5</v>
      </c>
    </row>
    <row r="783" spans="1:5" x14ac:dyDescent="0.35">
      <c r="A783" t="s">
        <v>3179</v>
      </c>
      <c r="B783" t="s">
        <v>81</v>
      </c>
      <c r="C783" t="s">
        <v>2404</v>
      </c>
      <c r="D783" t="s">
        <v>4523</v>
      </c>
      <c r="E783">
        <v>1</v>
      </c>
    </row>
    <row r="784" spans="1:5" x14ac:dyDescent="0.35">
      <c r="A784" t="s">
        <v>3180</v>
      </c>
      <c r="B784" t="s">
        <v>971</v>
      </c>
      <c r="C784" t="s">
        <v>2396</v>
      </c>
      <c r="D784" t="s">
        <v>4524</v>
      </c>
      <c r="E784">
        <v>5</v>
      </c>
    </row>
    <row r="785" spans="1:5" x14ac:dyDescent="0.35">
      <c r="A785" t="s">
        <v>3181</v>
      </c>
      <c r="B785" t="s">
        <v>925</v>
      </c>
      <c r="C785" t="s">
        <v>2396</v>
      </c>
      <c r="D785" t="s">
        <v>4523</v>
      </c>
      <c r="E785">
        <v>4</v>
      </c>
    </row>
    <row r="786" spans="1:5" x14ac:dyDescent="0.35">
      <c r="A786" t="s">
        <v>3182</v>
      </c>
      <c r="B786" t="s">
        <v>875</v>
      </c>
      <c r="C786" t="s">
        <v>2396</v>
      </c>
      <c r="D786" t="s">
        <v>4524</v>
      </c>
      <c r="E786">
        <v>2</v>
      </c>
    </row>
    <row r="787" spans="1:5" x14ac:dyDescent="0.35">
      <c r="A787" t="s">
        <v>3183</v>
      </c>
      <c r="B787" t="s">
        <v>640</v>
      </c>
      <c r="C787" t="s">
        <v>2396</v>
      </c>
      <c r="D787" t="s">
        <v>4523</v>
      </c>
      <c r="E787">
        <v>3</v>
      </c>
    </row>
    <row r="788" spans="1:5" x14ac:dyDescent="0.35">
      <c r="A788" t="s">
        <v>3184</v>
      </c>
      <c r="B788" t="s">
        <v>538</v>
      </c>
      <c r="C788" t="s">
        <v>2396</v>
      </c>
      <c r="D788" t="s">
        <v>4523</v>
      </c>
      <c r="E788">
        <v>4</v>
      </c>
    </row>
    <row r="789" spans="1:5" x14ac:dyDescent="0.35">
      <c r="A789" t="s">
        <v>3185</v>
      </c>
      <c r="B789" t="s">
        <v>603</v>
      </c>
      <c r="C789" t="s">
        <v>2399</v>
      </c>
      <c r="D789" t="s">
        <v>4523</v>
      </c>
      <c r="E789">
        <v>1</v>
      </c>
    </row>
    <row r="790" spans="1:5" x14ac:dyDescent="0.35">
      <c r="A790" t="s">
        <v>3186</v>
      </c>
      <c r="B790" t="s">
        <v>502</v>
      </c>
      <c r="C790" t="s">
        <v>2399</v>
      </c>
      <c r="D790" t="s">
        <v>4523</v>
      </c>
      <c r="E790">
        <v>4</v>
      </c>
    </row>
    <row r="791" spans="1:5" x14ac:dyDescent="0.35">
      <c r="A791" t="s">
        <v>3187</v>
      </c>
      <c r="B791" t="s">
        <v>96</v>
      </c>
      <c r="C791" t="s">
        <v>2399</v>
      </c>
      <c r="D791" t="s">
        <v>4523</v>
      </c>
      <c r="E791">
        <v>5</v>
      </c>
    </row>
    <row r="792" spans="1:5" x14ac:dyDescent="0.35">
      <c r="A792" t="s">
        <v>3188</v>
      </c>
      <c r="B792" t="s">
        <v>1010</v>
      </c>
      <c r="C792" t="s">
        <v>2399</v>
      </c>
      <c r="D792" t="s">
        <v>4524</v>
      </c>
      <c r="E792">
        <v>1</v>
      </c>
    </row>
    <row r="793" spans="1:5" x14ac:dyDescent="0.35">
      <c r="A793" t="s">
        <v>3189</v>
      </c>
      <c r="B793" t="s">
        <v>809</v>
      </c>
      <c r="C793" t="s">
        <v>2404</v>
      </c>
      <c r="D793" t="s">
        <v>4523</v>
      </c>
      <c r="E793">
        <v>5</v>
      </c>
    </row>
    <row r="794" spans="1:5" x14ac:dyDescent="0.35">
      <c r="A794" t="s">
        <v>3190</v>
      </c>
      <c r="B794" t="s">
        <v>53</v>
      </c>
      <c r="C794" t="s">
        <v>2396</v>
      </c>
      <c r="D794" t="s">
        <v>4523</v>
      </c>
      <c r="E794">
        <v>2</v>
      </c>
    </row>
    <row r="795" spans="1:5" x14ac:dyDescent="0.35">
      <c r="A795" t="s">
        <v>3191</v>
      </c>
      <c r="B795" t="s">
        <v>482</v>
      </c>
      <c r="C795" t="s">
        <v>2404</v>
      </c>
      <c r="D795" t="s">
        <v>4523</v>
      </c>
      <c r="E795">
        <v>3</v>
      </c>
    </row>
    <row r="796" spans="1:5" x14ac:dyDescent="0.35">
      <c r="A796" t="s">
        <v>3192</v>
      </c>
      <c r="B796" t="s">
        <v>742</v>
      </c>
      <c r="C796" t="s">
        <v>2404</v>
      </c>
      <c r="D796" t="s">
        <v>4523</v>
      </c>
      <c r="E796">
        <v>3</v>
      </c>
    </row>
    <row r="797" spans="1:5" x14ac:dyDescent="0.35">
      <c r="A797" t="s">
        <v>3193</v>
      </c>
      <c r="B797" t="s">
        <v>949</v>
      </c>
      <c r="C797" t="s">
        <v>2399</v>
      </c>
      <c r="D797" t="s">
        <v>4523</v>
      </c>
      <c r="E797">
        <v>5</v>
      </c>
    </row>
    <row r="798" spans="1:5" x14ac:dyDescent="0.35">
      <c r="A798" t="s">
        <v>3194</v>
      </c>
      <c r="B798" t="s">
        <v>897</v>
      </c>
      <c r="C798" t="s">
        <v>2404</v>
      </c>
      <c r="D798" t="s">
        <v>4523</v>
      </c>
      <c r="E798">
        <v>4</v>
      </c>
    </row>
    <row r="799" spans="1:5" x14ac:dyDescent="0.35">
      <c r="A799" t="s">
        <v>3195</v>
      </c>
      <c r="B799" t="s">
        <v>261</v>
      </c>
      <c r="C799" t="s">
        <v>2404</v>
      </c>
      <c r="D799" t="s">
        <v>4523</v>
      </c>
      <c r="E799">
        <v>2</v>
      </c>
    </row>
    <row r="800" spans="1:5" x14ac:dyDescent="0.35">
      <c r="A800" t="s">
        <v>3196</v>
      </c>
      <c r="B800" t="s">
        <v>643</v>
      </c>
      <c r="C800" t="s">
        <v>2396</v>
      </c>
      <c r="D800" t="s">
        <v>4523</v>
      </c>
      <c r="E800">
        <v>1</v>
      </c>
    </row>
    <row r="801" spans="1:5" x14ac:dyDescent="0.35">
      <c r="A801" t="s">
        <v>3197</v>
      </c>
      <c r="B801" t="s">
        <v>127</v>
      </c>
      <c r="C801" t="s">
        <v>2404</v>
      </c>
      <c r="D801" t="s">
        <v>4524</v>
      </c>
      <c r="E801">
        <v>5</v>
      </c>
    </row>
    <row r="802" spans="1:5" x14ac:dyDescent="0.35">
      <c r="A802" t="s">
        <v>3198</v>
      </c>
      <c r="B802" t="s">
        <v>336</v>
      </c>
      <c r="C802" t="s">
        <v>2404</v>
      </c>
      <c r="D802" t="s">
        <v>4524</v>
      </c>
      <c r="E802">
        <v>2</v>
      </c>
    </row>
    <row r="803" spans="1:5" x14ac:dyDescent="0.35">
      <c r="A803" t="s">
        <v>3199</v>
      </c>
      <c r="B803" t="s">
        <v>875</v>
      </c>
      <c r="C803" t="s">
        <v>2396</v>
      </c>
      <c r="D803" t="s">
        <v>4523</v>
      </c>
      <c r="E803">
        <v>1</v>
      </c>
    </row>
    <row r="804" spans="1:5" x14ac:dyDescent="0.35">
      <c r="A804" t="s">
        <v>3200</v>
      </c>
      <c r="B804" t="s">
        <v>122</v>
      </c>
      <c r="C804" t="s">
        <v>2399</v>
      </c>
      <c r="D804" t="s">
        <v>4523</v>
      </c>
      <c r="E804">
        <v>3</v>
      </c>
    </row>
    <row r="805" spans="1:5" x14ac:dyDescent="0.35">
      <c r="A805" t="s">
        <v>3201</v>
      </c>
      <c r="B805" t="s">
        <v>604</v>
      </c>
      <c r="C805" t="s">
        <v>2404</v>
      </c>
      <c r="D805" t="s">
        <v>4523</v>
      </c>
      <c r="E805">
        <v>5</v>
      </c>
    </row>
    <row r="806" spans="1:5" x14ac:dyDescent="0.35">
      <c r="A806" t="s">
        <v>3202</v>
      </c>
      <c r="B806" t="s">
        <v>486</v>
      </c>
      <c r="C806" t="s">
        <v>2404</v>
      </c>
      <c r="D806" t="s">
        <v>4523</v>
      </c>
      <c r="E806">
        <v>4</v>
      </c>
    </row>
    <row r="807" spans="1:5" x14ac:dyDescent="0.35">
      <c r="A807" t="s">
        <v>3203</v>
      </c>
      <c r="B807" t="s">
        <v>650</v>
      </c>
      <c r="C807" t="s">
        <v>2399</v>
      </c>
      <c r="D807" t="s">
        <v>4524</v>
      </c>
      <c r="E807">
        <v>3</v>
      </c>
    </row>
    <row r="808" spans="1:5" x14ac:dyDescent="0.35">
      <c r="A808" t="s">
        <v>3204</v>
      </c>
      <c r="B808" t="s">
        <v>252</v>
      </c>
      <c r="C808" t="s">
        <v>2399</v>
      </c>
      <c r="D808" t="s">
        <v>4523</v>
      </c>
      <c r="E808">
        <v>1</v>
      </c>
    </row>
    <row r="809" spans="1:5" x14ac:dyDescent="0.35">
      <c r="A809" t="s">
        <v>3205</v>
      </c>
      <c r="B809" t="s">
        <v>877</v>
      </c>
      <c r="C809" t="s">
        <v>2399</v>
      </c>
      <c r="D809" t="s">
        <v>4524</v>
      </c>
      <c r="E809">
        <v>5</v>
      </c>
    </row>
    <row r="810" spans="1:5" x14ac:dyDescent="0.35">
      <c r="A810" t="s">
        <v>3206</v>
      </c>
      <c r="B810" t="s">
        <v>666</v>
      </c>
      <c r="C810" t="s">
        <v>2404</v>
      </c>
      <c r="D810" t="s">
        <v>4523</v>
      </c>
      <c r="E810">
        <v>2</v>
      </c>
    </row>
    <row r="811" spans="1:5" x14ac:dyDescent="0.35">
      <c r="A811" t="s">
        <v>3207</v>
      </c>
      <c r="B811" t="s">
        <v>636</v>
      </c>
      <c r="C811" t="s">
        <v>2399</v>
      </c>
      <c r="D811" t="s">
        <v>4523</v>
      </c>
      <c r="E811">
        <v>4</v>
      </c>
    </row>
    <row r="812" spans="1:5" x14ac:dyDescent="0.35">
      <c r="A812" t="s">
        <v>3208</v>
      </c>
      <c r="B812" t="s">
        <v>546</v>
      </c>
      <c r="C812" t="s">
        <v>2404</v>
      </c>
      <c r="D812" t="s">
        <v>4523</v>
      </c>
      <c r="E812">
        <v>5</v>
      </c>
    </row>
    <row r="813" spans="1:5" x14ac:dyDescent="0.35">
      <c r="A813" t="s">
        <v>3209</v>
      </c>
      <c r="B813" t="s">
        <v>515</v>
      </c>
      <c r="C813" t="s">
        <v>2396</v>
      </c>
      <c r="D813" t="s">
        <v>4523</v>
      </c>
      <c r="E813">
        <v>4</v>
      </c>
    </row>
    <row r="814" spans="1:5" x14ac:dyDescent="0.35">
      <c r="A814" t="s">
        <v>3210</v>
      </c>
      <c r="B814" t="s">
        <v>154</v>
      </c>
      <c r="C814" t="s">
        <v>2396</v>
      </c>
      <c r="D814" t="s">
        <v>4523</v>
      </c>
      <c r="E814">
        <v>4</v>
      </c>
    </row>
    <row r="815" spans="1:5" x14ac:dyDescent="0.35">
      <c r="A815" t="s">
        <v>3211</v>
      </c>
      <c r="B815" t="s">
        <v>187</v>
      </c>
      <c r="C815" t="s">
        <v>2399</v>
      </c>
      <c r="D815" t="s">
        <v>4523</v>
      </c>
      <c r="E815">
        <v>1</v>
      </c>
    </row>
    <row r="816" spans="1:5" x14ac:dyDescent="0.35">
      <c r="A816" t="s">
        <v>3212</v>
      </c>
      <c r="B816" t="s">
        <v>431</v>
      </c>
      <c r="C816" t="s">
        <v>2404</v>
      </c>
      <c r="D816" t="s">
        <v>4523</v>
      </c>
      <c r="E816">
        <v>3</v>
      </c>
    </row>
    <row r="817" spans="1:5" x14ac:dyDescent="0.35">
      <c r="A817" t="s">
        <v>3213</v>
      </c>
      <c r="B817" t="s">
        <v>38</v>
      </c>
      <c r="C817" t="s">
        <v>2396</v>
      </c>
      <c r="D817" t="s">
        <v>4524</v>
      </c>
      <c r="E817">
        <v>4</v>
      </c>
    </row>
    <row r="818" spans="1:5" x14ac:dyDescent="0.35">
      <c r="A818" t="s">
        <v>3214</v>
      </c>
      <c r="B818" t="s">
        <v>566</v>
      </c>
      <c r="C818" t="s">
        <v>2404</v>
      </c>
      <c r="D818" t="s">
        <v>4523</v>
      </c>
      <c r="E818">
        <v>1</v>
      </c>
    </row>
    <row r="819" spans="1:5" x14ac:dyDescent="0.35">
      <c r="A819" t="s">
        <v>3215</v>
      </c>
      <c r="B819" t="s">
        <v>229</v>
      </c>
      <c r="C819" t="s">
        <v>2396</v>
      </c>
      <c r="D819" t="s">
        <v>4523</v>
      </c>
      <c r="E819">
        <v>1</v>
      </c>
    </row>
    <row r="820" spans="1:5" x14ac:dyDescent="0.35">
      <c r="A820" t="s">
        <v>3216</v>
      </c>
      <c r="B820" t="s">
        <v>189</v>
      </c>
      <c r="C820" t="s">
        <v>2404</v>
      </c>
      <c r="D820" t="s">
        <v>4524</v>
      </c>
      <c r="E820">
        <v>4</v>
      </c>
    </row>
    <row r="821" spans="1:5" x14ac:dyDescent="0.35">
      <c r="A821" t="s">
        <v>3217</v>
      </c>
      <c r="B821" t="s">
        <v>327</v>
      </c>
      <c r="C821" t="s">
        <v>2399</v>
      </c>
      <c r="D821" t="s">
        <v>4523</v>
      </c>
      <c r="E821">
        <v>5</v>
      </c>
    </row>
    <row r="822" spans="1:5" x14ac:dyDescent="0.35">
      <c r="A822" t="s">
        <v>3218</v>
      </c>
      <c r="B822" t="s">
        <v>395</v>
      </c>
      <c r="C822" t="s">
        <v>2404</v>
      </c>
      <c r="D822" t="s">
        <v>4523</v>
      </c>
      <c r="E822">
        <v>2</v>
      </c>
    </row>
    <row r="823" spans="1:5" x14ac:dyDescent="0.35">
      <c r="A823" t="s">
        <v>3219</v>
      </c>
      <c r="B823" t="s">
        <v>133</v>
      </c>
      <c r="C823" t="s">
        <v>2399</v>
      </c>
      <c r="D823" t="s">
        <v>4523</v>
      </c>
      <c r="E823">
        <v>2</v>
      </c>
    </row>
    <row r="824" spans="1:5" x14ac:dyDescent="0.35">
      <c r="A824" t="s">
        <v>3220</v>
      </c>
      <c r="B824" t="s">
        <v>251</v>
      </c>
      <c r="C824" t="s">
        <v>2399</v>
      </c>
      <c r="D824" t="s">
        <v>4524</v>
      </c>
      <c r="E824">
        <v>3</v>
      </c>
    </row>
    <row r="825" spans="1:5" x14ac:dyDescent="0.35">
      <c r="A825" t="s">
        <v>3221</v>
      </c>
      <c r="B825" t="s">
        <v>373</v>
      </c>
      <c r="C825" t="s">
        <v>2404</v>
      </c>
      <c r="D825" t="s">
        <v>4523</v>
      </c>
      <c r="E825">
        <v>1</v>
      </c>
    </row>
    <row r="826" spans="1:5" x14ac:dyDescent="0.35">
      <c r="A826" t="s">
        <v>3222</v>
      </c>
      <c r="B826" t="s">
        <v>156</v>
      </c>
      <c r="C826" t="s">
        <v>2396</v>
      </c>
      <c r="D826" t="s">
        <v>4524</v>
      </c>
      <c r="E826">
        <v>3</v>
      </c>
    </row>
    <row r="827" spans="1:5" x14ac:dyDescent="0.35">
      <c r="A827" t="s">
        <v>3223</v>
      </c>
      <c r="B827" t="s">
        <v>994</v>
      </c>
      <c r="C827" t="s">
        <v>2396</v>
      </c>
      <c r="D827" t="s">
        <v>4523</v>
      </c>
      <c r="E827">
        <v>1</v>
      </c>
    </row>
    <row r="828" spans="1:5" x14ac:dyDescent="0.35">
      <c r="A828" t="s">
        <v>3224</v>
      </c>
      <c r="B828" t="s">
        <v>260</v>
      </c>
      <c r="C828" t="s">
        <v>2396</v>
      </c>
      <c r="D828" t="s">
        <v>4523</v>
      </c>
      <c r="E828">
        <v>4</v>
      </c>
    </row>
    <row r="829" spans="1:5" x14ac:dyDescent="0.35">
      <c r="A829" t="s">
        <v>3225</v>
      </c>
      <c r="B829" t="s">
        <v>329</v>
      </c>
      <c r="C829" t="s">
        <v>2396</v>
      </c>
      <c r="D829" t="s">
        <v>4523</v>
      </c>
      <c r="E829">
        <v>3</v>
      </c>
    </row>
    <row r="830" spans="1:5" x14ac:dyDescent="0.35">
      <c r="A830" t="s">
        <v>3226</v>
      </c>
      <c r="B830" t="s">
        <v>528</v>
      </c>
      <c r="C830" t="s">
        <v>2404</v>
      </c>
      <c r="D830" t="s">
        <v>4524</v>
      </c>
      <c r="E830">
        <v>1</v>
      </c>
    </row>
    <row r="831" spans="1:5" x14ac:dyDescent="0.35">
      <c r="A831" t="s">
        <v>3227</v>
      </c>
      <c r="B831" t="s">
        <v>70</v>
      </c>
      <c r="C831" t="s">
        <v>2396</v>
      </c>
      <c r="D831" t="s">
        <v>4523</v>
      </c>
      <c r="E831">
        <v>3</v>
      </c>
    </row>
    <row r="832" spans="1:5" x14ac:dyDescent="0.35">
      <c r="A832" t="s">
        <v>3228</v>
      </c>
      <c r="B832" t="s">
        <v>36</v>
      </c>
      <c r="C832" t="s">
        <v>2399</v>
      </c>
      <c r="D832" t="s">
        <v>4523</v>
      </c>
      <c r="E832">
        <v>4</v>
      </c>
    </row>
    <row r="833" spans="1:5" x14ac:dyDescent="0.35">
      <c r="A833" t="s">
        <v>3229</v>
      </c>
      <c r="B833" t="s">
        <v>972</v>
      </c>
      <c r="C833" t="s">
        <v>2396</v>
      </c>
      <c r="D833" t="s">
        <v>4523</v>
      </c>
      <c r="E833">
        <v>3</v>
      </c>
    </row>
    <row r="834" spans="1:5" x14ac:dyDescent="0.35">
      <c r="A834" t="s">
        <v>3230</v>
      </c>
      <c r="B834" t="s">
        <v>622</v>
      </c>
      <c r="C834" t="s">
        <v>2399</v>
      </c>
      <c r="D834" t="s">
        <v>4524</v>
      </c>
      <c r="E834">
        <v>1</v>
      </c>
    </row>
    <row r="835" spans="1:5" x14ac:dyDescent="0.35">
      <c r="A835" t="s">
        <v>3231</v>
      </c>
      <c r="B835" t="s">
        <v>695</v>
      </c>
      <c r="C835" t="s">
        <v>2404</v>
      </c>
      <c r="D835" t="s">
        <v>4523</v>
      </c>
      <c r="E835">
        <v>3</v>
      </c>
    </row>
    <row r="836" spans="1:5" x14ac:dyDescent="0.35">
      <c r="A836" t="s">
        <v>3232</v>
      </c>
      <c r="B836" t="s">
        <v>122</v>
      </c>
      <c r="C836" t="s">
        <v>2399</v>
      </c>
      <c r="D836" t="s">
        <v>4523</v>
      </c>
      <c r="E836">
        <v>2</v>
      </c>
    </row>
    <row r="837" spans="1:5" x14ac:dyDescent="0.35">
      <c r="A837" t="s">
        <v>3233</v>
      </c>
      <c r="B837" t="s">
        <v>918</v>
      </c>
      <c r="C837" t="s">
        <v>2396</v>
      </c>
      <c r="D837" t="s">
        <v>4523</v>
      </c>
      <c r="E837">
        <v>5</v>
      </c>
    </row>
    <row r="838" spans="1:5" x14ac:dyDescent="0.35">
      <c r="A838" t="s">
        <v>3234</v>
      </c>
      <c r="B838" t="s">
        <v>274</v>
      </c>
      <c r="C838" t="s">
        <v>2404</v>
      </c>
      <c r="D838" t="s">
        <v>4523</v>
      </c>
      <c r="E838">
        <v>1</v>
      </c>
    </row>
    <row r="839" spans="1:5" x14ac:dyDescent="0.35">
      <c r="A839" t="s">
        <v>3235</v>
      </c>
      <c r="B839" t="s">
        <v>104</v>
      </c>
      <c r="C839" t="s">
        <v>2404</v>
      </c>
      <c r="D839" t="s">
        <v>4523</v>
      </c>
      <c r="E839">
        <v>1</v>
      </c>
    </row>
    <row r="840" spans="1:5" x14ac:dyDescent="0.35">
      <c r="A840" t="s">
        <v>3236</v>
      </c>
      <c r="B840" t="s">
        <v>674</v>
      </c>
      <c r="C840" t="s">
        <v>2399</v>
      </c>
      <c r="D840" t="s">
        <v>4523</v>
      </c>
      <c r="E840">
        <v>2</v>
      </c>
    </row>
    <row r="841" spans="1:5" x14ac:dyDescent="0.35">
      <c r="A841" t="s">
        <v>3237</v>
      </c>
      <c r="B841" t="s">
        <v>778</v>
      </c>
      <c r="C841" t="s">
        <v>2404</v>
      </c>
      <c r="D841" t="s">
        <v>4523</v>
      </c>
      <c r="E841">
        <v>3</v>
      </c>
    </row>
    <row r="842" spans="1:5" x14ac:dyDescent="0.35">
      <c r="A842" t="s">
        <v>3238</v>
      </c>
      <c r="B842" t="s">
        <v>737</v>
      </c>
      <c r="C842" t="s">
        <v>2396</v>
      </c>
      <c r="D842" t="s">
        <v>4523</v>
      </c>
      <c r="E842">
        <v>5</v>
      </c>
    </row>
    <row r="843" spans="1:5" x14ac:dyDescent="0.35">
      <c r="A843" t="s">
        <v>3239</v>
      </c>
      <c r="B843" t="s">
        <v>569</v>
      </c>
      <c r="C843" t="s">
        <v>2404</v>
      </c>
      <c r="D843" t="s">
        <v>4523</v>
      </c>
      <c r="E843">
        <v>5</v>
      </c>
    </row>
    <row r="844" spans="1:5" x14ac:dyDescent="0.35">
      <c r="A844" t="s">
        <v>3240</v>
      </c>
      <c r="B844" t="s">
        <v>758</v>
      </c>
      <c r="C844" t="s">
        <v>2404</v>
      </c>
      <c r="D844" t="s">
        <v>4523</v>
      </c>
      <c r="E844">
        <v>3</v>
      </c>
    </row>
    <row r="845" spans="1:5" x14ac:dyDescent="0.35">
      <c r="A845" t="s">
        <v>3241</v>
      </c>
      <c r="B845" t="s">
        <v>564</v>
      </c>
      <c r="C845" t="s">
        <v>2396</v>
      </c>
      <c r="D845" t="s">
        <v>4524</v>
      </c>
      <c r="E845">
        <v>5</v>
      </c>
    </row>
    <row r="846" spans="1:5" x14ac:dyDescent="0.35">
      <c r="A846" t="s">
        <v>3242</v>
      </c>
      <c r="B846" t="s">
        <v>843</v>
      </c>
      <c r="C846" t="s">
        <v>2404</v>
      </c>
      <c r="D846" t="s">
        <v>4524</v>
      </c>
      <c r="E846">
        <v>1</v>
      </c>
    </row>
    <row r="847" spans="1:5" x14ac:dyDescent="0.35">
      <c r="A847" t="s">
        <v>3243</v>
      </c>
      <c r="B847" t="s">
        <v>40</v>
      </c>
      <c r="C847" t="s">
        <v>2399</v>
      </c>
      <c r="D847" t="s">
        <v>4523</v>
      </c>
      <c r="E847">
        <v>2</v>
      </c>
    </row>
    <row r="848" spans="1:5" x14ac:dyDescent="0.35">
      <c r="A848" t="s">
        <v>3244</v>
      </c>
      <c r="B848" t="s">
        <v>389</v>
      </c>
      <c r="C848" t="s">
        <v>2399</v>
      </c>
      <c r="D848" t="s">
        <v>4523</v>
      </c>
      <c r="E848">
        <v>3</v>
      </c>
    </row>
    <row r="849" spans="1:5" x14ac:dyDescent="0.35">
      <c r="A849" t="s">
        <v>3245</v>
      </c>
      <c r="B849" t="s">
        <v>704</v>
      </c>
      <c r="C849" t="s">
        <v>2404</v>
      </c>
      <c r="D849" t="s">
        <v>4523</v>
      </c>
      <c r="E849">
        <v>1</v>
      </c>
    </row>
    <row r="850" spans="1:5" x14ac:dyDescent="0.35">
      <c r="A850" t="s">
        <v>3246</v>
      </c>
      <c r="B850" t="s">
        <v>433</v>
      </c>
      <c r="C850" t="s">
        <v>2396</v>
      </c>
      <c r="D850" t="s">
        <v>4523</v>
      </c>
      <c r="E850">
        <v>5</v>
      </c>
    </row>
    <row r="851" spans="1:5" x14ac:dyDescent="0.35">
      <c r="A851" t="s">
        <v>3247</v>
      </c>
      <c r="B851" t="s">
        <v>459</v>
      </c>
      <c r="C851" t="s">
        <v>2399</v>
      </c>
      <c r="D851" t="s">
        <v>4523</v>
      </c>
      <c r="E851">
        <v>4</v>
      </c>
    </row>
    <row r="852" spans="1:5" x14ac:dyDescent="0.35">
      <c r="A852" t="s">
        <v>3248</v>
      </c>
      <c r="B852" t="s">
        <v>73</v>
      </c>
      <c r="C852" t="s">
        <v>2404</v>
      </c>
      <c r="D852" t="s">
        <v>4524</v>
      </c>
      <c r="E852">
        <v>3</v>
      </c>
    </row>
    <row r="853" spans="1:5" x14ac:dyDescent="0.35">
      <c r="A853" t="s">
        <v>3249</v>
      </c>
      <c r="B853" t="s">
        <v>261</v>
      </c>
      <c r="C853" t="s">
        <v>2404</v>
      </c>
      <c r="D853" t="s">
        <v>4523</v>
      </c>
      <c r="E853">
        <v>1</v>
      </c>
    </row>
    <row r="854" spans="1:5" x14ac:dyDescent="0.35">
      <c r="A854" t="s">
        <v>3250</v>
      </c>
      <c r="B854" t="s">
        <v>110</v>
      </c>
      <c r="C854" t="s">
        <v>2396</v>
      </c>
      <c r="D854" t="s">
        <v>4524</v>
      </c>
      <c r="E854">
        <v>1</v>
      </c>
    </row>
    <row r="855" spans="1:5" x14ac:dyDescent="0.35">
      <c r="A855" t="s">
        <v>3251</v>
      </c>
      <c r="B855" t="s">
        <v>880</v>
      </c>
      <c r="C855" t="s">
        <v>2404</v>
      </c>
      <c r="D855" t="s">
        <v>4523</v>
      </c>
      <c r="E855">
        <v>4</v>
      </c>
    </row>
    <row r="856" spans="1:5" x14ac:dyDescent="0.35">
      <c r="A856" t="s">
        <v>3252</v>
      </c>
      <c r="B856" t="s">
        <v>35</v>
      </c>
      <c r="C856" t="s">
        <v>2404</v>
      </c>
      <c r="D856" t="s">
        <v>4524</v>
      </c>
      <c r="E856">
        <v>2</v>
      </c>
    </row>
    <row r="857" spans="1:5" x14ac:dyDescent="0.35">
      <c r="A857" t="s">
        <v>3253</v>
      </c>
      <c r="B857" t="s">
        <v>26</v>
      </c>
      <c r="C857" t="s">
        <v>2399</v>
      </c>
      <c r="D857" t="s">
        <v>4523</v>
      </c>
      <c r="E857">
        <v>2</v>
      </c>
    </row>
    <row r="858" spans="1:5" x14ac:dyDescent="0.35">
      <c r="A858" t="s">
        <v>3254</v>
      </c>
      <c r="B858" t="s">
        <v>992</v>
      </c>
      <c r="C858" t="s">
        <v>2396</v>
      </c>
      <c r="D858" t="s">
        <v>4523</v>
      </c>
      <c r="E858">
        <v>2</v>
      </c>
    </row>
    <row r="859" spans="1:5" x14ac:dyDescent="0.35">
      <c r="A859" t="s">
        <v>3255</v>
      </c>
      <c r="B859" t="s">
        <v>936</v>
      </c>
      <c r="C859" t="s">
        <v>2404</v>
      </c>
      <c r="D859" t="s">
        <v>4523</v>
      </c>
      <c r="E859">
        <v>5</v>
      </c>
    </row>
    <row r="860" spans="1:5" x14ac:dyDescent="0.35">
      <c r="A860" t="s">
        <v>3256</v>
      </c>
      <c r="B860" t="s">
        <v>518</v>
      </c>
      <c r="C860" t="s">
        <v>2399</v>
      </c>
      <c r="D860" t="s">
        <v>4524</v>
      </c>
      <c r="E860">
        <v>3</v>
      </c>
    </row>
    <row r="861" spans="1:5" x14ac:dyDescent="0.35">
      <c r="A861" t="s">
        <v>3257</v>
      </c>
      <c r="B861" t="s">
        <v>41</v>
      </c>
      <c r="C861" t="s">
        <v>2396</v>
      </c>
      <c r="D861" t="s">
        <v>4523</v>
      </c>
      <c r="E861">
        <v>2</v>
      </c>
    </row>
    <row r="862" spans="1:5" x14ac:dyDescent="0.35">
      <c r="A862" t="s">
        <v>3258</v>
      </c>
      <c r="B862" t="s">
        <v>409</v>
      </c>
      <c r="C862" t="s">
        <v>2399</v>
      </c>
      <c r="D862" t="s">
        <v>4523</v>
      </c>
      <c r="E862">
        <v>4</v>
      </c>
    </row>
    <row r="863" spans="1:5" x14ac:dyDescent="0.35">
      <c r="A863" t="s">
        <v>3259</v>
      </c>
      <c r="B863" t="s">
        <v>934</v>
      </c>
      <c r="C863" t="s">
        <v>2396</v>
      </c>
      <c r="D863" t="s">
        <v>4523</v>
      </c>
      <c r="E863">
        <v>4</v>
      </c>
    </row>
    <row r="864" spans="1:5" x14ac:dyDescent="0.35">
      <c r="A864" t="s">
        <v>3260</v>
      </c>
      <c r="B864" t="s">
        <v>215</v>
      </c>
      <c r="C864" t="s">
        <v>2399</v>
      </c>
      <c r="D864" t="s">
        <v>4524</v>
      </c>
      <c r="E864">
        <v>3</v>
      </c>
    </row>
    <row r="865" spans="1:5" x14ac:dyDescent="0.35">
      <c r="A865" t="s">
        <v>3261</v>
      </c>
      <c r="B865" t="s">
        <v>136</v>
      </c>
      <c r="C865" t="s">
        <v>2399</v>
      </c>
      <c r="D865" t="s">
        <v>4523</v>
      </c>
      <c r="E865">
        <v>2</v>
      </c>
    </row>
    <row r="866" spans="1:5" x14ac:dyDescent="0.35">
      <c r="A866" t="s">
        <v>3262</v>
      </c>
      <c r="B866" t="s">
        <v>777</v>
      </c>
      <c r="C866" t="s">
        <v>2396</v>
      </c>
      <c r="D866" t="s">
        <v>4523</v>
      </c>
      <c r="E866">
        <v>2</v>
      </c>
    </row>
    <row r="867" spans="1:5" x14ac:dyDescent="0.35">
      <c r="A867" t="s">
        <v>3263</v>
      </c>
      <c r="B867" t="s">
        <v>812</v>
      </c>
      <c r="C867" t="s">
        <v>2404</v>
      </c>
      <c r="D867" t="s">
        <v>4524</v>
      </c>
      <c r="E867">
        <v>2</v>
      </c>
    </row>
    <row r="868" spans="1:5" x14ac:dyDescent="0.35">
      <c r="A868" t="s">
        <v>3264</v>
      </c>
      <c r="B868" t="s">
        <v>74</v>
      </c>
      <c r="C868" t="s">
        <v>2404</v>
      </c>
      <c r="D868" t="s">
        <v>4524</v>
      </c>
      <c r="E868">
        <v>5</v>
      </c>
    </row>
    <row r="869" spans="1:5" x14ac:dyDescent="0.35">
      <c r="A869" t="s">
        <v>3265</v>
      </c>
      <c r="B869" t="s">
        <v>266</v>
      </c>
      <c r="C869" t="s">
        <v>2396</v>
      </c>
      <c r="D869" t="s">
        <v>4523</v>
      </c>
      <c r="E869">
        <v>4</v>
      </c>
    </row>
    <row r="870" spans="1:5" x14ac:dyDescent="0.35">
      <c r="A870" t="s">
        <v>3266</v>
      </c>
      <c r="B870" t="s">
        <v>781</v>
      </c>
      <c r="C870" t="s">
        <v>2399</v>
      </c>
      <c r="D870" t="s">
        <v>4524</v>
      </c>
      <c r="E870">
        <v>5</v>
      </c>
    </row>
    <row r="871" spans="1:5" x14ac:dyDescent="0.35">
      <c r="A871" t="s">
        <v>3267</v>
      </c>
      <c r="B871" t="s">
        <v>93</v>
      </c>
      <c r="C871" t="s">
        <v>2404</v>
      </c>
      <c r="D871" t="s">
        <v>4524</v>
      </c>
      <c r="E871">
        <v>3</v>
      </c>
    </row>
    <row r="872" spans="1:5" x14ac:dyDescent="0.35">
      <c r="A872" t="s">
        <v>3268</v>
      </c>
      <c r="B872" t="s">
        <v>247</v>
      </c>
      <c r="C872" t="s">
        <v>2399</v>
      </c>
      <c r="D872" t="s">
        <v>4524</v>
      </c>
      <c r="E872">
        <v>4</v>
      </c>
    </row>
    <row r="873" spans="1:5" x14ac:dyDescent="0.35">
      <c r="A873" t="s">
        <v>3269</v>
      </c>
      <c r="B873" t="s">
        <v>214</v>
      </c>
      <c r="C873" t="s">
        <v>2399</v>
      </c>
      <c r="D873" t="s">
        <v>4523</v>
      </c>
      <c r="E873">
        <v>2</v>
      </c>
    </row>
    <row r="874" spans="1:5" x14ac:dyDescent="0.35">
      <c r="A874" t="s">
        <v>3270</v>
      </c>
      <c r="B874" t="s">
        <v>373</v>
      </c>
      <c r="C874" t="s">
        <v>2399</v>
      </c>
      <c r="D874" t="s">
        <v>4523</v>
      </c>
      <c r="E874">
        <v>2</v>
      </c>
    </row>
    <row r="875" spans="1:5" x14ac:dyDescent="0.35">
      <c r="A875" t="s">
        <v>3271</v>
      </c>
      <c r="B875" t="s">
        <v>916</v>
      </c>
      <c r="C875" t="s">
        <v>2396</v>
      </c>
      <c r="D875" t="s">
        <v>4523</v>
      </c>
      <c r="E875">
        <v>5</v>
      </c>
    </row>
    <row r="876" spans="1:5" x14ac:dyDescent="0.35">
      <c r="A876" t="s">
        <v>3272</v>
      </c>
      <c r="B876" t="s">
        <v>613</v>
      </c>
      <c r="C876" t="s">
        <v>2404</v>
      </c>
      <c r="D876" t="s">
        <v>4524</v>
      </c>
      <c r="E876">
        <v>1</v>
      </c>
    </row>
    <row r="877" spans="1:5" x14ac:dyDescent="0.35">
      <c r="A877" t="s">
        <v>3273</v>
      </c>
      <c r="B877" t="s">
        <v>481</v>
      </c>
      <c r="C877" t="s">
        <v>2399</v>
      </c>
      <c r="D877" t="s">
        <v>4523</v>
      </c>
      <c r="E877">
        <v>3</v>
      </c>
    </row>
    <row r="878" spans="1:5" x14ac:dyDescent="0.35">
      <c r="A878" t="s">
        <v>3274</v>
      </c>
      <c r="B878" t="s">
        <v>100</v>
      </c>
      <c r="C878" t="s">
        <v>2396</v>
      </c>
      <c r="D878" t="s">
        <v>4524</v>
      </c>
      <c r="E878">
        <v>4</v>
      </c>
    </row>
    <row r="879" spans="1:5" x14ac:dyDescent="0.35">
      <c r="A879" t="s">
        <v>3275</v>
      </c>
      <c r="B879" t="s">
        <v>112</v>
      </c>
      <c r="C879" t="s">
        <v>2396</v>
      </c>
      <c r="D879" t="s">
        <v>4524</v>
      </c>
      <c r="E879">
        <v>2</v>
      </c>
    </row>
    <row r="880" spans="1:5" x14ac:dyDescent="0.35">
      <c r="A880" t="s">
        <v>3276</v>
      </c>
      <c r="B880" t="s">
        <v>642</v>
      </c>
      <c r="C880" t="s">
        <v>2404</v>
      </c>
      <c r="D880" t="s">
        <v>4523</v>
      </c>
      <c r="E880">
        <v>2</v>
      </c>
    </row>
    <row r="881" spans="1:5" x14ac:dyDescent="0.35">
      <c r="A881" t="s">
        <v>3277</v>
      </c>
      <c r="B881" t="s">
        <v>39</v>
      </c>
      <c r="C881" t="s">
        <v>2399</v>
      </c>
      <c r="D881" t="s">
        <v>4523</v>
      </c>
      <c r="E881">
        <v>2</v>
      </c>
    </row>
    <row r="882" spans="1:5" x14ac:dyDescent="0.35">
      <c r="A882" t="s">
        <v>3278</v>
      </c>
      <c r="B882" t="s">
        <v>592</v>
      </c>
      <c r="C882" t="s">
        <v>2396</v>
      </c>
      <c r="D882" t="s">
        <v>4523</v>
      </c>
      <c r="E882">
        <v>4</v>
      </c>
    </row>
    <row r="883" spans="1:5" x14ac:dyDescent="0.35">
      <c r="A883" t="s">
        <v>3279</v>
      </c>
      <c r="B883" t="s">
        <v>518</v>
      </c>
      <c r="C883" t="s">
        <v>2404</v>
      </c>
      <c r="D883" t="s">
        <v>4523</v>
      </c>
      <c r="E883">
        <v>1</v>
      </c>
    </row>
    <row r="884" spans="1:5" x14ac:dyDescent="0.35">
      <c r="A884" t="s">
        <v>3280</v>
      </c>
      <c r="B884" t="s">
        <v>390</v>
      </c>
      <c r="C884" t="s">
        <v>2404</v>
      </c>
      <c r="D884" t="s">
        <v>4523</v>
      </c>
      <c r="E884">
        <v>5</v>
      </c>
    </row>
    <row r="885" spans="1:5" x14ac:dyDescent="0.35">
      <c r="A885" t="s">
        <v>3281</v>
      </c>
      <c r="B885" t="s">
        <v>792</v>
      </c>
      <c r="C885" t="s">
        <v>2404</v>
      </c>
      <c r="D885" t="s">
        <v>4523</v>
      </c>
      <c r="E885">
        <v>1</v>
      </c>
    </row>
    <row r="886" spans="1:5" x14ac:dyDescent="0.35">
      <c r="A886" t="s">
        <v>3282</v>
      </c>
      <c r="B886" t="s">
        <v>668</v>
      </c>
      <c r="C886" t="s">
        <v>2396</v>
      </c>
      <c r="D886" t="s">
        <v>4523</v>
      </c>
      <c r="E886">
        <v>4</v>
      </c>
    </row>
    <row r="887" spans="1:5" x14ac:dyDescent="0.35">
      <c r="A887" t="s">
        <v>3283</v>
      </c>
      <c r="B887" t="s">
        <v>253</v>
      </c>
      <c r="C887" t="s">
        <v>2396</v>
      </c>
      <c r="D887" t="s">
        <v>4523</v>
      </c>
      <c r="E887">
        <v>4</v>
      </c>
    </row>
    <row r="888" spans="1:5" x14ac:dyDescent="0.35">
      <c r="A888" t="s">
        <v>3284</v>
      </c>
      <c r="B888" t="s">
        <v>185</v>
      </c>
      <c r="C888" t="s">
        <v>2396</v>
      </c>
      <c r="D888" t="s">
        <v>4523</v>
      </c>
      <c r="E888">
        <v>3</v>
      </c>
    </row>
    <row r="889" spans="1:5" x14ac:dyDescent="0.35">
      <c r="A889" t="s">
        <v>3285</v>
      </c>
      <c r="B889" t="s">
        <v>739</v>
      </c>
      <c r="C889" t="s">
        <v>2396</v>
      </c>
      <c r="D889" t="s">
        <v>4523</v>
      </c>
      <c r="E889">
        <v>4</v>
      </c>
    </row>
    <row r="890" spans="1:5" x14ac:dyDescent="0.35">
      <c r="A890" t="s">
        <v>3286</v>
      </c>
      <c r="B890" t="s">
        <v>305</v>
      </c>
      <c r="C890" t="s">
        <v>2404</v>
      </c>
      <c r="D890" t="s">
        <v>4524</v>
      </c>
      <c r="E890">
        <v>3</v>
      </c>
    </row>
    <row r="891" spans="1:5" x14ac:dyDescent="0.35">
      <c r="A891" t="s">
        <v>3287</v>
      </c>
      <c r="B891" t="s">
        <v>90</v>
      </c>
      <c r="C891" t="s">
        <v>2396</v>
      </c>
      <c r="D891" t="s">
        <v>4524</v>
      </c>
      <c r="E891">
        <v>4</v>
      </c>
    </row>
    <row r="892" spans="1:5" x14ac:dyDescent="0.35">
      <c r="A892" t="s">
        <v>3288</v>
      </c>
      <c r="B892" t="s">
        <v>360</v>
      </c>
      <c r="C892" t="s">
        <v>2396</v>
      </c>
      <c r="D892" t="s">
        <v>4524</v>
      </c>
      <c r="E892">
        <v>5</v>
      </c>
    </row>
    <row r="893" spans="1:5" x14ac:dyDescent="0.35">
      <c r="A893" t="s">
        <v>3289</v>
      </c>
      <c r="B893" t="s">
        <v>655</v>
      </c>
      <c r="C893" t="s">
        <v>2396</v>
      </c>
      <c r="D893" t="s">
        <v>4524</v>
      </c>
      <c r="E893">
        <v>5</v>
      </c>
    </row>
    <row r="894" spans="1:5" x14ac:dyDescent="0.35">
      <c r="A894" t="s">
        <v>3290</v>
      </c>
      <c r="B894" t="s">
        <v>590</v>
      </c>
      <c r="C894" t="s">
        <v>2396</v>
      </c>
      <c r="D894" t="s">
        <v>4523</v>
      </c>
      <c r="E894">
        <v>4</v>
      </c>
    </row>
    <row r="895" spans="1:5" x14ac:dyDescent="0.35">
      <c r="A895" t="s">
        <v>3291</v>
      </c>
      <c r="B895" t="s">
        <v>374</v>
      </c>
      <c r="C895" t="s">
        <v>2399</v>
      </c>
      <c r="D895" t="s">
        <v>4524</v>
      </c>
      <c r="E895">
        <v>5</v>
      </c>
    </row>
    <row r="896" spans="1:5" x14ac:dyDescent="0.35">
      <c r="A896" t="s">
        <v>3292</v>
      </c>
      <c r="B896" t="s">
        <v>384</v>
      </c>
      <c r="C896" t="s">
        <v>2404</v>
      </c>
      <c r="D896" t="s">
        <v>4523</v>
      </c>
      <c r="E896">
        <v>4</v>
      </c>
    </row>
    <row r="897" spans="1:5" x14ac:dyDescent="0.35">
      <c r="A897" t="s">
        <v>3293</v>
      </c>
      <c r="B897" t="s">
        <v>142</v>
      </c>
      <c r="C897" t="s">
        <v>2404</v>
      </c>
      <c r="D897" t="s">
        <v>4523</v>
      </c>
      <c r="E897">
        <v>3</v>
      </c>
    </row>
    <row r="898" spans="1:5" x14ac:dyDescent="0.35">
      <c r="A898" t="s">
        <v>3294</v>
      </c>
      <c r="B898" t="s">
        <v>169</v>
      </c>
      <c r="C898" t="s">
        <v>2404</v>
      </c>
      <c r="D898" t="s">
        <v>4523</v>
      </c>
      <c r="E898">
        <v>4</v>
      </c>
    </row>
    <row r="899" spans="1:5" x14ac:dyDescent="0.35">
      <c r="A899" t="s">
        <v>3295</v>
      </c>
      <c r="B899" t="s">
        <v>675</v>
      </c>
      <c r="C899" t="s">
        <v>2399</v>
      </c>
      <c r="D899" t="s">
        <v>4523</v>
      </c>
      <c r="E899">
        <v>1</v>
      </c>
    </row>
    <row r="900" spans="1:5" x14ac:dyDescent="0.35">
      <c r="A900" t="s">
        <v>3296</v>
      </c>
      <c r="B900" t="s">
        <v>658</v>
      </c>
      <c r="C900" t="s">
        <v>2399</v>
      </c>
      <c r="D900" t="s">
        <v>4523</v>
      </c>
      <c r="E900">
        <v>4</v>
      </c>
    </row>
    <row r="901" spans="1:5" x14ac:dyDescent="0.35">
      <c r="A901" t="s">
        <v>3297</v>
      </c>
      <c r="B901" t="s">
        <v>16</v>
      </c>
      <c r="C901" t="s">
        <v>2396</v>
      </c>
      <c r="D901" t="s">
        <v>4523</v>
      </c>
      <c r="E901">
        <v>3</v>
      </c>
    </row>
    <row r="902" spans="1:5" x14ac:dyDescent="0.35">
      <c r="A902" t="s">
        <v>3298</v>
      </c>
      <c r="B902" t="s">
        <v>372</v>
      </c>
      <c r="C902" t="s">
        <v>2404</v>
      </c>
      <c r="D902" t="s">
        <v>4523</v>
      </c>
      <c r="E902">
        <v>4</v>
      </c>
    </row>
    <row r="903" spans="1:5" x14ac:dyDescent="0.35">
      <c r="A903" t="s">
        <v>3299</v>
      </c>
      <c r="B903" t="s">
        <v>625</v>
      </c>
      <c r="C903" t="s">
        <v>2396</v>
      </c>
      <c r="D903" t="s">
        <v>4523</v>
      </c>
      <c r="E903">
        <v>4</v>
      </c>
    </row>
    <row r="904" spans="1:5" x14ac:dyDescent="0.35">
      <c r="A904" t="s">
        <v>3300</v>
      </c>
      <c r="B904" t="s">
        <v>259</v>
      </c>
      <c r="C904" t="s">
        <v>2396</v>
      </c>
      <c r="D904" t="s">
        <v>4523</v>
      </c>
      <c r="E904">
        <v>3</v>
      </c>
    </row>
    <row r="905" spans="1:5" x14ac:dyDescent="0.35">
      <c r="A905" t="s">
        <v>3301</v>
      </c>
      <c r="B905" t="s">
        <v>458</v>
      </c>
      <c r="C905" t="s">
        <v>2399</v>
      </c>
      <c r="D905" t="s">
        <v>4523</v>
      </c>
      <c r="E905">
        <v>3</v>
      </c>
    </row>
    <row r="906" spans="1:5" x14ac:dyDescent="0.35">
      <c r="A906" t="s">
        <v>3302</v>
      </c>
      <c r="B906" t="s">
        <v>347</v>
      </c>
      <c r="C906" t="s">
        <v>2396</v>
      </c>
      <c r="D906" t="s">
        <v>4523</v>
      </c>
      <c r="E906">
        <v>1</v>
      </c>
    </row>
    <row r="907" spans="1:5" x14ac:dyDescent="0.35">
      <c r="A907" t="s">
        <v>3303</v>
      </c>
      <c r="B907" t="s">
        <v>672</v>
      </c>
      <c r="C907" t="s">
        <v>2396</v>
      </c>
      <c r="D907" t="s">
        <v>4523</v>
      </c>
      <c r="E907">
        <v>4</v>
      </c>
    </row>
    <row r="908" spans="1:5" x14ac:dyDescent="0.35">
      <c r="A908" t="s">
        <v>3304</v>
      </c>
      <c r="B908" t="s">
        <v>912</v>
      </c>
      <c r="C908" t="s">
        <v>2404</v>
      </c>
      <c r="D908" t="s">
        <v>4523</v>
      </c>
      <c r="E908">
        <v>5</v>
      </c>
    </row>
    <row r="909" spans="1:5" x14ac:dyDescent="0.35">
      <c r="A909" t="s">
        <v>3305</v>
      </c>
      <c r="B909" t="s">
        <v>219</v>
      </c>
      <c r="C909" t="s">
        <v>2404</v>
      </c>
      <c r="D909" t="s">
        <v>4523</v>
      </c>
      <c r="E909">
        <v>3</v>
      </c>
    </row>
    <row r="910" spans="1:5" x14ac:dyDescent="0.35">
      <c r="A910" t="s">
        <v>3306</v>
      </c>
      <c r="B910" t="s">
        <v>787</v>
      </c>
      <c r="C910" t="s">
        <v>2404</v>
      </c>
      <c r="D910" t="s">
        <v>4523</v>
      </c>
      <c r="E910">
        <v>3</v>
      </c>
    </row>
    <row r="911" spans="1:5" x14ac:dyDescent="0.35">
      <c r="A911" t="s">
        <v>3307</v>
      </c>
      <c r="B911" t="s">
        <v>38</v>
      </c>
      <c r="C911" t="s">
        <v>2399</v>
      </c>
      <c r="D911" t="s">
        <v>4523</v>
      </c>
      <c r="E911">
        <v>1</v>
      </c>
    </row>
    <row r="912" spans="1:5" x14ac:dyDescent="0.35">
      <c r="A912" t="s">
        <v>3308</v>
      </c>
      <c r="B912" t="s">
        <v>692</v>
      </c>
      <c r="C912" t="s">
        <v>2399</v>
      </c>
      <c r="D912" t="s">
        <v>4523</v>
      </c>
      <c r="E912">
        <v>5</v>
      </c>
    </row>
    <row r="913" spans="1:5" x14ac:dyDescent="0.35">
      <c r="A913" t="s">
        <v>3309</v>
      </c>
      <c r="B913" t="s">
        <v>978</v>
      </c>
      <c r="C913" t="s">
        <v>2399</v>
      </c>
      <c r="D913" t="s">
        <v>4523</v>
      </c>
      <c r="E913">
        <v>4</v>
      </c>
    </row>
    <row r="914" spans="1:5" x14ac:dyDescent="0.35">
      <c r="A914" t="s">
        <v>3310</v>
      </c>
      <c r="B914" t="s">
        <v>559</v>
      </c>
      <c r="C914" t="s">
        <v>2404</v>
      </c>
      <c r="D914" t="s">
        <v>4523</v>
      </c>
      <c r="E914">
        <v>5</v>
      </c>
    </row>
    <row r="915" spans="1:5" x14ac:dyDescent="0.35">
      <c r="A915" t="s">
        <v>3311</v>
      </c>
      <c r="B915" t="s">
        <v>509</v>
      </c>
      <c r="C915" t="s">
        <v>2399</v>
      </c>
      <c r="D915" t="s">
        <v>4524</v>
      </c>
      <c r="E915">
        <v>4</v>
      </c>
    </row>
    <row r="916" spans="1:5" x14ac:dyDescent="0.35">
      <c r="A916" t="s">
        <v>3312</v>
      </c>
      <c r="B916" t="s">
        <v>111</v>
      </c>
      <c r="C916" t="s">
        <v>2396</v>
      </c>
      <c r="D916" t="s">
        <v>4523</v>
      </c>
      <c r="E916">
        <v>5</v>
      </c>
    </row>
    <row r="917" spans="1:5" x14ac:dyDescent="0.35">
      <c r="A917" t="s">
        <v>3313</v>
      </c>
      <c r="B917" t="s">
        <v>259</v>
      </c>
      <c r="C917" t="s">
        <v>2399</v>
      </c>
      <c r="D917" t="s">
        <v>4523</v>
      </c>
      <c r="E917">
        <v>4</v>
      </c>
    </row>
    <row r="918" spans="1:5" x14ac:dyDescent="0.35">
      <c r="A918" t="s">
        <v>3314</v>
      </c>
      <c r="B918" t="s">
        <v>540</v>
      </c>
      <c r="C918" t="s">
        <v>2399</v>
      </c>
      <c r="D918" t="s">
        <v>4524</v>
      </c>
      <c r="E918">
        <v>4</v>
      </c>
    </row>
    <row r="919" spans="1:5" x14ac:dyDescent="0.35">
      <c r="A919" t="s">
        <v>3315</v>
      </c>
      <c r="B919" t="s">
        <v>106</v>
      </c>
      <c r="C919" t="s">
        <v>2399</v>
      </c>
      <c r="D919" t="s">
        <v>4523</v>
      </c>
      <c r="E919">
        <v>2</v>
      </c>
    </row>
    <row r="920" spans="1:5" x14ac:dyDescent="0.35">
      <c r="A920" t="s">
        <v>3316</v>
      </c>
      <c r="B920" t="s">
        <v>28</v>
      </c>
      <c r="C920" t="s">
        <v>2399</v>
      </c>
      <c r="D920" t="s">
        <v>4523</v>
      </c>
      <c r="E920">
        <v>3</v>
      </c>
    </row>
    <row r="921" spans="1:5" x14ac:dyDescent="0.35">
      <c r="A921" t="s">
        <v>3317</v>
      </c>
      <c r="B921" t="s">
        <v>504</v>
      </c>
      <c r="C921" t="s">
        <v>2396</v>
      </c>
      <c r="D921" t="s">
        <v>4524</v>
      </c>
      <c r="E921">
        <v>1</v>
      </c>
    </row>
    <row r="922" spans="1:5" x14ac:dyDescent="0.35">
      <c r="A922" t="s">
        <v>3318</v>
      </c>
      <c r="B922" t="s">
        <v>95</v>
      </c>
      <c r="C922" t="s">
        <v>2404</v>
      </c>
      <c r="D922" t="s">
        <v>4524</v>
      </c>
      <c r="E922">
        <v>1</v>
      </c>
    </row>
    <row r="923" spans="1:5" x14ac:dyDescent="0.35">
      <c r="A923" t="s">
        <v>3319</v>
      </c>
      <c r="B923" t="s">
        <v>457</v>
      </c>
      <c r="C923" t="s">
        <v>2404</v>
      </c>
      <c r="D923" t="s">
        <v>4523</v>
      </c>
      <c r="E923">
        <v>1</v>
      </c>
    </row>
    <row r="924" spans="1:5" x14ac:dyDescent="0.35">
      <c r="A924" t="s">
        <v>3320</v>
      </c>
      <c r="B924" t="s">
        <v>4</v>
      </c>
      <c r="C924" t="s">
        <v>2404</v>
      </c>
      <c r="D924" t="s">
        <v>4523</v>
      </c>
      <c r="E924">
        <v>5</v>
      </c>
    </row>
    <row r="925" spans="1:5" x14ac:dyDescent="0.35">
      <c r="A925" t="s">
        <v>3321</v>
      </c>
      <c r="B925" t="s">
        <v>546</v>
      </c>
      <c r="C925" t="s">
        <v>2399</v>
      </c>
      <c r="D925" t="s">
        <v>4523</v>
      </c>
      <c r="E925">
        <v>1</v>
      </c>
    </row>
    <row r="926" spans="1:5" x14ac:dyDescent="0.35">
      <c r="A926" t="s">
        <v>3322</v>
      </c>
      <c r="B926" t="s">
        <v>680</v>
      </c>
      <c r="C926" t="s">
        <v>2404</v>
      </c>
      <c r="D926" t="s">
        <v>4523</v>
      </c>
      <c r="E926">
        <v>1</v>
      </c>
    </row>
    <row r="927" spans="1:5" x14ac:dyDescent="0.35">
      <c r="A927" t="s">
        <v>3323</v>
      </c>
      <c r="B927" t="s">
        <v>846</v>
      </c>
      <c r="C927" t="s">
        <v>2399</v>
      </c>
      <c r="D927" t="s">
        <v>4523</v>
      </c>
      <c r="E927">
        <v>5</v>
      </c>
    </row>
    <row r="928" spans="1:5" x14ac:dyDescent="0.35">
      <c r="A928" t="s">
        <v>3324</v>
      </c>
      <c r="B928" t="s">
        <v>273</v>
      </c>
      <c r="C928" t="s">
        <v>2396</v>
      </c>
      <c r="D928" t="s">
        <v>4523</v>
      </c>
      <c r="E928">
        <v>4</v>
      </c>
    </row>
    <row r="929" spans="1:5" x14ac:dyDescent="0.35">
      <c r="A929" t="s">
        <v>3325</v>
      </c>
      <c r="B929" t="s">
        <v>293</v>
      </c>
      <c r="C929" t="s">
        <v>2396</v>
      </c>
      <c r="D929" t="s">
        <v>4524</v>
      </c>
      <c r="E929">
        <v>5</v>
      </c>
    </row>
    <row r="930" spans="1:5" x14ac:dyDescent="0.35">
      <c r="A930" t="s">
        <v>3326</v>
      </c>
      <c r="B930" t="s">
        <v>319</v>
      </c>
      <c r="C930" t="s">
        <v>2404</v>
      </c>
      <c r="D930" t="s">
        <v>4524</v>
      </c>
      <c r="E930">
        <v>3</v>
      </c>
    </row>
    <row r="931" spans="1:5" x14ac:dyDescent="0.35">
      <c r="A931" t="s">
        <v>3327</v>
      </c>
      <c r="B931" t="s">
        <v>199</v>
      </c>
      <c r="C931" t="s">
        <v>2404</v>
      </c>
      <c r="D931" t="s">
        <v>4523</v>
      </c>
      <c r="E931">
        <v>5</v>
      </c>
    </row>
    <row r="932" spans="1:5" x14ac:dyDescent="0.35">
      <c r="A932" t="s">
        <v>3328</v>
      </c>
      <c r="B932" t="s">
        <v>749</v>
      </c>
      <c r="C932" t="s">
        <v>2404</v>
      </c>
      <c r="D932" t="s">
        <v>4523</v>
      </c>
      <c r="E932">
        <v>3</v>
      </c>
    </row>
    <row r="933" spans="1:5" x14ac:dyDescent="0.35">
      <c r="A933" t="s">
        <v>3329</v>
      </c>
      <c r="B933" t="s">
        <v>746</v>
      </c>
      <c r="C933" t="s">
        <v>2399</v>
      </c>
      <c r="D933" t="s">
        <v>4524</v>
      </c>
      <c r="E933">
        <v>2</v>
      </c>
    </row>
    <row r="934" spans="1:5" x14ac:dyDescent="0.35">
      <c r="A934" t="s">
        <v>3330</v>
      </c>
      <c r="B934" t="s">
        <v>672</v>
      </c>
      <c r="C934" t="s">
        <v>2399</v>
      </c>
      <c r="D934" t="s">
        <v>4523</v>
      </c>
      <c r="E934">
        <v>1</v>
      </c>
    </row>
    <row r="935" spans="1:5" x14ac:dyDescent="0.35">
      <c r="A935" t="s">
        <v>3331</v>
      </c>
      <c r="B935" t="s">
        <v>550</v>
      </c>
      <c r="C935" t="s">
        <v>2399</v>
      </c>
      <c r="D935" t="s">
        <v>4524</v>
      </c>
      <c r="E935">
        <v>1</v>
      </c>
    </row>
    <row r="936" spans="1:5" x14ac:dyDescent="0.35">
      <c r="A936" t="s">
        <v>3332</v>
      </c>
      <c r="B936" t="s">
        <v>33</v>
      </c>
      <c r="C936" t="s">
        <v>2404</v>
      </c>
      <c r="D936" t="s">
        <v>4524</v>
      </c>
      <c r="E936">
        <v>4</v>
      </c>
    </row>
    <row r="937" spans="1:5" x14ac:dyDescent="0.35">
      <c r="A937" t="s">
        <v>3333</v>
      </c>
      <c r="B937" t="s">
        <v>999</v>
      </c>
      <c r="C937" t="s">
        <v>2404</v>
      </c>
      <c r="D937" t="s">
        <v>4523</v>
      </c>
      <c r="E937">
        <v>5</v>
      </c>
    </row>
    <row r="938" spans="1:5" x14ac:dyDescent="0.35">
      <c r="A938" t="s">
        <v>3334</v>
      </c>
      <c r="B938" t="s">
        <v>159</v>
      </c>
      <c r="C938" t="s">
        <v>2404</v>
      </c>
      <c r="D938" t="s">
        <v>4523</v>
      </c>
      <c r="E938">
        <v>1</v>
      </c>
    </row>
    <row r="939" spans="1:5" x14ac:dyDescent="0.35">
      <c r="A939" t="s">
        <v>3335</v>
      </c>
      <c r="B939" t="s">
        <v>269</v>
      </c>
      <c r="C939" t="s">
        <v>2396</v>
      </c>
      <c r="D939" t="s">
        <v>4523</v>
      </c>
      <c r="E939">
        <v>1</v>
      </c>
    </row>
    <row r="940" spans="1:5" x14ac:dyDescent="0.35">
      <c r="A940" t="s">
        <v>3336</v>
      </c>
      <c r="B940" t="s">
        <v>964</v>
      </c>
      <c r="C940" t="s">
        <v>2399</v>
      </c>
      <c r="D940" t="s">
        <v>4523</v>
      </c>
      <c r="E940">
        <v>5</v>
      </c>
    </row>
    <row r="941" spans="1:5" x14ac:dyDescent="0.35">
      <c r="A941" t="s">
        <v>3337</v>
      </c>
      <c r="B941" t="s">
        <v>601</v>
      </c>
      <c r="C941" t="s">
        <v>2399</v>
      </c>
      <c r="D941" t="s">
        <v>4523</v>
      </c>
      <c r="E941">
        <v>5</v>
      </c>
    </row>
    <row r="942" spans="1:5" x14ac:dyDescent="0.35">
      <c r="A942" t="s">
        <v>3338</v>
      </c>
      <c r="B942" t="s">
        <v>800</v>
      </c>
      <c r="C942" t="s">
        <v>2404</v>
      </c>
      <c r="D942" t="s">
        <v>4524</v>
      </c>
      <c r="E942">
        <v>1</v>
      </c>
    </row>
    <row r="943" spans="1:5" x14ac:dyDescent="0.35">
      <c r="A943" t="s">
        <v>3339</v>
      </c>
      <c r="B943" t="s">
        <v>775</v>
      </c>
      <c r="C943" t="s">
        <v>2396</v>
      </c>
      <c r="D943" t="s">
        <v>4523</v>
      </c>
      <c r="E943">
        <v>1</v>
      </c>
    </row>
    <row r="944" spans="1:5" x14ac:dyDescent="0.35">
      <c r="A944" t="s">
        <v>3340</v>
      </c>
      <c r="B944" t="s">
        <v>373</v>
      </c>
      <c r="C944" t="s">
        <v>2404</v>
      </c>
      <c r="D944" t="s">
        <v>4523</v>
      </c>
      <c r="E944">
        <v>3</v>
      </c>
    </row>
    <row r="945" spans="1:5" x14ac:dyDescent="0.35">
      <c r="A945" t="s">
        <v>3341</v>
      </c>
      <c r="B945" t="s">
        <v>709</v>
      </c>
      <c r="C945" t="s">
        <v>2404</v>
      </c>
      <c r="D945" t="s">
        <v>4523</v>
      </c>
      <c r="E945">
        <v>3</v>
      </c>
    </row>
    <row r="946" spans="1:5" x14ac:dyDescent="0.35">
      <c r="A946" t="s">
        <v>3342</v>
      </c>
      <c r="B946" t="s">
        <v>912</v>
      </c>
      <c r="C946" t="s">
        <v>2399</v>
      </c>
      <c r="D946" t="s">
        <v>4524</v>
      </c>
      <c r="E946">
        <v>1</v>
      </c>
    </row>
    <row r="947" spans="1:5" x14ac:dyDescent="0.35">
      <c r="A947" t="s">
        <v>3343</v>
      </c>
      <c r="B947" t="s">
        <v>747</v>
      </c>
      <c r="C947" t="s">
        <v>2399</v>
      </c>
      <c r="D947" t="s">
        <v>4524</v>
      </c>
      <c r="E947">
        <v>4</v>
      </c>
    </row>
    <row r="948" spans="1:5" x14ac:dyDescent="0.35">
      <c r="A948" t="s">
        <v>3344</v>
      </c>
      <c r="B948" t="s">
        <v>760</v>
      </c>
      <c r="C948" t="s">
        <v>2399</v>
      </c>
      <c r="D948" t="s">
        <v>4523</v>
      </c>
      <c r="E948">
        <v>5</v>
      </c>
    </row>
    <row r="949" spans="1:5" x14ac:dyDescent="0.35">
      <c r="A949" t="s">
        <v>3345</v>
      </c>
      <c r="B949" t="s">
        <v>840</v>
      </c>
      <c r="C949" t="s">
        <v>2399</v>
      </c>
      <c r="D949" t="s">
        <v>4523</v>
      </c>
      <c r="E949">
        <v>1</v>
      </c>
    </row>
    <row r="950" spans="1:5" x14ac:dyDescent="0.35">
      <c r="A950" t="s">
        <v>3346</v>
      </c>
      <c r="B950" t="s">
        <v>940</v>
      </c>
      <c r="C950" t="s">
        <v>2396</v>
      </c>
      <c r="D950" t="s">
        <v>4523</v>
      </c>
      <c r="E950">
        <v>3</v>
      </c>
    </row>
    <row r="951" spans="1:5" x14ac:dyDescent="0.35">
      <c r="A951" t="s">
        <v>3347</v>
      </c>
      <c r="B951" t="s">
        <v>680</v>
      </c>
      <c r="C951" t="s">
        <v>2396</v>
      </c>
      <c r="D951" t="s">
        <v>4524</v>
      </c>
      <c r="E951">
        <v>1</v>
      </c>
    </row>
    <row r="952" spans="1:5" x14ac:dyDescent="0.35">
      <c r="A952" t="s">
        <v>3348</v>
      </c>
      <c r="B952" t="s">
        <v>78</v>
      </c>
      <c r="C952" t="s">
        <v>2396</v>
      </c>
      <c r="D952" t="s">
        <v>4523</v>
      </c>
      <c r="E952">
        <v>4</v>
      </c>
    </row>
    <row r="953" spans="1:5" x14ac:dyDescent="0.35">
      <c r="A953" t="s">
        <v>3349</v>
      </c>
      <c r="B953" t="s">
        <v>695</v>
      </c>
      <c r="C953" t="s">
        <v>2404</v>
      </c>
      <c r="D953" t="s">
        <v>4524</v>
      </c>
      <c r="E953">
        <v>1</v>
      </c>
    </row>
    <row r="954" spans="1:5" x14ac:dyDescent="0.35">
      <c r="A954" t="s">
        <v>3350</v>
      </c>
      <c r="B954" t="s">
        <v>868</v>
      </c>
      <c r="C954" t="s">
        <v>2404</v>
      </c>
      <c r="D954" t="s">
        <v>4523</v>
      </c>
      <c r="E954">
        <v>1</v>
      </c>
    </row>
    <row r="955" spans="1:5" x14ac:dyDescent="0.35">
      <c r="A955" t="s">
        <v>3351</v>
      </c>
      <c r="B955" t="s">
        <v>913</v>
      </c>
      <c r="C955" t="s">
        <v>2396</v>
      </c>
      <c r="D955" t="s">
        <v>4524</v>
      </c>
      <c r="E955">
        <v>4</v>
      </c>
    </row>
    <row r="956" spans="1:5" x14ac:dyDescent="0.35">
      <c r="A956" t="s">
        <v>3352</v>
      </c>
      <c r="B956" t="s">
        <v>698</v>
      </c>
      <c r="C956" t="s">
        <v>2396</v>
      </c>
      <c r="D956" t="s">
        <v>4523</v>
      </c>
      <c r="E956">
        <v>4</v>
      </c>
    </row>
    <row r="957" spans="1:5" x14ac:dyDescent="0.35">
      <c r="A957" t="s">
        <v>3353</v>
      </c>
      <c r="B957" t="s">
        <v>49</v>
      </c>
      <c r="C957" t="s">
        <v>2399</v>
      </c>
      <c r="D957" t="s">
        <v>4523</v>
      </c>
      <c r="E957">
        <v>4</v>
      </c>
    </row>
    <row r="958" spans="1:5" x14ac:dyDescent="0.35">
      <c r="A958" t="s">
        <v>3354</v>
      </c>
      <c r="B958" t="s">
        <v>763</v>
      </c>
      <c r="C958" t="s">
        <v>2396</v>
      </c>
      <c r="D958" t="s">
        <v>4523</v>
      </c>
      <c r="E958">
        <v>2</v>
      </c>
    </row>
    <row r="959" spans="1:5" x14ac:dyDescent="0.35">
      <c r="A959" t="s">
        <v>3355</v>
      </c>
      <c r="B959" t="s">
        <v>752</v>
      </c>
      <c r="C959" t="s">
        <v>2404</v>
      </c>
      <c r="D959" t="s">
        <v>4523</v>
      </c>
      <c r="E959">
        <v>5</v>
      </c>
    </row>
    <row r="960" spans="1:5" x14ac:dyDescent="0.35">
      <c r="A960" t="s">
        <v>3356</v>
      </c>
      <c r="B960" t="s">
        <v>688</v>
      </c>
      <c r="C960" t="s">
        <v>2404</v>
      </c>
      <c r="D960" t="s">
        <v>4523</v>
      </c>
      <c r="E960">
        <v>2</v>
      </c>
    </row>
    <row r="961" spans="1:5" x14ac:dyDescent="0.35">
      <c r="A961" t="s">
        <v>3357</v>
      </c>
      <c r="B961" t="s">
        <v>968</v>
      </c>
      <c r="C961" t="s">
        <v>2396</v>
      </c>
      <c r="D961" t="s">
        <v>4524</v>
      </c>
      <c r="E961">
        <v>3</v>
      </c>
    </row>
    <row r="962" spans="1:5" x14ac:dyDescent="0.35">
      <c r="A962" t="s">
        <v>3358</v>
      </c>
      <c r="B962" t="s">
        <v>666</v>
      </c>
      <c r="C962" t="s">
        <v>2404</v>
      </c>
      <c r="D962" t="s">
        <v>4523</v>
      </c>
      <c r="E962">
        <v>2</v>
      </c>
    </row>
    <row r="963" spans="1:5" x14ac:dyDescent="0.35">
      <c r="A963" t="s">
        <v>3359</v>
      </c>
      <c r="B963" t="s">
        <v>429</v>
      </c>
      <c r="C963" t="s">
        <v>2399</v>
      </c>
      <c r="D963" t="s">
        <v>4523</v>
      </c>
      <c r="E963">
        <v>2</v>
      </c>
    </row>
    <row r="964" spans="1:5" x14ac:dyDescent="0.35">
      <c r="A964" t="s">
        <v>3360</v>
      </c>
      <c r="B964" t="s">
        <v>570</v>
      </c>
      <c r="C964" t="s">
        <v>2399</v>
      </c>
      <c r="D964" t="s">
        <v>4523</v>
      </c>
      <c r="E964">
        <v>3</v>
      </c>
    </row>
    <row r="965" spans="1:5" x14ac:dyDescent="0.35">
      <c r="A965" t="s">
        <v>3361</v>
      </c>
      <c r="B965" t="s">
        <v>80</v>
      </c>
      <c r="C965" t="s">
        <v>2399</v>
      </c>
      <c r="D965" t="s">
        <v>4523</v>
      </c>
      <c r="E965">
        <v>4</v>
      </c>
    </row>
    <row r="966" spans="1:5" x14ac:dyDescent="0.35">
      <c r="A966" t="s">
        <v>3362</v>
      </c>
      <c r="B966" t="s">
        <v>821</v>
      </c>
      <c r="C966" t="s">
        <v>2399</v>
      </c>
      <c r="D966" t="s">
        <v>4523</v>
      </c>
      <c r="E966">
        <v>2</v>
      </c>
    </row>
    <row r="967" spans="1:5" x14ac:dyDescent="0.35">
      <c r="A967" t="s">
        <v>3363</v>
      </c>
      <c r="B967" t="s">
        <v>46</v>
      </c>
      <c r="C967" t="s">
        <v>2404</v>
      </c>
      <c r="D967" t="s">
        <v>4523</v>
      </c>
      <c r="E967">
        <v>1</v>
      </c>
    </row>
    <row r="968" spans="1:5" x14ac:dyDescent="0.35">
      <c r="A968" t="s">
        <v>3364</v>
      </c>
      <c r="B968" t="s">
        <v>259</v>
      </c>
      <c r="C968" t="s">
        <v>2399</v>
      </c>
      <c r="D968" t="s">
        <v>4523</v>
      </c>
      <c r="E968">
        <v>3</v>
      </c>
    </row>
    <row r="969" spans="1:5" x14ac:dyDescent="0.35">
      <c r="A969" t="s">
        <v>3365</v>
      </c>
      <c r="B969" t="s">
        <v>179</v>
      </c>
      <c r="C969" t="s">
        <v>2399</v>
      </c>
      <c r="D969" t="s">
        <v>4523</v>
      </c>
      <c r="E969">
        <v>2</v>
      </c>
    </row>
    <row r="970" spans="1:5" x14ac:dyDescent="0.35">
      <c r="A970" t="s">
        <v>3366</v>
      </c>
      <c r="B970" t="s">
        <v>776</v>
      </c>
      <c r="C970" t="s">
        <v>2399</v>
      </c>
      <c r="D970" t="s">
        <v>4523</v>
      </c>
      <c r="E970">
        <v>3</v>
      </c>
    </row>
    <row r="971" spans="1:5" x14ac:dyDescent="0.35">
      <c r="A971" t="s">
        <v>3367</v>
      </c>
      <c r="B971" t="s">
        <v>260</v>
      </c>
      <c r="C971" t="s">
        <v>2404</v>
      </c>
      <c r="D971" t="s">
        <v>4523</v>
      </c>
      <c r="E971">
        <v>5</v>
      </c>
    </row>
    <row r="972" spans="1:5" x14ac:dyDescent="0.35">
      <c r="A972" t="s">
        <v>3368</v>
      </c>
      <c r="B972" t="s">
        <v>239</v>
      </c>
      <c r="C972" t="s">
        <v>2399</v>
      </c>
      <c r="D972" t="s">
        <v>4523</v>
      </c>
      <c r="E972">
        <v>3</v>
      </c>
    </row>
    <row r="973" spans="1:5" x14ac:dyDescent="0.35">
      <c r="A973" t="s">
        <v>3369</v>
      </c>
      <c r="B973" t="s">
        <v>994</v>
      </c>
      <c r="C973" t="s">
        <v>2404</v>
      </c>
      <c r="D973" t="s">
        <v>4524</v>
      </c>
      <c r="E973">
        <v>4</v>
      </c>
    </row>
    <row r="974" spans="1:5" x14ac:dyDescent="0.35">
      <c r="A974" t="s">
        <v>3370</v>
      </c>
      <c r="B974" t="s">
        <v>907</v>
      </c>
      <c r="C974" t="s">
        <v>2396</v>
      </c>
      <c r="D974" t="s">
        <v>4523</v>
      </c>
      <c r="E974">
        <v>2</v>
      </c>
    </row>
    <row r="975" spans="1:5" x14ac:dyDescent="0.35">
      <c r="A975" t="s">
        <v>3371</v>
      </c>
      <c r="B975" t="s">
        <v>758</v>
      </c>
      <c r="C975" t="s">
        <v>2404</v>
      </c>
      <c r="D975" t="s">
        <v>4524</v>
      </c>
      <c r="E975">
        <v>2</v>
      </c>
    </row>
    <row r="976" spans="1:5" x14ac:dyDescent="0.35">
      <c r="A976" t="s">
        <v>3372</v>
      </c>
      <c r="B976" t="s">
        <v>292</v>
      </c>
      <c r="C976" t="s">
        <v>2404</v>
      </c>
      <c r="D976" t="s">
        <v>4523</v>
      </c>
      <c r="E976">
        <v>5</v>
      </c>
    </row>
    <row r="977" spans="1:5" x14ac:dyDescent="0.35">
      <c r="A977" t="s">
        <v>3373</v>
      </c>
      <c r="B977" t="s">
        <v>544</v>
      </c>
      <c r="C977" t="s">
        <v>2399</v>
      </c>
      <c r="D977" t="s">
        <v>4524</v>
      </c>
      <c r="E977">
        <v>3</v>
      </c>
    </row>
    <row r="978" spans="1:5" x14ac:dyDescent="0.35">
      <c r="A978" t="s">
        <v>3374</v>
      </c>
      <c r="B978" t="s">
        <v>471</v>
      </c>
      <c r="C978" t="s">
        <v>2396</v>
      </c>
      <c r="D978" t="s">
        <v>4523</v>
      </c>
      <c r="E978">
        <v>5</v>
      </c>
    </row>
    <row r="979" spans="1:5" x14ac:dyDescent="0.35">
      <c r="A979" t="s">
        <v>3375</v>
      </c>
      <c r="B979" t="s">
        <v>905</v>
      </c>
      <c r="C979" t="s">
        <v>2404</v>
      </c>
      <c r="D979" t="s">
        <v>4524</v>
      </c>
      <c r="E979">
        <v>4</v>
      </c>
    </row>
    <row r="980" spans="1:5" x14ac:dyDescent="0.35">
      <c r="A980" t="s">
        <v>3376</v>
      </c>
      <c r="B980" t="s">
        <v>637</v>
      </c>
      <c r="C980" t="s">
        <v>2399</v>
      </c>
      <c r="D980" t="s">
        <v>4523</v>
      </c>
      <c r="E980">
        <v>1</v>
      </c>
    </row>
    <row r="981" spans="1:5" x14ac:dyDescent="0.35">
      <c r="A981" t="s">
        <v>3377</v>
      </c>
      <c r="B981" t="s">
        <v>897</v>
      </c>
      <c r="C981" t="s">
        <v>2404</v>
      </c>
      <c r="D981" t="s">
        <v>4524</v>
      </c>
      <c r="E981">
        <v>4</v>
      </c>
    </row>
    <row r="982" spans="1:5" x14ac:dyDescent="0.35">
      <c r="A982" t="s">
        <v>3378</v>
      </c>
      <c r="B982" t="s">
        <v>221</v>
      </c>
      <c r="C982" t="s">
        <v>2396</v>
      </c>
      <c r="D982" t="s">
        <v>4524</v>
      </c>
      <c r="E982">
        <v>2</v>
      </c>
    </row>
    <row r="983" spans="1:5" x14ac:dyDescent="0.35">
      <c r="A983" t="s">
        <v>3379</v>
      </c>
      <c r="B983" t="s">
        <v>963</v>
      </c>
      <c r="C983" t="s">
        <v>2396</v>
      </c>
      <c r="D983" t="s">
        <v>4524</v>
      </c>
      <c r="E983">
        <v>1</v>
      </c>
    </row>
    <row r="984" spans="1:5" x14ac:dyDescent="0.35">
      <c r="A984" t="s">
        <v>3380</v>
      </c>
      <c r="B984" t="s">
        <v>333</v>
      </c>
      <c r="C984" t="s">
        <v>2404</v>
      </c>
      <c r="D984" t="s">
        <v>4523</v>
      </c>
      <c r="E984">
        <v>2</v>
      </c>
    </row>
    <row r="985" spans="1:5" x14ac:dyDescent="0.35">
      <c r="A985" t="s">
        <v>3381</v>
      </c>
      <c r="B985" t="s">
        <v>544</v>
      </c>
      <c r="C985" t="s">
        <v>2399</v>
      </c>
      <c r="D985" t="s">
        <v>4523</v>
      </c>
      <c r="E985">
        <v>4</v>
      </c>
    </row>
    <row r="986" spans="1:5" x14ac:dyDescent="0.35">
      <c r="A986" t="s">
        <v>3382</v>
      </c>
      <c r="B986" t="s">
        <v>804</v>
      </c>
      <c r="C986" t="s">
        <v>2404</v>
      </c>
      <c r="D986" t="s">
        <v>4524</v>
      </c>
      <c r="E986">
        <v>5</v>
      </c>
    </row>
    <row r="987" spans="1:5" x14ac:dyDescent="0.35">
      <c r="A987" t="s">
        <v>3383</v>
      </c>
      <c r="B987" t="s">
        <v>402</v>
      </c>
      <c r="C987" t="s">
        <v>2399</v>
      </c>
      <c r="D987" t="s">
        <v>4523</v>
      </c>
      <c r="E987">
        <v>4</v>
      </c>
    </row>
    <row r="988" spans="1:5" x14ac:dyDescent="0.35">
      <c r="A988" t="s">
        <v>3384</v>
      </c>
      <c r="B988" t="s">
        <v>360</v>
      </c>
      <c r="C988" t="s">
        <v>2396</v>
      </c>
      <c r="D988" t="s">
        <v>4523</v>
      </c>
      <c r="E988">
        <v>2</v>
      </c>
    </row>
    <row r="989" spans="1:5" x14ac:dyDescent="0.35">
      <c r="A989" t="s">
        <v>3385</v>
      </c>
      <c r="B989" t="s">
        <v>336</v>
      </c>
      <c r="C989" t="s">
        <v>2404</v>
      </c>
      <c r="D989" t="s">
        <v>4524</v>
      </c>
      <c r="E989">
        <v>5</v>
      </c>
    </row>
    <row r="990" spans="1:5" x14ac:dyDescent="0.35">
      <c r="A990" t="s">
        <v>3386</v>
      </c>
      <c r="B990" t="s">
        <v>781</v>
      </c>
      <c r="C990" t="s">
        <v>2404</v>
      </c>
      <c r="D990" t="s">
        <v>4523</v>
      </c>
      <c r="E990">
        <v>5</v>
      </c>
    </row>
    <row r="991" spans="1:5" x14ac:dyDescent="0.35">
      <c r="A991" t="s">
        <v>3387</v>
      </c>
      <c r="B991" t="s">
        <v>645</v>
      </c>
      <c r="C991" t="s">
        <v>2396</v>
      </c>
      <c r="D991" t="s">
        <v>4523</v>
      </c>
      <c r="E991">
        <v>2</v>
      </c>
    </row>
    <row r="992" spans="1:5" x14ac:dyDescent="0.35">
      <c r="A992" t="s">
        <v>3388</v>
      </c>
      <c r="B992" t="s">
        <v>193</v>
      </c>
      <c r="C992" t="s">
        <v>2396</v>
      </c>
      <c r="D992" t="s">
        <v>4523</v>
      </c>
      <c r="E992">
        <v>4</v>
      </c>
    </row>
    <row r="993" spans="1:5" x14ac:dyDescent="0.35">
      <c r="A993" t="s">
        <v>3389</v>
      </c>
      <c r="B993" t="s">
        <v>872</v>
      </c>
      <c r="C993" t="s">
        <v>2399</v>
      </c>
      <c r="D993" t="s">
        <v>4523</v>
      </c>
      <c r="E993">
        <v>4</v>
      </c>
    </row>
    <row r="994" spans="1:5" x14ac:dyDescent="0.35">
      <c r="A994" t="s">
        <v>3390</v>
      </c>
      <c r="B994" t="s">
        <v>872</v>
      </c>
      <c r="C994" t="s">
        <v>2399</v>
      </c>
      <c r="D994" t="s">
        <v>4524</v>
      </c>
      <c r="E994">
        <v>3</v>
      </c>
    </row>
    <row r="995" spans="1:5" x14ac:dyDescent="0.35">
      <c r="A995" t="s">
        <v>3391</v>
      </c>
      <c r="B995" t="s">
        <v>440</v>
      </c>
      <c r="C995" t="s">
        <v>2404</v>
      </c>
      <c r="D995" t="s">
        <v>4523</v>
      </c>
      <c r="E995">
        <v>5</v>
      </c>
    </row>
    <row r="996" spans="1:5" x14ac:dyDescent="0.35">
      <c r="A996" t="s">
        <v>3392</v>
      </c>
      <c r="B996" t="s">
        <v>476</v>
      </c>
      <c r="C996" t="s">
        <v>2399</v>
      </c>
      <c r="D996" t="s">
        <v>4524</v>
      </c>
      <c r="E996">
        <v>2</v>
      </c>
    </row>
    <row r="997" spans="1:5" x14ac:dyDescent="0.35">
      <c r="A997" t="s">
        <v>3393</v>
      </c>
      <c r="B997" t="s">
        <v>508</v>
      </c>
      <c r="C997" t="s">
        <v>2399</v>
      </c>
      <c r="D997" t="s">
        <v>4523</v>
      </c>
      <c r="E997">
        <v>4</v>
      </c>
    </row>
    <row r="998" spans="1:5" x14ac:dyDescent="0.35">
      <c r="A998" t="s">
        <v>3394</v>
      </c>
      <c r="B998" t="s">
        <v>524</v>
      </c>
      <c r="C998" t="s">
        <v>2396</v>
      </c>
      <c r="D998" t="s">
        <v>4524</v>
      </c>
      <c r="E998">
        <v>4</v>
      </c>
    </row>
    <row r="999" spans="1:5" x14ac:dyDescent="0.35">
      <c r="A999" t="s">
        <v>3395</v>
      </c>
      <c r="B999" t="s">
        <v>160</v>
      </c>
      <c r="C999" t="s">
        <v>2399</v>
      </c>
      <c r="D999" t="s">
        <v>4524</v>
      </c>
      <c r="E999">
        <v>2</v>
      </c>
    </row>
    <row r="1000" spans="1:5" x14ac:dyDescent="0.35">
      <c r="A1000" t="s">
        <v>3396</v>
      </c>
      <c r="B1000" t="s">
        <v>715</v>
      </c>
      <c r="C1000" t="s">
        <v>2404</v>
      </c>
      <c r="D1000" t="s">
        <v>4523</v>
      </c>
      <c r="E1000">
        <v>3</v>
      </c>
    </row>
    <row r="1001" spans="1:5" x14ac:dyDescent="0.35">
      <c r="A1001" t="s">
        <v>3397</v>
      </c>
      <c r="B1001" t="s">
        <v>292</v>
      </c>
      <c r="C1001" t="s">
        <v>2396</v>
      </c>
      <c r="D1001" t="s">
        <v>4523</v>
      </c>
      <c r="E1001">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6A75-6145-47A4-B35D-E8D522B15392}">
  <dimension ref="A1:I1001"/>
  <sheetViews>
    <sheetView topLeftCell="A2" zoomScale="150" zoomScaleNormal="150" workbookViewId="0">
      <selection activeCell="H2" sqref="H2"/>
    </sheetView>
  </sheetViews>
  <sheetFormatPr defaultRowHeight="15" x14ac:dyDescent="0.35"/>
  <cols>
    <col min="1" max="1" width="13.9140625" bestFit="1" customWidth="1"/>
    <col min="2" max="2" width="16" bestFit="1" customWidth="1"/>
    <col min="3" max="3" width="7.6640625" bestFit="1" customWidth="1"/>
    <col min="4" max="4" width="10.58203125" bestFit="1" customWidth="1"/>
    <col min="5" max="5" width="14.1640625" bestFit="1" customWidth="1"/>
    <col min="6" max="6" width="16.58203125" bestFit="1" customWidth="1"/>
    <col min="7" max="7" width="20" bestFit="1" customWidth="1"/>
    <col min="8" max="8" width="14.25" bestFit="1" customWidth="1"/>
    <col min="9" max="9" width="21.58203125" bestFit="1" customWidth="1"/>
  </cols>
  <sheetData>
    <row r="1" spans="1:9" x14ac:dyDescent="0.35">
      <c r="A1" t="s">
        <v>1012</v>
      </c>
      <c r="B1" t="s">
        <v>1013</v>
      </c>
      <c r="C1" t="s">
        <v>1014</v>
      </c>
      <c r="D1" t="s">
        <v>1015</v>
      </c>
      <c r="E1" t="s">
        <v>1016</v>
      </c>
      <c r="F1" t="s">
        <v>1017</v>
      </c>
      <c r="G1" t="s">
        <v>4442</v>
      </c>
      <c r="H1" t="s">
        <v>4443</v>
      </c>
      <c r="I1" t="s">
        <v>4444</v>
      </c>
    </row>
    <row r="2" spans="1:9" x14ac:dyDescent="0.35">
      <c r="A2" t="s">
        <v>1018</v>
      </c>
      <c r="B2" t="s">
        <v>1019</v>
      </c>
      <c r="C2" t="s">
        <v>1020</v>
      </c>
      <c r="D2" t="s">
        <v>1021</v>
      </c>
      <c r="E2">
        <v>3915</v>
      </c>
      <c r="F2">
        <v>1403</v>
      </c>
      <c r="G2">
        <f>Employee_Data[[#This Row],[Sales_Achieved]]-Employee_Data[[#This Row],[Sales_Target]]</f>
        <v>-2512</v>
      </c>
      <c r="H2" t="str">
        <f>IF(Employee_Data[[#This Row],[Sales_Achieved]]&lt;AVERAGE(Employee_Data[Sales_Target]),"Below",IF(Employee_Data[[#This Row],[Sales_Achieved]]&gt;AVERAGE(Employee_Data[Sales_Target]),"Above","Equal"))</f>
        <v>Below</v>
      </c>
      <c r="I2" t="str">
        <f>IF(Employee_Data[[#This Row],[Sales_Performance]]&lt;0,"Below Target",IF(Employee_Data[[#This Row],[Sales_Performance]]=0,"Met Target","Above Target"))</f>
        <v>Below Target</v>
      </c>
    </row>
    <row r="3" spans="1:9" x14ac:dyDescent="0.35">
      <c r="A3" t="s">
        <v>1022</v>
      </c>
      <c r="B3" t="s">
        <v>1023</v>
      </c>
      <c r="C3" t="s">
        <v>1024</v>
      </c>
      <c r="D3" t="s">
        <v>1025</v>
      </c>
      <c r="E3">
        <v>4320</v>
      </c>
      <c r="F3">
        <v>5157</v>
      </c>
      <c r="G3">
        <f>Employee_Data[[#This Row],[Sales_Achieved]]-Employee_Data[[#This Row],[Sales_Target]]</f>
        <v>837</v>
      </c>
      <c r="H3" t="str">
        <f>IF(Employee_Data[[#This Row],[Sales_Achieved]]&lt;AVERAGE(Employee_Data[Sales_Target]),"Below",IF(Employee_Data[[#This Row],[Sales_Achieved]]&gt;AVERAGE(Employee_Data[Sales_Target]),"Above","Equal"))</f>
        <v>Above</v>
      </c>
      <c r="I3" t="str">
        <f>IF(Employee_Data[[#This Row],[Sales_Performance]]&lt;0,"Below Target",IF(Employee_Data[[#This Row],[Sales_Performance]]=0,"Met Target","Above Target"))</f>
        <v>Above Target</v>
      </c>
    </row>
    <row r="4" spans="1:9" x14ac:dyDescent="0.35">
      <c r="A4" t="s">
        <v>1026</v>
      </c>
      <c r="B4" t="s">
        <v>1027</v>
      </c>
      <c r="C4" t="s">
        <v>1024</v>
      </c>
      <c r="D4" t="s">
        <v>1028</v>
      </c>
      <c r="E4">
        <v>3847</v>
      </c>
      <c r="F4">
        <v>3882</v>
      </c>
      <c r="G4">
        <f>Employee_Data[[#This Row],[Sales_Achieved]]-Employee_Data[[#This Row],[Sales_Target]]</f>
        <v>35</v>
      </c>
      <c r="H4" t="str">
        <f>IF(Employee_Data[[#This Row],[Sales_Achieved]]&lt;AVERAGE(Employee_Data[Sales_Target]),"Below",IF(Employee_Data[[#This Row],[Sales_Achieved]]&gt;AVERAGE(Employee_Data[Sales_Target]),"Above","Equal"))</f>
        <v>Above</v>
      </c>
      <c r="I4" t="str">
        <f>IF(Employee_Data[[#This Row],[Sales_Performance]]&lt;0,"Below Target",IF(Employee_Data[[#This Row],[Sales_Performance]]=0,"Met Target","Above Target"))</f>
        <v>Above Target</v>
      </c>
    </row>
    <row r="5" spans="1:9" x14ac:dyDescent="0.35">
      <c r="A5" t="s">
        <v>1029</v>
      </c>
      <c r="B5" t="s">
        <v>1030</v>
      </c>
      <c r="C5" t="s">
        <v>1024</v>
      </c>
      <c r="D5" t="s">
        <v>1031</v>
      </c>
      <c r="E5">
        <v>3180</v>
      </c>
      <c r="F5">
        <v>2056</v>
      </c>
      <c r="G5">
        <f>Employee_Data[[#This Row],[Sales_Achieved]]-Employee_Data[[#This Row],[Sales_Target]]</f>
        <v>-1124</v>
      </c>
      <c r="H5" t="str">
        <f>IF(Employee_Data[[#This Row],[Sales_Achieved]]&lt;AVERAGE(Employee_Data[Sales_Target]),"Below",IF(Employee_Data[[#This Row],[Sales_Achieved]]&gt;AVERAGE(Employee_Data[Sales_Target]),"Above","Equal"))</f>
        <v>Below</v>
      </c>
      <c r="I5" t="str">
        <f>IF(Employee_Data[[#This Row],[Sales_Performance]]&lt;0,"Below Target",IF(Employee_Data[[#This Row],[Sales_Performance]]=0,"Met Target","Above Target"))</f>
        <v>Below Target</v>
      </c>
    </row>
    <row r="6" spans="1:9" x14ac:dyDescent="0.35">
      <c r="A6" t="s">
        <v>1032</v>
      </c>
      <c r="B6" t="s">
        <v>1033</v>
      </c>
      <c r="C6" t="s">
        <v>1024</v>
      </c>
      <c r="D6" t="s">
        <v>1031</v>
      </c>
      <c r="E6">
        <v>3622</v>
      </c>
      <c r="F6">
        <v>5583</v>
      </c>
      <c r="G6">
        <f>Employee_Data[[#This Row],[Sales_Achieved]]-Employee_Data[[#This Row],[Sales_Target]]</f>
        <v>1961</v>
      </c>
      <c r="H6" t="str">
        <f>IF(Employee_Data[[#This Row],[Sales_Achieved]]&lt;AVERAGE(Employee_Data[Sales_Target]),"Below",IF(Employee_Data[[#This Row],[Sales_Achieved]]&gt;AVERAGE(Employee_Data[Sales_Target]),"Above","Equal"))</f>
        <v>Above</v>
      </c>
      <c r="I6" t="str">
        <f>IF(Employee_Data[[#This Row],[Sales_Performance]]&lt;0,"Below Target",IF(Employee_Data[[#This Row],[Sales_Performance]]=0,"Met Target","Above Target"))</f>
        <v>Above Target</v>
      </c>
    </row>
    <row r="7" spans="1:9" x14ac:dyDescent="0.35">
      <c r="A7" t="s">
        <v>1034</v>
      </c>
      <c r="B7" t="s">
        <v>1035</v>
      </c>
      <c r="C7" t="s">
        <v>1024</v>
      </c>
      <c r="D7" t="s">
        <v>1021</v>
      </c>
      <c r="E7">
        <v>4905</v>
      </c>
      <c r="F7">
        <v>1660</v>
      </c>
      <c r="G7">
        <f>Employee_Data[[#This Row],[Sales_Achieved]]-Employee_Data[[#This Row],[Sales_Target]]</f>
        <v>-3245</v>
      </c>
      <c r="H7" t="str">
        <f>IF(Employee_Data[[#This Row],[Sales_Achieved]]&lt;AVERAGE(Employee_Data[Sales_Target]),"Below",IF(Employee_Data[[#This Row],[Sales_Achieved]]&gt;AVERAGE(Employee_Data[Sales_Target]),"Above","Equal"))</f>
        <v>Below</v>
      </c>
      <c r="I7" t="str">
        <f>IF(Employee_Data[[#This Row],[Sales_Performance]]&lt;0,"Below Target",IF(Employee_Data[[#This Row],[Sales_Performance]]=0,"Met Target","Above Target"))</f>
        <v>Below Target</v>
      </c>
    </row>
    <row r="8" spans="1:9" x14ac:dyDescent="0.35">
      <c r="A8" t="s">
        <v>1036</v>
      </c>
      <c r="B8" t="s">
        <v>1037</v>
      </c>
      <c r="C8" t="s">
        <v>1024</v>
      </c>
      <c r="D8" t="s">
        <v>1028</v>
      </c>
      <c r="E8">
        <v>2907</v>
      </c>
      <c r="F8">
        <v>3807</v>
      </c>
      <c r="G8">
        <f>Employee_Data[[#This Row],[Sales_Achieved]]-Employee_Data[[#This Row],[Sales_Target]]</f>
        <v>900</v>
      </c>
      <c r="H8" t="str">
        <f>IF(Employee_Data[[#This Row],[Sales_Achieved]]&lt;AVERAGE(Employee_Data[Sales_Target]),"Below",IF(Employee_Data[[#This Row],[Sales_Achieved]]&gt;AVERAGE(Employee_Data[Sales_Target]),"Above","Equal"))</f>
        <v>Above</v>
      </c>
      <c r="I8" t="str">
        <f>IF(Employee_Data[[#This Row],[Sales_Performance]]&lt;0,"Below Target",IF(Employee_Data[[#This Row],[Sales_Performance]]=0,"Met Target","Above Target"))</f>
        <v>Above Target</v>
      </c>
    </row>
    <row r="9" spans="1:9" x14ac:dyDescent="0.35">
      <c r="A9" t="s">
        <v>1038</v>
      </c>
      <c r="B9" t="s">
        <v>1039</v>
      </c>
      <c r="C9" t="s">
        <v>1020</v>
      </c>
      <c r="D9" t="s">
        <v>1028</v>
      </c>
      <c r="E9">
        <v>1228</v>
      </c>
      <c r="F9">
        <v>1930</v>
      </c>
      <c r="G9">
        <f>Employee_Data[[#This Row],[Sales_Achieved]]-Employee_Data[[#This Row],[Sales_Target]]</f>
        <v>702</v>
      </c>
      <c r="H9" t="str">
        <f>IF(Employee_Data[[#This Row],[Sales_Achieved]]&lt;AVERAGE(Employee_Data[Sales_Target]),"Below",IF(Employee_Data[[#This Row],[Sales_Achieved]]&gt;AVERAGE(Employee_Data[Sales_Target]),"Above","Equal"))</f>
        <v>Below</v>
      </c>
      <c r="I9" t="str">
        <f>IF(Employee_Data[[#This Row],[Sales_Performance]]&lt;0,"Below Target",IF(Employee_Data[[#This Row],[Sales_Performance]]=0,"Met Target","Above Target"))</f>
        <v>Above Target</v>
      </c>
    </row>
    <row r="10" spans="1:9" x14ac:dyDescent="0.35">
      <c r="A10" t="s">
        <v>1040</v>
      </c>
      <c r="B10" t="s">
        <v>1041</v>
      </c>
      <c r="C10" t="s">
        <v>1024</v>
      </c>
      <c r="D10" t="s">
        <v>1028</v>
      </c>
      <c r="E10">
        <v>1102</v>
      </c>
      <c r="F10">
        <v>2235</v>
      </c>
      <c r="G10">
        <f>Employee_Data[[#This Row],[Sales_Achieved]]-Employee_Data[[#This Row],[Sales_Target]]</f>
        <v>1133</v>
      </c>
      <c r="H10" t="str">
        <f>IF(Employee_Data[[#This Row],[Sales_Achieved]]&lt;AVERAGE(Employee_Data[Sales_Target]),"Below",IF(Employee_Data[[#This Row],[Sales_Achieved]]&gt;AVERAGE(Employee_Data[Sales_Target]),"Above","Equal"))</f>
        <v>Below</v>
      </c>
      <c r="I10" t="str">
        <f>IF(Employee_Data[[#This Row],[Sales_Performance]]&lt;0,"Below Target",IF(Employee_Data[[#This Row],[Sales_Performance]]=0,"Met Target","Above Target"))</f>
        <v>Above Target</v>
      </c>
    </row>
    <row r="11" spans="1:9" x14ac:dyDescent="0.35">
      <c r="A11" t="s">
        <v>1042</v>
      </c>
      <c r="B11" t="s">
        <v>1043</v>
      </c>
      <c r="C11" t="s">
        <v>1044</v>
      </c>
      <c r="D11" t="s">
        <v>1021</v>
      </c>
      <c r="E11">
        <v>3582</v>
      </c>
      <c r="F11">
        <v>5716</v>
      </c>
      <c r="G11">
        <f>Employee_Data[[#This Row],[Sales_Achieved]]-Employee_Data[[#This Row],[Sales_Target]]</f>
        <v>2134</v>
      </c>
      <c r="H11" t="str">
        <f>IF(Employee_Data[[#This Row],[Sales_Achieved]]&lt;AVERAGE(Employee_Data[Sales_Target]),"Below",IF(Employee_Data[[#This Row],[Sales_Achieved]]&gt;AVERAGE(Employee_Data[Sales_Target]),"Above","Equal"))</f>
        <v>Above</v>
      </c>
      <c r="I11" t="str">
        <f>IF(Employee_Data[[#This Row],[Sales_Performance]]&lt;0,"Below Target",IF(Employee_Data[[#This Row],[Sales_Performance]]=0,"Met Target","Above Target"))</f>
        <v>Above Target</v>
      </c>
    </row>
    <row r="12" spans="1:9" x14ac:dyDescent="0.35">
      <c r="A12" t="s">
        <v>1045</v>
      </c>
      <c r="B12" t="s">
        <v>1046</v>
      </c>
      <c r="C12" t="s">
        <v>1044</v>
      </c>
      <c r="D12" t="s">
        <v>1028</v>
      </c>
      <c r="E12">
        <v>4749</v>
      </c>
      <c r="F12">
        <v>1095</v>
      </c>
      <c r="G12">
        <f>Employee_Data[[#This Row],[Sales_Achieved]]-Employee_Data[[#This Row],[Sales_Target]]</f>
        <v>-3654</v>
      </c>
      <c r="H12" t="str">
        <f>IF(Employee_Data[[#This Row],[Sales_Achieved]]&lt;AVERAGE(Employee_Data[Sales_Target]),"Below",IF(Employee_Data[[#This Row],[Sales_Achieved]]&gt;AVERAGE(Employee_Data[Sales_Target]),"Above","Equal"))</f>
        <v>Below</v>
      </c>
      <c r="I12" t="str">
        <f>IF(Employee_Data[[#This Row],[Sales_Performance]]&lt;0,"Below Target",IF(Employee_Data[[#This Row],[Sales_Performance]]=0,"Met Target","Above Target"))</f>
        <v>Below Target</v>
      </c>
    </row>
    <row r="13" spans="1:9" x14ac:dyDescent="0.35">
      <c r="A13" t="s">
        <v>1047</v>
      </c>
      <c r="B13" t="s">
        <v>1048</v>
      </c>
      <c r="C13" t="s">
        <v>1044</v>
      </c>
      <c r="D13" t="s">
        <v>1031</v>
      </c>
      <c r="E13">
        <v>1590</v>
      </c>
      <c r="F13">
        <v>4748</v>
      </c>
      <c r="G13">
        <f>Employee_Data[[#This Row],[Sales_Achieved]]-Employee_Data[[#This Row],[Sales_Target]]</f>
        <v>3158</v>
      </c>
      <c r="H13" t="str">
        <f>IF(Employee_Data[[#This Row],[Sales_Achieved]]&lt;AVERAGE(Employee_Data[Sales_Target]),"Below",IF(Employee_Data[[#This Row],[Sales_Achieved]]&gt;AVERAGE(Employee_Data[Sales_Target]),"Above","Equal"))</f>
        <v>Above</v>
      </c>
      <c r="I13" t="str">
        <f>IF(Employee_Data[[#This Row],[Sales_Performance]]&lt;0,"Below Target",IF(Employee_Data[[#This Row],[Sales_Performance]]=0,"Met Target","Above Target"))</f>
        <v>Above Target</v>
      </c>
    </row>
    <row r="14" spans="1:9" x14ac:dyDescent="0.35">
      <c r="A14" t="s">
        <v>1049</v>
      </c>
      <c r="B14" t="s">
        <v>1050</v>
      </c>
      <c r="C14" t="s">
        <v>1020</v>
      </c>
      <c r="D14" t="s">
        <v>1031</v>
      </c>
      <c r="E14">
        <v>2804</v>
      </c>
      <c r="F14">
        <v>3712</v>
      </c>
      <c r="G14">
        <f>Employee_Data[[#This Row],[Sales_Achieved]]-Employee_Data[[#This Row],[Sales_Target]]</f>
        <v>908</v>
      </c>
      <c r="H14" t="str">
        <f>IF(Employee_Data[[#This Row],[Sales_Achieved]]&lt;AVERAGE(Employee_Data[Sales_Target]),"Below",IF(Employee_Data[[#This Row],[Sales_Achieved]]&gt;AVERAGE(Employee_Data[Sales_Target]),"Above","Equal"))</f>
        <v>Above</v>
      </c>
      <c r="I14" t="str">
        <f>IF(Employee_Data[[#This Row],[Sales_Performance]]&lt;0,"Below Target",IF(Employee_Data[[#This Row],[Sales_Performance]]=0,"Met Target","Above Target"))</f>
        <v>Above Target</v>
      </c>
    </row>
    <row r="15" spans="1:9" x14ac:dyDescent="0.35">
      <c r="A15" t="s">
        <v>1051</v>
      </c>
      <c r="B15" t="s">
        <v>1052</v>
      </c>
      <c r="C15" t="s">
        <v>1044</v>
      </c>
      <c r="D15" t="s">
        <v>1031</v>
      </c>
      <c r="E15">
        <v>1966</v>
      </c>
      <c r="F15">
        <v>5123</v>
      </c>
      <c r="G15">
        <f>Employee_Data[[#This Row],[Sales_Achieved]]-Employee_Data[[#This Row],[Sales_Target]]</f>
        <v>3157</v>
      </c>
      <c r="H15" t="str">
        <f>IF(Employee_Data[[#This Row],[Sales_Achieved]]&lt;AVERAGE(Employee_Data[Sales_Target]),"Below",IF(Employee_Data[[#This Row],[Sales_Achieved]]&gt;AVERAGE(Employee_Data[Sales_Target]),"Above","Equal"))</f>
        <v>Above</v>
      </c>
      <c r="I15" t="str">
        <f>IF(Employee_Data[[#This Row],[Sales_Performance]]&lt;0,"Below Target",IF(Employee_Data[[#This Row],[Sales_Performance]]=0,"Met Target","Above Target"))</f>
        <v>Above Target</v>
      </c>
    </row>
    <row r="16" spans="1:9" x14ac:dyDescent="0.35">
      <c r="A16" t="s">
        <v>1053</v>
      </c>
      <c r="B16" t="s">
        <v>1054</v>
      </c>
      <c r="C16" t="s">
        <v>1020</v>
      </c>
      <c r="D16" t="s">
        <v>1021</v>
      </c>
      <c r="E16">
        <v>1548</v>
      </c>
      <c r="F16">
        <v>1020</v>
      </c>
      <c r="G16">
        <f>Employee_Data[[#This Row],[Sales_Achieved]]-Employee_Data[[#This Row],[Sales_Target]]</f>
        <v>-528</v>
      </c>
      <c r="H16" t="str">
        <f>IF(Employee_Data[[#This Row],[Sales_Achieved]]&lt;AVERAGE(Employee_Data[Sales_Target]),"Below",IF(Employee_Data[[#This Row],[Sales_Achieved]]&gt;AVERAGE(Employee_Data[Sales_Target]),"Above","Equal"))</f>
        <v>Below</v>
      </c>
      <c r="I16" t="str">
        <f>IF(Employee_Data[[#This Row],[Sales_Performance]]&lt;0,"Below Target",IF(Employee_Data[[#This Row],[Sales_Performance]]=0,"Met Target","Above Target"))</f>
        <v>Below Target</v>
      </c>
    </row>
    <row r="17" spans="1:9" x14ac:dyDescent="0.35">
      <c r="A17" t="s">
        <v>1055</v>
      </c>
      <c r="B17" t="s">
        <v>1056</v>
      </c>
      <c r="C17" t="s">
        <v>1024</v>
      </c>
      <c r="D17" t="s">
        <v>1021</v>
      </c>
      <c r="E17">
        <v>4717</v>
      </c>
      <c r="F17">
        <v>2292</v>
      </c>
      <c r="G17">
        <f>Employee_Data[[#This Row],[Sales_Achieved]]-Employee_Data[[#This Row],[Sales_Target]]</f>
        <v>-2425</v>
      </c>
      <c r="H17" t="str">
        <f>IF(Employee_Data[[#This Row],[Sales_Achieved]]&lt;AVERAGE(Employee_Data[Sales_Target]),"Below",IF(Employee_Data[[#This Row],[Sales_Achieved]]&gt;AVERAGE(Employee_Data[Sales_Target]),"Above","Equal"))</f>
        <v>Below</v>
      </c>
      <c r="I17" t="str">
        <f>IF(Employee_Data[[#This Row],[Sales_Performance]]&lt;0,"Below Target",IF(Employee_Data[[#This Row],[Sales_Performance]]=0,"Met Target","Above Target"))</f>
        <v>Below Target</v>
      </c>
    </row>
    <row r="18" spans="1:9" x14ac:dyDescent="0.35">
      <c r="A18" t="s">
        <v>1057</v>
      </c>
      <c r="B18" t="s">
        <v>1058</v>
      </c>
      <c r="C18" t="s">
        <v>1020</v>
      </c>
      <c r="D18" t="s">
        <v>1025</v>
      </c>
      <c r="E18">
        <v>4623</v>
      </c>
      <c r="F18">
        <v>1808</v>
      </c>
      <c r="G18">
        <f>Employee_Data[[#This Row],[Sales_Achieved]]-Employee_Data[[#This Row],[Sales_Target]]</f>
        <v>-2815</v>
      </c>
      <c r="H18" t="str">
        <f>IF(Employee_Data[[#This Row],[Sales_Achieved]]&lt;AVERAGE(Employee_Data[Sales_Target]),"Below",IF(Employee_Data[[#This Row],[Sales_Achieved]]&gt;AVERAGE(Employee_Data[Sales_Target]),"Above","Equal"))</f>
        <v>Below</v>
      </c>
      <c r="I18" t="str">
        <f>IF(Employee_Data[[#This Row],[Sales_Performance]]&lt;0,"Below Target",IF(Employee_Data[[#This Row],[Sales_Performance]]=0,"Met Target","Above Target"))</f>
        <v>Below Target</v>
      </c>
    </row>
    <row r="19" spans="1:9" x14ac:dyDescent="0.35">
      <c r="A19" t="s">
        <v>1059</v>
      </c>
      <c r="B19" t="s">
        <v>1060</v>
      </c>
      <c r="C19" t="s">
        <v>1044</v>
      </c>
      <c r="D19" t="s">
        <v>1031</v>
      </c>
      <c r="E19">
        <v>2557</v>
      </c>
      <c r="F19">
        <v>2798</v>
      </c>
      <c r="G19">
        <f>Employee_Data[[#This Row],[Sales_Achieved]]-Employee_Data[[#This Row],[Sales_Target]]</f>
        <v>241</v>
      </c>
      <c r="H19" t="str">
        <f>IF(Employee_Data[[#This Row],[Sales_Achieved]]&lt;AVERAGE(Employee_Data[Sales_Target]),"Below",IF(Employee_Data[[#This Row],[Sales_Achieved]]&gt;AVERAGE(Employee_Data[Sales_Target]),"Above","Equal"))</f>
        <v>Below</v>
      </c>
      <c r="I19" t="str">
        <f>IF(Employee_Data[[#This Row],[Sales_Performance]]&lt;0,"Below Target",IF(Employee_Data[[#This Row],[Sales_Performance]]=0,"Met Target","Above Target"))</f>
        <v>Above Target</v>
      </c>
    </row>
    <row r="20" spans="1:9" x14ac:dyDescent="0.35">
      <c r="A20" t="s">
        <v>1061</v>
      </c>
      <c r="B20" t="s">
        <v>1062</v>
      </c>
      <c r="C20" t="s">
        <v>1024</v>
      </c>
      <c r="D20" t="s">
        <v>1021</v>
      </c>
      <c r="E20">
        <v>1396</v>
      </c>
      <c r="F20">
        <v>3309</v>
      </c>
      <c r="G20">
        <f>Employee_Data[[#This Row],[Sales_Achieved]]-Employee_Data[[#This Row],[Sales_Target]]</f>
        <v>1913</v>
      </c>
      <c r="H20" t="str">
        <f>IF(Employee_Data[[#This Row],[Sales_Achieved]]&lt;AVERAGE(Employee_Data[Sales_Target]),"Below",IF(Employee_Data[[#This Row],[Sales_Achieved]]&gt;AVERAGE(Employee_Data[Sales_Target]),"Above","Equal"))</f>
        <v>Above</v>
      </c>
      <c r="I20" t="str">
        <f>IF(Employee_Data[[#This Row],[Sales_Performance]]&lt;0,"Below Target",IF(Employee_Data[[#This Row],[Sales_Performance]]=0,"Met Target","Above Target"))</f>
        <v>Above Target</v>
      </c>
    </row>
    <row r="21" spans="1:9" x14ac:dyDescent="0.35">
      <c r="A21" t="s">
        <v>1063</v>
      </c>
      <c r="B21" t="s">
        <v>1064</v>
      </c>
      <c r="C21" t="s">
        <v>1020</v>
      </c>
      <c r="D21" t="s">
        <v>1031</v>
      </c>
      <c r="E21">
        <v>1559</v>
      </c>
      <c r="F21">
        <v>2093</v>
      </c>
      <c r="G21">
        <f>Employee_Data[[#This Row],[Sales_Achieved]]-Employee_Data[[#This Row],[Sales_Target]]</f>
        <v>534</v>
      </c>
      <c r="H21" t="str">
        <f>IF(Employee_Data[[#This Row],[Sales_Achieved]]&lt;AVERAGE(Employee_Data[Sales_Target]),"Below",IF(Employee_Data[[#This Row],[Sales_Achieved]]&gt;AVERAGE(Employee_Data[Sales_Target]),"Above","Equal"))</f>
        <v>Below</v>
      </c>
      <c r="I21" t="str">
        <f>IF(Employee_Data[[#This Row],[Sales_Performance]]&lt;0,"Below Target",IF(Employee_Data[[#This Row],[Sales_Performance]]=0,"Met Target","Above Target"))</f>
        <v>Above Target</v>
      </c>
    </row>
    <row r="22" spans="1:9" x14ac:dyDescent="0.35">
      <c r="A22" t="s">
        <v>1065</v>
      </c>
      <c r="B22" t="s">
        <v>1066</v>
      </c>
      <c r="C22" t="s">
        <v>1020</v>
      </c>
      <c r="D22" t="s">
        <v>1025</v>
      </c>
      <c r="E22">
        <v>2199</v>
      </c>
      <c r="F22">
        <v>2763</v>
      </c>
      <c r="G22">
        <f>Employee_Data[[#This Row],[Sales_Achieved]]-Employee_Data[[#This Row],[Sales_Target]]</f>
        <v>564</v>
      </c>
      <c r="H22" t="str">
        <f>IF(Employee_Data[[#This Row],[Sales_Achieved]]&lt;AVERAGE(Employee_Data[Sales_Target]),"Below",IF(Employee_Data[[#This Row],[Sales_Achieved]]&gt;AVERAGE(Employee_Data[Sales_Target]),"Above","Equal"))</f>
        <v>Below</v>
      </c>
      <c r="I22" t="str">
        <f>IF(Employee_Data[[#This Row],[Sales_Performance]]&lt;0,"Below Target",IF(Employee_Data[[#This Row],[Sales_Performance]]=0,"Met Target","Above Target"))</f>
        <v>Above Target</v>
      </c>
    </row>
    <row r="23" spans="1:9" x14ac:dyDescent="0.35">
      <c r="A23" t="s">
        <v>1067</v>
      </c>
      <c r="B23" t="s">
        <v>1058</v>
      </c>
      <c r="C23" t="s">
        <v>1020</v>
      </c>
      <c r="D23" t="s">
        <v>1025</v>
      </c>
      <c r="E23">
        <v>2254</v>
      </c>
      <c r="F23">
        <v>4087</v>
      </c>
      <c r="G23">
        <f>Employee_Data[[#This Row],[Sales_Achieved]]-Employee_Data[[#This Row],[Sales_Target]]</f>
        <v>1833</v>
      </c>
      <c r="H23" t="str">
        <f>IF(Employee_Data[[#This Row],[Sales_Achieved]]&lt;AVERAGE(Employee_Data[Sales_Target]),"Below",IF(Employee_Data[[#This Row],[Sales_Achieved]]&gt;AVERAGE(Employee_Data[Sales_Target]),"Above","Equal"))</f>
        <v>Above</v>
      </c>
      <c r="I23" t="str">
        <f>IF(Employee_Data[[#This Row],[Sales_Performance]]&lt;0,"Below Target",IF(Employee_Data[[#This Row],[Sales_Performance]]=0,"Met Target","Above Target"))</f>
        <v>Above Target</v>
      </c>
    </row>
    <row r="24" spans="1:9" x14ac:dyDescent="0.35">
      <c r="A24" t="s">
        <v>1068</v>
      </c>
      <c r="B24" t="s">
        <v>1069</v>
      </c>
      <c r="C24" t="s">
        <v>1044</v>
      </c>
      <c r="D24" t="s">
        <v>1025</v>
      </c>
      <c r="E24">
        <v>3778</v>
      </c>
      <c r="F24">
        <v>1454</v>
      </c>
      <c r="G24">
        <f>Employee_Data[[#This Row],[Sales_Achieved]]-Employee_Data[[#This Row],[Sales_Target]]</f>
        <v>-2324</v>
      </c>
      <c r="H24" t="str">
        <f>IF(Employee_Data[[#This Row],[Sales_Achieved]]&lt;AVERAGE(Employee_Data[Sales_Target]),"Below",IF(Employee_Data[[#This Row],[Sales_Achieved]]&gt;AVERAGE(Employee_Data[Sales_Target]),"Above","Equal"))</f>
        <v>Below</v>
      </c>
      <c r="I24" t="str">
        <f>IF(Employee_Data[[#This Row],[Sales_Performance]]&lt;0,"Below Target",IF(Employee_Data[[#This Row],[Sales_Performance]]=0,"Met Target","Above Target"))</f>
        <v>Below Target</v>
      </c>
    </row>
    <row r="25" spans="1:9" x14ac:dyDescent="0.35">
      <c r="A25" t="s">
        <v>1070</v>
      </c>
      <c r="B25" t="s">
        <v>1071</v>
      </c>
      <c r="C25" t="s">
        <v>1020</v>
      </c>
      <c r="D25" t="s">
        <v>1021</v>
      </c>
      <c r="E25">
        <v>3674</v>
      </c>
      <c r="F25">
        <v>5874</v>
      </c>
      <c r="G25">
        <f>Employee_Data[[#This Row],[Sales_Achieved]]-Employee_Data[[#This Row],[Sales_Target]]</f>
        <v>2200</v>
      </c>
      <c r="H25" t="str">
        <f>IF(Employee_Data[[#This Row],[Sales_Achieved]]&lt;AVERAGE(Employee_Data[Sales_Target]),"Below",IF(Employee_Data[[#This Row],[Sales_Achieved]]&gt;AVERAGE(Employee_Data[Sales_Target]),"Above","Equal"))</f>
        <v>Above</v>
      </c>
      <c r="I25" t="str">
        <f>IF(Employee_Data[[#This Row],[Sales_Performance]]&lt;0,"Below Target",IF(Employee_Data[[#This Row],[Sales_Performance]]=0,"Met Target","Above Target"))</f>
        <v>Above Target</v>
      </c>
    </row>
    <row r="26" spans="1:9" x14ac:dyDescent="0.35">
      <c r="A26" t="s">
        <v>1072</v>
      </c>
      <c r="B26" t="s">
        <v>1073</v>
      </c>
      <c r="C26" t="s">
        <v>1044</v>
      </c>
      <c r="D26" t="s">
        <v>1031</v>
      </c>
      <c r="E26">
        <v>2739</v>
      </c>
      <c r="F26">
        <v>1754</v>
      </c>
      <c r="G26">
        <f>Employee_Data[[#This Row],[Sales_Achieved]]-Employee_Data[[#This Row],[Sales_Target]]</f>
        <v>-985</v>
      </c>
      <c r="H26" t="str">
        <f>IF(Employee_Data[[#This Row],[Sales_Achieved]]&lt;AVERAGE(Employee_Data[Sales_Target]),"Below",IF(Employee_Data[[#This Row],[Sales_Achieved]]&gt;AVERAGE(Employee_Data[Sales_Target]),"Above","Equal"))</f>
        <v>Below</v>
      </c>
      <c r="I26" t="str">
        <f>IF(Employee_Data[[#This Row],[Sales_Performance]]&lt;0,"Below Target",IF(Employee_Data[[#This Row],[Sales_Performance]]=0,"Met Target","Above Target"))</f>
        <v>Below Target</v>
      </c>
    </row>
    <row r="27" spans="1:9" x14ac:dyDescent="0.35">
      <c r="A27" t="s">
        <v>1074</v>
      </c>
      <c r="B27" t="s">
        <v>1075</v>
      </c>
      <c r="C27" t="s">
        <v>1044</v>
      </c>
      <c r="D27" t="s">
        <v>1028</v>
      </c>
      <c r="E27">
        <v>1448</v>
      </c>
      <c r="F27">
        <v>4761</v>
      </c>
      <c r="G27">
        <f>Employee_Data[[#This Row],[Sales_Achieved]]-Employee_Data[[#This Row],[Sales_Target]]</f>
        <v>3313</v>
      </c>
      <c r="H27" t="str">
        <f>IF(Employee_Data[[#This Row],[Sales_Achieved]]&lt;AVERAGE(Employee_Data[Sales_Target]),"Below",IF(Employee_Data[[#This Row],[Sales_Achieved]]&gt;AVERAGE(Employee_Data[Sales_Target]),"Above","Equal"))</f>
        <v>Above</v>
      </c>
      <c r="I27" t="str">
        <f>IF(Employee_Data[[#This Row],[Sales_Performance]]&lt;0,"Below Target",IF(Employee_Data[[#This Row],[Sales_Performance]]=0,"Met Target","Above Target"))</f>
        <v>Above Target</v>
      </c>
    </row>
    <row r="28" spans="1:9" x14ac:dyDescent="0.35">
      <c r="A28" t="s">
        <v>1076</v>
      </c>
      <c r="B28" t="s">
        <v>1077</v>
      </c>
      <c r="C28" t="s">
        <v>1044</v>
      </c>
      <c r="D28" t="s">
        <v>1025</v>
      </c>
      <c r="E28">
        <v>3188</v>
      </c>
      <c r="F28">
        <v>2117</v>
      </c>
      <c r="G28">
        <f>Employee_Data[[#This Row],[Sales_Achieved]]-Employee_Data[[#This Row],[Sales_Target]]</f>
        <v>-1071</v>
      </c>
      <c r="H28" t="str">
        <f>IF(Employee_Data[[#This Row],[Sales_Achieved]]&lt;AVERAGE(Employee_Data[Sales_Target]),"Below",IF(Employee_Data[[#This Row],[Sales_Achieved]]&gt;AVERAGE(Employee_Data[Sales_Target]),"Above","Equal"))</f>
        <v>Below</v>
      </c>
      <c r="I28" t="str">
        <f>IF(Employee_Data[[#This Row],[Sales_Performance]]&lt;0,"Below Target",IF(Employee_Data[[#This Row],[Sales_Performance]]=0,"Met Target","Above Target"))</f>
        <v>Below Target</v>
      </c>
    </row>
    <row r="29" spans="1:9" x14ac:dyDescent="0.35">
      <c r="A29" t="s">
        <v>1078</v>
      </c>
      <c r="B29" t="s">
        <v>1079</v>
      </c>
      <c r="C29" t="s">
        <v>1020</v>
      </c>
      <c r="D29" t="s">
        <v>1028</v>
      </c>
      <c r="E29">
        <v>3354</v>
      </c>
      <c r="F29">
        <v>3403</v>
      </c>
      <c r="G29">
        <f>Employee_Data[[#This Row],[Sales_Achieved]]-Employee_Data[[#This Row],[Sales_Target]]</f>
        <v>49</v>
      </c>
      <c r="H29" t="str">
        <f>IF(Employee_Data[[#This Row],[Sales_Achieved]]&lt;AVERAGE(Employee_Data[Sales_Target]),"Below",IF(Employee_Data[[#This Row],[Sales_Achieved]]&gt;AVERAGE(Employee_Data[Sales_Target]),"Above","Equal"))</f>
        <v>Above</v>
      </c>
      <c r="I29" t="str">
        <f>IF(Employee_Data[[#This Row],[Sales_Performance]]&lt;0,"Below Target",IF(Employee_Data[[#This Row],[Sales_Performance]]=0,"Met Target","Above Target"))</f>
        <v>Above Target</v>
      </c>
    </row>
    <row r="30" spans="1:9" x14ac:dyDescent="0.35">
      <c r="A30" t="s">
        <v>1080</v>
      </c>
      <c r="B30" t="s">
        <v>1081</v>
      </c>
      <c r="C30" t="s">
        <v>1044</v>
      </c>
      <c r="D30" t="s">
        <v>1028</v>
      </c>
      <c r="E30">
        <v>1142</v>
      </c>
      <c r="F30">
        <v>2630</v>
      </c>
      <c r="G30">
        <f>Employee_Data[[#This Row],[Sales_Achieved]]-Employee_Data[[#This Row],[Sales_Target]]</f>
        <v>1488</v>
      </c>
      <c r="H30" t="str">
        <f>IF(Employee_Data[[#This Row],[Sales_Achieved]]&lt;AVERAGE(Employee_Data[Sales_Target]),"Below",IF(Employee_Data[[#This Row],[Sales_Achieved]]&gt;AVERAGE(Employee_Data[Sales_Target]),"Above","Equal"))</f>
        <v>Below</v>
      </c>
      <c r="I30" t="str">
        <f>IF(Employee_Data[[#This Row],[Sales_Performance]]&lt;0,"Below Target",IF(Employee_Data[[#This Row],[Sales_Performance]]=0,"Met Target","Above Target"))</f>
        <v>Above Target</v>
      </c>
    </row>
    <row r="31" spans="1:9" x14ac:dyDescent="0.35">
      <c r="A31" t="s">
        <v>1082</v>
      </c>
      <c r="B31" t="s">
        <v>1083</v>
      </c>
      <c r="C31" t="s">
        <v>1020</v>
      </c>
      <c r="D31" t="s">
        <v>1025</v>
      </c>
      <c r="E31">
        <v>4129</v>
      </c>
      <c r="F31">
        <v>5556</v>
      </c>
      <c r="G31">
        <f>Employee_Data[[#This Row],[Sales_Achieved]]-Employee_Data[[#This Row],[Sales_Target]]</f>
        <v>1427</v>
      </c>
      <c r="H31" t="str">
        <f>IF(Employee_Data[[#This Row],[Sales_Achieved]]&lt;AVERAGE(Employee_Data[Sales_Target]),"Below",IF(Employee_Data[[#This Row],[Sales_Achieved]]&gt;AVERAGE(Employee_Data[Sales_Target]),"Above","Equal"))</f>
        <v>Above</v>
      </c>
      <c r="I31" t="str">
        <f>IF(Employee_Data[[#This Row],[Sales_Performance]]&lt;0,"Below Target",IF(Employee_Data[[#This Row],[Sales_Performance]]=0,"Met Target","Above Target"))</f>
        <v>Above Target</v>
      </c>
    </row>
    <row r="32" spans="1:9" x14ac:dyDescent="0.35">
      <c r="A32" t="s">
        <v>1084</v>
      </c>
      <c r="B32" t="s">
        <v>1085</v>
      </c>
      <c r="C32" t="s">
        <v>1044</v>
      </c>
      <c r="D32" t="s">
        <v>1031</v>
      </c>
      <c r="E32">
        <v>4815</v>
      </c>
      <c r="F32">
        <v>4678</v>
      </c>
      <c r="G32">
        <f>Employee_Data[[#This Row],[Sales_Achieved]]-Employee_Data[[#This Row],[Sales_Target]]</f>
        <v>-137</v>
      </c>
      <c r="H32" t="str">
        <f>IF(Employee_Data[[#This Row],[Sales_Achieved]]&lt;AVERAGE(Employee_Data[Sales_Target]),"Below",IF(Employee_Data[[#This Row],[Sales_Achieved]]&gt;AVERAGE(Employee_Data[Sales_Target]),"Above","Equal"))</f>
        <v>Above</v>
      </c>
      <c r="I32" t="str">
        <f>IF(Employee_Data[[#This Row],[Sales_Performance]]&lt;0,"Below Target",IF(Employee_Data[[#This Row],[Sales_Performance]]=0,"Met Target","Above Target"))</f>
        <v>Below Target</v>
      </c>
    </row>
    <row r="33" spans="1:9" x14ac:dyDescent="0.35">
      <c r="A33" t="s">
        <v>1086</v>
      </c>
      <c r="B33" t="s">
        <v>1087</v>
      </c>
      <c r="C33" t="s">
        <v>1020</v>
      </c>
      <c r="D33" t="s">
        <v>1028</v>
      </c>
      <c r="E33">
        <v>4834</v>
      </c>
      <c r="F33">
        <v>3589</v>
      </c>
      <c r="G33">
        <f>Employee_Data[[#This Row],[Sales_Achieved]]-Employee_Data[[#This Row],[Sales_Target]]</f>
        <v>-1245</v>
      </c>
      <c r="H33" t="str">
        <f>IF(Employee_Data[[#This Row],[Sales_Achieved]]&lt;AVERAGE(Employee_Data[Sales_Target]),"Below",IF(Employee_Data[[#This Row],[Sales_Achieved]]&gt;AVERAGE(Employee_Data[Sales_Target]),"Above","Equal"))</f>
        <v>Above</v>
      </c>
      <c r="I33" t="str">
        <f>IF(Employee_Data[[#This Row],[Sales_Performance]]&lt;0,"Below Target",IF(Employee_Data[[#This Row],[Sales_Performance]]=0,"Met Target","Above Target"))</f>
        <v>Below Target</v>
      </c>
    </row>
    <row r="34" spans="1:9" x14ac:dyDescent="0.35">
      <c r="A34" t="s">
        <v>1088</v>
      </c>
      <c r="B34" t="s">
        <v>1089</v>
      </c>
      <c r="C34" t="s">
        <v>1020</v>
      </c>
      <c r="D34" t="s">
        <v>1025</v>
      </c>
      <c r="E34">
        <v>4596</v>
      </c>
      <c r="F34">
        <v>1138</v>
      </c>
      <c r="G34">
        <f>Employee_Data[[#This Row],[Sales_Achieved]]-Employee_Data[[#This Row],[Sales_Target]]</f>
        <v>-3458</v>
      </c>
      <c r="H34" t="str">
        <f>IF(Employee_Data[[#This Row],[Sales_Achieved]]&lt;AVERAGE(Employee_Data[Sales_Target]),"Below",IF(Employee_Data[[#This Row],[Sales_Achieved]]&gt;AVERAGE(Employee_Data[Sales_Target]),"Above","Equal"))</f>
        <v>Below</v>
      </c>
      <c r="I34" t="str">
        <f>IF(Employee_Data[[#This Row],[Sales_Performance]]&lt;0,"Below Target",IF(Employee_Data[[#This Row],[Sales_Performance]]=0,"Met Target","Above Target"))</f>
        <v>Below Target</v>
      </c>
    </row>
    <row r="35" spans="1:9" x14ac:dyDescent="0.35">
      <c r="A35" t="s">
        <v>1090</v>
      </c>
      <c r="B35" t="s">
        <v>1091</v>
      </c>
      <c r="C35" t="s">
        <v>1024</v>
      </c>
      <c r="D35" t="s">
        <v>1028</v>
      </c>
      <c r="E35">
        <v>4169</v>
      </c>
      <c r="F35">
        <v>5928</v>
      </c>
      <c r="G35">
        <f>Employee_Data[[#This Row],[Sales_Achieved]]-Employee_Data[[#This Row],[Sales_Target]]</f>
        <v>1759</v>
      </c>
      <c r="H35" t="str">
        <f>IF(Employee_Data[[#This Row],[Sales_Achieved]]&lt;AVERAGE(Employee_Data[Sales_Target]),"Below",IF(Employee_Data[[#This Row],[Sales_Achieved]]&gt;AVERAGE(Employee_Data[Sales_Target]),"Above","Equal"))</f>
        <v>Above</v>
      </c>
      <c r="I35" t="str">
        <f>IF(Employee_Data[[#This Row],[Sales_Performance]]&lt;0,"Below Target",IF(Employee_Data[[#This Row],[Sales_Performance]]=0,"Met Target","Above Target"))</f>
        <v>Above Target</v>
      </c>
    </row>
    <row r="36" spans="1:9" x14ac:dyDescent="0.35">
      <c r="A36" t="s">
        <v>1092</v>
      </c>
      <c r="B36" t="s">
        <v>1093</v>
      </c>
      <c r="C36" t="s">
        <v>1020</v>
      </c>
      <c r="D36" t="s">
        <v>1031</v>
      </c>
      <c r="E36">
        <v>1351</v>
      </c>
      <c r="F36">
        <v>5900</v>
      </c>
      <c r="G36">
        <f>Employee_Data[[#This Row],[Sales_Achieved]]-Employee_Data[[#This Row],[Sales_Target]]</f>
        <v>4549</v>
      </c>
      <c r="H36" t="str">
        <f>IF(Employee_Data[[#This Row],[Sales_Achieved]]&lt;AVERAGE(Employee_Data[Sales_Target]),"Below",IF(Employee_Data[[#This Row],[Sales_Achieved]]&gt;AVERAGE(Employee_Data[Sales_Target]),"Above","Equal"))</f>
        <v>Above</v>
      </c>
      <c r="I36" t="str">
        <f>IF(Employee_Data[[#This Row],[Sales_Performance]]&lt;0,"Below Target",IF(Employee_Data[[#This Row],[Sales_Performance]]=0,"Met Target","Above Target"))</f>
        <v>Above Target</v>
      </c>
    </row>
    <row r="37" spans="1:9" x14ac:dyDescent="0.35">
      <c r="A37" t="s">
        <v>1094</v>
      </c>
      <c r="B37" t="s">
        <v>1095</v>
      </c>
      <c r="C37" t="s">
        <v>1044</v>
      </c>
      <c r="D37" t="s">
        <v>1028</v>
      </c>
      <c r="E37">
        <v>1271</v>
      </c>
      <c r="F37">
        <v>4958</v>
      </c>
      <c r="G37">
        <f>Employee_Data[[#This Row],[Sales_Achieved]]-Employee_Data[[#This Row],[Sales_Target]]</f>
        <v>3687</v>
      </c>
      <c r="H37" t="str">
        <f>IF(Employee_Data[[#This Row],[Sales_Achieved]]&lt;AVERAGE(Employee_Data[Sales_Target]),"Below",IF(Employee_Data[[#This Row],[Sales_Achieved]]&gt;AVERAGE(Employee_Data[Sales_Target]),"Above","Equal"))</f>
        <v>Above</v>
      </c>
      <c r="I37" t="str">
        <f>IF(Employee_Data[[#This Row],[Sales_Performance]]&lt;0,"Below Target",IF(Employee_Data[[#This Row],[Sales_Performance]]=0,"Met Target","Above Target"))</f>
        <v>Above Target</v>
      </c>
    </row>
    <row r="38" spans="1:9" x14ac:dyDescent="0.35">
      <c r="A38" t="s">
        <v>1096</v>
      </c>
      <c r="B38" t="s">
        <v>1097</v>
      </c>
      <c r="C38" t="s">
        <v>1024</v>
      </c>
      <c r="D38" t="s">
        <v>1025</v>
      </c>
      <c r="E38">
        <v>4952</v>
      </c>
      <c r="F38">
        <v>2627</v>
      </c>
      <c r="G38">
        <f>Employee_Data[[#This Row],[Sales_Achieved]]-Employee_Data[[#This Row],[Sales_Target]]</f>
        <v>-2325</v>
      </c>
      <c r="H38" t="str">
        <f>IF(Employee_Data[[#This Row],[Sales_Achieved]]&lt;AVERAGE(Employee_Data[Sales_Target]),"Below",IF(Employee_Data[[#This Row],[Sales_Achieved]]&gt;AVERAGE(Employee_Data[Sales_Target]),"Above","Equal"))</f>
        <v>Below</v>
      </c>
      <c r="I38" t="str">
        <f>IF(Employee_Data[[#This Row],[Sales_Performance]]&lt;0,"Below Target",IF(Employee_Data[[#This Row],[Sales_Performance]]=0,"Met Target","Above Target"))</f>
        <v>Below Target</v>
      </c>
    </row>
    <row r="39" spans="1:9" x14ac:dyDescent="0.35">
      <c r="A39" t="s">
        <v>1098</v>
      </c>
      <c r="B39" t="s">
        <v>1099</v>
      </c>
      <c r="C39" t="s">
        <v>1020</v>
      </c>
      <c r="D39" t="s">
        <v>1031</v>
      </c>
      <c r="E39">
        <v>1134</v>
      </c>
      <c r="F39">
        <v>5380</v>
      </c>
      <c r="G39">
        <f>Employee_Data[[#This Row],[Sales_Achieved]]-Employee_Data[[#This Row],[Sales_Target]]</f>
        <v>4246</v>
      </c>
      <c r="H39" t="str">
        <f>IF(Employee_Data[[#This Row],[Sales_Achieved]]&lt;AVERAGE(Employee_Data[Sales_Target]),"Below",IF(Employee_Data[[#This Row],[Sales_Achieved]]&gt;AVERAGE(Employee_Data[Sales_Target]),"Above","Equal"))</f>
        <v>Above</v>
      </c>
      <c r="I39" t="str">
        <f>IF(Employee_Data[[#This Row],[Sales_Performance]]&lt;0,"Below Target",IF(Employee_Data[[#This Row],[Sales_Performance]]=0,"Met Target","Above Target"))</f>
        <v>Above Target</v>
      </c>
    </row>
    <row r="40" spans="1:9" x14ac:dyDescent="0.35">
      <c r="A40" t="s">
        <v>1100</v>
      </c>
      <c r="B40" t="s">
        <v>1101</v>
      </c>
      <c r="C40" t="s">
        <v>1024</v>
      </c>
      <c r="D40" t="s">
        <v>1025</v>
      </c>
      <c r="E40">
        <v>3837</v>
      </c>
      <c r="F40">
        <v>1582</v>
      </c>
      <c r="G40">
        <f>Employee_Data[[#This Row],[Sales_Achieved]]-Employee_Data[[#This Row],[Sales_Target]]</f>
        <v>-2255</v>
      </c>
      <c r="H40" t="str">
        <f>IF(Employee_Data[[#This Row],[Sales_Achieved]]&lt;AVERAGE(Employee_Data[Sales_Target]),"Below",IF(Employee_Data[[#This Row],[Sales_Achieved]]&gt;AVERAGE(Employee_Data[Sales_Target]),"Above","Equal"))</f>
        <v>Below</v>
      </c>
      <c r="I40" t="str">
        <f>IF(Employee_Data[[#This Row],[Sales_Performance]]&lt;0,"Below Target",IF(Employee_Data[[#This Row],[Sales_Performance]]=0,"Met Target","Above Target"))</f>
        <v>Below Target</v>
      </c>
    </row>
    <row r="41" spans="1:9" x14ac:dyDescent="0.35">
      <c r="A41" t="s">
        <v>1102</v>
      </c>
      <c r="B41" t="s">
        <v>1103</v>
      </c>
      <c r="C41" t="s">
        <v>1024</v>
      </c>
      <c r="D41" t="s">
        <v>1025</v>
      </c>
      <c r="E41">
        <v>2430</v>
      </c>
      <c r="F41">
        <v>2757</v>
      </c>
      <c r="G41">
        <f>Employee_Data[[#This Row],[Sales_Achieved]]-Employee_Data[[#This Row],[Sales_Target]]</f>
        <v>327</v>
      </c>
      <c r="H41" t="str">
        <f>IF(Employee_Data[[#This Row],[Sales_Achieved]]&lt;AVERAGE(Employee_Data[Sales_Target]),"Below",IF(Employee_Data[[#This Row],[Sales_Achieved]]&gt;AVERAGE(Employee_Data[Sales_Target]),"Above","Equal"))</f>
        <v>Below</v>
      </c>
      <c r="I41" t="str">
        <f>IF(Employee_Data[[#This Row],[Sales_Performance]]&lt;0,"Below Target",IF(Employee_Data[[#This Row],[Sales_Performance]]=0,"Met Target","Above Target"))</f>
        <v>Above Target</v>
      </c>
    </row>
    <row r="42" spans="1:9" x14ac:dyDescent="0.35">
      <c r="A42" t="s">
        <v>1104</v>
      </c>
      <c r="B42" t="s">
        <v>1075</v>
      </c>
      <c r="C42" t="s">
        <v>1044</v>
      </c>
      <c r="D42" t="s">
        <v>1025</v>
      </c>
      <c r="E42">
        <v>4315</v>
      </c>
      <c r="F42">
        <v>5710</v>
      </c>
      <c r="G42">
        <f>Employee_Data[[#This Row],[Sales_Achieved]]-Employee_Data[[#This Row],[Sales_Target]]</f>
        <v>1395</v>
      </c>
      <c r="H42" t="str">
        <f>IF(Employee_Data[[#This Row],[Sales_Achieved]]&lt;AVERAGE(Employee_Data[Sales_Target]),"Below",IF(Employee_Data[[#This Row],[Sales_Achieved]]&gt;AVERAGE(Employee_Data[Sales_Target]),"Above","Equal"))</f>
        <v>Above</v>
      </c>
      <c r="I42" t="str">
        <f>IF(Employee_Data[[#This Row],[Sales_Performance]]&lt;0,"Below Target",IF(Employee_Data[[#This Row],[Sales_Performance]]=0,"Met Target","Above Target"))</f>
        <v>Above Target</v>
      </c>
    </row>
    <row r="43" spans="1:9" x14ac:dyDescent="0.35">
      <c r="A43" t="s">
        <v>1105</v>
      </c>
      <c r="B43" t="s">
        <v>1079</v>
      </c>
      <c r="C43" t="s">
        <v>1024</v>
      </c>
      <c r="D43" t="s">
        <v>1028</v>
      </c>
      <c r="E43">
        <v>3527</v>
      </c>
      <c r="F43">
        <v>945</v>
      </c>
      <c r="G43">
        <f>Employee_Data[[#This Row],[Sales_Achieved]]-Employee_Data[[#This Row],[Sales_Target]]</f>
        <v>-2582</v>
      </c>
      <c r="H43" t="str">
        <f>IF(Employee_Data[[#This Row],[Sales_Achieved]]&lt;AVERAGE(Employee_Data[Sales_Target]),"Below",IF(Employee_Data[[#This Row],[Sales_Achieved]]&gt;AVERAGE(Employee_Data[Sales_Target]),"Above","Equal"))</f>
        <v>Below</v>
      </c>
      <c r="I43" t="str">
        <f>IF(Employee_Data[[#This Row],[Sales_Performance]]&lt;0,"Below Target",IF(Employee_Data[[#This Row],[Sales_Performance]]=0,"Met Target","Above Target"))</f>
        <v>Below Target</v>
      </c>
    </row>
    <row r="44" spans="1:9" x14ac:dyDescent="0.35">
      <c r="A44" t="s">
        <v>1106</v>
      </c>
      <c r="B44" t="s">
        <v>1107</v>
      </c>
      <c r="C44" t="s">
        <v>1024</v>
      </c>
      <c r="D44" t="s">
        <v>1021</v>
      </c>
      <c r="E44">
        <v>3227</v>
      </c>
      <c r="F44">
        <v>870</v>
      </c>
      <c r="G44">
        <f>Employee_Data[[#This Row],[Sales_Achieved]]-Employee_Data[[#This Row],[Sales_Target]]</f>
        <v>-2357</v>
      </c>
      <c r="H44" t="str">
        <f>IF(Employee_Data[[#This Row],[Sales_Achieved]]&lt;AVERAGE(Employee_Data[Sales_Target]),"Below",IF(Employee_Data[[#This Row],[Sales_Achieved]]&gt;AVERAGE(Employee_Data[Sales_Target]),"Above","Equal"))</f>
        <v>Below</v>
      </c>
      <c r="I44" t="str">
        <f>IF(Employee_Data[[#This Row],[Sales_Performance]]&lt;0,"Below Target",IF(Employee_Data[[#This Row],[Sales_Performance]]=0,"Met Target","Above Target"))</f>
        <v>Below Target</v>
      </c>
    </row>
    <row r="45" spans="1:9" x14ac:dyDescent="0.35">
      <c r="A45" t="s">
        <v>1108</v>
      </c>
      <c r="B45" t="s">
        <v>1109</v>
      </c>
      <c r="C45" t="s">
        <v>1024</v>
      </c>
      <c r="D45" t="s">
        <v>1028</v>
      </c>
      <c r="E45">
        <v>3961</v>
      </c>
      <c r="F45">
        <v>1463</v>
      </c>
      <c r="G45">
        <f>Employee_Data[[#This Row],[Sales_Achieved]]-Employee_Data[[#This Row],[Sales_Target]]</f>
        <v>-2498</v>
      </c>
      <c r="H45" t="str">
        <f>IF(Employee_Data[[#This Row],[Sales_Achieved]]&lt;AVERAGE(Employee_Data[Sales_Target]),"Below",IF(Employee_Data[[#This Row],[Sales_Achieved]]&gt;AVERAGE(Employee_Data[Sales_Target]),"Above","Equal"))</f>
        <v>Below</v>
      </c>
      <c r="I45" t="str">
        <f>IF(Employee_Data[[#This Row],[Sales_Performance]]&lt;0,"Below Target",IF(Employee_Data[[#This Row],[Sales_Performance]]=0,"Met Target","Above Target"))</f>
        <v>Below Target</v>
      </c>
    </row>
    <row r="46" spans="1:9" x14ac:dyDescent="0.35">
      <c r="A46" t="s">
        <v>1110</v>
      </c>
      <c r="B46" t="s">
        <v>1111</v>
      </c>
      <c r="C46" t="s">
        <v>1020</v>
      </c>
      <c r="D46" t="s">
        <v>1025</v>
      </c>
      <c r="E46">
        <v>4340</v>
      </c>
      <c r="F46">
        <v>5399</v>
      </c>
      <c r="G46">
        <f>Employee_Data[[#This Row],[Sales_Achieved]]-Employee_Data[[#This Row],[Sales_Target]]</f>
        <v>1059</v>
      </c>
      <c r="H46" t="str">
        <f>IF(Employee_Data[[#This Row],[Sales_Achieved]]&lt;AVERAGE(Employee_Data[Sales_Target]),"Below",IF(Employee_Data[[#This Row],[Sales_Achieved]]&gt;AVERAGE(Employee_Data[Sales_Target]),"Above","Equal"))</f>
        <v>Above</v>
      </c>
      <c r="I46" t="str">
        <f>IF(Employee_Data[[#This Row],[Sales_Performance]]&lt;0,"Below Target",IF(Employee_Data[[#This Row],[Sales_Performance]]=0,"Met Target","Above Target"))</f>
        <v>Above Target</v>
      </c>
    </row>
    <row r="47" spans="1:9" x14ac:dyDescent="0.35">
      <c r="A47" t="s">
        <v>1112</v>
      </c>
      <c r="B47" t="s">
        <v>1113</v>
      </c>
      <c r="C47" t="s">
        <v>1044</v>
      </c>
      <c r="D47" t="s">
        <v>1021</v>
      </c>
      <c r="E47">
        <v>3743</v>
      </c>
      <c r="F47">
        <v>1393</v>
      </c>
      <c r="G47">
        <f>Employee_Data[[#This Row],[Sales_Achieved]]-Employee_Data[[#This Row],[Sales_Target]]</f>
        <v>-2350</v>
      </c>
      <c r="H47" t="str">
        <f>IF(Employee_Data[[#This Row],[Sales_Achieved]]&lt;AVERAGE(Employee_Data[Sales_Target]),"Below",IF(Employee_Data[[#This Row],[Sales_Achieved]]&gt;AVERAGE(Employee_Data[Sales_Target]),"Above","Equal"))</f>
        <v>Below</v>
      </c>
      <c r="I47" t="str">
        <f>IF(Employee_Data[[#This Row],[Sales_Performance]]&lt;0,"Below Target",IF(Employee_Data[[#This Row],[Sales_Performance]]=0,"Met Target","Above Target"))</f>
        <v>Below Target</v>
      </c>
    </row>
    <row r="48" spans="1:9" x14ac:dyDescent="0.35">
      <c r="A48" t="s">
        <v>1114</v>
      </c>
      <c r="B48" t="s">
        <v>1115</v>
      </c>
      <c r="C48" t="s">
        <v>1044</v>
      </c>
      <c r="D48" t="s">
        <v>1021</v>
      </c>
      <c r="E48">
        <v>1206</v>
      </c>
      <c r="F48">
        <v>3150</v>
      </c>
      <c r="G48">
        <f>Employee_Data[[#This Row],[Sales_Achieved]]-Employee_Data[[#This Row],[Sales_Target]]</f>
        <v>1944</v>
      </c>
      <c r="H48" t="str">
        <f>IF(Employee_Data[[#This Row],[Sales_Achieved]]&lt;AVERAGE(Employee_Data[Sales_Target]),"Below",IF(Employee_Data[[#This Row],[Sales_Achieved]]&gt;AVERAGE(Employee_Data[Sales_Target]),"Above","Equal"))</f>
        <v>Above</v>
      </c>
      <c r="I48" t="str">
        <f>IF(Employee_Data[[#This Row],[Sales_Performance]]&lt;0,"Below Target",IF(Employee_Data[[#This Row],[Sales_Performance]]=0,"Met Target","Above Target"))</f>
        <v>Above Target</v>
      </c>
    </row>
    <row r="49" spans="1:9" x14ac:dyDescent="0.35">
      <c r="A49" t="s">
        <v>1116</v>
      </c>
      <c r="B49" t="s">
        <v>1117</v>
      </c>
      <c r="C49" t="s">
        <v>1020</v>
      </c>
      <c r="D49" t="s">
        <v>1025</v>
      </c>
      <c r="E49">
        <v>1050</v>
      </c>
      <c r="F49">
        <v>4154</v>
      </c>
      <c r="G49">
        <f>Employee_Data[[#This Row],[Sales_Achieved]]-Employee_Data[[#This Row],[Sales_Target]]</f>
        <v>3104</v>
      </c>
      <c r="H49" t="str">
        <f>IF(Employee_Data[[#This Row],[Sales_Achieved]]&lt;AVERAGE(Employee_Data[Sales_Target]),"Below",IF(Employee_Data[[#This Row],[Sales_Achieved]]&gt;AVERAGE(Employee_Data[Sales_Target]),"Above","Equal"))</f>
        <v>Above</v>
      </c>
      <c r="I49" t="str">
        <f>IF(Employee_Data[[#This Row],[Sales_Performance]]&lt;0,"Below Target",IF(Employee_Data[[#This Row],[Sales_Performance]]=0,"Met Target","Above Target"))</f>
        <v>Above Target</v>
      </c>
    </row>
    <row r="50" spans="1:9" x14ac:dyDescent="0.35">
      <c r="A50" t="s">
        <v>1118</v>
      </c>
      <c r="B50" t="s">
        <v>1119</v>
      </c>
      <c r="C50" t="s">
        <v>1044</v>
      </c>
      <c r="D50" t="s">
        <v>1028</v>
      </c>
      <c r="E50">
        <v>4627</v>
      </c>
      <c r="F50">
        <v>884</v>
      </c>
      <c r="G50">
        <f>Employee_Data[[#This Row],[Sales_Achieved]]-Employee_Data[[#This Row],[Sales_Target]]</f>
        <v>-3743</v>
      </c>
      <c r="H50" t="str">
        <f>IF(Employee_Data[[#This Row],[Sales_Achieved]]&lt;AVERAGE(Employee_Data[Sales_Target]),"Below",IF(Employee_Data[[#This Row],[Sales_Achieved]]&gt;AVERAGE(Employee_Data[Sales_Target]),"Above","Equal"))</f>
        <v>Below</v>
      </c>
      <c r="I50" t="str">
        <f>IF(Employee_Data[[#This Row],[Sales_Performance]]&lt;0,"Below Target",IF(Employee_Data[[#This Row],[Sales_Performance]]=0,"Met Target","Above Target"))</f>
        <v>Below Target</v>
      </c>
    </row>
    <row r="51" spans="1:9" x14ac:dyDescent="0.35">
      <c r="A51" t="s">
        <v>1120</v>
      </c>
      <c r="B51" t="s">
        <v>1121</v>
      </c>
      <c r="C51" t="s">
        <v>1020</v>
      </c>
      <c r="D51" t="s">
        <v>1021</v>
      </c>
      <c r="E51">
        <v>4066</v>
      </c>
      <c r="F51">
        <v>5340</v>
      </c>
      <c r="G51">
        <f>Employee_Data[[#This Row],[Sales_Achieved]]-Employee_Data[[#This Row],[Sales_Target]]</f>
        <v>1274</v>
      </c>
      <c r="H51" t="str">
        <f>IF(Employee_Data[[#This Row],[Sales_Achieved]]&lt;AVERAGE(Employee_Data[Sales_Target]),"Below",IF(Employee_Data[[#This Row],[Sales_Achieved]]&gt;AVERAGE(Employee_Data[Sales_Target]),"Above","Equal"))</f>
        <v>Above</v>
      </c>
      <c r="I51" t="str">
        <f>IF(Employee_Data[[#This Row],[Sales_Performance]]&lt;0,"Below Target",IF(Employee_Data[[#This Row],[Sales_Performance]]=0,"Met Target","Above Target"))</f>
        <v>Above Target</v>
      </c>
    </row>
    <row r="52" spans="1:9" x14ac:dyDescent="0.35">
      <c r="A52" t="s">
        <v>1122</v>
      </c>
      <c r="B52" t="s">
        <v>1123</v>
      </c>
      <c r="C52" t="s">
        <v>1044</v>
      </c>
      <c r="D52" t="s">
        <v>1025</v>
      </c>
      <c r="E52">
        <v>2456</v>
      </c>
      <c r="F52">
        <v>978</v>
      </c>
      <c r="G52">
        <f>Employee_Data[[#This Row],[Sales_Achieved]]-Employee_Data[[#This Row],[Sales_Target]]</f>
        <v>-1478</v>
      </c>
      <c r="H52" t="str">
        <f>IF(Employee_Data[[#This Row],[Sales_Achieved]]&lt;AVERAGE(Employee_Data[Sales_Target]),"Below",IF(Employee_Data[[#This Row],[Sales_Achieved]]&gt;AVERAGE(Employee_Data[Sales_Target]),"Above","Equal"))</f>
        <v>Below</v>
      </c>
      <c r="I52" t="str">
        <f>IF(Employee_Data[[#This Row],[Sales_Performance]]&lt;0,"Below Target",IF(Employee_Data[[#This Row],[Sales_Performance]]=0,"Met Target","Above Target"))</f>
        <v>Below Target</v>
      </c>
    </row>
    <row r="53" spans="1:9" x14ac:dyDescent="0.35">
      <c r="A53" t="s">
        <v>1124</v>
      </c>
      <c r="B53" t="s">
        <v>1125</v>
      </c>
      <c r="C53" t="s">
        <v>1020</v>
      </c>
      <c r="D53" t="s">
        <v>1021</v>
      </c>
      <c r="E53">
        <v>1959</v>
      </c>
      <c r="F53">
        <v>3681</v>
      </c>
      <c r="G53">
        <f>Employee_Data[[#This Row],[Sales_Achieved]]-Employee_Data[[#This Row],[Sales_Target]]</f>
        <v>1722</v>
      </c>
      <c r="H53" t="str">
        <f>IF(Employee_Data[[#This Row],[Sales_Achieved]]&lt;AVERAGE(Employee_Data[Sales_Target]),"Below",IF(Employee_Data[[#This Row],[Sales_Achieved]]&gt;AVERAGE(Employee_Data[Sales_Target]),"Above","Equal"))</f>
        <v>Above</v>
      </c>
      <c r="I53" t="str">
        <f>IF(Employee_Data[[#This Row],[Sales_Performance]]&lt;0,"Below Target",IF(Employee_Data[[#This Row],[Sales_Performance]]=0,"Met Target","Above Target"))</f>
        <v>Above Target</v>
      </c>
    </row>
    <row r="54" spans="1:9" x14ac:dyDescent="0.35">
      <c r="A54" t="s">
        <v>1126</v>
      </c>
      <c r="B54" t="s">
        <v>1127</v>
      </c>
      <c r="C54" t="s">
        <v>1044</v>
      </c>
      <c r="D54" t="s">
        <v>1021</v>
      </c>
      <c r="E54">
        <v>4660</v>
      </c>
      <c r="F54">
        <v>4603</v>
      </c>
      <c r="G54">
        <f>Employee_Data[[#This Row],[Sales_Achieved]]-Employee_Data[[#This Row],[Sales_Target]]</f>
        <v>-57</v>
      </c>
      <c r="H54" t="str">
        <f>IF(Employee_Data[[#This Row],[Sales_Achieved]]&lt;AVERAGE(Employee_Data[Sales_Target]),"Below",IF(Employee_Data[[#This Row],[Sales_Achieved]]&gt;AVERAGE(Employee_Data[Sales_Target]),"Above","Equal"))</f>
        <v>Above</v>
      </c>
      <c r="I54" t="str">
        <f>IF(Employee_Data[[#This Row],[Sales_Performance]]&lt;0,"Below Target",IF(Employee_Data[[#This Row],[Sales_Performance]]=0,"Met Target","Above Target"))</f>
        <v>Below Target</v>
      </c>
    </row>
    <row r="55" spans="1:9" x14ac:dyDescent="0.35">
      <c r="A55" t="s">
        <v>1128</v>
      </c>
      <c r="B55" t="s">
        <v>1129</v>
      </c>
      <c r="C55" t="s">
        <v>1044</v>
      </c>
      <c r="D55" t="s">
        <v>1031</v>
      </c>
      <c r="E55">
        <v>2218</v>
      </c>
      <c r="F55">
        <v>3822</v>
      </c>
      <c r="G55">
        <f>Employee_Data[[#This Row],[Sales_Achieved]]-Employee_Data[[#This Row],[Sales_Target]]</f>
        <v>1604</v>
      </c>
      <c r="H55" t="str">
        <f>IF(Employee_Data[[#This Row],[Sales_Achieved]]&lt;AVERAGE(Employee_Data[Sales_Target]),"Below",IF(Employee_Data[[#This Row],[Sales_Achieved]]&gt;AVERAGE(Employee_Data[Sales_Target]),"Above","Equal"))</f>
        <v>Above</v>
      </c>
      <c r="I55" t="str">
        <f>IF(Employee_Data[[#This Row],[Sales_Performance]]&lt;0,"Below Target",IF(Employee_Data[[#This Row],[Sales_Performance]]=0,"Met Target","Above Target"))</f>
        <v>Above Target</v>
      </c>
    </row>
    <row r="56" spans="1:9" x14ac:dyDescent="0.35">
      <c r="A56" t="s">
        <v>1130</v>
      </c>
      <c r="B56" t="s">
        <v>1131</v>
      </c>
      <c r="C56" t="s">
        <v>1024</v>
      </c>
      <c r="D56" t="s">
        <v>1028</v>
      </c>
      <c r="E56">
        <v>1312</v>
      </c>
      <c r="F56">
        <v>2582</v>
      </c>
      <c r="G56">
        <f>Employee_Data[[#This Row],[Sales_Achieved]]-Employee_Data[[#This Row],[Sales_Target]]</f>
        <v>1270</v>
      </c>
      <c r="H56" t="str">
        <f>IF(Employee_Data[[#This Row],[Sales_Achieved]]&lt;AVERAGE(Employee_Data[Sales_Target]),"Below",IF(Employee_Data[[#This Row],[Sales_Achieved]]&gt;AVERAGE(Employee_Data[Sales_Target]),"Above","Equal"))</f>
        <v>Below</v>
      </c>
      <c r="I56" t="str">
        <f>IF(Employee_Data[[#This Row],[Sales_Performance]]&lt;0,"Below Target",IF(Employee_Data[[#This Row],[Sales_Performance]]=0,"Met Target","Above Target"))</f>
        <v>Above Target</v>
      </c>
    </row>
    <row r="57" spans="1:9" x14ac:dyDescent="0.35">
      <c r="A57" t="s">
        <v>1132</v>
      </c>
      <c r="B57" t="s">
        <v>1133</v>
      </c>
      <c r="C57" t="s">
        <v>1020</v>
      </c>
      <c r="D57" t="s">
        <v>1031</v>
      </c>
      <c r="E57">
        <v>4894</v>
      </c>
      <c r="F57">
        <v>3068</v>
      </c>
      <c r="G57">
        <f>Employee_Data[[#This Row],[Sales_Achieved]]-Employee_Data[[#This Row],[Sales_Target]]</f>
        <v>-1826</v>
      </c>
      <c r="H57" t="str">
        <f>IF(Employee_Data[[#This Row],[Sales_Achieved]]&lt;AVERAGE(Employee_Data[Sales_Target]),"Below",IF(Employee_Data[[#This Row],[Sales_Achieved]]&gt;AVERAGE(Employee_Data[Sales_Target]),"Above","Equal"))</f>
        <v>Above</v>
      </c>
      <c r="I57" t="str">
        <f>IF(Employee_Data[[#This Row],[Sales_Performance]]&lt;0,"Below Target",IF(Employee_Data[[#This Row],[Sales_Performance]]=0,"Met Target","Above Target"))</f>
        <v>Below Target</v>
      </c>
    </row>
    <row r="58" spans="1:9" x14ac:dyDescent="0.35">
      <c r="A58" t="s">
        <v>1134</v>
      </c>
      <c r="B58" t="s">
        <v>1135</v>
      </c>
      <c r="C58" t="s">
        <v>1020</v>
      </c>
      <c r="D58" t="s">
        <v>1025</v>
      </c>
      <c r="E58">
        <v>2061</v>
      </c>
      <c r="F58">
        <v>3462</v>
      </c>
      <c r="G58">
        <f>Employee_Data[[#This Row],[Sales_Achieved]]-Employee_Data[[#This Row],[Sales_Target]]</f>
        <v>1401</v>
      </c>
      <c r="H58" t="str">
        <f>IF(Employee_Data[[#This Row],[Sales_Achieved]]&lt;AVERAGE(Employee_Data[Sales_Target]),"Below",IF(Employee_Data[[#This Row],[Sales_Achieved]]&gt;AVERAGE(Employee_Data[Sales_Target]),"Above","Equal"))</f>
        <v>Above</v>
      </c>
      <c r="I58" t="str">
        <f>IF(Employee_Data[[#This Row],[Sales_Performance]]&lt;0,"Below Target",IF(Employee_Data[[#This Row],[Sales_Performance]]=0,"Met Target","Above Target"))</f>
        <v>Above Target</v>
      </c>
    </row>
    <row r="59" spans="1:9" x14ac:dyDescent="0.35">
      <c r="A59" t="s">
        <v>1136</v>
      </c>
      <c r="B59" t="s">
        <v>1137</v>
      </c>
      <c r="C59" t="s">
        <v>1044</v>
      </c>
      <c r="D59" t="s">
        <v>1031</v>
      </c>
      <c r="E59">
        <v>4402</v>
      </c>
      <c r="F59">
        <v>3605</v>
      </c>
      <c r="G59">
        <f>Employee_Data[[#This Row],[Sales_Achieved]]-Employee_Data[[#This Row],[Sales_Target]]</f>
        <v>-797</v>
      </c>
      <c r="H59" t="str">
        <f>IF(Employee_Data[[#This Row],[Sales_Achieved]]&lt;AVERAGE(Employee_Data[Sales_Target]),"Below",IF(Employee_Data[[#This Row],[Sales_Achieved]]&gt;AVERAGE(Employee_Data[Sales_Target]),"Above","Equal"))</f>
        <v>Above</v>
      </c>
      <c r="I59" t="str">
        <f>IF(Employee_Data[[#This Row],[Sales_Performance]]&lt;0,"Below Target",IF(Employee_Data[[#This Row],[Sales_Performance]]=0,"Met Target","Above Target"))</f>
        <v>Below Target</v>
      </c>
    </row>
    <row r="60" spans="1:9" x14ac:dyDescent="0.35">
      <c r="A60" t="s">
        <v>1138</v>
      </c>
      <c r="B60" t="s">
        <v>1139</v>
      </c>
      <c r="C60" t="s">
        <v>1024</v>
      </c>
      <c r="D60" t="s">
        <v>1028</v>
      </c>
      <c r="E60">
        <v>2186</v>
      </c>
      <c r="F60">
        <v>2255</v>
      </c>
      <c r="G60">
        <f>Employee_Data[[#This Row],[Sales_Achieved]]-Employee_Data[[#This Row],[Sales_Target]]</f>
        <v>69</v>
      </c>
      <c r="H60" t="str">
        <f>IF(Employee_Data[[#This Row],[Sales_Achieved]]&lt;AVERAGE(Employee_Data[Sales_Target]),"Below",IF(Employee_Data[[#This Row],[Sales_Achieved]]&gt;AVERAGE(Employee_Data[Sales_Target]),"Above","Equal"))</f>
        <v>Below</v>
      </c>
      <c r="I60" t="str">
        <f>IF(Employee_Data[[#This Row],[Sales_Performance]]&lt;0,"Below Target",IF(Employee_Data[[#This Row],[Sales_Performance]]=0,"Met Target","Above Target"))</f>
        <v>Above Target</v>
      </c>
    </row>
    <row r="61" spans="1:9" x14ac:dyDescent="0.35">
      <c r="A61" t="s">
        <v>1140</v>
      </c>
      <c r="B61" t="s">
        <v>1141</v>
      </c>
      <c r="C61" t="s">
        <v>1020</v>
      </c>
      <c r="D61" t="s">
        <v>1025</v>
      </c>
      <c r="E61">
        <v>2889</v>
      </c>
      <c r="F61">
        <v>4797</v>
      </c>
      <c r="G61">
        <f>Employee_Data[[#This Row],[Sales_Achieved]]-Employee_Data[[#This Row],[Sales_Target]]</f>
        <v>1908</v>
      </c>
      <c r="H61" t="str">
        <f>IF(Employee_Data[[#This Row],[Sales_Achieved]]&lt;AVERAGE(Employee_Data[Sales_Target]),"Below",IF(Employee_Data[[#This Row],[Sales_Achieved]]&gt;AVERAGE(Employee_Data[Sales_Target]),"Above","Equal"))</f>
        <v>Above</v>
      </c>
      <c r="I61" t="str">
        <f>IF(Employee_Data[[#This Row],[Sales_Performance]]&lt;0,"Below Target",IF(Employee_Data[[#This Row],[Sales_Performance]]=0,"Met Target","Above Target"))</f>
        <v>Above Target</v>
      </c>
    </row>
    <row r="62" spans="1:9" x14ac:dyDescent="0.35">
      <c r="A62" t="s">
        <v>1142</v>
      </c>
      <c r="B62" t="s">
        <v>1143</v>
      </c>
      <c r="C62" t="s">
        <v>1024</v>
      </c>
      <c r="D62" t="s">
        <v>1021</v>
      </c>
      <c r="E62">
        <v>4953</v>
      </c>
      <c r="F62">
        <v>4569</v>
      </c>
      <c r="G62">
        <f>Employee_Data[[#This Row],[Sales_Achieved]]-Employee_Data[[#This Row],[Sales_Target]]</f>
        <v>-384</v>
      </c>
      <c r="H62" t="str">
        <f>IF(Employee_Data[[#This Row],[Sales_Achieved]]&lt;AVERAGE(Employee_Data[Sales_Target]),"Below",IF(Employee_Data[[#This Row],[Sales_Achieved]]&gt;AVERAGE(Employee_Data[Sales_Target]),"Above","Equal"))</f>
        <v>Above</v>
      </c>
      <c r="I62" t="str">
        <f>IF(Employee_Data[[#This Row],[Sales_Performance]]&lt;0,"Below Target",IF(Employee_Data[[#This Row],[Sales_Performance]]=0,"Met Target","Above Target"))</f>
        <v>Below Target</v>
      </c>
    </row>
    <row r="63" spans="1:9" x14ac:dyDescent="0.35">
      <c r="A63" t="s">
        <v>1144</v>
      </c>
      <c r="B63" t="s">
        <v>1145</v>
      </c>
      <c r="C63" t="s">
        <v>1024</v>
      </c>
      <c r="D63" t="s">
        <v>1028</v>
      </c>
      <c r="E63">
        <v>3182</v>
      </c>
      <c r="F63">
        <v>3437</v>
      </c>
      <c r="G63">
        <f>Employee_Data[[#This Row],[Sales_Achieved]]-Employee_Data[[#This Row],[Sales_Target]]</f>
        <v>255</v>
      </c>
      <c r="H63" t="str">
        <f>IF(Employee_Data[[#This Row],[Sales_Achieved]]&lt;AVERAGE(Employee_Data[Sales_Target]),"Below",IF(Employee_Data[[#This Row],[Sales_Achieved]]&gt;AVERAGE(Employee_Data[Sales_Target]),"Above","Equal"))</f>
        <v>Above</v>
      </c>
      <c r="I63" t="str">
        <f>IF(Employee_Data[[#This Row],[Sales_Performance]]&lt;0,"Below Target",IF(Employee_Data[[#This Row],[Sales_Performance]]=0,"Met Target","Above Target"))</f>
        <v>Above Target</v>
      </c>
    </row>
    <row r="64" spans="1:9" x14ac:dyDescent="0.35">
      <c r="A64" t="s">
        <v>1146</v>
      </c>
      <c r="B64" t="s">
        <v>1147</v>
      </c>
      <c r="C64" t="s">
        <v>1020</v>
      </c>
      <c r="D64" t="s">
        <v>1025</v>
      </c>
      <c r="E64">
        <v>3072</v>
      </c>
      <c r="F64">
        <v>5580</v>
      </c>
      <c r="G64">
        <f>Employee_Data[[#This Row],[Sales_Achieved]]-Employee_Data[[#This Row],[Sales_Target]]</f>
        <v>2508</v>
      </c>
      <c r="H64" t="str">
        <f>IF(Employee_Data[[#This Row],[Sales_Achieved]]&lt;AVERAGE(Employee_Data[Sales_Target]),"Below",IF(Employee_Data[[#This Row],[Sales_Achieved]]&gt;AVERAGE(Employee_Data[Sales_Target]),"Above","Equal"))</f>
        <v>Above</v>
      </c>
      <c r="I64" t="str">
        <f>IF(Employee_Data[[#This Row],[Sales_Performance]]&lt;0,"Below Target",IF(Employee_Data[[#This Row],[Sales_Performance]]=0,"Met Target","Above Target"))</f>
        <v>Above Target</v>
      </c>
    </row>
    <row r="65" spans="1:9" x14ac:dyDescent="0.35">
      <c r="A65" t="s">
        <v>1148</v>
      </c>
      <c r="B65" t="s">
        <v>1097</v>
      </c>
      <c r="C65" t="s">
        <v>1044</v>
      </c>
      <c r="D65" t="s">
        <v>1028</v>
      </c>
      <c r="E65">
        <v>3277</v>
      </c>
      <c r="F65">
        <v>2002</v>
      </c>
      <c r="G65">
        <f>Employee_Data[[#This Row],[Sales_Achieved]]-Employee_Data[[#This Row],[Sales_Target]]</f>
        <v>-1275</v>
      </c>
      <c r="H65" t="str">
        <f>IF(Employee_Data[[#This Row],[Sales_Achieved]]&lt;AVERAGE(Employee_Data[Sales_Target]),"Below",IF(Employee_Data[[#This Row],[Sales_Achieved]]&gt;AVERAGE(Employee_Data[Sales_Target]),"Above","Equal"))</f>
        <v>Below</v>
      </c>
      <c r="I65" t="str">
        <f>IF(Employee_Data[[#This Row],[Sales_Performance]]&lt;0,"Below Target",IF(Employee_Data[[#This Row],[Sales_Performance]]=0,"Met Target","Above Target"))</f>
        <v>Below Target</v>
      </c>
    </row>
    <row r="66" spans="1:9" x14ac:dyDescent="0.35">
      <c r="A66" t="s">
        <v>1149</v>
      </c>
      <c r="B66" t="s">
        <v>1150</v>
      </c>
      <c r="C66" t="s">
        <v>1020</v>
      </c>
      <c r="D66" t="s">
        <v>1028</v>
      </c>
      <c r="E66">
        <v>3259</v>
      </c>
      <c r="F66">
        <v>5063</v>
      </c>
      <c r="G66">
        <f>Employee_Data[[#This Row],[Sales_Achieved]]-Employee_Data[[#This Row],[Sales_Target]]</f>
        <v>1804</v>
      </c>
      <c r="H66" t="str">
        <f>IF(Employee_Data[[#This Row],[Sales_Achieved]]&lt;AVERAGE(Employee_Data[Sales_Target]),"Below",IF(Employee_Data[[#This Row],[Sales_Achieved]]&gt;AVERAGE(Employee_Data[Sales_Target]),"Above","Equal"))</f>
        <v>Above</v>
      </c>
      <c r="I66" t="str">
        <f>IF(Employee_Data[[#This Row],[Sales_Performance]]&lt;0,"Below Target",IF(Employee_Data[[#This Row],[Sales_Performance]]=0,"Met Target","Above Target"))</f>
        <v>Above Target</v>
      </c>
    </row>
    <row r="67" spans="1:9" x14ac:dyDescent="0.35">
      <c r="A67" t="s">
        <v>1151</v>
      </c>
      <c r="B67" t="s">
        <v>1152</v>
      </c>
      <c r="C67" t="s">
        <v>1044</v>
      </c>
      <c r="D67" t="s">
        <v>1025</v>
      </c>
      <c r="E67">
        <v>1511</v>
      </c>
      <c r="F67">
        <v>2966</v>
      </c>
      <c r="G67">
        <f>Employee_Data[[#This Row],[Sales_Achieved]]-Employee_Data[[#This Row],[Sales_Target]]</f>
        <v>1455</v>
      </c>
      <c r="H67" t="str">
        <f>IF(Employee_Data[[#This Row],[Sales_Achieved]]&lt;AVERAGE(Employee_Data[Sales_Target]),"Below",IF(Employee_Data[[#This Row],[Sales_Achieved]]&gt;AVERAGE(Employee_Data[Sales_Target]),"Above","Equal"))</f>
        <v>Below</v>
      </c>
      <c r="I67" t="str">
        <f>IF(Employee_Data[[#This Row],[Sales_Performance]]&lt;0,"Below Target",IF(Employee_Data[[#This Row],[Sales_Performance]]=0,"Met Target","Above Target"))</f>
        <v>Above Target</v>
      </c>
    </row>
    <row r="68" spans="1:9" x14ac:dyDescent="0.35">
      <c r="A68" t="s">
        <v>1153</v>
      </c>
      <c r="B68" t="s">
        <v>1154</v>
      </c>
      <c r="C68" t="s">
        <v>1020</v>
      </c>
      <c r="D68" t="s">
        <v>1031</v>
      </c>
      <c r="E68">
        <v>4730</v>
      </c>
      <c r="F68">
        <v>3147</v>
      </c>
      <c r="G68">
        <f>Employee_Data[[#This Row],[Sales_Achieved]]-Employee_Data[[#This Row],[Sales_Target]]</f>
        <v>-1583</v>
      </c>
      <c r="H68" t="str">
        <f>IF(Employee_Data[[#This Row],[Sales_Achieved]]&lt;AVERAGE(Employee_Data[Sales_Target]),"Below",IF(Employee_Data[[#This Row],[Sales_Achieved]]&gt;AVERAGE(Employee_Data[Sales_Target]),"Above","Equal"))</f>
        <v>Above</v>
      </c>
      <c r="I68" t="str">
        <f>IF(Employee_Data[[#This Row],[Sales_Performance]]&lt;0,"Below Target",IF(Employee_Data[[#This Row],[Sales_Performance]]=0,"Met Target","Above Target"))</f>
        <v>Below Target</v>
      </c>
    </row>
    <row r="69" spans="1:9" x14ac:dyDescent="0.35">
      <c r="A69" t="s">
        <v>1155</v>
      </c>
      <c r="B69" t="s">
        <v>1156</v>
      </c>
      <c r="C69" t="s">
        <v>1044</v>
      </c>
      <c r="D69" t="s">
        <v>1021</v>
      </c>
      <c r="E69">
        <v>4739</v>
      </c>
      <c r="F69">
        <v>2593</v>
      </c>
      <c r="G69">
        <f>Employee_Data[[#This Row],[Sales_Achieved]]-Employee_Data[[#This Row],[Sales_Target]]</f>
        <v>-2146</v>
      </c>
      <c r="H69" t="str">
        <f>IF(Employee_Data[[#This Row],[Sales_Achieved]]&lt;AVERAGE(Employee_Data[Sales_Target]),"Below",IF(Employee_Data[[#This Row],[Sales_Achieved]]&gt;AVERAGE(Employee_Data[Sales_Target]),"Above","Equal"))</f>
        <v>Below</v>
      </c>
      <c r="I69" t="str">
        <f>IF(Employee_Data[[#This Row],[Sales_Performance]]&lt;0,"Below Target",IF(Employee_Data[[#This Row],[Sales_Performance]]=0,"Met Target","Above Target"))</f>
        <v>Below Target</v>
      </c>
    </row>
    <row r="70" spans="1:9" x14ac:dyDescent="0.35">
      <c r="A70" t="s">
        <v>1157</v>
      </c>
      <c r="B70" t="s">
        <v>1158</v>
      </c>
      <c r="C70" t="s">
        <v>1020</v>
      </c>
      <c r="D70" t="s">
        <v>1025</v>
      </c>
      <c r="E70">
        <v>1320</v>
      </c>
      <c r="F70">
        <v>2391</v>
      </c>
      <c r="G70">
        <f>Employee_Data[[#This Row],[Sales_Achieved]]-Employee_Data[[#This Row],[Sales_Target]]</f>
        <v>1071</v>
      </c>
      <c r="H70" t="str">
        <f>IF(Employee_Data[[#This Row],[Sales_Achieved]]&lt;AVERAGE(Employee_Data[Sales_Target]),"Below",IF(Employee_Data[[#This Row],[Sales_Achieved]]&gt;AVERAGE(Employee_Data[Sales_Target]),"Above","Equal"))</f>
        <v>Below</v>
      </c>
      <c r="I70" t="str">
        <f>IF(Employee_Data[[#This Row],[Sales_Performance]]&lt;0,"Below Target",IF(Employee_Data[[#This Row],[Sales_Performance]]=0,"Met Target","Above Target"))</f>
        <v>Above Target</v>
      </c>
    </row>
    <row r="71" spans="1:9" x14ac:dyDescent="0.35">
      <c r="A71" t="s">
        <v>1159</v>
      </c>
      <c r="B71" t="s">
        <v>1160</v>
      </c>
      <c r="C71" t="s">
        <v>1024</v>
      </c>
      <c r="D71" t="s">
        <v>1028</v>
      </c>
      <c r="E71">
        <v>3742</v>
      </c>
      <c r="F71">
        <v>1232</v>
      </c>
      <c r="G71">
        <f>Employee_Data[[#This Row],[Sales_Achieved]]-Employee_Data[[#This Row],[Sales_Target]]</f>
        <v>-2510</v>
      </c>
      <c r="H71" t="str">
        <f>IF(Employee_Data[[#This Row],[Sales_Achieved]]&lt;AVERAGE(Employee_Data[Sales_Target]),"Below",IF(Employee_Data[[#This Row],[Sales_Achieved]]&gt;AVERAGE(Employee_Data[Sales_Target]),"Above","Equal"))</f>
        <v>Below</v>
      </c>
      <c r="I71" t="str">
        <f>IF(Employee_Data[[#This Row],[Sales_Performance]]&lt;0,"Below Target",IF(Employee_Data[[#This Row],[Sales_Performance]]=0,"Met Target","Above Target"))</f>
        <v>Below Target</v>
      </c>
    </row>
    <row r="72" spans="1:9" x14ac:dyDescent="0.35">
      <c r="A72" t="s">
        <v>1161</v>
      </c>
      <c r="B72" t="s">
        <v>1162</v>
      </c>
      <c r="C72" t="s">
        <v>1024</v>
      </c>
      <c r="D72" t="s">
        <v>1021</v>
      </c>
      <c r="E72">
        <v>1466</v>
      </c>
      <c r="F72">
        <v>2828</v>
      </c>
      <c r="G72">
        <f>Employee_Data[[#This Row],[Sales_Achieved]]-Employee_Data[[#This Row],[Sales_Target]]</f>
        <v>1362</v>
      </c>
      <c r="H72" t="str">
        <f>IF(Employee_Data[[#This Row],[Sales_Achieved]]&lt;AVERAGE(Employee_Data[Sales_Target]),"Below",IF(Employee_Data[[#This Row],[Sales_Achieved]]&gt;AVERAGE(Employee_Data[Sales_Target]),"Above","Equal"))</f>
        <v>Below</v>
      </c>
      <c r="I72" t="str">
        <f>IF(Employee_Data[[#This Row],[Sales_Performance]]&lt;0,"Below Target",IF(Employee_Data[[#This Row],[Sales_Performance]]=0,"Met Target","Above Target"))</f>
        <v>Above Target</v>
      </c>
    </row>
    <row r="73" spans="1:9" x14ac:dyDescent="0.35">
      <c r="A73" t="s">
        <v>1163</v>
      </c>
      <c r="B73" t="s">
        <v>1164</v>
      </c>
      <c r="C73" t="s">
        <v>1020</v>
      </c>
      <c r="D73" t="s">
        <v>1031</v>
      </c>
      <c r="E73">
        <v>4777</v>
      </c>
      <c r="F73">
        <v>1374</v>
      </c>
      <c r="G73">
        <f>Employee_Data[[#This Row],[Sales_Achieved]]-Employee_Data[[#This Row],[Sales_Target]]</f>
        <v>-3403</v>
      </c>
      <c r="H73" t="str">
        <f>IF(Employee_Data[[#This Row],[Sales_Achieved]]&lt;AVERAGE(Employee_Data[Sales_Target]),"Below",IF(Employee_Data[[#This Row],[Sales_Achieved]]&gt;AVERAGE(Employee_Data[Sales_Target]),"Above","Equal"))</f>
        <v>Below</v>
      </c>
      <c r="I73" t="str">
        <f>IF(Employee_Data[[#This Row],[Sales_Performance]]&lt;0,"Below Target",IF(Employee_Data[[#This Row],[Sales_Performance]]=0,"Met Target","Above Target"))</f>
        <v>Below Target</v>
      </c>
    </row>
    <row r="74" spans="1:9" x14ac:dyDescent="0.35">
      <c r="A74" t="s">
        <v>1165</v>
      </c>
      <c r="B74" t="s">
        <v>1166</v>
      </c>
      <c r="C74" t="s">
        <v>1044</v>
      </c>
      <c r="D74" t="s">
        <v>1025</v>
      </c>
      <c r="E74">
        <v>2704</v>
      </c>
      <c r="F74">
        <v>5517</v>
      </c>
      <c r="G74">
        <f>Employee_Data[[#This Row],[Sales_Achieved]]-Employee_Data[[#This Row],[Sales_Target]]</f>
        <v>2813</v>
      </c>
      <c r="H74" t="str">
        <f>IF(Employee_Data[[#This Row],[Sales_Achieved]]&lt;AVERAGE(Employee_Data[Sales_Target]),"Below",IF(Employee_Data[[#This Row],[Sales_Achieved]]&gt;AVERAGE(Employee_Data[Sales_Target]),"Above","Equal"))</f>
        <v>Above</v>
      </c>
      <c r="I74" t="str">
        <f>IF(Employee_Data[[#This Row],[Sales_Performance]]&lt;0,"Below Target",IF(Employee_Data[[#This Row],[Sales_Performance]]=0,"Met Target","Above Target"))</f>
        <v>Above Target</v>
      </c>
    </row>
    <row r="75" spans="1:9" x14ac:dyDescent="0.35">
      <c r="A75" t="s">
        <v>1167</v>
      </c>
      <c r="B75" t="s">
        <v>1168</v>
      </c>
      <c r="C75" t="s">
        <v>1024</v>
      </c>
      <c r="D75" t="s">
        <v>1025</v>
      </c>
      <c r="E75">
        <v>1011</v>
      </c>
      <c r="F75">
        <v>5636</v>
      </c>
      <c r="G75">
        <f>Employee_Data[[#This Row],[Sales_Achieved]]-Employee_Data[[#This Row],[Sales_Target]]</f>
        <v>4625</v>
      </c>
      <c r="H75" t="str">
        <f>IF(Employee_Data[[#This Row],[Sales_Achieved]]&lt;AVERAGE(Employee_Data[Sales_Target]),"Below",IF(Employee_Data[[#This Row],[Sales_Achieved]]&gt;AVERAGE(Employee_Data[Sales_Target]),"Above","Equal"))</f>
        <v>Above</v>
      </c>
      <c r="I75" t="str">
        <f>IF(Employee_Data[[#This Row],[Sales_Performance]]&lt;0,"Below Target",IF(Employee_Data[[#This Row],[Sales_Performance]]=0,"Met Target","Above Target"))</f>
        <v>Above Target</v>
      </c>
    </row>
    <row r="76" spans="1:9" x14ac:dyDescent="0.35">
      <c r="A76" t="s">
        <v>1169</v>
      </c>
      <c r="B76" t="s">
        <v>1170</v>
      </c>
      <c r="C76" t="s">
        <v>1044</v>
      </c>
      <c r="D76" t="s">
        <v>1031</v>
      </c>
      <c r="E76">
        <v>4862</v>
      </c>
      <c r="F76">
        <v>5309</v>
      </c>
      <c r="G76">
        <f>Employee_Data[[#This Row],[Sales_Achieved]]-Employee_Data[[#This Row],[Sales_Target]]</f>
        <v>447</v>
      </c>
      <c r="H76" t="str">
        <f>IF(Employee_Data[[#This Row],[Sales_Achieved]]&lt;AVERAGE(Employee_Data[Sales_Target]),"Below",IF(Employee_Data[[#This Row],[Sales_Achieved]]&gt;AVERAGE(Employee_Data[Sales_Target]),"Above","Equal"))</f>
        <v>Above</v>
      </c>
      <c r="I76" t="str">
        <f>IF(Employee_Data[[#This Row],[Sales_Performance]]&lt;0,"Below Target",IF(Employee_Data[[#This Row],[Sales_Performance]]=0,"Met Target","Above Target"))</f>
        <v>Above Target</v>
      </c>
    </row>
    <row r="77" spans="1:9" x14ac:dyDescent="0.35">
      <c r="A77" t="s">
        <v>1171</v>
      </c>
      <c r="B77" t="s">
        <v>1054</v>
      </c>
      <c r="C77" t="s">
        <v>1020</v>
      </c>
      <c r="D77" t="s">
        <v>1021</v>
      </c>
      <c r="E77">
        <v>3654</v>
      </c>
      <c r="F77">
        <v>4393</v>
      </c>
      <c r="G77">
        <f>Employee_Data[[#This Row],[Sales_Achieved]]-Employee_Data[[#This Row],[Sales_Target]]</f>
        <v>739</v>
      </c>
      <c r="H77" t="str">
        <f>IF(Employee_Data[[#This Row],[Sales_Achieved]]&lt;AVERAGE(Employee_Data[Sales_Target]),"Below",IF(Employee_Data[[#This Row],[Sales_Achieved]]&gt;AVERAGE(Employee_Data[Sales_Target]),"Above","Equal"))</f>
        <v>Above</v>
      </c>
      <c r="I77" t="str">
        <f>IF(Employee_Data[[#This Row],[Sales_Performance]]&lt;0,"Below Target",IF(Employee_Data[[#This Row],[Sales_Performance]]=0,"Met Target","Above Target"))</f>
        <v>Above Target</v>
      </c>
    </row>
    <row r="78" spans="1:9" x14ac:dyDescent="0.35">
      <c r="A78" t="s">
        <v>1172</v>
      </c>
      <c r="B78" t="s">
        <v>1173</v>
      </c>
      <c r="C78" t="s">
        <v>1044</v>
      </c>
      <c r="D78" t="s">
        <v>1028</v>
      </c>
      <c r="E78">
        <v>3922</v>
      </c>
      <c r="F78">
        <v>4089</v>
      </c>
      <c r="G78">
        <f>Employee_Data[[#This Row],[Sales_Achieved]]-Employee_Data[[#This Row],[Sales_Target]]</f>
        <v>167</v>
      </c>
      <c r="H78" t="str">
        <f>IF(Employee_Data[[#This Row],[Sales_Achieved]]&lt;AVERAGE(Employee_Data[Sales_Target]),"Below",IF(Employee_Data[[#This Row],[Sales_Achieved]]&gt;AVERAGE(Employee_Data[Sales_Target]),"Above","Equal"))</f>
        <v>Above</v>
      </c>
      <c r="I78" t="str">
        <f>IF(Employee_Data[[#This Row],[Sales_Performance]]&lt;0,"Below Target",IF(Employee_Data[[#This Row],[Sales_Performance]]=0,"Met Target","Above Target"))</f>
        <v>Above Target</v>
      </c>
    </row>
    <row r="79" spans="1:9" x14ac:dyDescent="0.35">
      <c r="A79" t="s">
        <v>1174</v>
      </c>
      <c r="B79" t="s">
        <v>1035</v>
      </c>
      <c r="C79" t="s">
        <v>1044</v>
      </c>
      <c r="D79" t="s">
        <v>1028</v>
      </c>
      <c r="E79">
        <v>2991</v>
      </c>
      <c r="F79">
        <v>2014</v>
      </c>
      <c r="G79">
        <f>Employee_Data[[#This Row],[Sales_Achieved]]-Employee_Data[[#This Row],[Sales_Target]]</f>
        <v>-977</v>
      </c>
      <c r="H79" t="str">
        <f>IF(Employee_Data[[#This Row],[Sales_Achieved]]&lt;AVERAGE(Employee_Data[Sales_Target]),"Below",IF(Employee_Data[[#This Row],[Sales_Achieved]]&gt;AVERAGE(Employee_Data[Sales_Target]),"Above","Equal"))</f>
        <v>Below</v>
      </c>
      <c r="I79" t="str">
        <f>IF(Employee_Data[[#This Row],[Sales_Performance]]&lt;0,"Below Target",IF(Employee_Data[[#This Row],[Sales_Performance]]=0,"Met Target","Above Target"))</f>
        <v>Below Target</v>
      </c>
    </row>
    <row r="80" spans="1:9" x14ac:dyDescent="0.35">
      <c r="A80" t="s">
        <v>1175</v>
      </c>
      <c r="B80" t="s">
        <v>1073</v>
      </c>
      <c r="C80" t="s">
        <v>1044</v>
      </c>
      <c r="D80" t="s">
        <v>1025</v>
      </c>
      <c r="E80">
        <v>2185</v>
      </c>
      <c r="F80">
        <v>3542</v>
      </c>
      <c r="G80">
        <f>Employee_Data[[#This Row],[Sales_Achieved]]-Employee_Data[[#This Row],[Sales_Target]]</f>
        <v>1357</v>
      </c>
      <c r="H80" t="str">
        <f>IF(Employee_Data[[#This Row],[Sales_Achieved]]&lt;AVERAGE(Employee_Data[Sales_Target]),"Below",IF(Employee_Data[[#This Row],[Sales_Achieved]]&gt;AVERAGE(Employee_Data[Sales_Target]),"Above","Equal"))</f>
        <v>Above</v>
      </c>
      <c r="I80" t="str">
        <f>IF(Employee_Data[[#This Row],[Sales_Performance]]&lt;0,"Below Target",IF(Employee_Data[[#This Row],[Sales_Performance]]=0,"Met Target","Above Target"))</f>
        <v>Above Target</v>
      </c>
    </row>
    <row r="81" spans="1:9" x14ac:dyDescent="0.35">
      <c r="A81" t="s">
        <v>1176</v>
      </c>
      <c r="B81" t="s">
        <v>1177</v>
      </c>
      <c r="C81" t="s">
        <v>1024</v>
      </c>
      <c r="D81" t="s">
        <v>1025</v>
      </c>
      <c r="E81">
        <v>3999</v>
      </c>
      <c r="F81">
        <v>3766</v>
      </c>
      <c r="G81">
        <f>Employee_Data[[#This Row],[Sales_Achieved]]-Employee_Data[[#This Row],[Sales_Target]]</f>
        <v>-233</v>
      </c>
      <c r="H81" t="str">
        <f>IF(Employee_Data[[#This Row],[Sales_Achieved]]&lt;AVERAGE(Employee_Data[Sales_Target]),"Below",IF(Employee_Data[[#This Row],[Sales_Achieved]]&gt;AVERAGE(Employee_Data[Sales_Target]),"Above","Equal"))</f>
        <v>Above</v>
      </c>
      <c r="I81" t="str">
        <f>IF(Employee_Data[[#This Row],[Sales_Performance]]&lt;0,"Below Target",IF(Employee_Data[[#This Row],[Sales_Performance]]=0,"Met Target","Above Target"))</f>
        <v>Below Target</v>
      </c>
    </row>
    <row r="82" spans="1:9" x14ac:dyDescent="0.35">
      <c r="A82" t="s">
        <v>1178</v>
      </c>
      <c r="B82" t="s">
        <v>1179</v>
      </c>
      <c r="C82" t="s">
        <v>1024</v>
      </c>
      <c r="D82" t="s">
        <v>1025</v>
      </c>
      <c r="E82">
        <v>1912</v>
      </c>
      <c r="F82">
        <v>3696</v>
      </c>
      <c r="G82">
        <f>Employee_Data[[#This Row],[Sales_Achieved]]-Employee_Data[[#This Row],[Sales_Target]]</f>
        <v>1784</v>
      </c>
      <c r="H82" t="str">
        <f>IF(Employee_Data[[#This Row],[Sales_Achieved]]&lt;AVERAGE(Employee_Data[Sales_Target]),"Below",IF(Employee_Data[[#This Row],[Sales_Achieved]]&gt;AVERAGE(Employee_Data[Sales_Target]),"Above","Equal"))</f>
        <v>Above</v>
      </c>
      <c r="I82" t="str">
        <f>IF(Employee_Data[[#This Row],[Sales_Performance]]&lt;0,"Below Target",IF(Employee_Data[[#This Row],[Sales_Performance]]=0,"Met Target","Above Target"))</f>
        <v>Above Target</v>
      </c>
    </row>
    <row r="83" spans="1:9" x14ac:dyDescent="0.35">
      <c r="A83" t="s">
        <v>1180</v>
      </c>
      <c r="B83" t="s">
        <v>1181</v>
      </c>
      <c r="C83" t="s">
        <v>1020</v>
      </c>
      <c r="D83" t="s">
        <v>1025</v>
      </c>
      <c r="E83">
        <v>1274</v>
      </c>
      <c r="F83">
        <v>2257</v>
      </c>
      <c r="G83">
        <f>Employee_Data[[#This Row],[Sales_Achieved]]-Employee_Data[[#This Row],[Sales_Target]]</f>
        <v>983</v>
      </c>
      <c r="H83" t="str">
        <f>IF(Employee_Data[[#This Row],[Sales_Achieved]]&lt;AVERAGE(Employee_Data[Sales_Target]),"Below",IF(Employee_Data[[#This Row],[Sales_Achieved]]&gt;AVERAGE(Employee_Data[Sales_Target]),"Above","Equal"))</f>
        <v>Below</v>
      </c>
      <c r="I83" t="str">
        <f>IF(Employee_Data[[#This Row],[Sales_Performance]]&lt;0,"Below Target",IF(Employee_Data[[#This Row],[Sales_Performance]]=0,"Met Target","Above Target"))</f>
        <v>Above Target</v>
      </c>
    </row>
    <row r="84" spans="1:9" x14ac:dyDescent="0.35">
      <c r="A84" t="s">
        <v>1182</v>
      </c>
      <c r="B84" t="s">
        <v>1183</v>
      </c>
      <c r="C84" t="s">
        <v>1044</v>
      </c>
      <c r="D84" t="s">
        <v>1031</v>
      </c>
      <c r="E84">
        <v>4600</v>
      </c>
      <c r="F84">
        <v>1670</v>
      </c>
      <c r="G84">
        <f>Employee_Data[[#This Row],[Sales_Achieved]]-Employee_Data[[#This Row],[Sales_Target]]</f>
        <v>-2930</v>
      </c>
      <c r="H84" t="str">
        <f>IF(Employee_Data[[#This Row],[Sales_Achieved]]&lt;AVERAGE(Employee_Data[Sales_Target]),"Below",IF(Employee_Data[[#This Row],[Sales_Achieved]]&gt;AVERAGE(Employee_Data[Sales_Target]),"Above","Equal"))</f>
        <v>Below</v>
      </c>
      <c r="I84" t="str">
        <f>IF(Employee_Data[[#This Row],[Sales_Performance]]&lt;0,"Below Target",IF(Employee_Data[[#This Row],[Sales_Performance]]=0,"Met Target","Above Target"))</f>
        <v>Below Target</v>
      </c>
    </row>
    <row r="85" spans="1:9" x14ac:dyDescent="0.35">
      <c r="A85" t="s">
        <v>1184</v>
      </c>
      <c r="B85" t="s">
        <v>1185</v>
      </c>
      <c r="C85" t="s">
        <v>1024</v>
      </c>
      <c r="D85" t="s">
        <v>1021</v>
      </c>
      <c r="E85">
        <v>3262</v>
      </c>
      <c r="F85">
        <v>1688</v>
      </c>
      <c r="G85">
        <f>Employee_Data[[#This Row],[Sales_Achieved]]-Employee_Data[[#This Row],[Sales_Target]]</f>
        <v>-1574</v>
      </c>
      <c r="H85" t="str">
        <f>IF(Employee_Data[[#This Row],[Sales_Achieved]]&lt;AVERAGE(Employee_Data[Sales_Target]),"Below",IF(Employee_Data[[#This Row],[Sales_Achieved]]&gt;AVERAGE(Employee_Data[Sales_Target]),"Above","Equal"))</f>
        <v>Below</v>
      </c>
      <c r="I85" t="str">
        <f>IF(Employee_Data[[#This Row],[Sales_Performance]]&lt;0,"Below Target",IF(Employee_Data[[#This Row],[Sales_Performance]]=0,"Met Target","Above Target"))</f>
        <v>Below Target</v>
      </c>
    </row>
    <row r="86" spans="1:9" x14ac:dyDescent="0.35">
      <c r="A86" t="s">
        <v>1186</v>
      </c>
      <c r="B86" t="s">
        <v>1187</v>
      </c>
      <c r="C86" t="s">
        <v>1024</v>
      </c>
      <c r="D86" t="s">
        <v>1028</v>
      </c>
      <c r="E86">
        <v>3230</v>
      </c>
      <c r="F86">
        <v>1858</v>
      </c>
      <c r="G86">
        <f>Employee_Data[[#This Row],[Sales_Achieved]]-Employee_Data[[#This Row],[Sales_Target]]</f>
        <v>-1372</v>
      </c>
      <c r="H86" t="str">
        <f>IF(Employee_Data[[#This Row],[Sales_Achieved]]&lt;AVERAGE(Employee_Data[Sales_Target]),"Below",IF(Employee_Data[[#This Row],[Sales_Achieved]]&gt;AVERAGE(Employee_Data[Sales_Target]),"Above","Equal"))</f>
        <v>Below</v>
      </c>
      <c r="I86" t="str">
        <f>IF(Employee_Data[[#This Row],[Sales_Performance]]&lt;0,"Below Target",IF(Employee_Data[[#This Row],[Sales_Performance]]=0,"Met Target","Above Target"))</f>
        <v>Below Target</v>
      </c>
    </row>
    <row r="87" spans="1:9" x14ac:dyDescent="0.35">
      <c r="A87" t="s">
        <v>1188</v>
      </c>
      <c r="B87" t="s">
        <v>1189</v>
      </c>
      <c r="C87" t="s">
        <v>1024</v>
      </c>
      <c r="D87" t="s">
        <v>1021</v>
      </c>
      <c r="E87">
        <v>4571</v>
      </c>
      <c r="F87">
        <v>5505</v>
      </c>
      <c r="G87">
        <f>Employee_Data[[#This Row],[Sales_Achieved]]-Employee_Data[[#This Row],[Sales_Target]]</f>
        <v>934</v>
      </c>
      <c r="H87" t="str">
        <f>IF(Employee_Data[[#This Row],[Sales_Achieved]]&lt;AVERAGE(Employee_Data[Sales_Target]),"Below",IF(Employee_Data[[#This Row],[Sales_Achieved]]&gt;AVERAGE(Employee_Data[Sales_Target]),"Above","Equal"))</f>
        <v>Above</v>
      </c>
      <c r="I87" t="str">
        <f>IF(Employee_Data[[#This Row],[Sales_Performance]]&lt;0,"Below Target",IF(Employee_Data[[#This Row],[Sales_Performance]]=0,"Met Target","Above Target"))</f>
        <v>Above Target</v>
      </c>
    </row>
    <row r="88" spans="1:9" x14ac:dyDescent="0.35">
      <c r="A88" t="s">
        <v>1190</v>
      </c>
      <c r="B88" t="s">
        <v>1191</v>
      </c>
      <c r="C88" t="s">
        <v>1024</v>
      </c>
      <c r="D88" t="s">
        <v>1025</v>
      </c>
      <c r="E88">
        <v>2603</v>
      </c>
      <c r="F88">
        <v>4895</v>
      </c>
      <c r="G88">
        <f>Employee_Data[[#This Row],[Sales_Achieved]]-Employee_Data[[#This Row],[Sales_Target]]</f>
        <v>2292</v>
      </c>
      <c r="H88" t="str">
        <f>IF(Employee_Data[[#This Row],[Sales_Achieved]]&lt;AVERAGE(Employee_Data[Sales_Target]),"Below",IF(Employee_Data[[#This Row],[Sales_Achieved]]&gt;AVERAGE(Employee_Data[Sales_Target]),"Above","Equal"))</f>
        <v>Above</v>
      </c>
      <c r="I88" t="str">
        <f>IF(Employee_Data[[#This Row],[Sales_Performance]]&lt;0,"Below Target",IF(Employee_Data[[#This Row],[Sales_Performance]]=0,"Met Target","Above Target"))</f>
        <v>Above Target</v>
      </c>
    </row>
    <row r="89" spans="1:9" x14ac:dyDescent="0.35">
      <c r="A89" t="s">
        <v>1192</v>
      </c>
      <c r="B89" t="s">
        <v>1193</v>
      </c>
      <c r="C89" t="s">
        <v>1020</v>
      </c>
      <c r="D89" t="s">
        <v>1031</v>
      </c>
      <c r="E89">
        <v>4758</v>
      </c>
      <c r="F89">
        <v>1805</v>
      </c>
      <c r="G89">
        <f>Employee_Data[[#This Row],[Sales_Achieved]]-Employee_Data[[#This Row],[Sales_Target]]</f>
        <v>-2953</v>
      </c>
      <c r="H89" t="str">
        <f>IF(Employee_Data[[#This Row],[Sales_Achieved]]&lt;AVERAGE(Employee_Data[Sales_Target]),"Below",IF(Employee_Data[[#This Row],[Sales_Achieved]]&gt;AVERAGE(Employee_Data[Sales_Target]),"Above","Equal"))</f>
        <v>Below</v>
      </c>
      <c r="I89" t="str">
        <f>IF(Employee_Data[[#This Row],[Sales_Performance]]&lt;0,"Below Target",IF(Employee_Data[[#This Row],[Sales_Performance]]=0,"Met Target","Above Target"))</f>
        <v>Below Target</v>
      </c>
    </row>
    <row r="90" spans="1:9" x14ac:dyDescent="0.35">
      <c r="A90" t="s">
        <v>1194</v>
      </c>
      <c r="B90" t="s">
        <v>1195</v>
      </c>
      <c r="C90" t="s">
        <v>1020</v>
      </c>
      <c r="D90" t="s">
        <v>1031</v>
      </c>
      <c r="E90">
        <v>3092</v>
      </c>
      <c r="F90">
        <v>5839</v>
      </c>
      <c r="G90">
        <f>Employee_Data[[#This Row],[Sales_Achieved]]-Employee_Data[[#This Row],[Sales_Target]]</f>
        <v>2747</v>
      </c>
      <c r="H90" t="str">
        <f>IF(Employee_Data[[#This Row],[Sales_Achieved]]&lt;AVERAGE(Employee_Data[Sales_Target]),"Below",IF(Employee_Data[[#This Row],[Sales_Achieved]]&gt;AVERAGE(Employee_Data[Sales_Target]),"Above","Equal"))</f>
        <v>Above</v>
      </c>
      <c r="I90" t="str">
        <f>IF(Employee_Data[[#This Row],[Sales_Performance]]&lt;0,"Below Target",IF(Employee_Data[[#This Row],[Sales_Performance]]=0,"Met Target","Above Target"))</f>
        <v>Above Target</v>
      </c>
    </row>
    <row r="91" spans="1:9" x14ac:dyDescent="0.35">
      <c r="A91" t="s">
        <v>1196</v>
      </c>
      <c r="B91" t="s">
        <v>1152</v>
      </c>
      <c r="C91" t="s">
        <v>1044</v>
      </c>
      <c r="D91" t="s">
        <v>1021</v>
      </c>
      <c r="E91">
        <v>1321</v>
      </c>
      <c r="F91">
        <v>1207</v>
      </c>
      <c r="G91">
        <f>Employee_Data[[#This Row],[Sales_Achieved]]-Employee_Data[[#This Row],[Sales_Target]]</f>
        <v>-114</v>
      </c>
      <c r="H91" t="str">
        <f>IF(Employee_Data[[#This Row],[Sales_Achieved]]&lt;AVERAGE(Employee_Data[Sales_Target]),"Below",IF(Employee_Data[[#This Row],[Sales_Achieved]]&gt;AVERAGE(Employee_Data[Sales_Target]),"Above","Equal"))</f>
        <v>Below</v>
      </c>
      <c r="I91" t="str">
        <f>IF(Employee_Data[[#This Row],[Sales_Performance]]&lt;0,"Below Target",IF(Employee_Data[[#This Row],[Sales_Performance]]=0,"Met Target","Above Target"))</f>
        <v>Below Target</v>
      </c>
    </row>
    <row r="92" spans="1:9" x14ac:dyDescent="0.35">
      <c r="A92" t="s">
        <v>1197</v>
      </c>
      <c r="B92" t="s">
        <v>1198</v>
      </c>
      <c r="C92" t="s">
        <v>1020</v>
      </c>
      <c r="D92" t="s">
        <v>1031</v>
      </c>
      <c r="E92">
        <v>4577</v>
      </c>
      <c r="F92">
        <v>4338</v>
      </c>
      <c r="G92">
        <f>Employee_Data[[#This Row],[Sales_Achieved]]-Employee_Data[[#This Row],[Sales_Target]]</f>
        <v>-239</v>
      </c>
      <c r="H92" t="str">
        <f>IF(Employee_Data[[#This Row],[Sales_Achieved]]&lt;AVERAGE(Employee_Data[Sales_Target]),"Below",IF(Employee_Data[[#This Row],[Sales_Achieved]]&gt;AVERAGE(Employee_Data[Sales_Target]),"Above","Equal"))</f>
        <v>Above</v>
      </c>
      <c r="I92" t="str">
        <f>IF(Employee_Data[[#This Row],[Sales_Performance]]&lt;0,"Below Target",IF(Employee_Data[[#This Row],[Sales_Performance]]=0,"Met Target","Above Target"))</f>
        <v>Below Target</v>
      </c>
    </row>
    <row r="93" spans="1:9" x14ac:dyDescent="0.35">
      <c r="A93" t="s">
        <v>1199</v>
      </c>
      <c r="B93" t="s">
        <v>1147</v>
      </c>
      <c r="C93" t="s">
        <v>1020</v>
      </c>
      <c r="D93" t="s">
        <v>1031</v>
      </c>
      <c r="E93">
        <v>3952</v>
      </c>
      <c r="F93">
        <v>5249</v>
      </c>
      <c r="G93">
        <f>Employee_Data[[#This Row],[Sales_Achieved]]-Employee_Data[[#This Row],[Sales_Target]]</f>
        <v>1297</v>
      </c>
      <c r="H93" t="str">
        <f>IF(Employee_Data[[#This Row],[Sales_Achieved]]&lt;AVERAGE(Employee_Data[Sales_Target]),"Below",IF(Employee_Data[[#This Row],[Sales_Achieved]]&gt;AVERAGE(Employee_Data[Sales_Target]),"Above","Equal"))</f>
        <v>Above</v>
      </c>
      <c r="I93" t="str">
        <f>IF(Employee_Data[[#This Row],[Sales_Performance]]&lt;0,"Below Target",IF(Employee_Data[[#This Row],[Sales_Performance]]=0,"Met Target","Above Target"))</f>
        <v>Above Target</v>
      </c>
    </row>
    <row r="94" spans="1:9" x14ac:dyDescent="0.35">
      <c r="A94" t="s">
        <v>1200</v>
      </c>
      <c r="B94" t="s">
        <v>1201</v>
      </c>
      <c r="C94" t="s">
        <v>1020</v>
      </c>
      <c r="D94" t="s">
        <v>1025</v>
      </c>
      <c r="E94">
        <v>1180</v>
      </c>
      <c r="F94">
        <v>4630</v>
      </c>
      <c r="G94">
        <f>Employee_Data[[#This Row],[Sales_Achieved]]-Employee_Data[[#This Row],[Sales_Target]]</f>
        <v>3450</v>
      </c>
      <c r="H94" t="str">
        <f>IF(Employee_Data[[#This Row],[Sales_Achieved]]&lt;AVERAGE(Employee_Data[Sales_Target]),"Below",IF(Employee_Data[[#This Row],[Sales_Achieved]]&gt;AVERAGE(Employee_Data[Sales_Target]),"Above","Equal"))</f>
        <v>Above</v>
      </c>
      <c r="I94" t="str">
        <f>IF(Employee_Data[[#This Row],[Sales_Performance]]&lt;0,"Below Target",IF(Employee_Data[[#This Row],[Sales_Performance]]=0,"Met Target","Above Target"))</f>
        <v>Above Target</v>
      </c>
    </row>
    <row r="95" spans="1:9" x14ac:dyDescent="0.35">
      <c r="A95" t="s">
        <v>1202</v>
      </c>
      <c r="B95" t="s">
        <v>1203</v>
      </c>
      <c r="C95" t="s">
        <v>1044</v>
      </c>
      <c r="D95" t="s">
        <v>1021</v>
      </c>
      <c r="E95">
        <v>4359</v>
      </c>
      <c r="F95">
        <v>4075</v>
      </c>
      <c r="G95">
        <f>Employee_Data[[#This Row],[Sales_Achieved]]-Employee_Data[[#This Row],[Sales_Target]]</f>
        <v>-284</v>
      </c>
      <c r="H95" t="str">
        <f>IF(Employee_Data[[#This Row],[Sales_Achieved]]&lt;AVERAGE(Employee_Data[Sales_Target]),"Below",IF(Employee_Data[[#This Row],[Sales_Achieved]]&gt;AVERAGE(Employee_Data[Sales_Target]),"Above","Equal"))</f>
        <v>Above</v>
      </c>
      <c r="I95" t="str">
        <f>IF(Employee_Data[[#This Row],[Sales_Performance]]&lt;0,"Below Target",IF(Employee_Data[[#This Row],[Sales_Performance]]=0,"Met Target","Above Target"))</f>
        <v>Below Target</v>
      </c>
    </row>
    <row r="96" spans="1:9" x14ac:dyDescent="0.35">
      <c r="A96" t="s">
        <v>1204</v>
      </c>
      <c r="B96" t="s">
        <v>1205</v>
      </c>
      <c r="C96" t="s">
        <v>1024</v>
      </c>
      <c r="D96" t="s">
        <v>1028</v>
      </c>
      <c r="E96">
        <v>1161</v>
      </c>
      <c r="F96">
        <v>5008</v>
      </c>
      <c r="G96">
        <f>Employee_Data[[#This Row],[Sales_Achieved]]-Employee_Data[[#This Row],[Sales_Target]]</f>
        <v>3847</v>
      </c>
      <c r="H96" t="str">
        <f>IF(Employee_Data[[#This Row],[Sales_Achieved]]&lt;AVERAGE(Employee_Data[Sales_Target]),"Below",IF(Employee_Data[[#This Row],[Sales_Achieved]]&gt;AVERAGE(Employee_Data[Sales_Target]),"Above","Equal"))</f>
        <v>Above</v>
      </c>
      <c r="I96" t="str">
        <f>IF(Employee_Data[[#This Row],[Sales_Performance]]&lt;0,"Below Target",IF(Employee_Data[[#This Row],[Sales_Performance]]=0,"Met Target","Above Target"))</f>
        <v>Above Target</v>
      </c>
    </row>
    <row r="97" spans="1:9" x14ac:dyDescent="0.35">
      <c r="A97" t="s">
        <v>1206</v>
      </c>
      <c r="B97" t="s">
        <v>1207</v>
      </c>
      <c r="C97" t="s">
        <v>1020</v>
      </c>
      <c r="D97" t="s">
        <v>1021</v>
      </c>
      <c r="E97">
        <v>1335</v>
      </c>
      <c r="F97">
        <v>4102</v>
      </c>
      <c r="G97">
        <f>Employee_Data[[#This Row],[Sales_Achieved]]-Employee_Data[[#This Row],[Sales_Target]]</f>
        <v>2767</v>
      </c>
      <c r="H97" t="str">
        <f>IF(Employee_Data[[#This Row],[Sales_Achieved]]&lt;AVERAGE(Employee_Data[Sales_Target]),"Below",IF(Employee_Data[[#This Row],[Sales_Achieved]]&gt;AVERAGE(Employee_Data[Sales_Target]),"Above","Equal"))</f>
        <v>Above</v>
      </c>
      <c r="I97" t="str">
        <f>IF(Employee_Data[[#This Row],[Sales_Performance]]&lt;0,"Below Target",IF(Employee_Data[[#This Row],[Sales_Performance]]=0,"Met Target","Above Target"))</f>
        <v>Above Target</v>
      </c>
    </row>
    <row r="98" spans="1:9" x14ac:dyDescent="0.35">
      <c r="A98" t="s">
        <v>1208</v>
      </c>
      <c r="B98" t="s">
        <v>1209</v>
      </c>
      <c r="C98" t="s">
        <v>1044</v>
      </c>
      <c r="D98" t="s">
        <v>1028</v>
      </c>
      <c r="E98">
        <v>2278</v>
      </c>
      <c r="F98">
        <v>3213</v>
      </c>
      <c r="G98">
        <f>Employee_Data[[#This Row],[Sales_Achieved]]-Employee_Data[[#This Row],[Sales_Target]]</f>
        <v>935</v>
      </c>
      <c r="H98" t="str">
        <f>IF(Employee_Data[[#This Row],[Sales_Achieved]]&lt;AVERAGE(Employee_Data[Sales_Target]),"Below",IF(Employee_Data[[#This Row],[Sales_Achieved]]&gt;AVERAGE(Employee_Data[Sales_Target]),"Above","Equal"))</f>
        <v>Above</v>
      </c>
      <c r="I98" t="str">
        <f>IF(Employee_Data[[#This Row],[Sales_Performance]]&lt;0,"Below Target",IF(Employee_Data[[#This Row],[Sales_Performance]]=0,"Met Target","Above Target"))</f>
        <v>Above Target</v>
      </c>
    </row>
    <row r="99" spans="1:9" x14ac:dyDescent="0.35">
      <c r="A99" t="s">
        <v>1210</v>
      </c>
      <c r="B99" t="s">
        <v>1211</v>
      </c>
      <c r="C99" t="s">
        <v>1024</v>
      </c>
      <c r="D99" t="s">
        <v>1021</v>
      </c>
      <c r="E99">
        <v>2056</v>
      </c>
      <c r="F99">
        <v>1403</v>
      </c>
      <c r="G99">
        <f>Employee_Data[[#This Row],[Sales_Achieved]]-Employee_Data[[#This Row],[Sales_Target]]</f>
        <v>-653</v>
      </c>
      <c r="H99" t="str">
        <f>IF(Employee_Data[[#This Row],[Sales_Achieved]]&lt;AVERAGE(Employee_Data[Sales_Target]),"Below",IF(Employee_Data[[#This Row],[Sales_Achieved]]&gt;AVERAGE(Employee_Data[Sales_Target]),"Above","Equal"))</f>
        <v>Below</v>
      </c>
      <c r="I99" t="str">
        <f>IF(Employee_Data[[#This Row],[Sales_Performance]]&lt;0,"Below Target",IF(Employee_Data[[#This Row],[Sales_Performance]]=0,"Met Target","Above Target"))</f>
        <v>Below Target</v>
      </c>
    </row>
    <row r="100" spans="1:9" x14ac:dyDescent="0.35">
      <c r="A100" t="s">
        <v>1212</v>
      </c>
      <c r="B100" t="s">
        <v>1213</v>
      </c>
      <c r="C100" t="s">
        <v>1020</v>
      </c>
      <c r="D100" t="s">
        <v>1031</v>
      </c>
      <c r="E100">
        <v>3204</v>
      </c>
      <c r="F100">
        <v>2716</v>
      </c>
      <c r="G100">
        <f>Employee_Data[[#This Row],[Sales_Achieved]]-Employee_Data[[#This Row],[Sales_Target]]</f>
        <v>-488</v>
      </c>
      <c r="H100" t="str">
        <f>IF(Employee_Data[[#This Row],[Sales_Achieved]]&lt;AVERAGE(Employee_Data[Sales_Target]),"Below",IF(Employee_Data[[#This Row],[Sales_Achieved]]&gt;AVERAGE(Employee_Data[Sales_Target]),"Above","Equal"))</f>
        <v>Below</v>
      </c>
      <c r="I100" t="str">
        <f>IF(Employee_Data[[#This Row],[Sales_Performance]]&lt;0,"Below Target",IF(Employee_Data[[#This Row],[Sales_Performance]]=0,"Met Target","Above Target"))</f>
        <v>Below Target</v>
      </c>
    </row>
    <row r="101" spans="1:9" x14ac:dyDescent="0.35">
      <c r="A101" t="s">
        <v>1214</v>
      </c>
      <c r="B101" t="s">
        <v>1215</v>
      </c>
      <c r="C101" t="s">
        <v>1024</v>
      </c>
      <c r="D101" t="s">
        <v>1021</v>
      </c>
      <c r="E101">
        <v>1500</v>
      </c>
      <c r="F101">
        <v>2395</v>
      </c>
      <c r="G101">
        <f>Employee_Data[[#This Row],[Sales_Achieved]]-Employee_Data[[#This Row],[Sales_Target]]</f>
        <v>895</v>
      </c>
      <c r="H101" t="str">
        <f>IF(Employee_Data[[#This Row],[Sales_Achieved]]&lt;AVERAGE(Employee_Data[Sales_Target]),"Below",IF(Employee_Data[[#This Row],[Sales_Achieved]]&gt;AVERAGE(Employee_Data[Sales_Target]),"Above","Equal"))</f>
        <v>Below</v>
      </c>
      <c r="I101" t="str">
        <f>IF(Employee_Data[[#This Row],[Sales_Performance]]&lt;0,"Below Target",IF(Employee_Data[[#This Row],[Sales_Performance]]=0,"Met Target","Above Target"))</f>
        <v>Above Target</v>
      </c>
    </row>
    <row r="102" spans="1:9" x14ac:dyDescent="0.35">
      <c r="A102" t="s">
        <v>1216</v>
      </c>
      <c r="B102" t="s">
        <v>1217</v>
      </c>
      <c r="C102" t="s">
        <v>1044</v>
      </c>
      <c r="D102" t="s">
        <v>1021</v>
      </c>
      <c r="E102">
        <v>1986</v>
      </c>
      <c r="F102">
        <v>4829</v>
      </c>
      <c r="G102">
        <f>Employee_Data[[#This Row],[Sales_Achieved]]-Employee_Data[[#This Row],[Sales_Target]]</f>
        <v>2843</v>
      </c>
      <c r="H102" t="str">
        <f>IF(Employee_Data[[#This Row],[Sales_Achieved]]&lt;AVERAGE(Employee_Data[Sales_Target]),"Below",IF(Employee_Data[[#This Row],[Sales_Achieved]]&gt;AVERAGE(Employee_Data[Sales_Target]),"Above","Equal"))</f>
        <v>Above</v>
      </c>
      <c r="I102" t="str">
        <f>IF(Employee_Data[[#This Row],[Sales_Performance]]&lt;0,"Below Target",IF(Employee_Data[[#This Row],[Sales_Performance]]=0,"Met Target","Above Target"))</f>
        <v>Above Target</v>
      </c>
    </row>
    <row r="103" spans="1:9" x14ac:dyDescent="0.35">
      <c r="A103" t="s">
        <v>1218</v>
      </c>
      <c r="B103" t="s">
        <v>1219</v>
      </c>
      <c r="C103" t="s">
        <v>1044</v>
      </c>
      <c r="D103" t="s">
        <v>1031</v>
      </c>
      <c r="E103">
        <v>2866</v>
      </c>
      <c r="F103">
        <v>5039</v>
      </c>
      <c r="G103">
        <f>Employee_Data[[#This Row],[Sales_Achieved]]-Employee_Data[[#This Row],[Sales_Target]]</f>
        <v>2173</v>
      </c>
      <c r="H103" t="str">
        <f>IF(Employee_Data[[#This Row],[Sales_Achieved]]&lt;AVERAGE(Employee_Data[Sales_Target]),"Below",IF(Employee_Data[[#This Row],[Sales_Achieved]]&gt;AVERAGE(Employee_Data[Sales_Target]),"Above","Equal"))</f>
        <v>Above</v>
      </c>
      <c r="I103" t="str">
        <f>IF(Employee_Data[[#This Row],[Sales_Performance]]&lt;0,"Below Target",IF(Employee_Data[[#This Row],[Sales_Performance]]=0,"Met Target","Above Target"))</f>
        <v>Above Target</v>
      </c>
    </row>
    <row r="104" spans="1:9" x14ac:dyDescent="0.35">
      <c r="A104" t="s">
        <v>1220</v>
      </c>
      <c r="B104" t="s">
        <v>1221</v>
      </c>
      <c r="C104" t="s">
        <v>1020</v>
      </c>
      <c r="D104" t="s">
        <v>1021</v>
      </c>
      <c r="E104">
        <v>3200</v>
      </c>
      <c r="F104">
        <v>3676</v>
      </c>
      <c r="G104">
        <f>Employee_Data[[#This Row],[Sales_Achieved]]-Employee_Data[[#This Row],[Sales_Target]]</f>
        <v>476</v>
      </c>
      <c r="H104" t="str">
        <f>IF(Employee_Data[[#This Row],[Sales_Achieved]]&lt;AVERAGE(Employee_Data[Sales_Target]),"Below",IF(Employee_Data[[#This Row],[Sales_Achieved]]&gt;AVERAGE(Employee_Data[Sales_Target]),"Above","Equal"))</f>
        <v>Above</v>
      </c>
      <c r="I104" t="str">
        <f>IF(Employee_Data[[#This Row],[Sales_Performance]]&lt;0,"Below Target",IF(Employee_Data[[#This Row],[Sales_Performance]]=0,"Met Target","Above Target"))</f>
        <v>Above Target</v>
      </c>
    </row>
    <row r="105" spans="1:9" x14ac:dyDescent="0.35">
      <c r="A105" t="s">
        <v>1222</v>
      </c>
      <c r="B105" t="s">
        <v>1223</v>
      </c>
      <c r="C105" t="s">
        <v>1044</v>
      </c>
      <c r="D105" t="s">
        <v>1031</v>
      </c>
      <c r="E105">
        <v>2343</v>
      </c>
      <c r="F105">
        <v>5037</v>
      </c>
      <c r="G105">
        <f>Employee_Data[[#This Row],[Sales_Achieved]]-Employee_Data[[#This Row],[Sales_Target]]</f>
        <v>2694</v>
      </c>
      <c r="H105" t="str">
        <f>IF(Employee_Data[[#This Row],[Sales_Achieved]]&lt;AVERAGE(Employee_Data[Sales_Target]),"Below",IF(Employee_Data[[#This Row],[Sales_Achieved]]&gt;AVERAGE(Employee_Data[Sales_Target]),"Above","Equal"))</f>
        <v>Above</v>
      </c>
      <c r="I105" t="str">
        <f>IF(Employee_Data[[#This Row],[Sales_Performance]]&lt;0,"Below Target",IF(Employee_Data[[#This Row],[Sales_Performance]]=0,"Met Target","Above Target"))</f>
        <v>Above Target</v>
      </c>
    </row>
    <row r="106" spans="1:9" x14ac:dyDescent="0.35">
      <c r="A106" t="s">
        <v>1224</v>
      </c>
      <c r="B106" t="s">
        <v>1225</v>
      </c>
      <c r="C106" t="s">
        <v>1020</v>
      </c>
      <c r="D106" t="s">
        <v>1025</v>
      </c>
      <c r="E106">
        <v>4033</v>
      </c>
      <c r="F106">
        <v>1983</v>
      </c>
      <c r="G106">
        <f>Employee_Data[[#This Row],[Sales_Achieved]]-Employee_Data[[#This Row],[Sales_Target]]</f>
        <v>-2050</v>
      </c>
      <c r="H106" t="str">
        <f>IF(Employee_Data[[#This Row],[Sales_Achieved]]&lt;AVERAGE(Employee_Data[Sales_Target]),"Below",IF(Employee_Data[[#This Row],[Sales_Achieved]]&gt;AVERAGE(Employee_Data[Sales_Target]),"Above","Equal"))</f>
        <v>Below</v>
      </c>
      <c r="I106" t="str">
        <f>IF(Employee_Data[[#This Row],[Sales_Performance]]&lt;0,"Below Target",IF(Employee_Data[[#This Row],[Sales_Performance]]=0,"Met Target","Above Target"))</f>
        <v>Below Target</v>
      </c>
    </row>
    <row r="107" spans="1:9" x14ac:dyDescent="0.35">
      <c r="A107" t="s">
        <v>1226</v>
      </c>
      <c r="B107" t="s">
        <v>1227</v>
      </c>
      <c r="C107" t="s">
        <v>1044</v>
      </c>
      <c r="D107" t="s">
        <v>1028</v>
      </c>
      <c r="E107">
        <v>2101</v>
      </c>
      <c r="F107">
        <v>5931</v>
      </c>
      <c r="G107">
        <f>Employee_Data[[#This Row],[Sales_Achieved]]-Employee_Data[[#This Row],[Sales_Target]]</f>
        <v>3830</v>
      </c>
      <c r="H107" t="str">
        <f>IF(Employee_Data[[#This Row],[Sales_Achieved]]&lt;AVERAGE(Employee_Data[Sales_Target]),"Below",IF(Employee_Data[[#This Row],[Sales_Achieved]]&gt;AVERAGE(Employee_Data[Sales_Target]),"Above","Equal"))</f>
        <v>Above</v>
      </c>
      <c r="I107" t="str">
        <f>IF(Employee_Data[[#This Row],[Sales_Performance]]&lt;0,"Below Target",IF(Employee_Data[[#This Row],[Sales_Performance]]=0,"Met Target","Above Target"))</f>
        <v>Above Target</v>
      </c>
    </row>
    <row r="108" spans="1:9" x14ac:dyDescent="0.35">
      <c r="A108" t="s">
        <v>1228</v>
      </c>
      <c r="B108" t="s">
        <v>1229</v>
      </c>
      <c r="C108" t="s">
        <v>1024</v>
      </c>
      <c r="D108" t="s">
        <v>1028</v>
      </c>
      <c r="E108">
        <v>1569</v>
      </c>
      <c r="F108">
        <v>3515</v>
      </c>
      <c r="G108">
        <f>Employee_Data[[#This Row],[Sales_Achieved]]-Employee_Data[[#This Row],[Sales_Target]]</f>
        <v>1946</v>
      </c>
      <c r="H108" t="str">
        <f>IF(Employee_Data[[#This Row],[Sales_Achieved]]&lt;AVERAGE(Employee_Data[Sales_Target]),"Below",IF(Employee_Data[[#This Row],[Sales_Achieved]]&gt;AVERAGE(Employee_Data[Sales_Target]),"Above","Equal"))</f>
        <v>Above</v>
      </c>
      <c r="I108" t="str">
        <f>IF(Employee_Data[[#This Row],[Sales_Performance]]&lt;0,"Below Target",IF(Employee_Data[[#This Row],[Sales_Performance]]=0,"Met Target","Above Target"))</f>
        <v>Above Target</v>
      </c>
    </row>
    <row r="109" spans="1:9" x14ac:dyDescent="0.35">
      <c r="A109" t="s">
        <v>1230</v>
      </c>
      <c r="B109" t="s">
        <v>1231</v>
      </c>
      <c r="C109" t="s">
        <v>1024</v>
      </c>
      <c r="D109" t="s">
        <v>1028</v>
      </c>
      <c r="E109">
        <v>2988</v>
      </c>
      <c r="F109">
        <v>2452</v>
      </c>
      <c r="G109">
        <f>Employee_Data[[#This Row],[Sales_Achieved]]-Employee_Data[[#This Row],[Sales_Target]]</f>
        <v>-536</v>
      </c>
      <c r="H109" t="str">
        <f>IF(Employee_Data[[#This Row],[Sales_Achieved]]&lt;AVERAGE(Employee_Data[Sales_Target]),"Below",IF(Employee_Data[[#This Row],[Sales_Achieved]]&gt;AVERAGE(Employee_Data[Sales_Target]),"Above","Equal"))</f>
        <v>Below</v>
      </c>
      <c r="I109" t="str">
        <f>IF(Employee_Data[[#This Row],[Sales_Performance]]&lt;0,"Below Target",IF(Employee_Data[[#This Row],[Sales_Performance]]=0,"Met Target","Above Target"))</f>
        <v>Below Target</v>
      </c>
    </row>
    <row r="110" spans="1:9" x14ac:dyDescent="0.35">
      <c r="A110" t="s">
        <v>1232</v>
      </c>
      <c r="B110" t="s">
        <v>1233</v>
      </c>
      <c r="C110" t="s">
        <v>1024</v>
      </c>
      <c r="D110" t="s">
        <v>1028</v>
      </c>
      <c r="E110">
        <v>3098</v>
      </c>
      <c r="F110">
        <v>4732</v>
      </c>
      <c r="G110">
        <f>Employee_Data[[#This Row],[Sales_Achieved]]-Employee_Data[[#This Row],[Sales_Target]]</f>
        <v>1634</v>
      </c>
      <c r="H110" t="str">
        <f>IF(Employee_Data[[#This Row],[Sales_Achieved]]&lt;AVERAGE(Employee_Data[Sales_Target]),"Below",IF(Employee_Data[[#This Row],[Sales_Achieved]]&gt;AVERAGE(Employee_Data[Sales_Target]),"Above","Equal"))</f>
        <v>Above</v>
      </c>
      <c r="I110" t="str">
        <f>IF(Employee_Data[[#This Row],[Sales_Performance]]&lt;0,"Below Target",IF(Employee_Data[[#This Row],[Sales_Performance]]=0,"Met Target","Above Target"))</f>
        <v>Above Target</v>
      </c>
    </row>
    <row r="111" spans="1:9" x14ac:dyDescent="0.35">
      <c r="A111" t="s">
        <v>1234</v>
      </c>
      <c r="B111" t="s">
        <v>1235</v>
      </c>
      <c r="C111" t="s">
        <v>1044</v>
      </c>
      <c r="D111" t="s">
        <v>1031</v>
      </c>
      <c r="E111">
        <v>2754</v>
      </c>
      <c r="F111">
        <v>3209</v>
      </c>
      <c r="G111">
        <f>Employee_Data[[#This Row],[Sales_Achieved]]-Employee_Data[[#This Row],[Sales_Target]]</f>
        <v>455</v>
      </c>
      <c r="H111" t="str">
        <f>IF(Employee_Data[[#This Row],[Sales_Achieved]]&lt;AVERAGE(Employee_Data[Sales_Target]),"Below",IF(Employee_Data[[#This Row],[Sales_Achieved]]&gt;AVERAGE(Employee_Data[Sales_Target]),"Above","Equal"))</f>
        <v>Above</v>
      </c>
      <c r="I111" t="str">
        <f>IF(Employee_Data[[#This Row],[Sales_Performance]]&lt;0,"Below Target",IF(Employee_Data[[#This Row],[Sales_Performance]]=0,"Met Target","Above Target"))</f>
        <v>Above Target</v>
      </c>
    </row>
    <row r="112" spans="1:9" x14ac:dyDescent="0.35">
      <c r="A112" t="s">
        <v>1236</v>
      </c>
      <c r="B112" t="s">
        <v>1237</v>
      </c>
      <c r="C112" t="s">
        <v>1020</v>
      </c>
      <c r="D112" t="s">
        <v>1021</v>
      </c>
      <c r="E112">
        <v>2967</v>
      </c>
      <c r="F112">
        <v>908</v>
      </c>
      <c r="G112">
        <f>Employee_Data[[#This Row],[Sales_Achieved]]-Employee_Data[[#This Row],[Sales_Target]]</f>
        <v>-2059</v>
      </c>
      <c r="H112" t="str">
        <f>IF(Employee_Data[[#This Row],[Sales_Achieved]]&lt;AVERAGE(Employee_Data[Sales_Target]),"Below",IF(Employee_Data[[#This Row],[Sales_Achieved]]&gt;AVERAGE(Employee_Data[Sales_Target]),"Above","Equal"))</f>
        <v>Below</v>
      </c>
      <c r="I112" t="str">
        <f>IF(Employee_Data[[#This Row],[Sales_Performance]]&lt;0,"Below Target",IF(Employee_Data[[#This Row],[Sales_Performance]]=0,"Met Target","Above Target"))</f>
        <v>Below Target</v>
      </c>
    </row>
    <row r="113" spans="1:9" x14ac:dyDescent="0.35">
      <c r="A113" t="s">
        <v>1238</v>
      </c>
      <c r="B113" t="s">
        <v>1062</v>
      </c>
      <c r="C113" t="s">
        <v>1024</v>
      </c>
      <c r="D113" t="s">
        <v>1025</v>
      </c>
      <c r="E113">
        <v>1058</v>
      </c>
      <c r="F113">
        <v>3155</v>
      </c>
      <c r="G113">
        <f>Employee_Data[[#This Row],[Sales_Achieved]]-Employee_Data[[#This Row],[Sales_Target]]</f>
        <v>2097</v>
      </c>
      <c r="H113" t="str">
        <f>IF(Employee_Data[[#This Row],[Sales_Achieved]]&lt;AVERAGE(Employee_Data[Sales_Target]),"Below",IF(Employee_Data[[#This Row],[Sales_Achieved]]&gt;AVERAGE(Employee_Data[Sales_Target]),"Above","Equal"))</f>
        <v>Above</v>
      </c>
      <c r="I113" t="str">
        <f>IF(Employee_Data[[#This Row],[Sales_Performance]]&lt;0,"Below Target",IF(Employee_Data[[#This Row],[Sales_Performance]]=0,"Met Target","Above Target"))</f>
        <v>Above Target</v>
      </c>
    </row>
    <row r="114" spans="1:9" x14ac:dyDescent="0.35">
      <c r="A114" t="s">
        <v>1239</v>
      </c>
      <c r="B114" t="s">
        <v>1235</v>
      </c>
      <c r="C114" t="s">
        <v>1044</v>
      </c>
      <c r="D114" t="s">
        <v>1028</v>
      </c>
      <c r="E114">
        <v>3924</v>
      </c>
      <c r="F114">
        <v>2886</v>
      </c>
      <c r="G114">
        <f>Employee_Data[[#This Row],[Sales_Achieved]]-Employee_Data[[#This Row],[Sales_Target]]</f>
        <v>-1038</v>
      </c>
      <c r="H114" t="str">
        <f>IF(Employee_Data[[#This Row],[Sales_Achieved]]&lt;AVERAGE(Employee_Data[Sales_Target]),"Below",IF(Employee_Data[[#This Row],[Sales_Achieved]]&gt;AVERAGE(Employee_Data[Sales_Target]),"Above","Equal"))</f>
        <v>Below</v>
      </c>
      <c r="I114" t="str">
        <f>IF(Employee_Data[[#This Row],[Sales_Performance]]&lt;0,"Below Target",IF(Employee_Data[[#This Row],[Sales_Performance]]=0,"Met Target","Above Target"))</f>
        <v>Below Target</v>
      </c>
    </row>
    <row r="115" spans="1:9" x14ac:dyDescent="0.35">
      <c r="A115" t="s">
        <v>1240</v>
      </c>
      <c r="B115" t="s">
        <v>1241</v>
      </c>
      <c r="C115" t="s">
        <v>1024</v>
      </c>
      <c r="D115" t="s">
        <v>1028</v>
      </c>
      <c r="E115">
        <v>1485</v>
      </c>
      <c r="F115">
        <v>3069</v>
      </c>
      <c r="G115">
        <f>Employee_Data[[#This Row],[Sales_Achieved]]-Employee_Data[[#This Row],[Sales_Target]]</f>
        <v>1584</v>
      </c>
      <c r="H115" t="str">
        <f>IF(Employee_Data[[#This Row],[Sales_Achieved]]&lt;AVERAGE(Employee_Data[Sales_Target]),"Below",IF(Employee_Data[[#This Row],[Sales_Achieved]]&gt;AVERAGE(Employee_Data[Sales_Target]),"Above","Equal"))</f>
        <v>Above</v>
      </c>
      <c r="I115" t="str">
        <f>IF(Employee_Data[[#This Row],[Sales_Performance]]&lt;0,"Below Target",IF(Employee_Data[[#This Row],[Sales_Performance]]=0,"Met Target","Above Target"))</f>
        <v>Above Target</v>
      </c>
    </row>
    <row r="116" spans="1:9" x14ac:dyDescent="0.35">
      <c r="A116" t="s">
        <v>1242</v>
      </c>
      <c r="B116" t="s">
        <v>1243</v>
      </c>
      <c r="C116" t="s">
        <v>1044</v>
      </c>
      <c r="D116" t="s">
        <v>1025</v>
      </c>
      <c r="E116">
        <v>4879</v>
      </c>
      <c r="F116">
        <v>1660</v>
      </c>
      <c r="G116">
        <f>Employee_Data[[#This Row],[Sales_Achieved]]-Employee_Data[[#This Row],[Sales_Target]]</f>
        <v>-3219</v>
      </c>
      <c r="H116" t="str">
        <f>IF(Employee_Data[[#This Row],[Sales_Achieved]]&lt;AVERAGE(Employee_Data[Sales_Target]),"Below",IF(Employee_Data[[#This Row],[Sales_Achieved]]&gt;AVERAGE(Employee_Data[Sales_Target]),"Above","Equal"))</f>
        <v>Below</v>
      </c>
      <c r="I116" t="str">
        <f>IF(Employee_Data[[#This Row],[Sales_Performance]]&lt;0,"Below Target",IF(Employee_Data[[#This Row],[Sales_Performance]]=0,"Met Target","Above Target"))</f>
        <v>Below Target</v>
      </c>
    </row>
    <row r="117" spans="1:9" x14ac:dyDescent="0.35">
      <c r="A117" t="s">
        <v>1244</v>
      </c>
      <c r="B117" t="s">
        <v>1245</v>
      </c>
      <c r="C117" t="s">
        <v>1044</v>
      </c>
      <c r="D117" t="s">
        <v>1025</v>
      </c>
      <c r="E117">
        <v>1411</v>
      </c>
      <c r="F117">
        <v>3290</v>
      </c>
      <c r="G117">
        <f>Employee_Data[[#This Row],[Sales_Achieved]]-Employee_Data[[#This Row],[Sales_Target]]</f>
        <v>1879</v>
      </c>
      <c r="H117" t="str">
        <f>IF(Employee_Data[[#This Row],[Sales_Achieved]]&lt;AVERAGE(Employee_Data[Sales_Target]),"Below",IF(Employee_Data[[#This Row],[Sales_Achieved]]&gt;AVERAGE(Employee_Data[Sales_Target]),"Above","Equal"))</f>
        <v>Above</v>
      </c>
      <c r="I117" t="str">
        <f>IF(Employee_Data[[#This Row],[Sales_Performance]]&lt;0,"Below Target",IF(Employee_Data[[#This Row],[Sales_Performance]]=0,"Met Target","Above Target"))</f>
        <v>Above Target</v>
      </c>
    </row>
    <row r="118" spans="1:9" x14ac:dyDescent="0.35">
      <c r="A118" t="s">
        <v>1246</v>
      </c>
      <c r="B118" t="s">
        <v>1247</v>
      </c>
      <c r="C118" t="s">
        <v>1020</v>
      </c>
      <c r="D118" t="s">
        <v>1031</v>
      </c>
      <c r="E118">
        <v>1645</v>
      </c>
      <c r="F118">
        <v>4412</v>
      </c>
      <c r="G118">
        <f>Employee_Data[[#This Row],[Sales_Achieved]]-Employee_Data[[#This Row],[Sales_Target]]</f>
        <v>2767</v>
      </c>
      <c r="H118" t="str">
        <f>IF(Employee_Data[[#This Row],[Sales_Achieved]]&lt;AVERAGE(Employee_Data[Sales_Target]),"Below",IF(Employee_Data[[#This Row],[Sales_Achieved]]&gt;AVERAGE(Employee_Data[Sales_Target]),"Above","Equal"))</f>
        <v>Above</v>
      </c>
      <c r="I118" t="str">
        <f>IF(Employee_Data[[#This Row],[Sales_Performance]]&lt;0,"Below Target",IF(Employee_Data[[#This Row],[Sales_Performance]]=0,"Met Target","Above Target"))</f>
        <v>Above Target</v>
      </c>
    </row>
    <row r="119" spans="1:9" x14ac:dyDescent="0.35">
      <c r="A119" t="s">
        <v>1248</v>
      </c>
      <c r="B119" t="s">
        <v>1249</v>
      </c>
      <c r="C119" t="s">
        <v>1024</v>
      </c>
      <c r="D119" t="s">
        <v>1031</v>
      </c>
      <c r="E119">
        <v>1486</v>
      </c>
      <c r="F119">
        <v>4680</v>
      </c>
      <c r="G119">
        <f>Employee_Data[[#This Row],[Sales_Achieved]]-Employee_Data[[#This Row],[Sales_Target]]</f>
        <v>3194</v>
      </c>
      <c r="H119" t="str">
        <f>IF(Employee_Data[[#This Row],[Sales_Achieved]]&lt;AVERAGE(Employee_Data[Sales_Target]),"Below",IF(Employee_Data[[#This Row],[Sales_Achieved]]&gt;AVERAGE(Employee_Data[Sales_Target]),"Above","Equal"))</f>
        <v>Above</v>
      </c>
      <c r="I119" t="str">
        <f>IF(Employee_Data[[#This Row],[Sales_Performance]]&lt;0,"Below Target",IF(Employee_Data[[#This Row],[Sales_Performance]]=0,"Met Target","Above Target"))</f>
        <v>Above Target</v>
      </c>
    </row>
    <row r="120" spans="1:9" x14ac:dyDescent="0.35">
      <c r="A120" t="s">
        <v>1250</v>
      </c>
      <c r="B120" t="s">
        <v>1251</v>
      </c>
      <c r="C120" t="s">
        <v>1020</v>
      </c>
      <c r="D120" t="s">
        <v>1031</v>
      </c>
      <c r="E120">
        <v>3645</v>
      </c>
      <c r="F120">
        <v>3425</v>
      </c>
      <c r="G120">
        <f>Employee_Data[[#This Row],[Sales_Achieved]]-Employee_Data[[#This Row],[Sales_Target]]</f>
        <v>-220</v>
      </c>
      <c r="H120" t="str">
        <f>IF(Employee_Data[[#This Row],[Sales_Achieved]]&lt;AVERAGE(Employee_Data[Sales_Target]),"Below",IF(Employee_Data[[#This Row],[Sales_Achieved]]&gt;AVERAGE(Employee_Data[Sales_Target]),"Above","Equal"))</f>
        <v>Above</v>
      </c>
      <c r="I120" t="str">
        <f>IF(Employee_Data[[#This Row],[Sales_Performance]]&lt;0,"Below Target",IF(Employee_Data[[#This Row],[Sales_Performance]]=0,"Met Target","Above Target"))</f>
        <v>Below Target</v>
      </c>
    </row>
    <row r="121" spans="1:9" x14ac:dyDescent="0.35">
      <c r="A121" t="s">
        <v>1252</v>
      </c>
      <c r="B121" t="s">
        <v>1253</v>
      </c>
      <c r="C121" t="s">
        <v>1044</v>
      </c>
      <c r="D121" t="s">
        <v>1031</v>
      </c>
      <c r="E121">
        <v>3097</v>
      </c>
      <c r="F121">
        <v>5490</v>
      </c>
      <c r="G121">
        <f>Employee_Data[[#This Row],[Sales_Achieved]]-Employee_Data[[#This Row],[Sales_Target]]</f>
        <v>2393</v>
      </c>
      <c r="H121" t="str">
        <f>IF(Employee_Data[[#This Row],[Sales_Achieved]]&lt;AVERAGE(Employee_Data[Sales_Target]),"Below",IF(Employee_Data[[#This Row],[Sales_Achieved]]&gt;AVERAGE(Employee_Data[Sales_Target]),"Above","Equal"))</f>
        <v>Above</v>
      </c>
      <c r="I121" t="str">
        <f>IF(Employee_Data[[#This Row],[Sales_Performance]]&lt;0,"Below Target",IF(Employee_Data[[#This Row],[Sales_Performance]]=0,"Met Target","Above Target"))</f>
        <v>Above Target</v>
      </c>
    </row>
    <row r="122" spans="1:9" x14ac:dyDescent="0.35">
      <c r="A122" t="s">
        <v>1254</v>
      </c>
      <c r="B122" t="s">
        <v>1060</v>
      </c>
      <c r="C122" t="s">
        <v>1024</v>
      </c>
      <c r="D122" t="s">
        <v>1031</v>
      </c>
      <c r="E122">
        <v>2058</v>
      </c>
      <c r="F122">
        <v>3877</v>
      </c>
      <c r="G122">
        <f>Employee_Data[[#This Row],[Sales_Achieved]]-Employee_Data[[#This Row],[Sales_Target]]</f>
        <v>1819</v>
      </c>
      <c r="H122" t="str">
        <f>IF(Employee_Data[[#This Row],[Sales_Achieved]]&lt;AVERAGE(Employee_Data[Sales_Target]),"Below",IF(Employee_Data[[#This Row],[Sales_Achieved]]&gt;AVERAGE(Employee_Data[Sales_Target]),"Above","Equal"))</f>
        <v>Above</v>
      </c>
      <c r="I122" t="str">
        <f>IF(Employee_Data[[#This Row],[Sales_Performance]]&lt;0,"Below Target",IF(Employee_Data[[#This Row],[Sales_Performance]]=0,"Met Target","Above Target"))</f>
        <v>Above Target</v>
      </c>
    </row>
    <row r="123" spans="1:9" x14ac:dyDescent="0.35">
      <c r="A123" t="s">
        <v>1255</v>
      </c>
      <c r="B123" t="s">
        <v>1099</v>
      </c>
      <c r="C123" t="s">
        <v>1024</v>
      </c>
      <c r="D123" t="s">
        <v>1025</v>
      </c>
      <c r="E123">
        <v>1692</v>
      </c>
      <c r="F123">
        <v>3477</v>
      </c>
      <c r="G123">
        <f>Employee_Data[[#This Row],[Sales_Achieved]]-Employee_Data[[#This Row],[Sales_Target]]</f>
        <v>1785</v>
      </c>
      <c r="H123" t="str">
        <f>IF(Employee_Data[[#This Row],[Sales_Achieved]]&lt;AVERAGE(Employee_Data[Sales_Target]),"Below",IF(Employee_Data[[#This Row],[Sales_Achieved]]&gt;AVERAGE(Employee_Data[Sales_Target]),"Above","Equal"))</f>
        <v>Above</v>
      </c>
      <c r="I123" t="str">
        <f>IF(Employee_Data[[#This Row],[Sales_Performance]]&lt;0,"Below Target",IF(Employee_Data[[#This Row],[Sales_Performance]]=0,"Met Target","Above Target"))</f>
        <v>Above Target</v>
      </c>
    </row>
    <row r="124" spans="1:9" x14ac:dyDescent="0.35">
      <c r="A124" t="s">
        <v>1256</v>
      </c>
      <c r="B124" t="s">
        <v>1257</v>
      </c>
      <c r="C124" t="s">
        <v>1024</v>
      </c>
      <c r="D124" t="s">
        <v>1031</v>
      </c>
      <c r="E124">
        <v>2365</v>
      </c>
      <c r="F124">
        <v>3352</v>
      </c>
      <c r="G124">
        <f>Employee_Data[[#This Row],[Sales_Achieved]]-Employee_Data[[#This Row],[Sales_Target]]</f>
        <v>987</v>
      </c>
      <c r="H124" t="str">
        <f>IF(Employee_Data[[#This Row],[Sales_Achieved]]&lt;AVERAGE(Employee_Data[Sales_Target]),"Below",IF(Employee_Data[[#This Row],[Sales_Achieved]]&gt;AVERAGE(Employee_Data[Sales_Target]),"Above","Equal"))</f>
        <v>Above</v>
      </c>
      <c r="I124" t="str">
        <f>IF(Employee_Data[[#This Row],[Sales_Performance]]&lt;0,"Below Target",IF(Employee_Data[[#This Row],[Sales_Performance]]=0,"Met Target","Above Target"))</f>
        <v>Above Target</v>
      </c>
    </row>
    <row r="125" spans="1:9" x14ac:dyDescent="0.35">
      <c r="A125" t="s">
        <v>1258</v>
      </c>
      <c r="B125" t="s">
        <v>1191</v>
      </c>
      <c r="C125" t="s">
        <v>1024</v>
      </c>
      <c r="D125" t="s">
        <v>1028</v>
      </c>
      <c r="E125">
        <v>4539</v>
      </c>
      <c r="F125">
        <v>4419</v>
      </c>
      <c r="G125">
        <f>Employee_Data[[#This Row],[Sales_Achieved]]-Employee_Data[[#This Row],[Sales_Target]]</f>
        <v>-120</v>
      </c>
      <c r="H125" t="str">
        <f>IF(Employee_Data[[#This Row],[Sales_Achieved]]&lt;AVERAGE(Employee_Data[Sales_Target]),"Below",IF(Employee_Data[[#This Row],[Sales_Achieved]]&gt;AVERAGE(Employee_Data[Sales_Target]),"Above","Equal"))</f>
        <v>Above</v>
      </c>
      <c r="I125" t="str">
        <f>IF(Employee_Data[[#This Row],[Sales_Performance]]&lt;0,"Below Target",IF(Employee_Data[[#This Row],[Sales_Performance]]=0,"Met Target","Above Target"))</f>
        <v>Below Target</v>
      </c>
    </row>
    <row r="126" spans="1:9" x14ac:dyDescent="0.35">
      <c r="A126" t="s">
        <v>1259</v>
      </c>
      <c r="B126" t="s">
        <v>1111</v>
      </c>
      <c r="C126" t="s">
        <v>1020</v>
      </c>
      <c r="D126" t="s">
        <v>1021</v>
      </c>
      <c r="E126">
        <v>4610</v>
      </c>
      <c r="F126">
        <v>4013</v>
      </c>
      <c r="G126">
        <f>Employee_Data[[#This Row],[Sales_Achieved]]-Employee_Data[[#This Row],[Sales_Target]]</f>
        <v>-597</v>
      </c>
      <c r="H126" t="str">
        <f>IF(Employee_Data[[#This Row],[Sales_Achieved]]&lt;AVERAGE(Employee_Data[Sales_Target]),"Below",IF(Employee_Data[[#This Row],[Sales_Achieved]]&gt;AVERAGE(Employee_Data[Sales_Target]),"Above","Equal"))</f>
        <v>Above</v>
      </c>
      <c r="I126" t="str">
        <f>IF(Employee_Data[[#This Row],[Sales_Performance]]&lt;0,"Below Target",IF(Employee_Data[[#This Row],[Sales_Performance]]=0,"Met Target","Above Target"))</f>
        <v>Below Target</v>
      </c>
    </row>
    <row r="127" spans="1:9" x14ac:dyDescent="0.35">
      <c r="A127" t="s">
        <v>1260</v>
      </c>
      <c r="B127" t="s">
        <v>1261</v>
      </c>
      <c r="C127" t="s">
        <v>1020</v>
      </c>
      <c r="D127" t="s">
        <v>1028</v>
      </c>
      <c r="E127">
        <v>4050</v>
      </c>
      <c r="F127">
        <v>5796</v>
      </c>
      <c r="G127">
        <f>Employee_Data[[#This Row],[Sales_Achieved]]-Employee_Data[[#This Row],[Sales_Target]]</f>
        <v>1746</v>
      </c>
      <c r="H127" t="str">
        <f>IF(Employee_Data[[#This Row],[Sales_Achieved]]&lt;AVERAGE(Employee_Data[Sales_Target]),"Below",IF(Employee_Data[[#This Row],[Sales_Achieved]]&gt;AVERAGE(Employee_Data[Sales_Target]),"Above","Equal"))</f>
        <v>Above</v>
      </c>
      <c r="I127" t="str">
        <f>IF(Employee_Data[[#This Row],[Sales_Performance]]&lt;0,"Below Target",IF(Employee_Data[[#This Row],[Sales_Performance]]=0,"Met Target","Above Target"))</f>
        <v>Above Target</v>
      </c>
    </row>
    <row r="128" spans="1:9" x14ac:dyDescent="0.35">
      <c r="A128" t="s">
        <v>1262</v>
      </c>
      <c r="B128" t="s">
        <v>1263</v>
      </c>
      <c r="C128" t="s">
        <v>1020</v>
      </c>
      <c r="D128" t="s">
        <v>1025</v>
      </c>
      <c r="E128">
        <v>2644</v>
      </c>
      <c r="F128">
        <v>4358</v>
      </c>
      <c r="G128">
        <f>Employee_Data[[#This Row],[Sales_Achieved]]-Employee_Data[[#This Row],[Sales_Target]]</f>
        <v>1714</v>
      </c>
      <c r="H128" t="str">
        <f>IF(Employee_Data[[#This Row],[Sales_Achieved]]&lt;AVERAGE(Employee_Data[Sales_Target]),"Below",IF(Employee_Data[[#This Row],[Sales_Achieved]]&gt;AVERAGE(Employee_Data[Sales_Target]),"Above","Equal"))</f>
        <v>Above</v>
      </c>
      <c r="I128" t="str">
        <f>IF(Employee_Data[[#This Row],[Sales_Performance]]&lt;0,"Below Target",IF(Employee_Data[[#This Row],[Sales_Performance]]=0,"Met Target","Above Target"))</f>
        <v>Above Target</v>
      </c>
    </row>
    <row r="129" spans="1:9" x14ac:dyDescent="0.35">
      <c r="A129" t="s">
        <v>1264</v>
      </c>
      <c r="B129" t="s">
        <v>1265</v>
      </c>
      <c r="C129" t="s">
        <v>1020</v>
      </c>
      <c r="D129" t="s">
        <v>1031</v>
      </c>
      <c r="E129">
        <v>2982</v>
      </c>
      <c r="F129">
        <v>4078</v>
      </c>
      <c r="G129">
        <f>Employee_Data[[#This Row],[Sales_Achieved]]-Employee_Data[[#This Row],[Sales_Target]]</f>
        <v>1096</v>
      </c>
      <c r="H129" t="str">
        <f>IF(Employee_Data[[#This Row],[Sales_Achieved]]&lt;AVERAGE(Employee_Data[Sales_Target]),"Below",IF(Employee_Data[[#This Row],[Sales_Achieved]]&gt;AVERAGE(Employee_Data[Sales_Target]),"Above","Equal"))</f>
        <v>Above</v>
      </c>
      <c r="I129" t="str">
        <f>IF(Employee_Data[[#This Row],[Sales_Performance]]&lt;0,"Below Target",IF(Employee_Data[[#This Row],[Sales_Performance]]=0,"Met Target","Above Target"))</f>
        <v>Above Target</v>
      </c>
    </row>
    <row r="130" spans="1:9" x14ac:dyDescent="0.35">
      <c r="A130" t="s">
        <v>1266</v>
      </c>
      <c r="B130" t="s">
        <v>1267</v>
      </c>
      <c r="C130" t="s">
        <v>1024</v>
      </c>
      <c r="D130" t="s">
        <v>1025</v>
      </c>
      <c r="E130">
        <v>3695</v>
      </c>
      <c r="F130">
        <v>5339</v>
      </c>
      <c r="G130">
        <f>Employee_Data[[#This Row],[Sales_Achieved]]-Employee_Data[[#This Row],[Sales_Target]]</f>
        <v>1644</v>
      </c>
      <c r="H130" t="str">
        <f>IF(Employee_Data[[#This Row],[Sales_Achieved]]&lt;AVERAGE(Employee_Data[Sales_Target]),"Below",IF(Employee_Data[[#This Row],[Sales_Achieved]]&gt;AVERAGE(Employee_Data[Sales_Target]),"Above","Equal"))</f>
        <v>Above</v>
      </c>
      <c r="I130" t="str">
        <f>IF(Employee_Data[[#This Row],[Sales_Performance]]&lt;0,"Below Target",IF(Employee_Data[[#This Row],[Sales_Performance]]=0,"Met Target","Above Target"))</f>
        <v>Above Target</v>
      </c>
    </row>
    <row r="131" spans="1:9" x14ac:dyDescent="0.35">
      <c r="A131" t="s">
        <v>1268</v>
      </c>
      <c r="B131" t="s">
        <v>1269</v>
      </c>
      <c r="C131" t="s">
        <v>1024</v>
      </c>
      <c r="D131" t="s">
        <v>1021</v>
      </c>
      <c r="E131">
        <v>2591</v>
      </c>
      <c r="F131">
        <v>1976</v>
      </c>
      <c r="G131">
        <f>Employee_Data[[#This Row],[Sales_Achieved]]-Employee_Data[[#This Row],[Sales_Target]]</f>
        <v>-615</v>
      </c>
      <c r="H131" t="str">
        <f>IF(Employee_Data[[#This Row],[Sales_Achieved]]&lt;AVERAGE(Employee_Data[Sales_Target]),"Below",IF(Employee_Data[[#This Row],[Sales_Achieved]]&gt;AVERAGE(Employee_Data[Sales_Target]),"Above","Equal"))</f>
        <v>Below</v>
      </c>
      <c r="I131" t="str">
        <f>IF(Employee_Data[[#This Row],[Sales_Performance]]&lt;0,"Below Target",IF(Employee_Data[[#This Row],[Sales_Performance]]=0,"Met Target","Above Target"))</f>
        <v>Below Target</v>
      </c>
    </row>
    <row r="132" spans="1:9" x14ac:dyDescent="0.35">
      <c r="A132" t="s">
        <v>1270</v>
      </c>
      <c r="B132" t="s">
        <v>1271</v>
      </c>
      <c r="C132" t="s">
        <v>1024</v>
      </c>
      <c r="D132" t="s">
        <v>1021</v>
      </c>
      <c r="E132">
        <v>1952</v>
      </c>
      <c r="F132">
        <v>2359</v>
      </c>
      <c r="G132">
        <f>Employee_Data[[#This Row],[Sales_Achieved]]-Employee_Data[[#This Row],[Sales_Target]]</f>
        <v>407</v>
      </c>
      <c r="H132" t="str">
        <f>IF(Employee_Data[[#This Row],[Sales_Achieved]]&lt;AVERAGE(Employee_Data[Sales_Target]),"Below",IF(Employee_Data[[#This Row],[Sales_Achieved]]&gt;AVERAGE(Employee_Data[Sales_Target]),"Above","Equal"))</f>
        <v>Below</v>
      </c>
      <c r="I132" t="str">
        <f>IF(Employee_Data[[#This Row],[Sales_Performance]]&lt;0,"Below Target",IF(Employee_Data[[#This Row],[Sales_Performance]]=0,"Met Target","Above Target"))</f>
        <v>Above Target</v>
      </c>
    </row>
    <row r="133" spans="1:9" x14ac:dyDescent="0.35">
      <c r="A133" t="s">
        <v>1272</v>
      </c>
      <c r="B133" t="s">
        <v>1273</v>
      </c>
      <c r="C133" t="s">
        <v>1020</v>
      </c>
      <c r="D133" t="s">
        <v>1021</v>
      </c>
      <c r="E133">
        <v>1537</v>
      </c>
      <c r="F133">
        <v>2441</v>
      </c>
      <c r="G133">
        <f>Employee_Data[[#This Row],[Sales_Achieved]]-Employee_Data[[#This Row],[Sales_Target]]</f>
        <v>904</v>
      </c>
      <c r="H133" t="str">
        <f>IF(Employee_Data[[#This Row],[Sales_Achieved]]&lt;AVERAGE(Employee_Data[Sales_Target]),"Below",IF(Employee_Data[[#This Row],[Sales_Achieved]]&gt;AVERAGE(Employee_Data[Sales_Target]),"Above","Equal"))</f>
        <v>Below</v>
      </c>
      <c r="I133" t="str">
        <f>IF(Employee_Data[[#This Row],[Sales_Performance]]&lt;0,"Below Target",IF(Employee_Data[[#This Row],[Sales_Performance]]=0,"Met Target","Above Target"))</f>
        <v>Above Target</v>
      </c>
    </row>
    <row r="134" spans="1:9" x14ac:dyDescent="0.35">
      <c r="A134" t="s">
        <v>1274</v>
      </c>
      <c r="B134" t="s">
        <v>1275</v>
      </c>
      <c r="C134" t="s">
        <v>1024</v>
      </c>
      <c r="D134" t="s">
        <v>1025</v>
      </c>
      <c r="E134">
        <v>3962</v>
      </c>
      <c r="F134">
        <v>1003</v>
      </c>
      <c r="G134">
        <f>Employee_Data[[#This Row],[Sales_Achieved]]-Employee_Data[[#This Row],[Sales_Target]]</f>
        <v>-2959</v>
      </c>
      <c r="H134" t="str">
        <f>IF(Employee_Data[[#This Row],[Sales_Achieved]]&lt;AVERAGE(Employee_Data[Sales_Target]),"Below",IF(Employee_Data[[#This Row],[Sales_Achieved]]&gt;AVERAGE(Employee_Data[Sales_Target]),"Above","Equal"))</f>
        <v>Below</v>
      </c>
      <c r="I134" t="str">
        <f>IF(Employee_Data[[#This Row],[Sales_Performance]]&lt;0,"Below Target",IF(Employee_Data[[#This Row],[Sales_Performance]]=0,"Met Target","Above Target"))</f>
        <v>Below Target</v>
      </c>
    </row>
    <row r="135" spans="1:9" x14ac:dyDescent="0.35">
      <c r="A135" t="s">
        <v>1276</v>
      </c>
      <c r="B135" t="s">
        <v>1277</v>
      </c>
      <c r="C135" t="s">
        <v>1020</v>
      </c>
      <c r="D135" t="s">
        <v>1021</v>
      </c>
      <c r="E135">
        <v>2906</v>
      </c>
      <c r="F135">
        <v>874</v>
      </c>
      <c r="G135">
        <f>Employee_Data[[#This Row],[Sales_Achieved]]-Employee_Data[[#This Row],[Sales_Target]]</f>
        <v>-2032</v>
      </c>
      <c r="H135" t="str">
        <f>IF(Employee_Data[[#This Row],[Sales_Achieved]]&lt;AVERAGE(Employee_Data[Sales_Target]),"Below",IF(Employee_Data[[#This Row],[Sales_Achieved]]&gt;AVERAGE(Employee_Data[Sales_Target]),"Above","Equal"))</f>
        <v>Below</v>
      </c>
      <c r="I135" t="str">
        <f>IF(Employee_Data[[#This Row],[Sales_Performance]]&lt;0,"Below Target",IF(Employee_Data[[#This Row],[Sales_Performance]]=0,"Met Target","Above Target"))</f>
        <v>Below Target</v>
      </c>
    </row>
    <row r="136" spans="1:9" x14ac:dyDescent="0.35">
      <c r="A136" t="s">
        <v>1278</v>
      </c>
      <c r="B136" t="s">
        <v>1279</v>
      </c>
      <c r="C136" t="s">
        <v>1020</v>
      </c>
      <c r="D136" t="s">
        <v>1025</v>
      </c>
      <c r="E136">
        <v>1592</v>
      </c>
      <c r="F136">
        <v>2897</v>
      </c>
      <c r="G136">
        <f>Employee_Data[[#This Row],[Sales_Achieved]]-Employee_Data[[#This Row],[Sales_Target]]</f>
        <v>1305</v>
      </c>
      <c r="H136" t="str">
        <f>IF(Employee_Data[[#This Row],[Sales_Achieved]]&lt;AVERAGE(Employee_Data[Sales_Target]),"Below",IF(Employee_Data[[#This Row],[Sales_Achieved]]&gt;AVERAGE(Employee_Data[Sales_Target]),"Above","Equal"))</f>
        <v>Below</v>
      </c>
      <c r="I136" t="str">
        <f>IF(Employee_Data[[#This Row],[Sales_Performance]]&lt;0,"Below Target",IF(Employee_Data[[#This Row],[Sales_Performance]]=0,"Met Target","Above Target"))</f>
        <v>Above Target</v>
      </c>
    </row>
    <row r="137" spans="1:9" x14ac:dyDescent="0.35">
      <c r="A137" t="s">
        <v>1280</v>
      </c>
      <c r="B137" t="s">
        <v>1193</v>
      </c>
      <c r="C137" t="s">
        <v>1024</v>
      </c>
      <c r="D137" t="s">
        <v>1031</v>
      </c>
      <c r="E137">
        <v>3960</v>
      </c>
      <c r="F137">
        <v>1299</v>
      </c>
      <c r="G137">
        <f>Employee_Data[[#This Row],[Sales_Achieved]]-Employee_Data[[#This Row],[Sales_Target]]</f>
        <v>-2661</v>
      </c>
      <c r="H137" t="str">
        <f>IF(Employee_Data[[#This Row],[Sales_Achieved]]&lt;AVERAGE(Employee_Data[Sales_Target]),"Below",IF(Employee_Data[[#This Row],[Sales_Achieved]]&gt;AVERAGE(Employee_Data[Sales_Target]),"Above","Equal"))</f>
        <v>Below</v>
      </c>
      <c r="I137" t="str">
        <f>IF(Employee_Data[[#This Row],[Sales_Performance]]&lt;0,"Below Target",IF(Employee_Data[[#This Row],[Sales_Performance]]=0,"Met Target","Above Target"))</f>
        <v>Below Target</v>
      </c>
    </row>
    <row r="138" spans="1:9" x14ac:dyDescent="0.35">
      <c r="A138" t="s">
        <v>1281</v>
      </c>
      <c r="B138" t="s">
        <v>1217</v>
      </c>
      <c r="C138" t="s">
        <v>1024</v>
      </c>
      <c r="D138" t="s">
        <v>1025</v>
      </c>
      <c r="E138">
        <v>4460</v>
      </c>
      <c r="F138">
        <v>4696</v>
      </c>
      <c r="G138">
        <f>Employee_Data[[#This Row],[Sales_Achieved]]-Employee_Data[[#This Row],[Sales_Target]]</f>
        <v>236</v>
      </c>
      <c r="H138" t="str">
        <f>IF(Employee_Data[[#This Row],[Sales_Achieved]]&lt;AVERAGE(Employee_Data[Sales_Target]),"Below",IF(Employee_Data[[#This Row],[Sales_Achieved]]&gt;AVERAGE(Employee_Data[Sales_Target]),"Above","Equal"))</f>
        <v>Above</v>
      </c>
      <c r="I138" t="str">
        <f>IF(Employee_Data[[#This Row],[Sales_Performance]]&lt;0,"Below Target",IF(Employee_Data[[#This Row],[Sales_Performance]]=0,"Met Target","Above Target"))</f>
        <v>Above Target</v>
      </c>
    </row>
    <row r="139" spans="1:9" x14ac:dyDescent="0.35">
      <c r="A139" t="s">
        <v>1282</v>
      </c>
      <c r="B139" t="s">
        <v>1283</v>
      </c>
      <c r="C139" t="s">
        <v>1044</v>
      </c>
      <c r="D139" t="s">
        <v>1028</v>
      </c>
      <c r="E139">
        <v>4154</v>
      </c>
      <c r="F139">
        <v>5095</v>
      </c>
      <c r="G139">
        <f>Employee_Data[[#This Row],[Sales_Achieved]]-Employee_Data[[#This Row],[Sales_Target]]</f>
        <v>941</v>
      </c>
      <c r="H139" t="str">
        <f>IF(Employee_Data[[#This Row],[Sales_Achieved]]&lt;AVERAGE(Employee_Data[Sales_Target]),"Below",IF(Employee_Data[[#This Row],[Sales_Achieved]]&gt;AVERAGE(Employee_Data[Sales_Target]),"Above","Equal"))</f>
        <v>Above</v>
      </c>
      <c r="I139" t="str">
        <f>IF(Employee_Data[[#This Row],[Sales_Performance]]&lt;0,"Below Target",IF(Employee_Data[[#This Row],[Sales_Performance]]=0,"Met Target","Above Target"))</f>
        <v>Above Target</v>
      </c>
    </row>
    <row r="140" spans="1:9" x14ac:dyDescent="0.35">
      <c r="A140" t="s">
        <v>1284</v>
      </c>
      <c r="B140" t="s">
        <v>1285</v>
      </c>
      <c r="C140" t="s">
        <v>1044</v>
      </c>
      <c r="D140" t="s">
        <v>1028</v>
      </c>
      <c r="E140">
        <v>3642</v>
      </c>
      <c r="F140">
        <v>2780</v>
      </c>
      <c r="G140">
        <f>Employee_Data[[#This Row],[Sales_Achieved]]-Employee_Data[[#This Row],[Sales_Target]]</f>
        <v>-862</v>
      </c>
      <c r="H140" t="str">
        <f>IF(Employee_Data[[#This Row],[Sales_Achieved]]&lt;AVERAGE(Employee_Data[Sales_Target]),"Below",IF(Employee_Data[[#This Row],[Sales_Achieved]]&gt;AVERAGE(Employee_Data[Sales_Target]),"Above","Equal"))</f>
        <v>Below</v>
      </c>
      <c r="I140" t="str">
        <f>IF(Employee_Data[[#This Row],[Sales_Performance]]&lt;0,"Below Target",IF(Employee_Data[[#This Row],[Sales_Performance]]=0,"Met Target","Above Target"))</f>
        <v>Below Target</v>
      </c>
    </row>
    <row r="141" spans="1:9" x14ac:dyDescent="0.35">
      <c r="A141" t="s">
        <v>1286</v>
      </c>
      <c r="B141" t="s">
        <v>1287</v>
      </c>
      <c r="C141" t="s">
        <v>1044</v>
      </c>
      <c r="D141" t="s">
        <v>1025</v>
      </c>
      <c r="E141">
        <v>4704</v>
      </c>
      <c r="F141">
        <v>4073</v>
      </c>
      <c r="G141">
        <f>Employee_Data[[#This Row],[Sales_Achieved]]-Employee_Data[[#This Row],[Sales_Target]]</f>
        <v>-631</v>
      </c>
      <c r="H141" t="str">
        <f>IF(Employee_Data[[#This Row],[Sales_Achieved]]&lt;AVERAGE(Employee_Data[Sales_Target]),"Below",IF(Employee_Data[[#This Row],[Sales_Achieved]]&gt;AVERAGE(Employee_Data[Sales_Target]),"Above","Equal"))</f>
        <v>Above</v>
      </c>
      <c r="I141" t="str">
        <f>IF(Employee_Data[[#This Row],[Sales_Performance]]&lt;0,"Below Target",IF(Employee_Data[[#This Row],[Sales_Performance]]=0,"Met Target","Above Target"))</f>
        <v>Below Target</v>
      </c>
    </row>
    <row r="142" spans="1:9" x14ac:dyDescent="0.35">
      <c r="A142" t="s">
        <v>1288</v>
      </c>
      <c r="B142" t="s">
        <v>1058</v>
      </c>
      <c r="C142" t="s">
        <v>1024</v>
      </c>
      <c r="D142" t="s">
        <v>1021</v>
      </c>
      <c r="E142">
        <v>3211</v>
      </c>
      <c r="F142">
        <v>1375</v>
      </c>
      <c r="G142">
        <f>Employee_Data[[#This Row],[Sales_Achieved]]-Employee_Data[[#This Row],[Sales_Target]]</f>
        <v>-1836</v>
      </c>
      <c r="H142" t="str">
        <f>IF(Employee_Data[[#This Row],[Sales_Achieved]]&lt;AVERAGE(Employee_Data[Sales_Target]),"Below",IF(Employee_Data[[#This Row],[Sales_Achieved]]&gt;AVERAGE(Employee_Data[Sales_Target]),"Above","Equal"))</f>
        <v>Below</v>
      </c>
      <c r="I142" t="str">
        <f>IF(Employee_Data[[#This Row],[Sales_Performance]]&lt;0,"Below Target",IF(Employee_Data[[#This Row],[Sales_Performance]]=0,"Met Target","Above Target"))</f>
        <v>Below Target</v>
      </c>
    </row>
    <row r="143" spans="1:9" x14ac:dyDescent="0.35">
      <c r="A143" t="s">
        <v>1289</v>
      </c>
      <c r="B143" t="s">
        <v>1170</v>
      </c>
      <c r="C143" t="s">
        <v>1020</v>
      </c>
      <c r="D143" t="s">
        <v>1021</v>
      </c>
      <c r="E143">
        <v>2029</v>
      </c>
      <c r="F143">
        <v>2500</v>
      </c>
      <c r="G143">
        <f>Employee_Data[[#This Row],[Sales_Achieved]]-Employee_Data[[#This Row],[Sales_Target]]</f>
        <v>471</v>
      </c>
      <c r="H143" t="str">
        <f>IF(Employee_Data[[#This Row],[Sales_Achieved]]&lt;AVERAGE(Employee_Data[Sales_Target]),"Below",IF(Employee_Data[[#This Row],[Sales_Achieved]]&gt;AVERAGE(Employee_Data[Sales_Target]),"Above","Equal"))</f>
        <v>Below</v>
      </c>
      <c r="I143" t="str">
        <f>IF(Employee_Data[[#This Row],[Sales_Performance]]&lt;0,"Below Target",IF(Employee_Data[[#This Row],[Sales_Performance]]=0,"Met Target","Above Target"))</f>
        <v>Above Target</v>
      </c>
    </row>
    <row r="144" spans="1:9" x14ac:dyDescent="0.35">
      <c r="A144" t="s">
        <v>1290</v>
      </c>
      <c r="B144" t="s">
        <v>1160</v>
      </c>
      <c r="C144" t="s">
        <v>1020</v>
      </c>
      <c r="D144" t="s">
        <v>1028</v>
      </c>
      <c r="E144">
        <v>3552</v>
      </c>
      <c r="F144">
        <v>4318</v>
      </c>
      <c r="G144">
        <f>Employee_Data[[#This Row],[Sales_Achieved]]-Employee_Data[[#This Row],[Sales_Target]]</f>
        <v>766</v>
      </c>
      <c r="H144" t="str">
        <f>IF(Employee_Data[[#This Row],[Sales_Achieved]]&lt;AVERAGE(Employee_Data[Sales_Target]),"Below",IF(Employee_Data[[#This Row],[Sales_Achieved]]&gt;AVERAGE(Employee_Data[Sales_Target]),"Above","Equal"))</f>
        <v>Above</v>
      </c>
      <c r="I144" t="str">
        <f>IF(Employee_Data[[#This Row],[Sales_Performance]]&lt;0,"Below Target",IF(Employee_Data[[#This Row],[Sales_Performance]]=0,"Met Target","Above Target"))</f>
        <v>Above Target</v>
      </c>
    </row>
    <row r="145" spans="1:9" x14ac:dyDescent="0.35">
      <c r="A145" t="s">
        <v>1291</v>
      </c>
      <c r="B145" t="s">
        <v>1292</v>
      </c>
      <c r="C145" t="s">
        <v>1020</v>
      </c>
      <c r="D145" t="s">
        <v>1031</v>
      </c>
      <c r="E145">
        <v>4656</v>
      </c>
      <c r="F145">
        <v>3843</v>
      </c>
      <c r="G145">
        <f>Employee_Data[[#This Row],[Sales_Achieved]]-Employee_Data[[#This Row],[Sales_Target]]</f>
        <v>-813</v>
      </c>
      <c r="H145" t="str">
        <f>IF(Employee_Data[[#This Row],[Sales_Achieved]]&lt;AVERAGE(Employee_Data[Sales_Target]),"Below",IF(Employee_Data[[#This Row],[Sales_Achieved]]&gt;AVERAGE(Employee_Data[Sales_Target]),"Above","Equal"))</f>
        <v>Above</v>
      </c>
      <c r="I145" t="str">
        <f>IF(Employee_Data[[#This Row],[Sales_Performance]]&lt;0,"Below Target",IF(Employee_Data[[#This Row],[Sales_Performance]]=0,"Met Target","Above Target"))</f>
        <v>Below Target</v>
      </c>
    </row>
    <row r="146" spans="1:9" x14ac:dyDescent="0.35">
      <c r="A146" t="s">
        <v>1293</v>
      </c>
      <c r="B146" t="s">
        <v>1277</v>
      </c>
      <c r="C146" t="s">
        <v>1044</v>
      </c>
      <c r="D146" t="s">
        <v>1031</v>
      </c>
      <c r="E146">
        <v>1379</v>
      </c>
      <c r="F146">
        <v>853</v>
      </c>
      <c r="G146">
        <f>Employee_Data[[#This Row],[Sales_Achieved]]-Employee_Data[[#This Row],[Sales_Target]]</f>
        <v>-526</v>
      </c>
      <c r="H146" t="str">
        <f>IF(Employee_Data[[#This Row],[Sales_Achieved]]&lt;AVERAGE(Employee_Data[Sales_Target]),"Below",IF(Employee_Data[[#This Row],[Sales_Achieved]]&gt;AVERAGE(Employee_Data[Sales_Target]),"Above","Equal"))</f>
        <v>Below</v>
      </c>
      <c r="I146" t="str">
        <f>IF(Employee_Data[[#This Row],[Sales_Performance]]&lt;0,"Below Target",IF(Employee_Data[[#This Row],[Sales_Performance]]=0,"Met Target","Above Target"))</f>
        <v>Below Target</v>
      </c>
    </row>
    <row r="147" spans="1:9" x14ac:dyDescent="0.35">
      <c r="A147" t="s">
        <v>1294</v>
      </c>
      <c r="B147" t="s">
        <v>1219</v>
      </c>
      <c r="C147" t="s">
        <v>1024</v>
      </c>
      <c r="D147" t="s">
        <v>1028</v>
      </c>
      <c r="E147">
        <v>3041</v>
      </c>
      <c r="F147">
        <v>2502</v>
      </c>
      <c r="G147">
        <f>Employee_Data[[#This Row],[Sales_Achieved]]-Employee_Data[[#This Row],[Sales_Target]]</f>
        <v>-539</v>
      </c>
      <c r="H147" t="str">
        <f>IF(Employee_Data[[#This Row],[Sales_Achieved]]&lt;AVERAGE(Employee_Data[Sales_Target]),"Below",IF(Employee_Data[[#This Row],[Sales_Achieved]]&gt;AVERAGE(Employee_Data[Sales_Target]),"Above","Equal"))</f>
        <v>Below</v>
      </c>
      <c r="I147" t="str">
        <f>IF(Employee_Data[[#This Row],[Sales_Performance]]&lt;0,"Below Target",IF(Employee_Data[[#This Row],[Sales_Performance]]=0,"Met Target","Above Target"))</f>
        <v>Below Target</v>
      </c>
    </row>
    <row r="148" spans="1:9" x14ac:dyDescent="0.35">
      <c r="A148" t="s">
        <v>1295</v>
      </c>
      <c r="B148" t="s">
        <v>1075</v>
      </c>
      <c r="C148" t="s">
        <v>1024</v>
      </c>
      <c r="D148" t="s">
        <v>1021</v>
      </c>
      <c r="E148">
        <v>4303</v>
      </c>
      <c r="F148">
        <v>2452</v>
      </c>
      <c r="G148">
        <f>Employee_Data[[#This Row],[Sales_Achieved]]-Employee_Data[[#This Row],[Sales_Target]]</f>
        <v>-1851</v>
      </c>
      <c r="H148" t="str">
        <f>IF(Employee_Data[[#This Row],[Sales_Achieved]]&lt;AVERAGE(Employee_Data[Sales_Target]),"Below",IF(Employee_Data[[#This Row],[Sales_Achieved]]&gt;AVERAGE(Employee_Data[Sales_Target]),"Above","Equal"))</f>
        <v>Below</v>
      </c>
      <c r="I148" t="str">
        <f>IF(Employee_Data[[#This Row],[Sales_Performance]]&lt;0,"Below Target",IF(Employee_Data[[#This Row],[Sales_Performance]]=0,"Met Target","Above Target"))</f>
        <v>Below Target</v>
      </c>
    </row>
    <row r="149" spans="1:9" x14ac:dyDescent="0.35">
      <c r="A149" t="s">
        <v>1296</v>
      </c>
      <c r="B149" t="s">
        <v>1297</v>
      </c>
      <c r="C149" t="s">
        <v>1020</v>
      </c>
      <c r="D149" t="s">
        <v>1021</v>
      </c>
      <c r="E149">
        <v>1137</v>
      </c>
      <c r="F149">
        <v>2721</v>
      </c>
      <c r="G149">
        <f>Employee_Data[[#This Row],[Sales_Achieved]]-Employee_Data[[#This Row],[Sales_Target]]</f>
        <v>1584</v>
      </c>
      <c r="H149" t="str">
        <f>IF(Employee_Data[[#This Row],[Sales_Achieved]]&lt;AVERAGE(Employee_Data[Sales_Target]),"Below",IF(Employee_Data[[#This Row],[Sales_Achieved]]&gt;AVERAGE(Employee_Data[Sales_Target]),"Above","Equal"))</f>
        <v>Below</v>
      </c>
      <c r="I149" t="str">
        <f>IF(Employee_Data[[#This Row],[Sales_Performance]]&lt;0,"Below Target",IF(Employee_Data[[#This Row],[Sales_Performance]]=0,"Met Target","Above Target"))</f>
        <v>Above Target</v>
      </c>
    </row>
    <row r="150" spans="1:9" x14ac:dyDescent="0.35">
      <c r="A150" t="s">
        <v>1298</v>
      </c>
      <c r="B150" t="s">
        <v>1177</v>
      </c>
      <c r="C150" t="s">
        <v>1044</v>
      </c>
      <c r="D150" t="s">
        <v>1031</v>
      </c>
      <c r="E150">
        <v>3496</v>
      </c>
      <c r="F150">
        <v>5102</v>
      </c>
      <c r="G150">
        <f>Employee_Data[[#This Row],[Sales_Achieved]]-Employee_Data[[#This Row],[Sales_Target]]</f>
        <v>1606</v>
      </c>
      <c r="H150" t="str">
        <f>IF(Employee_Data[[#This Row],[Sales_Achieved]]&lt;AVERAGE(Employee_Data[Sales_Target]),"Below",IF(Employee_Data[[#This Row],[Sales_Achieved]]&gt;AVERAGE(Employee_Data[Sales_Target]),"Above","Equal"))</f>
        <v>Above</v>
      </c>
      <c r="I150" t="str">
        <f>IF(Employee_Data[[#This Row],[Sales_Performance]]&lt;0,"Below Target",IF(Employee_Data[[#This Row],[Sales_Performance]]=0,"Met Target","Above Target"))</f>
        <v>Above Target</v>
      </c>
    </row>
    <row r="151" spans="1:9" x14ac:dyDescent="0.35">
      <c r="A151" t="s">
        <v>1299</v>
      </c>
      <c r="B151" t="s">
        <v>1249</v>
      </c>
      <c r="C151" t="s">
        <v>1020</v>
      </c>
      <c r="D151" t="s">
        <v>1031</v>
      </c>
      <c r="E151">
        <v>2966</v>
      </c>
      <c r="F151">
        <v>2703</v>
      </c>
      <c r="G151">
        <f>Employee_Data[[#This Row],[Sales_Achieved]]-Employee_Data[[#This Row],[Sales_Target]]</f>
        <v>-263</v>
      </c>
      <c r="H151" t="str">
        <f>IF(Employee_Data[[#This Row],[Sales_Achieved]]&lt;AVERAGE(Employee_Data[Sales_Target]),"Below",IF(Employee_Data[[#This Row],[Sales_Achieved]]&gt;AVERAGE(Employee_Data[Sales_Target]),"Above","Equal"))</f>
        <v>Below</v>
      </c>
      <c r="I151" t="str">
        <f>IF(Employee_Data[[#This Row],[Sales_Performance]]&lt;0,"Below Target",IF(Employee_Data[[#This Row],[Sales_Performance]]=0,"Met Target","Above Target"))</f>
        <v>Below Target</v>
      </c>
    </row>
    <row r="152" spans="1:9" x14ac:dyDescent="0.35">
      <c r="A152" t="s">
        <v>1300</v>
      </c>
      <c r="B152" t="s">
        <v>1301</v>
      </c>
      <c r="C152" t="s">
        <v>1044</v>
      </c>
      <c r="D152" t="s">
        <v>1031</v>
      </c>
      <c r="E152">
        <v>3492</v>
      </c>
      <c r="F152">
        <v>4727</v>
      </c>
      <c r="G152">
        <f>Employee_Data[[#This Row],[Sales_Achieved]]-Employee_Data[[#This Row],[Sales_Target]]</f>
        <v>1235</v>
      </c>
      <c r="H152" t="str">
        <f>IF(Employee_Data[[#This Row],[Sales_Achieved]]&lt;AVERAGE(Employee_Data[Sales_Target]),"Below",IF(Employee_Data[[#This Row],[Sales_Achieved]]&gt;AVERAGE(Employee_Data[Sales_Target]),"Above","Equal"))</f>
        <v>Above</v>
      </c>
      <c r="I152" t="str">
        <f>IF(Employee_Data[[#This Row],[Sales_Performance]]&lt;0,"Below Target",IF(Employee_Data[[#This Row],[Sales_Performance]]=0,"Met Target","Above Target"))</f>
        <v>Above Target</v>
      </c>
    </row>
    <row r="153" spans="1:9" x14ac:dyDescent="0.35">
      <c r="A153" t="s">
        <v>1302</v>
      </c>
      <c r="B153" t="s">
        <v>1303</v>
      </c>
      <c r="C153" t="s">
        <v>1020</v>
      </c>
      <c r="D153" t="s">
        <v>1028</v>
      </c>
      <c r="E153">
        <v>1490</v>
      </c>
      <c r="F153">
        <v>2639</v>
      </c>
      <c r="G153">
        <f>Employee_Data[[#This Row],[Sales_Achieved]]-Employee_Data[[#This Row],[Sales_Target]]</f>
        <v>1149</v>
      </c>
      <c r="H153" t="str">
        <f>IF(Employee_Data[[#This Row],[Sales_Achieved]]&lt;AVERAGE(Employee_Data[Sales_Target]),"Below",IF(Employee_Data[[#This Row],[Sales_Achieved]]&gt;AVERAGE(Employee_Data[Sales_Target]),"Above","Equal"))</f>
        <v>Below</v>
      </c>
      <c r="I153" t="str">
        <f>IF(Employee_Data[[#This Row],[Sales_Performance]]&lt;0,"Below Target",IF(Employee_Data[[#This Row],[Sales_Performance]]=0,"Met Target","Above Target"))</f>
        <v>Above Target</v>
      </c>
    </row>
    <row r="154" spans="1:9" x14ac:dyDescent="0.35">
      <c r="A154" t="s">
        <v>1304</v>
      </c>
      <c r="B154" t="s">
        <v>1301</v>
      </c>
      <c r="C154" t="s">
        <v>1020</v>
      </c>
      <c r="D154" t="s">
        <v>1031</v>
      </c>
      <c r="E154">
        <v>4860</v>
      </c>
      <c r="F154">
        <v>5503</v>
      </c>
      <c r="G154">
        <f>Employee_Data[[#This Row],[Sales_Achieved]]-Employee_Data[[#This Row],[Sales_Target]]</f>
        <v>643</v>
      </c>
      <c r="H154" t="str">
        <f>IF(Employee_Data[[#This Row],[Sales_Achieved]]&lt;AVERAGE(Employee_Data[Sales_Target]),"Below",IF(Employee_Data[[#This Row],[Sales_Achieved]]&gt;AVERAGE(Employee_Data[Sales_Target]),"Above","Equal"))</f>
        <v>Above</v>
      </c>
      <c r="I154" t="str">
        <f>IF(Employee_Data[[#This Row],[Sales_Performance]]&lt;0,"Below Target",IF(Employee_Data[[#This Row],[Sales_Performance]]=0,"Met Target","Above Target"))</f>
        <v>Above Target</v>
      </c>
    </row>
    <row r="155" spans="1:9" x14ac:dyDescent="0.35">
      <c r="A155" t="s">
        <v>1305</v>
      </c>
      <c r="B155" t="s">
        <v>1306</v>
      </c>
      <c r="C155" t="s">
        <v>1020</v>
      </c>
      <c r="D155" t="s">
        <v>1031</v>
      </c>
      <c r="E155">
        <v>4255</v>
      </c>
      <c r="F155">
        <v>2594</v>
      </c>
      <c r="G155">
        <f>Employee_Data[[#This Row],[Sales_Achieved]]-Employee_Data[[#This Row],[Sales_Target]]</f>
        <v>-1661</v>
      </c>
      <c r="H155" t="str">
        <f>IF(Employee_Data[[#This Row],[Sales_Achieved]]&lt;AVERAGE(Employee_Data[Sales_Target]),"Below",IF(Employee_Data[[#This Row],[Sales_Achieved]]&gt;AVERAGE(Employee_Data[Sales_Target]),"Above","Equal"))</f>
        <v>Below</v>
      </c>
      <c r="I155" t="str">
        <f>IF(Employee_Data[[#This Row],[Sales_Performance]]&lt;0,"Below Target",IF(Employee_Data[[#This Row],[Sales_Performance]]=0,"Met Target","Above Target"))</f>
        <v>Below Target</v>
      </c>
    </row>
    <row r="156" spans="1:9" x14ac:dyDescent="0.35">
      <c r="A156" t="s">
        <v>1307</v>
      </c>
      <c r="B156" t="s">
        <v>1308</v>
      </c>
      <c r="C156" t="s">
        <v>1024</v>
      </c>
      <c r="D156" t="s">
        <v>1021</v>
      </c>
      <c r="E156">
        <v>3059</v>
      </c>
      <c r="F156">
        <v>1556</v>
      </c>
      <c r="G156">
        <f>Employee_Data[[#This Row],[Sales_Achieved]]-Employee_Data[[#This Row],[Sales_Target]]</f>
        <v>-1503</v>
      </c>
      <c r="H156" t="str">
        <f>IF(Employee_Data[[#This Row],[Sales_Achieved]]&lt;AVERAGE(Employee_Data[Sales_Target]),"Below",IF(Employee_Data[[#This Row],[Sales_Achieved]]&gt;AVERAGE(Employee_Data[Sales_Target]),"Above","Equal"))</f>
        <v>Below</v>
      </c>
      <c r="I156" t="str">
        <f>IF(Employee_Data[[#This Row],[Sales_Performance]]&lt;0,"Below Target",IF(Employee_Data[[#This Row],[Sales_Performance]]=0,"Met Target","Above Target"))</f>
        <v>Below Target</v>
      </c>
    </row>
    <row r="157" spans="1:9" x14ac:dyDescent="0.35">
      <c r="A157" t="s">
        <v>1309</v>
      </c>
      <c r="B157" t="s">
        <v>1310</v>
      </c>
      <c r="C157" t="s">
        <v>1044</v>
      </c>
      <c r="D157" t="s">
        <v>1028</v>
      </c>
      <c r="E157">
        <v>3442</v>
      </c>
      <c r="F157">
        <v>1026</v>
      </c>
      <c r="G157">
        <f>Employee_Data[[#This Row],[Sales_Achieved]]-Employee_Data[[#This Row],[Sales_Target]]</f>
        <v>-2416</v>
      </c>
      <c r="H157" t="str">
        <f>IF(Employee_Data[[#This Row],[Sales_Achieved]]&lt;AVERAGE(Employee_Data[Sales_Target]),"Below",IF(Employee_Data[[#This Row],[Sales_Achieved]]&gt;AVERAGE(Employee_Data[Sales_Target]),"Above","Equal"))</f>
        <v>Below</v>
      </c>
      <c r="I157" t="str">
        <f>IF(Employee_Data[[#This Row],[Sales_Performance]]&lt;0,"Below Target",IF(Employee_Data[[#This Row],[Sales_Performance]]=0,"Met Target","Above Target"))</f>
        <v>Below Target</v>
      </c>
    </row>
    <row r="158" spans="1:9" x14ac:dyDescent="0.35">
      <c r="A158" t="s">
        <v>1311</v>
      </c>
      <c r="B158" t="s">
        <v>1121</v>
      </c>
      <c r="C158" t="s">
        <v>1020</v>
      </c>
      <c r="D158" t="s">
        <v>1021</v>
      </c>
      <c r="E158">
        <v>1971</v>
      </c>
      <c r="F158">
        <v>2981</v>
      </c>
      <c r="G158">
        <f>Employee_Data[[#This Row],[Sales_Achieved]]-Employee_Data[[#This Row],[Sales_Target]]</f>
        <v>1010</v>
      </c>
      <c r="H158" t="str">
        <f>IF(Employee_Data[[#This Row],[Sales_Achieved]]&lt;AVERAGE(Employee_Data[Sales_Target]),"Below",IF(Employee_Data[[#This Row],[Sales_Achieved]]&gt;AVERAGE(Employee_Data[Sales_Target]),"Above","Equal"))</f>
        <v>Below</v>
      </c>
      <c r="I158" t="str">
        <f>IF(Employee_Data[[#This Row],[Sales_Performance]]&lt;0,"Below Target",IF(Employee_Data[[#This Row],[Sales_Performance]]=0,"Met Target","Above Target"))</f>
        <v>Above Target</v>
      </c>
    </row>
    <row r="159" spans="1:9" x14ac:dyDescent="0.35">
      <c r="A159" t="s">
        <v>1312</v>
      </c>
      <c r="B159" t="s">
        <v>1313</v>
      </c>
      <c r="C159" t="s">
        <v>1044</v>
      </c>
      <c r="D159" t="s">
        <v>1031</v>
      </c>
      <c r="E159">
        <v>1096</v>
      </c>
      <c r="F159">
        <v>4048</v>
      </c>
      <c r="G159">
        <f>Employee_Data[[#This Row],[Sales_Achieved]]-Employee_Data[[#This Row],[Sales_Target]]</f>
        <v>2952</v>
      </c>
      <c r="H159" t="str">
        <f>IF(Employee_Data[[#This Row],[Sales_Achieved]]&lt;AVERAGE(Employee_Data[Sales_Target]),"Below",IF(Employee_Data[[#This Row],[Sales_Achieved]]&gt;AVERAGE(Employee_Data[Sales_Target]),"Above","Equal"))</f>
        <v>Above</v>
      </c>
      <c r="I159" t="str">
        <f>IF(Employee_Data[[#This Row],[Sales_Performance]]&lt;0,"Below Target",IF(Employee_Data[[#This Row],[Sales_Performance]]=0,"Met Target","Above Target"))</f>
        <v>Above Target</v>
      </c>
    </row>
    <row r="160" spans="1:9" x14ac:dyDescent="0.35">
      <c r="A160" t="s">
        <v>1314</v>
      </c>
      <c r="B160" t="s">
        <v>1315</v>
      </c>
      <c r="C160" t="s">
        <v>1044</v>
      </c>
      <c r="D160" t="s">
        <v>1025</v>
      </c>
      <c r="E160">
        <v>4099</v>
      </c>
      <c r="F160">
        <v>3568</v>
      </c>
      <c r="G160">
        <f>Employee_Data[[#This Row],[Sales_Achieved]]-Employee_Data[[#This Row],[Sales_Target]]</f>
        <v>-531</v>
      </c>
      <c r="H160" t="str">
        <f>IF(Employee_Data[[#This Row],[Sales_Achieved]]&lt;AVERAGE(Employee_Data[Sales_Target]),"Below",IF(Employee_Data[[#This Row],[Sales_Achieved]]&gt;AVERAGE(Employee_Data[Sales_Target]),"Above","Equal"))</f>
        <v>Above</v>
      </c>
      <c r="I160" t="str">
        <f>IF(Employee_Data[[#This Row],[Sales_Performance]]&lt;0,"Below Target",IF(Employee_Data[[#This Row],[Sales_Performance]]=0,"Met Target","Above Target"))</f>
        <v>Below Target</v>
      </c>
    </row>
    <row r="161" spans="1:9" x14ac:dyDescent="0.35">
      <c r="A161" t="s">
        <v>1316</v>
      </c>
      <c r="B161" t="s">
        <v>1189</v>
      </c>
      <c r="C161" t="s">
        <v>1044</v>
      </c>
      <c r="D161" t="s">
        <v>1021</v>
      </c>
      <c r="E161">
        <v>2811</v>
      </c>
      <c r="F161">
        <v>4593</v>
      </c>
      <c r="G161">
        <f>Employee_Data[[#This Row],[Sales_Achieved]]-Employee_Data[[#This Row],[Sales_Target]]</f>
        <v>1782</v>
      </c>
      <c r="H161" t="str">
        <f>IF(Employee_Data[[#This Row],[Sales_Achieved]]&lt;AVERAGE(Employee_Data[Sales_Target]),"Below",IF(Employee_Data[[#This Row],[Sales_Achieved]]&gt;AVERAGE(Employee_Data[Sales_Target]),"Above","Equal"))</f>
        <v>Above</v>
      </c>
      <c r="I161" t="str">
        <f>IF(Employee_Data[[#This Row],[Sales_Performance]]&lt;0,"Below Target",IF(Employee_Data[[#This Row],[Sales_Performance]]=0,"Met Target","Above Target"))</f>
        <v>Above Target</v>
      </c>
    </row>
    <row r="162" spans="1:9" x14ac:dyDescent="0.35">
      <c r="A162" t="s">
        <v>1317</v>
      </c>
      <c r="B162" t="s">
        <v>1318</v>
      </c>
      <c r="C162" t="s">
        <v>1024</v>
      </c>
      <c r="D162" t="s">
        <v>1031</v>
      </c>
      <c r="E162">
        <v>4811</v>
      </c>
      <c r="F162">
        <v>5638</v>
      </c>
      <c r="G162">
        <f>Employee_Data[[#This Row],[Sales_Achieved]]-Employee_Data[[#This Row],[Sales_Target]]</f>
        <v>827</v>
      </c>
      <c r="H162" t="str">
        <f>IF(Employee_Data[[#This Row],[Sales_Achieved]]&lt;AVERAGE(Employee_Data[Sales_Target]),"Below",IF(Employee_Data[[#This Row],[Sales_Achieved]]&gt;AVERAGE(Employee_Data[Sales_Target]),"Above","Equal"))</f>
        <v>Above</v>
      </c>
      <c r="I162" t="str">
        <f>IF(Employee_Data[[#This Row],[Sales_Performance]]&lt;0,"Below Target",IF(Employee_Data[[#This Row],[Sales_Performance]]=0,"Met Target","Above Target"))</f>
        <v>Above Target</v>
      </c>
    </row>
    <row r="163" spans="1:9" x14ac:dyDescent="0.35">
      <c r="A163" t="s">
        <v>1319</v>
      </c>
      <c r="B163" t="s">
        <v>1209</v>
      </c>
      <c r="C163" t="s">
        <v>1020</v>
      </c>
      <c r="D163" t="s">
        <v>1028</v>
      </c>
      <c r="E163">
        <v>1848</v>
      </c>
      <c r="F163">
        <v>4765</v>
      </c>
      <c r="G163">
        <f>Employee_Data[[#This Row],[Sales_Achieved]]-Employee_Data[[#This Row],[Sales_Target]]</f>
        <v>2917</v>
      </c>
      <c r="H163" t="str">
        <f>IF(Employee_Data[[#This Row],[Sales_Achieved]]&lt;AVERAGE(Employee_Data[Sales_Target]),"Below",IF(Employee_Data[[#This Row],[Sales_Achieved]]&gt;AVERAGE(Employee_Data[Sales_Target]),"Above","Equal"))</f>
        <v>Above</v>
      </c>
      <c r="I163" t="str">
        <f>IF(Employee_Data[[#This Row],[Sales_Performance]]&lt;0,"Below Target",IF(Employee_Data[[#This Row],[Sales_Performance]]=0,"Met Target","Above Target"))</f>
        <v>Above Target</v>
      </c>
    </row>
    <row r="164" spans="1:9" x14ac:dyDescent="0.35">
      <c r="A164" t="s">
        <v>1320</v>
      </c>
      <c r="B164" t="s">
        <v>1037</v>
      </c>
      <c r="C164" t="s">
        <v>1024</v>
      </c>
      <c r="D164" t="s">
        <v>1021</v>
      </c>
      <c r="E164">
        <v>1188</v>
      </c>
      <c r="F164">
        <v>3626</v>
      </c>
      <c r="G164">
        <f>Employee_Data[[#This Row],[Sales_Achieved]]-Employee_Data[[#This Row],[Sales_Target]]</f>
        <v>2438</v>
      </c>
      <c r="H164" t="str">
        <f>IF(Employee_Data[[#This Row],[Sales_Achieved]]&lt;AVERAGE(Employee_Data[Sales_Target]),"Below",IF(Employee_Data[[#This Row],[Sales_Achieved]]&gt;AVERAGE(Employee_Data[Sales_Target]),"Above","Equal"))</f>
        <v>Above</v>
      </c>
      <c r="I164" t="str">
        <f>IF(Employee_Data[[#This Row],[Sales_Performance]]&lt;0,"Below Target",IF(Employee_Data[[#This Row],[Sales_Performance]]=0,"Met Target","Above Target"))</f>
        <v>Above Target</v>
      </c>
    </row>
    <row r="165" spans="1:9" x14ac:dyDescent="0.35">
      <c r="A165" t="s">
        <v>1321</v>
      </c>
      <c r="B165" t="s">
        <v>1322</v>
      </c>
      <c r="C165" t="s">
        <v>1024</v>
      </c>
      <c r="D165" t="s">
        <v>1028</v>
      </c>
      <c r="E165">
        <v>2798</v>
      </c>
      <c r="F165">
        <v>4390</v>
      </c>
      <c r="G165">
        <f>Employee_Data[[#This Row],[Sales_Achieved]]-Employee_Data[[#This Row],[Sales_Target]]</f>
        <v>1592</v>
      </c>
      <c r="H165" t="str">
        <f>IF(Employee_Data[[#This Row],[Sales_Achieved]]&lt;AVERAGE(Employee_Data[Sales_Target]),"Below",IF(Employee_Data[[#This Row],[Sales_Achieved]]&gt;AVERAGE(Employee_Data[Sales_Target]),"Above","Equal"))</f>
        <v>Above</v>
      </c>
      <c r="I165" t="str">
        <f>IF(Employee_Data[[#This Row],[Sales_Performance]]&lt;0,"Below Target",IF(Employee_Data[[#This Row],[Sales_Performance]]=0,"Met Target","Above Target"))</f>
        <v>Above Target</v>
      </c>
    </row>
    <row r="166" spans="1:9" x14ac:dyDescent="0.35">
      <c r="A166" t="s">
        <v>1323</v>
      </c>
      <c r="B166" t="s">
        <v>1324</v>
      </c>
      <c r="C166" t="s">
        <v>1044</v>
      </c>
      <c r="D166" t="s">
        <v>1028</v>
      </c>
      <c r="E166">
        <v>2255</v>
      </c>
      <c r="F166">
        <v>1962</v>
      </c>
      <c r="G166">
        <f>Employee_Data[[#This Row],[Sales_Achieved]]-Employee_Data[[#This Row],[Sales_Target]]</f>
        <v>-293</v>
      </c>
      <c r="H166" t="str">
        <f>IF(Employee_Data[[#This Row],[Sales_Achieved]]&lt;AVERAGE(Employee_Data[Sales_Target]),"Below",IF(Employee_Data[[#This Row],[Sales_Achieved]]&gt;AVERAGE(Employee_Data[Sales_Target]),"Above","Equal"))</f>
        <v>Below</v>
      </c>
      <c r="I166" t="str">
        <f>IF(Employee_Data[[#This Row],[Sales_Performance]]&lt;0,"Below Target",IF(Employee_Data[[#This Row],[Sales_Performance]]=0,"Met Target","Above Target"))</f>
        <v>Below Target</v>
      </c>
    </row>
    <row r="167" spans="1:9" x14ac:dyDescent="0.35">
      <c r="A167" t="s">
        <v>1325</v>
      </c>
      <c r="B167" t="s">
        <v>1111</v>
      </c>
      <c r="C167" t="s">
        <v>1020</v>
      </c>
      <c r="D167" t="s">
        <v>1021</v>
      </c>
      <c r="E167">
        <v>3157</v>
      </c>
      <c r="F167">
        <v>5109</v>
      </c>
      <c r="G167">
        <f>Employee_Data[[#This Row],[Sales_Achieved]]-Employee_Data[[#This Row],[Sales_Target]]</f>
        <v>1952</v>
      </c>
      <c r="H167" t="str">
        <f>IF(Employee_Data[[#This Row],[Sales_Achieved]]&lt;AVERAGE(Employee_Data[Sales_Target]),"Below",IF(Employee_Data[[#This Row],[Sales_Achieved]]&gt;AVERAGE(Employee_Data[Sales_Target]),"Above","Equal"))</f>
        <v>Above</v>
      </c>
      <c r="I167" t="str">
        <f>IF(Employee_Data[[#This Row],[Sales_Performance]]&lt;0,"Below Target",IF(Employee_Data[[#This Row],[Sales_Performance]]=0,"Met Target","Above Target"))</f>
        <v>Above Target</v>
      </c>
    </row>
    <row r="168" spans="1:9" x14ac:dyDescent="0.35">
      <c r="A168" t="s">
        <v>1326</v>
      </c>
      <c r="B168" t="s">
        <v>1150</v>
      </c>
      <c r="C168" t="s">
        <v>1020</v>
      </c>
      <c r="D168" t="s">
        <v>1028</v>
      </c>
      <c r="E168">
        <v>2845</v>
      </c>
      <c r="F168">
        <v>2056</v>
      </c>
      <c r="G168">
        <f>Employee_Data[[#This Row],[Sales_Achieved]]-Employee_Data[[#This Row],[Sales_Target]]</f>
        <v>-789</v>
      </c>
      <c r="H168" t="str">
        <f>IF(Employee_Data[[#This Row],[Sales_Achieved]]&lt;AVERAGE(Employee_Data[Sales_Target]),"Below",IF(Employee_Data[[#This Row],[Sales_Achieved]]&gt;AVERAGE(Employee_Data[Sales_Target]),"Above","Equal"))</f>
        <v>Below</v>
      </c>
      <c r="I168" t="str">
        <f>IF(Employee_Data[[#This Row],[Sales_Performance]]&lt;0,"Below Target",IF(Employee_Data[[#This Row],[Sales_Performance]]=0,"Met Target","Above Target"))</f>
        <v>Below Target</v>
      </c>
    </row>
    <row r="169" spans="1:9" x14ac:dyDescent="0.35">
      <c r="A169" t="s">
        <v>1327</v>
      </c>
      <c r="B169" t="s">
        <v>1269</v>
      </c>
      <c r="C169" t="s">
        <v>1020</v>
      </c>
      <c r="D169" t="s">
        <v>1025</v>
      </c>
      <c r="E169">
        <v>3496</v>
      </c>
      <c r="F169">
        <v>4826</v>
      </c>
      <c r="G169">
        <f>Employee_Data[[#This Row],[Sales_Achieved]]-Employee_Data[[#This Row],[Sales_Target]]</f>
        <v>1330</v>
      </c>
      <c r="H169" t="str">
        <f>IF(Employee_Data[[#This Row],[Sales_Achieved]]&lt;AVERAGE(Employee_Data[Sales_Target]),"Below",IF(Employee_Data[[#This Row],[Sales_Achieved]]&gt;AVERAGE(Employee_Data[Sales_Target]),"Above","Equal"))</f>
        <v>Above</v>
      </c>
      <c r="I169" t="str">
        <f>IF(Employee_Data[[#This Row],[Sales_Performance]]&lt;0,"Below Target",IF(Employee_Data[[#This Row],[Sales_Performance]]=0,"Met Target","Above Target"))</f>
        <v>Above Target</v>
      </c>
    </row>
    <row r="170" spans="1:9" x14ac:dyDescent="0.35">
      <c r="A170" t="s">
        <v>1328</v>
      </c>
      <c r="B170" t="s">
        <v>1329</v>
      </c>
      <c r="C170" t="s">
        <v>1024</v>
      </c>
      <c r="D170" t="s">
        <v>1021</v>
      </c>
      <c r="E170">
        <v>2758</v>
      </c>
      <c r="F170">
        <v>4840</v>
      </c>
      <c r="G170">
        <f>Employee_Data[[#This Row],[Sales_Achieved]]-Employee_Data[[#This Row],[Sales_Target]]</f>
        <v>2082</v>
      </c>
      <c r="H170" t="str">
        <f>IF(Employee_Data[[#This Row],[Sales_Achieved]]&lt;AVERAGE(Employee_Data[Sales_Target]),"Below",IF(Employee_Data[[#This Row],[Sales_Achieved]]&gt;AVERAGE(Employee_Data[Sales_Target]),"Above","Equal"))</f>
        <v>Above</v>
      </c>
      <c r="I170" t="str">
        <f>IF(Employee_Data[[#This Row],[Sales_Performance]]&lt;0,"Below Target",IF(Employee_Data[[#This Row],[Sales_Performance]]=0,"Met Target","Above Target"))</f>
        <v>Above Target</v>
      </c>
    </row>
    <row r="171" spans="1:9" x14ac:dyDescent="0.35">
      <c r="A171" t="s">
        <v>1330</v>
      </c>
      <c r="B171" t="s">
        <v>1331</v>
      </c>
      <c r="C171" t="s">
        <v>1024</v>
      </c>
      <c r="D171" t="s">
        <v>1025</v>
      </c>
      <c r="E171">
        <v>2763</v>
      </c>
      <c r="F171">
        <v>2356</v>
      </c>
      <c r="G171">
        <f>Employee_Data[[#This Row],[Sales_Achieved]]-Employee_Data[[#This Row],[Sales_Target]]</f>
        <v>-407</v>
      </c>
      <c r="H171" t="str">
        <f>IF(Employee_Data[[#This Row],[Sales_Achieved]]&lt;AVERAGE(Employee_Data[Sales_Target]),"Below",IF(Employee_Data[[#This Row],[Sales_Achieved]]&gt;AVERAGE(Employee_Data[Sales_Target]),"Above","Equal"))</f>
        <v>Below</v>
      </c>
      <c r="I171" t="str">
        <f>IF(Employee_Data[[#This Row],[Sales_Performance]]&lt;0,"Below Target",IF(Employee_Data[[#This Row],[Sales_Performance]]=0,"Met Target","Above Target"))</f>
        <v>Below Target</v>
      </c>
    </row>
    <row r="172" spans="1:9" x14ac:dyDescent="0.35">
      <c r="A172" t="s">
        <v>1332</v>
      </c>
      <c r="B172" t="s">
        <v>1333</v>
      </c>
      <c r="C172" t="s">
        <v>1020</v>
      </c>
      <c r="D172" t="s">
        <v>1028</v>
      </c>
      <c r="E172">
        <v>3669</v>
      </c>
      <c r="F172">
        <v>1303</v>
      </c>
      <c r="G172">
        <f>Employee_Data[[#This Row],[Sales_Achieved]]-Employee_Data[[#This Row],[Sales_Target]]</f>
        <v>-2366</v>
      </c>
      <c r="H172" t="str">
        <f>IF(Employee_Data[[#This Row],[Sales_Achieved]]&lt;AVERAGE(Employee_Data[Sales_Target]),"Below",IF(Employee_Data[[#This Row],[Sales_Achieved]]&gt;AVERAGE(Employee_Data[Sales_Target]),"Above","Equal"))</f>
        <v>Below</v>
      </c>
      <c r="I172" t="str">
        <f>IF(Employee_Data[[#This Row],[Sales_Performance]]&lt;0,"Below Target",IF(Employee_Data[[#This Row],[Sales_Performance]]=0,"Met Target","Above Target"))</f>
        <v>Below Target</v>
      </c>
    </row>
    <row r="173" spans="1:9" x14ac:dyDescent="0.35">
      <c r="A173" t="s">
        <v>1334</v>
      </c>
      <c r="B173" t="s">
        <v>1335</v>
      </c>
      <c r="C173" t="s">
        <v>1020</v>
      </c>
      <c r="D173" t="s">
        <v>1025</v>
      </c>
      <c r="E173">
        <v>2510</v>
      </c>
      <c r="F173">
        <v>2092</v>
      </c>
      <c r="G173">
        <f>Employee_Data[[#This Row],[Sales_Achieved]]-Employee_Data[[#This Row],[Sales_Target]]</f>
        <v>-418</v>
      </c>
      <c r="H173" t="str">
        <f>IF(Employee_Data[[#This Row],[Sales_Achieved]]&lt;AVERAGE(Employee_Data[Sales_Target]),"Below",IF(Employee_Data[[#This Row],[Sales_Achieved]]&gt;AVERAGE(Employee_Data[Sales_Target]),"Above","Equal"))</f>
        <v>Below</v>
      </c>
      <c r="I173" t="str">
        <f>IF(Employee_Data[[#This Row],[Sales_Performance]]&lt;0,"Below Target",IF(Employee_Data[[#This Row],[Sales_Performance]]=0,"Met Target","Above Target"))</f>
        <v>Below Target</v>
      </c>
    </row>
    <row r="174" spans="1:9" x14ac:dyDescent="0.35">
      <c r="A174" t="s">
        <v>1336</v>
      </c>
      <c r="B174" t="s">
        <v>1329</v>
      </c>
      <c r="C174" t="s">
        <v>1044</v>
      </c>
      <c r="D174" t="s">
        <v>1025</v>
      </c>
      <c r="E174">
        <v>2272</v>
      </c>
      <c r="F174">
        <v>1664</v>
      </c>
      <c r="G174">
        <f>Employee_Data[[#This Row],[Sales_Achieved]]-Employee_Data[[#This Row],[Sales_Target]]</f>
        <v>-608</v>
      </c>
      <c r="H174" t="str">
        <f>IF(Employee_Data[[#This Row],[Sales_Achieved]]&lt;AVERAGE(Employee_Data[Sales_Target]),"Below",IF(Employee_Data[[#This Row],[Sales_Achieved]]&gt;AVERAGE(Employee_Data[Sales_Target]),"Above","Equal"))</f>
        <v>Below</v>
      </c>
      <c r="I174" t="str">
        <f>IF(Employee_Data[[#This Row],[Sales_Performance]]&lt;0,"Below Target",IF(Employee_Data[[#This Row],[Sales_Performance]]=0,"Met Target","Above Target"))</f>
        <v>Below Target</v>
      </c>
    </row>
    <row r="175" spans="1:9" x14ac:dyDescent="0.35">
      <c r="A175" t="s">
        <v>1337</v>
      </c>
      <c r="B175" t="s">
        <v>1338</v>
      </c>
      <c r="C175" t="s">
        <v>1044</v>
      </c>
      <c r="D175" t="s">
        <v>1031</v>
      </c>
      <c r="E175">
        <v>2129</v>
      </c>
      <c r="F175">
        <v>2306</v>
      </c>
      <c r="G175">
        <f>Employee_Data[[#This Row],[Sales_Achieved]]-Employee_Data[[#This Row],[Sales_Target]]</f>
        <v>177</v>
      </c>
      <c r="H175" t="str">
        <f>IF(Employee_Data[[#This Row],[Sales_Achieved]]&lt;AVERAGE(Employee_Data[Sales_Target]),"Below",IF(Employee_Data[[#This Row],[Sales_Achieved]]&gt;AVERAGE(Employee_Data[Sales_Target]),"Above","Equal"))</f>
        <v>Below</v>
      </c>
      <c r="I175" t="str">
        <f>IF(Employee_Data[[#This Row],[Sales_Performance]]&lt;0,"Below Target",IF(Employee_Data[[#This Row],[Sales_Performance]]=0,"Met Target","Above Target"))</f>
        <v>Above Target</v>
      </c>
    </row>
    <row r="176" spans="1:9" x14ac:dyDescent="0.35">
      <c r="A176" t="s">
        <v>1339</v>
      </c>
      <c r="B176" t="s">
        <v>1095</v>
      </c>
      <c r="C176" t="s">
        <v>1020</v>
      </c>
      <c r="D176" t="s">
        <v>1021</v>
      </c>
      <c r="E176">
        <v>1456</v>
      </c>
      <c r="F176">
        <v>2360</v>
      </c>
      <c r="G176">
        <f>Employee_Data[[#This Row],[Sales_Achieved]]-Employee_Data[[#This Row],[Sales_Target]]</f>
        <v>904</v>
      </c>
      <c r="H176" t="str">
        <f>IF(Employee_Data[[#This Row],[Sales_Achieved]]&lt;AVERAGE(Employee_Data[Sales_Target]),"Below",IF(Employee_Data[[#This Row],[Sales_Achieved]]&gt;AVERAGE(Employee_Data[Sales_Target]),"Above","Equal"))</f>
        <v>Below</v>
      </c>
      <c r="I176" t="str">
        <f>IF(Employee_Data[[#This Row],[Sales_Performance]]&lt;0,"Below Target",IF(Employee_Data[[#This Row],[Sales_Performance]]=0,"Met Target","Above Target"))</f>
        <v>Above Target</v>
      </c>
    </row>
    <row r="177" spans="1:9" x14ac:dyDescent="0.35">
      <c r="A177" t="s">
        <v>1340</v>
      </c>
      <c r="B177" t="s">
        <v>1341</v>
      </c>
      <c r="C177" t="s">
        <v>1024</v>
      </c>
      <c r="D177" t="s">
        <v>1021</v>
      </c>
      <c r="E177">
        <v>4917</v>
      </c>
      <c r="F177">
        <v>4522</v>
      </c>
      <c r="G177">
        <f>Employee_Data[[#This Row],[Sales_Achieved]]-Employee_Data[[#This Row],[Sales_Target]]</f>
        <v>-395</v>
      </c>
      <c r="H177" t="str">
        <f>IF(Employee_Data[[#This Row],[Sales_Achieved]]&lt;AVERAGE(Employee_Data[Sales_Target]),"Below",IF(Employee_Data[[#This Row],[Sales_Achieved]]&gt;AVERAGE(Employee_Data[Sales_Target]),"Above","Equal"))</f>
        <v>Above</v>
      </c>
      <c r="I177" t="str">
        <f>IF(Employee_Data[[#This Row],[Sales_Performance]]&lt;0,"Below Target",IF(Employee_Data[[#This Row],[Sales_Performance]]=0,"Met Target","Above Target"))</f>
        <v>Below Target</v>
      </c>
    </row>
    <row r="178" spans="1:9" x14ac:dyDescent="0.35">
      <c r="A178" t="s">
        <v>1342</v>
      </c>
      <c r="B178" t="s">
        <v>1083</v>
      </c>
      <c r="C178" t="s">
        <v>1020</v>
      </c>
      <c r="D178" t="s">
        <v>1028</v>
      </c>
      <c r="E178">
        <v>3631</v>
      </c>
      <c r="F178">
        <v>1562</v>
      </c>
      <c r="G178">
        <f>Employee_Data[[#This Row],[Sales_Achieved]]-Employee_Data[[#This Row],[Sales_Target]]</f>
        <v>-2069</v>
      </c>
      <c r="H178" t="str">
        <f>IF(Employee_Data[[#This Row],[Sales_Achieved]]&lt;AVERAGE(Employee_Data[Sales_Target]),"Below",IF(Employee_Data[[#This Row],[Sales_Achieved]]&gt;AVERAGE(Employee_Data[Sales_Target]),"Above","Equal"))</f>
        <v>Below</v>
      </c>
      <c r="I178" t="str">
        <f>IF(Employee_Data[[#This Row],[Sales_Performance]]&lt;0,"Below Target",IF(Employee_Data[[#This Row],[Sales_Performance]]=0,"Met Target","Above Target"))</f>
        <v>Below Target</v>
      </c>
    </row>
    <row r="179" spans="1:9" x14ac:dyDescent="0.35">
      <c r="A179" t="s">
        <v>1343</v>
      </c>
      <c r="B179" t="s">
        <v>1344</v>
      </c>
      <c r="C179" t="s">
        <v>1044</v>
      </c>
      <c r="D179" t="s">
        <v>1031</v>
      </c>
      <c r="E179">
        <v>4609</v>
      </c>
      <c r="F179">
        <v>1437</v>
      </c>
      <c r="G179">
        <f>Employee_Data[[#This Row],[Sales_Achieved]]-Employee_Data[[#This Row],[Sales_Target]]</f>
        <v>-3172</v>
      </c>
      <c r="H179" t="str">
        <f>IF(Employee_Data[[#This Row],[Sales_Achieved]]&lt;AVERAGE(Employee_Data[Sales_Target]),"Below",IF(Employee_Data[[#This Row],[Sales_Achieved]]&gt;AVERAGE(Employee_Data[Sales_Target]),"Above","Equal"))</f>
        <v>Below</v>
      </c>
      <c r="I179" t="str">
        <f>IF(Employee_Data[[#This Row],[Sales_Performance]]&lt;0,"Below Target",IF(Employee_Data[[#This Row],[Sales_Performance]]=0,"Met Target","Above Target"))</f>
        <v>Below Target</v>
      </c>
    </row>
    <row r="180" spans="1:9" x14ac:dyDescent="0.35">
      <c r="A180" t="s">
        <v>1345</v>
      </c>
      <c r="B180" t="s">
        <v>1346</v>
      </c>
      <c r="C180" t="s">
        <v>1020</v>
      </c>
      <c r="D180" t="s">
        <v>1025</v>
      </c>
      <c r="E180">
        <v>1658</v>
      </c>
      <c r="F180">
        <v>3703</v>
      </c>
      <c r="G180">
        <f>Employee_Data[[#This Row],[Sales_Achieved]]-Employee_Data[[#This Row],[Sales_Target]]</f>
        <v>2045</v>
      </c>
      <c r="H180" t="str">
        <f>IF(Employee_Data[[#This Row],[Sales_Achieved]]&lt;AVERAGE(Employee_Data[Sales_Target]),"Below",IF(Employee_Data[[#This Row],[Sales_Achieved]]&gt;AVERAGE(Employee_Data[Sales_Target]),"Above","Equal"))</f>
        <v>Above</v>
      </c>
      <c r="I180" t="str">
        <f>IF(Employee_Data[[#This Row],[Sales_Performance]]&lt;0,"Below Target",IF(Employee_Data[[#This Row],[Sales_Performance]]=0,"Met Target","Above Target"))</f>
        <v>Above Target</v>
      </c>
    </row>
    <row r="181" spans="1:9" x14ac:dyDescent="0.35">
      <c r="A181" t="s">
        <v>1347</v>
      </c>
      <c r="B181" t="s">
        <v>1348</v>
      </c>
      <c r="C181" t="s">
        <v>1044</v>
      </c>
      <c r="D181" t="s">
        <v>1021</v>
      </c>
      <c r="E181">
        <v>2447</v>
      </c>
      <c r="F181">
        <v>5839</v>
      </c>
      <c r="G181">
        <f>Employee_Data[[#This Row],[Sales_Achieved]]-Employee_Data[[#This Row],[Sales_Target]]</f>
        <v>3392</v>
      </c>
      <c r="H181" t="str">
        <f>IF(Employee_Data[[#This Row],[Sales_Achieved]]&lt;AVERAGE(Employee_Data[Sales_Target]),"Below",IF(Employee_Data[[#This Row],[Sales_Achieved]]&gt;AVERAGE(Employee_Data[Sales_Target]),"Above","Equal"))</f>
        <v>Above</v>
      </c>
      <c r="I181" t="str">
        <f>IF(Employee_Data[[#This Row],[Sales_Performance]]&lt;0,"Below Target",IF(Employee_Data[[#This Row],[Sales_Performance]]=0,"Met Target","Above Target"))</f>
        <v>Above Target</v>
      </c>
    </row>
    <row r="182" spans="1:9" x14ac:dyDescent="0.35">
      <c r="A182" t="s">
        <v>1349</v>
      </c>
      <c r="B182" t="s">
        <v>1350</v>
      </c>
      <c r="C182" t="s">
        <v>1024</v>
      </c>
      <c r="D182" t="s">
        <v>1028</v>
      </c>
      <c r="E182">
        <v>3310</v>
      </c>
      <c r="F182">
        <v>4202</v>
      </c>
      <c r="G182">
        <f>Employee_Data[[#This Row],[Sales_Achieved]]-Employee_Data[[#This Row],[Sales_Target]]</f>
        <v>892</v>
      </c>
      <c r="H182" t="str">
        <f>IF(Employee_Data[[#This Row],[Sales_Achieved]]&lt;AVERAGE(Employee_Data[Sales_Target]),"Below",IF(Employee_Data[[#This Row],[Sales_Achieved]]&gt;AVERAGE(Employee_Data[Sales_Target]),"Above","Equal"))</f>
        <v>Above</v>
      </c>
      <c r="I182" t="str">
        <f>IF(Employee_Data[[#This Row],[Sales_Performance]]&lt;0,"Below Target",IF(Employee_Data[[#This Row],[Sales_Performance]]=0,"Met Target","Above Target"))</f>
        <v>Above Target</v>
      </c>
    </row>
    <row r="183" spans="1:9" x14ac:dyDescent="0.35">
      <c r="A183" t="s">
        <v>1351</v>
      </c>
      <c r="B183" t="s">
        <v>1352</v>
      </c>
      <c r="C183" t="s">
        <v>1044</v>
      </c>
      <c r="D183" t="s">
        <v>1031</v>
      </c>
      <c r="E183">
        <v>1580</v>
      </c>
      <c r="F183">
        <v>3883</v>
      </c>
      <c r="G183">
        <f>Employee_Data[[#This Row],[Sales_Achieved]]-Employee_Data[[#This Row],[Sales_Target]]</f>
        <v>2303</v>
      </c>
      <c r="H183" t="str">
        <f>IF(Employee_Data[[#This Row],[Sales_Achieved]]&lt;AVERAGE(Employee_Data[Sales_Target]),"Below",IF(Employee_Data[[#This Row],[Sales_Achieved]]&gt;AVERAGE(Employee_Data[Sales_Target]),"Above","Equal"))</f>
        <v>Above</v>
      </c>
      <c r="I183" t="str">
        <f>IF(Employee_Data[[#This Row],[Sales_Performance]]&lt;0,"Below Target",IF(Employee_Data[[#This Row],[Sales_Performance]]=0,"Met Target","Above Target"))</f>
        <v>Above Target</v>
      </c>
    </row>
    <row r="184" spans="1:9" x14ac:dyDescent="0.35">
      <c r="A184" t="s">
        <v>1353</v>
      </c>
      <c r="B184" t="s">
        <v>1117</v>
      </c>
      <c r="C184" t="s">
        <v>1020</v>
      </c>
      <c r="D184" t="s">
        <v>1025</v>
      </c>
      <c r="E184">
        <v>1140</v>
      </c>
      <c r="F184">
        <v>4804</v>
      </c>
      <c r="G184">
        <f>Employee_Data[[#This Row],[Sales_Achieved]]-Employee_Data[[#This Row],[Sales_Target]]</f>
        <v>3664</v>
      </c>
      <c r="H184" t="str">
        <f>IF(Employee_Data[[#This Row],[Sales_Achieved]]&lt;AVERAGE(Employee_Data[Sales_Target]),"Below",IF(Employee_Data[[#This Row],[Sales_Achieved]]&gt;AVERAGE(Employee_Data[Sales_Target]),"Above","Equal"))</f>
        <v>Above</v>
      </c>
      <c r="I184" t="str">
        <f>IF(Employee_Data[[#This Row],[Sales_Performance]]&lt;0,"Below Target",IF(Employee_Data[[#This Row],[Sales_Performance]]=0,"Met Target","Above Target"))</f>
        <v>Above Target</v>
      </c>
    </row>
    <row r="185" spans="1:9" x14ac:dyDescent="0.35">
      <c r="A185" t="s">
        <v>1354</v>
      </c>
      <c r="B185" t="s">
        <v>1355</v>
      </c>
      <c r="C185" t="s">
        <v>1020</v>
      </c>
      <c r="D185" t="s">
        <v>1028</v>
      </c>
      <c r="E185">
        <v>2959</v>
      </c>
      <c r="F185">
        <v>2506</v>
      </c>
      <c r="G185">
        <f>Employee_Data[[#This Row],[Sales_Achieved]]-Employee_Data[[#This Row],[Sales_Target]]</f>
        <v>-453</v>
      </c>
      <c r="H185" t="str">
        <f>IF(Employee_Data[[#This Row],[Sales_Achieved]]&lt;AVERAGE(Employee_Data[Sales_Target]),"Below",IF(Employee_Data[[#This Row],[Sales_Achieved]]&gt;AVERAGE(Employee_Data[Sales_Target]),"Above","Equal"))</f>
        <v>Below</v>
      </c>
      <c r="I185" t="str">
        <f>IF(Employee_Data[[#This Row],[Sales_Performance]]&lt;0,"Below Target",IF(Employee_Data[[#This Row],[Sales_Performance]]=0,"Met Target","Above Target"))</f>
        <v>Below Target</v>
      </c>
    </row>
    <row r="186" spans="1:9" x14ac:dyDescent="0.35">
      <c r="A186" t="s">
        <v>1356</v>
      </c>
      <c r="B186" t="s">
        <v>1357</v>
      </c>
      <c r="C186" t="s">
        <v>1044</v>
      </c>
      <c r="D186" t="s">
        <v>1025</v>
      </c>
      <c r="E186">
        <v>3209</v>
      </c>
      <c r="F186">
        <v>4257</v>
      </c>
      <c r="G186">
        <f>Employee_Data[[#This Row],[Sales_Achieved]]-Employee_Data[[#This Row],[Sales_Target]]</f>
        <v>1048</v>
      </c>
      <c r="H186" t="str">
        <f>IF(Employee_Data[[#This Row],[Sales_Achieved]]&lt;AVERAGE(Employee_Data[Sales_Target]),"Below",IF(Employee_Data[[#This Row],[Sales_Achieved]]&gt;AVERAGE(Employee_Data[Sales_Target]),"Above","Equal"))</f>
        <v>Above</v>
      </c>
      <c r="I186" t="str">
        <f>IF(Employee_Data[[#This Row],[Sales_Performance]]&lt;0,"Below Target",IF(Employee_Data[[#This Row],[Sales_Performance]]=0,"Met Target","Above Target"))</f>
        <v>Above Target</v>
      </c>
    </row>
    <row r="187" spans="1:9" x14ac:dyDescent="0.35">
      <c r="A187" t="s">
        <v>1358</v>
      </c>
      <c r="B187" t="s">
        <v>1359</v>
      </c>
      <c r="C187" t="s">
        <v>1044</v>
      </c>
      <c r="D187" t="s">
        <v>1021</v>
      </c>
      <c r="E187">
        <v>3132</v>
      </c>
      <c r="F187">
        <v>1917</v>
      </c>
      <c r="G187">
        <f>Employee_Data[[#This Row],[Sales_Achieved]]-Employee_Data[[#This Row],[Sales_Target]]</f>
        <v>-1215</v>
      </c>
      <c r="H187" t="str">
        <f>IF(Employee_Data[[#This Row],[Sales_Achieved]]&lt;AVERAGE(Employee_Data[Sales_Target]),"Below",IF(Employee_Data[[#This Row],[Sales_Achieved]]&gt;AVERAGE(Employee_Data[Sales_Target]),"Above","Equal"))</f>
        <v>Below</v>
      </c>
      <c r="I187" t="str">
        <f>IF(Employee_Data[[#This Row],[Sales_Performance]]&lt;0,"Below Target",IF(Employee_Data[[#This Row],[Sales_Performance]]=0,"Met Target","Above Target"))</f>
        <v>Below Target</v>
      </c>
    </row>
    <row r="188" spans="1:9" x14ac:dyDescent="0.35">
      <c r="A188" t="s">
        <v>1360</v>
      </c>
      <c r="B188" t="s">
        <v>1267</v>
      </c>
      <c r="C188" t="s">
        <v>1024</v>
      </c>
      <c r="D188" t="s">
        <v>1021</v>
      </c>
      <c r="E188">
        <v>2737</v>
      </c>
      <c r="F188">
        <v>3093</v>
      </c>
      <c r="G188">
        <f>Employee_Data[[#This Row],[Sales_Achieved]]-Employee_Data[[#This Row],[Sales_Target]]</f>
        <v>356</v>
      </c>
      <c r="H188" t="str">
        <f>IF(Employee_Data[[#This Row],[Sales_Achieved]]&lt;AVERAGE(Employee_Data[Sales_Target]),"Below",IF(Employee_Data[[#This Row],[Sales_Achieved]]&gt;AVERAGE(Employee_Data[Sales_Target]),"Above","Equal"))</f>
        <v>Above</v>
      </c>
      <c r="I188" t="str">
        <f>IF(Employee_Data[[#This Row],[Sales_Performance]]&lt;0,"Below Target",IF(Employee_Data[[#This Row],[Sales_Performance]]=0,"Met Target","Above Target"))</f>
        <v>Above Target</v>
      </c>
    </row>
    <row r="189" spans="1:9" x14ac:dyDescent="0.35">
      <c r="A189" t="s">
        <v>1361</v>
      </c>
      <c r="B189" t="s">
        <v>1362</v>
      </c>
      <c r="C189" t="s">
        <v>1024</v>
      </c>
      <c r="D189" t="s">
        <v>1031</v>
      </c>
      <c r="E189">
        <v>3454</v>
      </c>
      <c r="F189">
        <v>1432</v>
      </c>
      <c r="G189">
        <f>Employee_Data[[#This Row],[Sales_Achieved]]-Employee_Data[[#This Row],[Sales_Target]]</f>
        <v>-2022</v>
      </c>
      <c r="H189" t="str">
        <f>IF(Employee_Data[[#This Row],[Sales_Achieved]]&lt;AVERAGE(Employee_Data[Sales_Target]),"Below",IF(Employee_Data[[#This Row],[Sales_Achieved]]&gt;AVERAGE(Employee_Data[Sales_Target]),"Above","Equal"))</f>
        <v>Below</v>
      </c>
      <c r="I189" t="str">
        <f>IF(Employee_Data[[#This Row],[Sales_Performance]]&lt;0,"Below Target",IF(Employee_Data[[#This Row],[Sales_Performance]]=0,"Met Target","Above Target"))</f>
        <v>Below Target</v>
      </c>
    </row>
    <row r="190" spans="1:9" x14ac:dyDescent="0.35">
      <c r="A190" t="s">
        <v>1363</v>
      </c>
      <c r="B190" t="s">
        <v>1364</v>
      </c>
      <c r="C190" t="s">
        <v>1044</v>
      </c>
      <c r="D190" t="s">
        <v>1031</v>
      </c>
      <c r="E190">
        <v>4253</v>
      </c>
      <c r="F190">
        <v>1201</v>
      </c>
      <c r="G190">
        <f>Employee_Data[[#This Row],[Sales_Achieved]]-Employee_Data[[#This Row],[Sales_Target]]</f>
        <v>-3052</v>
      </c>
      <c r="H190" t="str">
        <f>IF(Employee_Data[[#This Row],[Sales_Achieved]]&lt;AVERAGE(Employee_Data[Sales_Target]),"Below",IF(Employee_Data[[#This Row],[Sales_Achieved]]&gt;AVERAGE(Employee_Data[Sales_Target]),"Above","Equal"))</f>
        <v>Below</v>
      </c>
      <c r="I190" t="str">
        <f>IF(Employee_Data[[#This Row],[Sales_Performance]]&lt;0,"Below Target",IF(Employee_Data[[#This Row],[Sales_Performance]]=0,"Met Target","Above Target"))</f>
        <v>Below Target</v>
      </c>
    </row>
    <row r="191" spans="1:9" x14ac:dyDescent="0.35">
      <c r="A191" t="s">
        <v>1365</v>
      </c>
      <c r="B191" t="s">
        <v>1366</v>
      </c>
      <c r="C191" t="s">
        <v>1024</v>
      </c>
      <c r="D191" t="s">
        <v>1031</v>
      </c>
      <c r="E191">
        <v>3796</v>
      </c>
      <c r="F191">
        <v>836</v>
      </c>
      <c r="G191">
        <f>Employee_Data[[#This Row],[Sales_Achieved]]-Employee_Data[[#This Row],[Sales_Target]]</f>
        <v>-2960</v>
      </c>
      <c r="H191" t="str">
        <f>IF(Employee_Data[[#This Row],[Sales_Achieved]]&lt;AVERAGE(Employee_Data[Sales_Target]),"Below",IF(Employee_Data[[#This Row],[Sales_Achieved]]&gt;AVERAGE(Employee_Data[Sales_Target]),"Above","Equal"))</f>
        <v>Below</v>
      </c>
      <c r="I191" t="str">
        <f>IF(Employee_Data[[#This Row],[Sales_Performance]]&lt;0,"Below Target",IF(Employee_Data[[#This Row],[Sales_Performance]]=0,"Met Target","Above Target"))</f>
        <v>Below Target</v>
      </c>
    </row>
    <row r="192" spans="1:9" x14ac:dyDescent="0.35">
      <c r="A192" t="s">
        <v>1367</v>
      </c>
      <c r="B192" t="s">
        <v>1368</v>
      </c>
      <c r="C192" t="s">
        <v>1024</v>
      </c>
      <c r="D192" t="s">
        <v>1025</v>
      </c>
      <c r="E192">
        <v>1506</v>
      </c>
      <c r="F192">
        <v>1606</v>
      </c>
      <c r="G192">
        <f>Employee_Data[[#This Row],[Sales_Achieved]]-Employee_Data[[#This Row],[Sales_Target]]</f>
        <v>100</v>
      </c>
      <c r="H192" t="str">
        <f>IF(Employee_Data[[#This Row],[Sales_Achieved]]&lt;AVERAGE(Employee_Data[Sales_Target]),"Below",IF(Employee_Data[[#This Row],[Sales_Achieved]]&gt;AVERAGE(Employee_Data[Sales_Target]),"Above","Equal"))</f>
        <v>Below</v>
      </c>
      <c r="I192" t="str">
        <f>IF(Employee_Data[[#This Row],[Sales_Performance]]&lt;0,"Below Target",IF(Employee_Data[[#This Row],[Sales_Performance]]=0,"Met Target","Above Target"))</f>
        <v>Above Target</v>
      </c>
    </row>
    <row r="193" spans="1:9" x14ac:dyDescent="0.35">
      <c r="A193" t="s">
        <v>1369</v>
      </c>
      <c r="B193" t="s">
        <v>1370</v>
      </c>
      <c r="C193" t="s">
        <v>1024</v>
      </c>
      <c r="D193" t="s">
        <v>1021</v>
      </c>
      <c r="E193">
        <v>2420</v>
      </c>
      <c r="F193">
        <v>3811</v>
      </c>
      <c r="G193">
        <f>Employee_Data[[#This Row],[Sales_Achieved]]-Employee_Data[[#This Row],[Sales_Target]]</f>
        <v>1391</v>
      </c>
      <c r="H193" t="str">
        <f>IF(Employee_Data[[#This Row],[Sales_Achieved]]&lt;AVERAGE(Employee_Data[Sales_Target]),"Below",IF(Employee_Data[[#This Row],[Sales_Achieved]]&gt;AVERAGE(Employee_Data[Sales_Target]),"Above","Equal"))</f>
        <v>Above</v>
      </c>
      <c r="I193" t="str">
        <f>IF(Employee_Data[[#This Row],[Sales_Performance]]&lt;0,"Below Target",IF(Employee_Data[[#This Row],[Sales_Performance]]=0,"Met Target","Above Target"))</f>
        <v>Above Target</v>
      </c>
    </row>
    <row r="194" spans="1:9" x14ac:dyDescent="0.35">
      <c r="A194" t="s">
        <v>1371</v>
      </c>
      <c r="B194" t="s">
        <v>1372</v>
      </c>
      <c r="C194" t="s">
        <v>1024</v>
      </c>
      <c r="D194" t="s">
        <v>1031</v>
      </c>
      <c r="E194">
        <v>3731</v>
      </c>
      <c r="F194">
        <v>5947</v>
      </c>
      <c r="G194">
        <f>Employee_Data[[#This Row],[Sales_Achieved]]-Employee_Data[[#This Row],[Sales_Target]]</f>
        <v>2216</v>
      </c>
      <c r="H194" t="str">
        <f>IF(Employee_Data[[#This Row],[Sales_Achieved]]&lt;AVERAGE(Employee_Data[Sales_Target]),"Below",IF(Employee_Data[[#This Row],[Sales_Achieved]]&gt;AVERAGE(Employee_Data[Sales_Target]),"Above","Equal"))</f>
        <v>Above</v>
      </c>
      <c r="I194" t="str">
        <f>IF(Employee_Data[[#This Row],[Sales_Performance]]&lt;0,"Below Target",IF(Employee_Data[[#This Row],[Sales_Performance]]=0,"Met Target","Above Target"))</f>
        <v>Above Target</v>
      </c>
    </row>
    <row r="195" spans="1:9" x14ac:dyDescent="0.35">
      <c r="A195" t="s">
        <v>1373</v>
      </c>
      <c r="B195" t="s">
        <v>1374</v>
      </c>
      <c r="C195" t="s">
        <v>1024</v>
      </c>
      <c r="D195" t="s">
        <v>1021</v>
      </c>
      <c r="E195">
        <v>4502</v>
      </c>
      <c r="F195">
        <v>2900</v>
      </c>
      <c r="G195">
        <f>Employee_Data[[#This Row],[Sales_Achieved]]-Employee_Data[[#This Row],[Sales_Target]]</f>
        <v>-1602</v>
      </c>
      <c r="H195" t="str">
        <f>IF(Employee_Data[[#This Row],[Sales_Achieved]]&lt;AVERAGE(Employee_Data[Sales_Target]),"Below",IF(Employee_Data[[#This Row],[Sales_Achieved]]&gt;AVERAGE(Employee_Data[Sales_Target]),"Above","Equal"))</f>
        <v>Below</v>
      </c>
      <c r="I195" t="str">
        <f>IF(Employee_Data[[#This Row],[Sales_Performance]]&lt;0,"Below Target",IF(Employee_Data[[#This Row],[Sales_Performance]]=0,"Met Target","Above Target"))</f>
        <v>Below Target</v>
      </c>
    </row>
    <row r="196" spans="1:9" x14ac:dyDescent="0.35">
      <c r="A196" t="s">
        <v>1375</v>
      </c>
      <c r="B196" t="s">
        <v>1097</v>
      </c>
      <c r="C196" t="s">
        <v>1020</v>
      </c>
      <c r="D196" t="s">
        <v>1025</v>
      </c>
      <c r="E196">
        <v>4400</v>
      </c>
      <c r="F196">
        <v>2691</v>
      </c>
      <c r="G196">
        <f>Employee_Data[[#This Row],[Sales_Achieved]]-Employee_Data[[#This Row],[Sales_Target]]</f>
        <v>-1709</v>
      </c>
      <c r="H196" t="str">
        <f>IF(Employee_Data[[#This Row],[Sales_Achieved]]&lt;AVERAGE(Employee_Data[Sales_Target]),"Below",IF(Employee_Data[[#This Row],[Sales_Achieved]]&gt;AVERAGE(Employee_Data[Sales_Target]),"Above","Equal"))</f>
        <v>Below</v>
      </c>
      <c r="I196" t="str">
        <f>IF(Employee_Data[[#This Row],[Sales_Performance]]&lt;0,"Below Target",IF(Employee_Data[[#This Row],[Sales_Performance]]=0,"Met Target","Above Target"))</f>
        <v>Below Target</v>
      </c>
    </row>
    <row r="197" spans="1:9" x14ac:dyDescent="0.35">
      <c r="A197" t="s">
        <v>1376</v>
      </c>
      <c r="B197" t="s">
        <v>1377</v>
      </c>
      <c r="C197" t="s">
        <v>1024</v>
      </c>
      <c r="D197" t="s">
        <v>1021</v>
      </c>
      <c r="E197">
        <v>3360</v>
      </c>
      <c r="F197">
        <v>1713</v>
      </c>
      <c r="G197">
        <f>Employee_Data[[#This Row],[Sales_Achieved]]-Employee_Data[[#This Row],[Sales_Target]]</f>
        <v>-1647</v>
      </c>
      <c r="H197" t="str">
        <f>IF(Employee_Data[[#This Row],[Sales_Achieved]]&lt;AVERAGE(Employee_Data[Sales_Target]),"Below",IF(Employee_Data[[#This Row],[Sales_Achieved]]&gt;AVERAGE(Employee_Data[Sales_Target]),"Above","Equal"))</f>
        <v>Below</v>
      </c>
      <c r="I197" t="str">
        <f>IF(Employee_Data[[#This Row],[Sales_Performance]]&lt;0,"Below Target",IF(Employee_Data[[#This Row],[Sales_Performance]]=0,"Met Target","Above Target"))</f>
        <v>Below Target</v>
      </c>
    </row>
    <row r="198" spans="1:9" x14ac:dyDescent="0.35">
      <c r="A198" t="s">
        <v>1378</v>
      </c>
      <c r="B198" t="s">
        <v>1050</v>
      </c>
      <c r="C198" t="s">
        <v>1020</v>
      </c>
      <c r="D198" t="s">
        <v>1021</v>
      </c>
      <c r="E198">
        <v>4587</v>
      </c>
      <c r="F198">
        <v>5869</v>
      </c>
      <c r="G198">
        <f>Employee_Data[[#This Row],[Sales_Achieved]]-Employee_Data[[#This Row],[Sales_Target]]</f>
        <v>1282</v>
      </c>
      <c r="H198" t="str">
        <f>IF(Employee_Data[[#This Row],[Sales_Achieved]]&lt;AVERAGE(Employee_Data[Sales_Target]),"Below",IF(Employee_Data[[#This Row],[Sales_Achieved]]&gt;AVERAGE(Employee_Data[Sales_Target]),"Above","Equal"))</f>
        <v>Above</v>
      </c>
      <c r="I198" t="str">
        <f>IF(Employee_Data[[#This Row],[Sales_Performance]]&lt;0,"Below Target",IF(Employee_Data[[#This Row],[Sales_Performance]]=0,"Met Target","Above Target"))</f>
        <v>Above Target</v>
      </c>
    </row>
    <row r="199" spans="1:9" x14ac:dyDescent="0.35">
      <c r="A199" t="s">
        <v>1379</v>
      </c>
      <c r="B199" t="s">
        <v>1243</v>
      </c>
      <c r="C199" t="s">
        <v>1044</v>
      </c>
      <c r="D199" t="s">
        <v>1028</v>
      </c>
      <c r="E199">
        <v>3628</v>
      </c>
      <c r="F199">
        <v>2502</v>
      </c>
      <c r="G199">
        <f>Employee_Data[[#This Row],[Sales_Achieved]]-Employee_Data[[#This Row],[Sales_Target]]</f>
        <v>-1126</v>
      </c>
      <c r="H199" t="str">
        <f>IF(Employee_Data[[#This Row],[Sales_Achieved]]&lt;AVERAGE(Employee_Data[Sales_Target]),"Below",IF(Employee_Data[[#This Row],[Sales_Achieved]]&gt;AVERAGE(Employee_Data[Sales_Target]),"Above","Equal"))</f>
        <v>Below</v>
      </c>
      <c r="I199" t="str">
        <f>IF(Employee_Data[[#This Row],[Sales_Performance]]&lt;0,"Below Target",IF(Employee_Data[[#This Row],[Sales_Performance]]=0,"Met Target","Above Target"))</f>
        <v>Below Target</v>
      </c>
    </row>
    <row r="200" spans="1:9" x14ac:dyDescent="0.35">
      <c r="A200" t="s">
        <v>1380</v>
      </c>
      <c r="B200" t="s">
        <v>1381</v>
      </c>
      <c r="C200" t="s">
        <v>1044</v>
      </c>
      <c r="D200" t="s">
        <v>1028</v>
      </c>
      <c r="E200">
        <v>2427</v>
      </c>
      <c r="F200">
        <v>1066</v>
      </c>
      <c r="G200">
        <f>Employee_Data[[#This Row],[Sales_Achieved]]-Employee_Data[[#This Row],[Sales_Target]]</f>
        <v>-1361</v>
      </c>
      <c r="H200" t="str">
        <f>IF(Employee_Data[[#This Row],[Sales_Achieved]]&lt;AVERAGE(Employee_Data[Sales_Target]),"Below",IF(Employee_Data[[#This Row],[Sales_Achieved]]&gt;AVERAGE(Employee_Data[Sales_Target]),"Above","Equal"))</f>
        <v>Below</v>
      </c>
      <c r="I200" t="str">
        <f>IF(Employee_Data[[#This Row],[Sales_Performance]]&lt;0,"Below Target",IF(Employee_Data[[#This Row],[Sales_Performance]]=0,"Met Target","Above Target"))</f>
        <v>Below Target</v>
      </c>
    </row>
    <row r="201" spans="1:9" x14ac:dyDescent="0.35">
      <c r="A201" t="s">
        <v>1382</v>
      </c>
      <c r="B201" t="s">
        <v>1383</v>
      </c>
      <c r="C201" t="s">
        <v>1044</v>
      </c>
      <c r="D201" t="s">
        <v>1031</v>
      </c>
      <c r="E201">
        <v>4443</v>
      </c>
      <c r="F201">
        <v>1111</v>
      </c>
      <c r="G201">
        <f>Employee_Data[[#This Row],[Sales_Achieved]]-Employee_Data[[#This Row],[Sales_Target]]</f>
        <v>-3332</v>
      </c>
      <c r="H201" t="str">
        <f>IF(Employee_Data[[#This Row],[Sales_Achieved]]&lt;AVERAGE(Employee_Data[Sales_Target]),"Below",IF(Employee_Data[[#This Row],[Sales_Achieved]]&gt;AVERAGE(Employee_Data[Sales_Target]),"Above","Equal"))</f>
        <v>Below</v>
      </c>
      <c r="I201" t="str">
        <f>IF(Employee_Data[[#This Row],[Sales_Performance]]&lt;0,"Below Target",IF(Employee_Data[[#This Row],[Sales_Performance]]=0,"Met Target","Above Target"))</f>
        <v>Below Target</v>
      </c>
    </row>
    <row r="202" spans="1:9" x14ac:dyDescent="0.35">
      <c r="A202" t="s">
        <v>1384</v>
      </c>
      <c r="B202" t="s">
        <v>1198</v>
      </c>
      <c r="C202" t="s">
        <v>1020</v>
      </c>
      <c r="D202" t="s">
        <v>1021</v>
      </c>
      <c r="E202">
        <v>2465</v>
      </c>
      <c r="F202">
        <v>5615</v>
      </c>
      <c r="G202">
        <f>Employee_Data[[#This Row],[Sales_Achieved]]-Employee_Data[[#This Row],[Sales_Target]]</f>
        <v>3150</v>
      </c>
      <c r="H202" t="str">
        <f>IF(Employee_Data[[#This Row],[Sales_Achieved]]&lt;AVERAGE(Employee_Data[Sales_Target]),"Below",IF(Employee_Data[[#This Row],[Sales_Achieved]]&gt;AVERAGE(Employee_Data[Sales_Target]),"Above","Equal"))</f>
        <v>Above</v>
      </c>
      <c r="I202" t="str">
        <f>IF(Employee_Data[[#This Row],[Sales_Performance]]&lt;0,"Below Target",IF(Employee_Data[[#This Row],[Sales_Performance]]=0,"Met Target","Above Target"))</f>
        <v>Above Target</v>
      </c>
    </row>
    <row r="203" spans="1:9" x14ac:dyDescent="0.35">
      <c r="A203" t="s">
        <v>1385</v>
      </c>
      <c r="B203" t="s">
        <v>1123</v>
      </c>
      <c r="C203" t="s">
        <v>1044</v>
      </c>
      <c r="D203" t="s">
        <v>1025</v>
      </c>
      <c r="E203">
        <v>1119</v>
      </c>
      <c r="F203">
        <v>5422</v>
      </c>
      <c r="G203">
        <f>Employee_Data[[#This Row],[Sales_Achieved]]-Employee_Data[[#This Row],[Sales_Target]]</f>
        <v>4303</v>
      </c>
      <c r="H203" t="str">
        <f>IF(Employee_Data[[#This Row],[Sales_Achieved]]&lt;AVERAGE(Employee_Data[Sales_Target]),"Below",IF(Employee_Data[[#This Row],[Sales_Achieved]]&gt;AVERAGE(Employee_Data[Sales_Target]),"Above","Equal"))</f>
        <v>Above</v>
      </c>
      <c r="I203" t="str">
        <f>IF(Employee_Data[[#This Row],[Sales_Performance]]&lt;0,"Below Target",IF(Employee_Data[[#This Row],[Sales_Performance]]=0,"Met Target","Above Target"))</f>
        <v>Above Target</v>
      </c>
    </row>
    <row r="204" spans="1:9" x14ac:dyDescent="0.35">
      <c r="A204" t="s">
        <v>1386</v>
      </c>
      <c r="B204" t="s">
        <v>1245</v>
      </c>
      <c r="C204" t="s">
        <v>1044</v>
      </c>
      <c r="D204" t="s">
        <v>1025</v>
      </c>
      <c r="E204">
        <v>4211</v>
      </c>
      <c r="F204">
        <v>2975</v>
      </c>
      <c r="G204">
        <f>Employee_Data[[#This Row],[Sales_Achieved]]-Employee_Data[[#This Row],[Sales_Target]]</f>
        <v>-1236</v>
      </c>
      <c r="H204" t="str">
        <f>IF(Employee_Data[[#This Row],[Sales_Achieved]]&lt;AVERAGE(Employee_Data[Sales_Target]),"Below",IF(Employee_Data[[#This Row],[Sales_Achieved]]&gt;AVERAGE(Employee_Data[Sales_Target]),"Above","Equal"))</f>
        <v>Below</v>
      </c>
      <c r="I204" t="str">
        <f>IF(Employee_Data[[#This Row],[Sales_Performance]]&lt;0,"Below Target",IF(Employee_Data[[#This Row],[Sales_Performance]]=0,"Met Target","Above Target"))</f>
        <v>Below Target</v>
      </c>
    </row>
    <row r="205" spans="1:9" x14ac:dyDescent="0.35">
      <c r="A205" t="s">
        <v>1387</v>
      </c>
      <c r="B205" t="s">
        <v>1388</v>
      </c>
      <c r="C205" t="s">
        <v>1020</v>
      </c>
      <c r="D205" t="s">
        <v>1025</v>
      </c>
      <c r="E205">
        <v>4013</v>
      </c>
      <c r="F205">
        <v>3557</v>
      </c>
      <c r="G205">
        <f>Employee_Data[[#This Row],[Sales_Achieved]]-Employee_Data[[#This Row],[Sales_Target]]</f>
        <v>-456</v>
      </c>
      <c r="H205" t="str">
        <f>IF(Employee_Data[[#This Row],[Sales_Achieved]]&lt;AVERAGE(Employee_Data[Sales_Target]),"Below",IF(Employee_Data[[#This Row],[Sales_Achieved]]&gt;AVERAGE(Employee_Data[Sales_Target]),"Above","Equal"))</f>
        <v>Above</v>
      </c>
      <c r="I205" t="str">
        <f>IF(Employee_Data[[#This Row],[Sales_Performance]]&lt;0,"Below Target",IF(Employee_Data[[#This Row],[Sales_Performance]]=0,"Met Target","Above Target"))</f>
        <v>Below Target</v>
      </c>
    </row>
    <row r="206" spans="1:9" x14ac:dyDescent="0.35">
      <c r="A206" t="s">
        <v>1389</v>
      </c>
      <c r="B206" t="s">
        <v>1390</v>
      </c>
      <c r="C206" t="s">
        <v>1024</v>
      </c>
      <c r="D206" t="s">
        <v>1025</v>
      </c>
      <c r="E206">
        <v>1081</v>
      </c>
      <c r="F206">
        <v>1940</v>
      </c>
      <c r="G206">
        <f>Employee_Data[[#This Row],[Sales_Achieved]]-Employee_Data[[#This Row],[Sales_Target]]</f>
        <v>859</v>
      </c>
      <c r="H206" t="str">
        <f>IF(Employee_Data[[#This Row],[Sales_Achieved]]&lt;AVERAGE(Employee_Data[Sales_Target]),"Below",IF(Employee_Data[[#This Row],[Sales_Achieved]]&gt;AVERAGE(Employee_Data[Sales_Target]),"Above","Equal"))</f>
        <v>Below</v>
      </c>
      <c r="I206" t="str">
        <f>IF(Employee_Data[[#This Row],[Sales_Performance]]&lt;0,"Below Target",IF(Employee_Data[[#This Row],[Sales_Performance]]=0,"Met Target","Above Target"))</f>
        <v>Above Target</v>
      </c>
    </row>
    <row r="207" spans="1:9" x14ac:dyDescent="0.35">
      <c r="A207" t="s">
        <v>1391</v>
      </c>
      <c r="B207" t="s">
        <v>1392</v>
      </c>
      <c r="C207" t="s">
        <v>1020</v>
      </c>
      <c r="D207" t="s">
        <v>1025</v>
      </c>
      <c r="E207">
        <v>3175</v>
      </c>
      <c r="F207">
        <v>3156</v>
      </c>
      <c r="G207">
        <f>Employee_Data[[#This Row],[Sales_Achieved]]-Employee_Data[[#This Row],[Sales_Target]]</f>
        <v>-19</v>
      </c>
      <c r="H207" t="str">
        <f>IF(Employee_Data[[#This Row],[Sales_Achieved]]&lt;AVERAGE(Employee_Data[Sales_Target]),"Below",IF(Employee_Data[[#This Row],[Sales_Achieved]]&gt;AVERAGE(Employee_Data[Sales_Target]),"Above","Equal"))</f>
        <v>Above</v>
      </c>
      <c r="I207" t="str">
        <f>IF(Employee_Data[[#This Row],[Sales_Performance]]&lt;0,"Below Target",IF(Employee_Data[[#This Row],[Sales_Performance]]=0,"Met Target","Above Target"))</f>
        <v>Below Target</v>
      </c>
    </row>
    <row r="208" spans="1:9" x14ac:dyDescent="0.35">
      <c r="A208" t="s">
        <v>1393</v>
      </c>
      <c r="B208" t="s">
        <v>1394</v>
      </c>
      <c r="C208" t="s">
        <v>1020</v>
      </c>
      <c r="D208" t="s">
        <v>1031</v>
      </c>
      <c r="E208">
        <v>3832</v>
      </c>
      <c r="F208">
        <v>1065</v>
      </c>
      <c r="G208">
        <f>Employee_Data[[#This Row],[Sales_Achieved]]-Employee_Data[[#This Row],[Sales_Target]]</f>
        <v>-2767</v>
      </c>
      <c r="H208" t="str">
        <f>IF(Employee_Data[[#This Row],[Sales_Achieved]]&lt;AVERAGE(Employee_Data[Sales_Target]),"Below",IF(Employee_Data[[#This Row],[Sales_Achieved]]&gt;AVERAGE(Employee_Data[Sales_Target]),"Above","Equal"))</f>
        <v>Below</v>
      </c>
      <c r="I208" t="str">
        <f>IF(Employee_Data[[#This Row],[Sales_Performance]]&lt;0,"Below Target",IF(Employee_Data[[#This Row],[Sales_Performance]]=0,"Met Target","Above Target"))</f>
        <v>Below Target</v>
      </c>
    </row>
    <row r="209" spans="1:9" x14ac:dyDescent="0.35">
      <c r="A209" t="s">
        <v>1395</v>
      </c>
      <c r="B209" t="s">
        <v>1396</v>
      </c>
      <c r="C209" t="s">
        <v>1044</v>
      </c>
      <c r="D209" t="s">
        <v>1031</v>
      </c>
      <c r="E209">
        <v>3710</v>
      </c>
      <c r="F209">
        <v>1113</v>
      </c>
      <c r="G209">
        <f>Employee_Data[[#This Row],[Sales_Achieved]]-Employee_Data[[#This Row],[Sales_Target]]</f>
        <v>-2597</v>
      </c>
      <c r="H209" t="str">
        <f>IF(Employee_Data[[#This Row],[Sales_Achieved]]&lt;AVERAGE(Employee_Data[Sales_Target]),"Below",IF(Employee_Data[[#This Row],[Sales_Achieved]]&gt;AVERAGE(Employee_Data[Sales_Target]),"Above","Equal"))</f>
        <v>Below</v>
      </c>
      <c r="I209" t="str">
        <f>IF(Employee_Data[[#This Row],[Sales_Performance]]&lt;0,"Below Target",IF(Employee_Data[[#This Row],[Sales_Performance]]=0,"Met Target","Above Target"))</f>
        <v>Below Target</v>
      </c>
    </row>
    <row r="210" spans="1:9" x14ac:dyDescent="0.35">
      <c r="A210" t="s">
        <v>1397</v>
      </c>
      <c r="B210" t="s">
        <v>1398</v>
      </c>
      <c r="C210" t="s">
        <v>1020</v>
      </c>
      <c r="D210" t="s">
        <v>1025</v>
      </c>
      <c r="E210">
        <v>2908</v>
      </c>
      <c r="F210">
        <v>4902</v>
      </c>
      <c r="G210">
        <f>Employee_Data[[#This Row],[Sales_Achieved]]-Employee_Data[[#This Row],[Sales_Target]]</f>
        <v>1994</v>
      </c>
      <c r="H210" t="str">
        <f>IF(Employee_Data[[#This Row],[Sales_Achieved]]&lt;AVERAGE(Employee_Data[Sales_Target]),"Below",IF(Employee_Data[[#This Row],[Sales_Achieved]]&gt;AVERAGE(Employee_Data[Sales_Target]),"Above","Equal"))</f>
        <v>Above</v>
      </c>
      <c r="I210" t="str">
        <f>IF(Employee_Data[[#This Row],[Sales_Performance]]&lt;0,"Below Target",IF(Employee_Data[[#This Row],[Sales_Performance]]=0,"Met Target","Above Target"))</f>
        <v>Above Target</v>
      </c>
    </row>
    <row r="211" spans="1:9" x14ac:dyDescent="0.35">
      <c r="A211" t="s">
        <v>1399</v>
      </c>
      <c r="B211" t="s">
        <v>1400</v>
      </c>
      <c r="C211" t="s">
        <v>1024</v>
      </c>
      <c r="D211" t="s">
        <v>1021</v>
      </c>
      <c r="E211">
        <v>3407</v>
      </c>
      <c r="F211">
        <v>3493</v>
      </c>
      <c r="G211">
        <f>Employee_Data[[#This Row],[Sales_Achieved]]-Employee_Data[[#This Row],[Sales_Target]]</f>
        <v>86</v>
      </c>
      <c r="H211" t="str">
        <f>IF(Employee_Data[[#This Row],[Sales_Achieved]]&lt;AVERAGE(Employee_Data[Sales_Target]),"Below",IF(Employee_Data[[#This Row],[Sales_Achieved]]&gt;AVERAGE(Employee_Data[Sales_Target]),"Above","Equal"))</f>
        <v>Above</v>
      </c>
      <c r="I211" t="str">
        <f>IF(Employee_Data[[#This Row],[Sales_Performance]]&lt;0,"Below Target",IF(Employee_Data[[#This Row],[Sales_Performance]]=0,"Met Target","Above Target"))</f>
        <v>Above Target</v>
      </c>
    </row>
    <row r="212" spans="1:9" x14ac:dyDescent="0.35">
      <c r="A212" t="s">
        <v>1401</v>
      </c>
      <c r="B212" t="s">
        <v>1402</v>
      </c>
      <c r="C212" t="s">
        <v>1020</v>
      </c>
      <c r="D212" t="s">
        <v>1025</v>
      </c>
      <c r="E212">
        <v>4754</v>
      </c>
      <c r="F212">
        <v>1781</v>
      </c>
      <c r="G212">
        <f>Employee_Data[[#This Row],[Sales_Achieved]]-Employee_Data[[#This Row],[Sales_Target]]</f>
        <v>-2973</v>
      </c>
      <c r="H212" t="str">
        <f>IF(Employee_Data[[#This Row],[Sales_Achieved]]&lt;AVERAGE(Employee_Data[Sales_Target]),"Below",IF(Employee_Data[[#This Row],[Sales_Achieved]]&gt;AVERAGE(Employee_Data[Sales_Target]),"Above","Equal"))</f>
        <v>Below</v>
      </c>
      <c r="I212" t="str">
        <f>IF(Employee_Data[[#This Row],[Sales_Performance]]&lt;0,"Below Target",IF(Employee_Data[[#This Row],[Sales_Performance]]=0,"Met Target","Above Target"))</f>
        <v>Below Target</v>
      </c>
    </row>
    <row r="213" spans="1:9" x14ac:dyDescent="0.35">
      <c r="A213" t="s">
        <v>1403</v>
      </c>
      <c r="B213" t="s">
        <v>1404</v>
      </c>
      <c r="C213" t="s">
        <v>1044</v>
      </c>
      <c r="D213" t="s">
        <v>1025</v>
      </c>
      <c r="E213">
        <v>3341</v>
      </c>
      <c r="F213">
        <v>1023</v>
      </c>
      <c r="G213">
        <f>Employee_Data[[#This Row],[Sales_Achieved]]-Employee_Data[[#This Row],[Sales_Target]]</f>
        <v>-2318</v>
      </c>
      <c r="H213" t="str">
        <f>IF(Employee_Data[[#This Row],[Sales_Achieved]]&lt;AVERAGE(Employee_Data[Sales_Target]),"Below",IF(Employee_Data[[#This Row],[Sales_Achieved]]&gt;AVERAGE(Employee_Data[Sales_Target]),"Above","Equal"))</f>
        <v>Below</v>
      </c>
      <c r="I213" t="str">
        <f>IF(Employee_Data[[#This Row],[Sales_Performance]]&lt;0,"Below Target",IF(Employee_Data[[#This Row],[Sales_Performance]]=0,"Met Target","Above Target"))</f>
        <v>Below Target</v>
      </c>
    </row>
    <row r="214" spans="1:9" x14ac:dyDescent="0.35">
      <c r="A214" t="s">
        <v>1405</v>
      </c>
      <c r="B214" t="s">
        <v>1368</v>
      </c>
      <c r="C214" t="s">
        <v>1044</v>
      </c>
      <c r="D214" t="s">
        <v>1025</v>
      </c>
      <c r="E214">
        <v>1450</v>
      </c>
      <c r="F214">
        <v>1038</v>
      </c>
      <c r="G214">
        <f>Employee_Data[[#This Row],[Sales_Achieved]]-Employee_Data[[#This Row],[Sales_Target]]</f>
        <v>-412</v>
      </c>
      <c r="H214" t="str">
        <f>IF(Employee_Data[[#This Row],[Sales_Achieved]]&lt;AVERAGE(Employee_Data[Sales_Target]),"Below",IF(Employee_Data[[#This Row],[Sales_Achieved]]&gt;AVERAGE(Employee_Data[Sales_Target]),"Above","Equal"))</f>
        <v>Below</v>
      </c>
      <c r="I214" t="str">
        <f>IF(Employee_Data[[#This Row],[Sales_Performance]]&lt;0,"Below Target",IF(Employee_Data[[#This Row],[Sales_Performance]]=0,"Met Target","Above Target"))</f>
        <v>Below Target</v>
      </c>
    </row>
    <row r="215" spans="1:9" x14ac:dyDescent="0.35">
      <c r="A215" t="s">
        <v>1406</v>
      </c>
      <c r="B215" t="s">
        <v>1407</v>
      </c>
      <c r="C215" t="s">
        <v>1024</v>
      </c>
      <c r="D215" t="s">
        <v>1031</v>
      </c>
      <c r="E215">
        <v>3279</v>
      </c>
      <c r="F215">
        <v>3739</v>
      </c>
      <c r="G215">
        <f>Employee_Data[[#This Row],[Sales_Achieved]]-Employee_Data[[#This Row],[Sales_Target]]</f>
        <v>460</v>
      </c>
      <c r="H215" t="str">
        <f>IF(Employee_Data[[#This Row],[Sales_Achieved]]&lt;AVERAGE(Employee_Data[Sales_Target]),"Below",IF(Employee_Data[[#This Row],[Sales_Achieved]]&gt;AVERAGE(Employee_Data[Sales_Target]),"Above","Equal"))</f>
        <v>Above</v>
      </c>
      <c r="I215" t="str">
        <f>IF(Employee_Data[[#This Row],[Sales_Performance]]&lt;0,"Below Target",IF(Employee_Data[[#This Row],[Sales_Performance]]=0,"Met Target","Above Target"))</f>
        <v>Above Target</v>
      </c>
    </row>
    <row r="216" spans="1:9" x14ac:dyDescent="0.35">
      <c r="A216" t="s">
        <v>1408</v>
      </c>
      <c r="B216" t="s">
        <v>1241</v>
      </c>
      <c r="C216" t="s">
        <v>1024</v>
      </c>
      <c r="D216" t="s">
        <v>1025</v>
      </c>
      <c r="E216">
        <v>2360</v>
      </c>
      <c r="F216">
        <v>1730</v>
      </c>
      <c r="G216">
        <f>Employee_Data[[#This Row],[Sales_Achieved]]-Employee_Data[[#This Row],[Sales_Target]]</f>
        <v>-630</v>
      </c>
      <c r="H216" t="str">
        <f>IF(Employee_Data[[#This Row],[Sales_Achieved]]&lt;AVERAGE(Employee_Data[Sales_Target]),"Below",IF(Employee_Data[[#This Row],[Sales_Achieved]]&gt;AVERAGE(Employee_Data[Sales_Target]),"Above","Equal"))</f>
        <v>Below</v>
      </c>
      <c r="I216" t="str">
        <f>IF(Employee_Data[[#This Row],[Sales_Performance]]&lt;0,"Below Target",IF(Employee_Data[[#This Row],[Sales_Performance]]=0,"Met Target","Above Target"))</f>
        <v>Below Target</v>
      </c>
    </row>
    <row r="217" spans="1:9" x14ac:dyDescent="0.35">
      <c r="A217" t="s">
        <v>1409</v>
      </c>
      <c r="B217" t="s">
        <v>1410</v>
      </c>
      <c r="C217" t="s">
        <v>1020</v>
      </c>
      <c r="D217" t="s">
        <v>1028</v>
      </c>
      <c r="E217">
        <v>3003</v>
      </c>
      <c r="F217">
        <v>2302</v>
      </c>
      <c r="G217">
        <f>Employee_Data[[#This Row],[Sales_Achieved]]-Employee_Data[[#This Row],[Sales_Target]]</f>
        <v>-701</v>
      </c>
      <c r="H217" t="str">
        <f>IF(Employee_Data[[#This Row],[Sales_Achieved]]&lt;AVERAGE(Employee_Data[Sales_Target]),"Below",IF(Employee_Data[[#This Row],[Sales_Achieved]]&gt;AVERAGE(Employee_Data[Sales_Target]),"Above","Equal"))</f>
        <v>Below</v>
      </c>
      <c r="I217" t="str">
        <f>IF(Employee_Data[[#This Row],[Sales_Performance]]&lt;0,"Below Target",IF(Employee_Data[[#This Row],[Sales_Performance]]=0,"Met Target","Above Target"))</f>
        <v>Below Target</v>
      </c>
    </row>
    <row r="218" spans="1:9" x14ac:dyDescent="0.35">
      <c r="A218" t="s">
        <v>1411</v>
      </c>
      <c r="B218" t="s">
        <v>1412</v>
      </c>
      <c r="C218" t="s">
        <v>1044</v>
      </c>
      <c r="D218" t="s">
        <v>1021</v>
      </c>
      <c r="E218">
        <v>2290</v>
      </c>
      <c r="F218">
        <v>5006</v>
      </c>
      <c r="G218">
        <f>Employee_Data[[#This Row],[Sales_Achieved]]-Employee_Data[[#This Row],[Sales_Target]]</f>
        <v>2716</v>
      </c>
      <c r="H218" t="str">
        <f>IF(Employee_Data[[#This Row],[Sales_Achieved]]&lt;AVERAGE(Employee_Data[Sales_Target]),"Below",IF(Employee_Data[[#This Row],[Sales_Achieved]]&gt;AVERAGE(Employee_Data[Sales_Target]),"Above","Equal"))</f>
        <v>Above</v>
      </c>
      <c r="I218" t="str">
        <f>IF(Employee_Data[[#This Row],[Sales_Performance]]&lt;0,"Below Target",IF(Employee_Data[[#This Row],[Sales_Performance]]=0,"Met Target","Above Target"))</f>
        <v>Above Target</v>
      </c>
    </row>
    <row r="219" spans="1:9" x14ac:dyDescent="0.35">
      <c r="A219" t="s">
        <v>1413</v>
      </c>
      <c r="B219" t="s">
        <v>1414</v>
      </c>
      <c r="C219" t="s">
        <v>1024</v>
      </c>
      <c r="D219" t="s">
        <v>1028</v>
      </c>
      <c r="E219">
        <v>2449</v>
      </c>
      <c r="F219">
        <v>5476</v>
      </c>
      <c r="G219">
        <f>Employee_Data[[#This Row],[Sales_Achieved]]-Employee_Data[[#This Row],[Sales_Target]]</f>
        <v>3027</v>
      </c>
      <c r="H219" t="str">
        <f>IF(Employee_Data[[#This Row],[Sales_Achieved]]&lt;AVERAGE(Employee_Data[Sales_Target]),"Below",IF(Employee_Data[[#This Row],[Sales_Achieved]]&gt;AVERAGE(Employee_Data[Sales_Target]),"Above","Equal"))</f>
        <v>Above</v>
      </c>
      <c r="I219" t="str">
        <f>IF(Employee_Data[[#This Row],[Sales_Performance]]&lt;0,"Below Target",IF(Employee_Data[[#This Row],[Sales_Performance]]=0,"Met Target","Above Target"))</f>
        <v>Above Target</v>
      </c>
    </row>
    <row r="220" spans="1:9" x14ac:dyDescent="0.35">
      <c r="A220" t="s">
        <v>1415</v>
      </c>
      <c r="B220" t="s">
        <v>1131</v>
      </c>
      <c r="C220" t="s">
        <v>1020</v>
      </c>
      <c r="D220" t="s">
        <v>1025</v>
      </c>
      <c r="E220">
        <v>1395</v>
      </c>
      <c r="F220">
        <v>4171</v>
      </c>
      <c r="G220">
        <f>Employee_Data[[#This Row],[Sales_Achieved]]-Employee_Data[[#This Row],[Sales_Target]]</f>
        <v>2776</v>
      </c>
      <c r="H220" t="str">
        <f>IF(Employee_Data[[#This Row],[Sales_Achieved]]&lt;AVERAGE(Employee_Data[Sales_Target]),"Below",IF(Employee_Data[[#This Row],[Sales_Achieved]]&gt;AVERAGE(Employee_Data[Sales_Target]),"Above","Equal"))</f>
        <v>Above</v>
      </c>
      <c r="I220" t="str">
        <f>IF(Employee_Data[[#This Row],[Sales_Performance]]&lt;0,"Below Target",IF(Employee_Data[[#This Row],[Sales_Performance]]=0,"Met Target","Above Target"))</f>
        <v>Above Target</v>
      </c>
    </row>
    <row r="221" spans="1:9" x14ac:dyDescent="0.35">
      <c r="A221" t="s">
        <v>1416</v>
      </c>
      <c r="B221" t="s">
        <v>1417</v>
      </c>
      <c r="C221" t="s">
        <v>1024</v>
      </c>
      <c r="D221" t="s">
        <v>1031</v>
      </c>
      <c r="E221">
        <v>3330</v>
      </c>
      <c r="F221">
        <v>3426</v>
      </c>
      <c r="G221">
        <f>Employee_Data[[#This Row],[Sales_Achieved]]-Employee_Data[[#This Row],[Sales_Target]]</f>
        <v>96</v>
      </c>
      <c r="H221" t="str">
        <f>IF(Employee_Data[[#This Row],[Sales_Achieved]]&lt;AVERAGE(Employee_Data[Sales_Target]),"Below",IF(Employee_Data[[#This Row],[Sales_Achieved]]&gt;AVERAGE(Employee_Data[Sales_Target]),"Above","Equal"))</f>
        <v>Above</v>
      </c>
      <c r="I221" t="str">
        <f>IF(Employee_Data[[#This Row],[Sales_Performance]]&lt;0,"Below Target",IF(Employee_Data[[#This Row],[Sales_Performance]]=0,"Met Target","Above Target"))</f>
        <v>Above Target</v>
      </c>
    </row>
    <row r="222" spans="1:9" x14ac:dyDescent="0.35">
      <c r="A222" t="s">
        <v>1418</v>
      </c>
      <c r="B222" t="s">
        <v>1419</v>
      </c>
      <c r="C222" t="s">
        <v>1020</v>
      </c>
      <c r="D222" t="s">
        <v>1028</v>
      </c>
      <c r="E222">
        <v>4427</v>
      </c>
      <c r="F222">
        <v>4028</v>
      </c>
      <c r="G222">
        <f>Employee_Data[[#This Row],[Sales_Achieved]]-Employee_Data[[#This Row],[Sales_Target]]</f>
        <v>-399</v>
      </c>
      <c r="H222" t="str">
        <f>IF(Employee_Data[[#This Row],[Sales_Achieved]]&lt;AVERAGE(Employee_Data[Sales_Target]),"Below",IF(Employee_Data[[#This Row],[Sales_Achieved]]&gt;AVERAGE(Employee_Data[Sales_Target]),"Above","Equal"))</f>
        <v>Above</v>
      </c>
      <c r="I222" t="str">
        <f>IF(Employee_Data[[#This Row],[Sales_Performance]]&lt;0,"Below Target",IF(Employee_Data[[#This Row],[Sales_Performance]]=0,"Met Target","Above Target"))</f>
        <v>Below Target</v>
      </c>
    </row>
    <row r="223" spans="1:9" x14ac:dyDescent="0.35">
      <c r="A223" t="s">
        <v>1420</v>
      </c>
      <c r="B223" t="s">
        <v>1421</v>
      </c>
      <c r="C223" t="s">
        <v>1024</v>
      </c>
      <c r="D223" t="s">
        <v>1025</v>
      </c>
      <c r="E223">
        <v>1491</v>
      </c>
      <c r="F223">
        <v>868</v>
      </c>
      <c r="G223">
        <f>Employee_Data[[#This Row],[Sales_Achieved]]-Employee_Data[[#This Row],[Sales_Target]]</f>
        <v>-623</v>
      </c>
      <c r="H223" t="str">
        <f>IF(Employee_Data[[#This Row],[Sales_Achieved]]&lt;AVERAGE(Employee_Data[Sales_Target]),"Below",IF(Employee_Data[[#This Row],[Sales_Achieved]]&gt;AVERAGE(Employee_Data[Sales_Target]),"Above","Equal"))</f>
        <v>Below</v>
      </c>
      <c r="I223" t="str">
        <f>IF(Employee_Data[[#This Row],[Sales_Performance]]&lt;0,"Below Target",IF(Employee_Data[[#This Row],[Sales_Performance]]=0,"Met Target","Above Target"))</f>
        <v>Below Target</v>
      </c>
    </row>
    <row r="224" spans="1:9" x14ac:dyDescent="0.35">
      <c r="A224" t="s">
        <v>1422</v>
      </c>
      <c r="B224" t="s">
        <v>1352</v>
      </c>
      <c r="C224" t="s">
        <v>1024</v>
      </c>
      <c r="D224" t="s">
        <v>1031</v>
      </c>
      <c r="E224">
        <v>2971</v>
      </c>
      <c r="F224">
        <v>2347</v>
      </c>
      <c r="G224">
        <f>Employee_Data[[#This Row],[Sales_Achieved]]-Employee_Data[[#This Row],[Sales_Target]]</f>
        <v>-624</v>
      </c>
      <c r="H224" t="str">
        <f>IF(Employee_Data[[#This Row],[Sales_Achieved]]&lt;AVERAGE(Employee_Data[Sales_Target]),"Below",IF(Employee_Data[[#This Row],[Sales_Achieved]]&gt;AVERAGE(Employee_Data[Sales_Target]),"Above","Equal"))</f>
        <v>Below</v>
      </c>
      <c r="I224" t="str">
        <f>IF(Employee_Data[[#This Row],[Sales_Performance]]&lt;0,"Below Target",IF(Employee_Data[[#This Row],[Sales_Performance]]=0,"Met Target","Above Target"))</f>
        <v>Below Target</v>
      </c>
    </row>
    <row r="225" spans="1:9" x14ac:dyDescent="0.35">
      <c r="A225" t="s">
        <v>1423</v>
      </c>
      <c r="B225" t="s">
        <v>1095</v>
      </c>
      <c r="C225" t="s">
        <v>1024</v>
      </c>
      <c r="D225" t="s">
        <v>1025</v>
      </c>
      <c r="E225">
        <v>1231</v>
      </c>
      <c r="F225">
        <v>2006</v>
      </c>
      <c r="G225">
        <f>Employee_Data[[#This Row],[Sales_Achieved]]-Employee_Data[[#This Row],[Sales_Target]]</f>
        <v>775</v>
      </c>
      <c r="H225" t="str">
        <f>IF(Employee_Data[[#This Row],[Sales_Achieved]]&lt;AVERAGE(Employee_Data[Sales_Target]),"Below",IF(Employee_Data[[#This Row],[Sales_Achieved]]&gt;AVERAGE(Employee_Data[Sales_Target]),"Above","Equal"))</f>
        <v>Below</v>
      </c>
      <c r="I225" t="str">
        <f>IF(Employee_Data[[#This Row],[Sales_Performance]]&lt;0,"Below Target",IF(Employee_Data[[#This Row],[Sales_Performance]]=0,"Met Target","Above Target"))</f>
        <v>Above Target</v>
      </c>
    </row>
    <row r="226" spans="1:9" x14ac:dyDescent="0.35">
      <c r="A226" t="s">
        <v>1424</v>
      </c>
      <c r="B226" t="s">
        <v>1425</v>
      </c>
      <c r="C226" t="s">
        <v>1044</v>
      </c>
      <c r="D226" t="s">
        <v>1031</v>
      </c>
      <c r="E226">
        <v>3444</v>
      </c>
      <c r="F226">
        <v>5395</v>
      </c>
      <c r="G226">
        <f>Employee_Data[[#This Row],[Sales_Achieved]]-Employee_Data[[#This Row],[Sales_Target]]</f>
        <v>1951</v>
      </c>
      <c r="H226" t="str">
        <f>IF(Employee_Data[[#This Row],[Sales_Achieved]]&lt;AVERAGE(Employee_Data[Sales_Target]),"Below",IF(Employee_Data[[#This Row],[Sales_Achieved]]&gt;AVERAGE(Employee_Data[Sales_Target]),"Above","Equal"))</f>
        <v>Above</v>
      </c>
      <c r="I226" t="str">
        <f>IF(Employee_Data[[#This Row],[Sales_Performance]]&lt;0,"Below Target",IF(Employee_Data[[#This Row],[Sales_Performance]]=0,"Met Target","Above Target"))</f>
        <v>Above Target</v>
      </c>
    </row>
    <row r="227" spans="1:9" x14ac:dyDescent="0.35">
      <c r="A227" t="s">
        <v>1426</v>
      </c>
      <c r="B227" t="s">
        <v>1427</v>
      </c>
      <c r="C227" t="s">
        <v>1024</v>
      </c>
      <c r="D227" t="s">
        <v>1028</v>
      </c>
      <c r="E227">
        <v>1108</v>
      </c>
      <c r="F227">
        <v>5396</v>
      </c>
      <c r="G227">
        <f>Employee_Data[[#This Row],[Sales_Achieved]]-Employee_Data[[#This Row],[Sales_Target]]</f>
        <v>4288</v>
      </c>
      <c r="H227" t="str">
        <f>IF(Employee_Data[[#This Row],[Sales_Achieved]]&lt;AVERAGE(Employee_Data[Sales_Target]),"Below",IF(Employee_Data[[#This Row],[Sales_Achieved]]&gt;AVERAGE(Employee_Data[Sales_Target]),"Above","Equal"))</f>
        <v>Above</v>
      </c>
      <c r="I227" t="str">
        <f>IF(Employee_Data[[#This Row],[Sales_Performance]]&lt;0,"Below Target",IF(Employee_Data[[#This Row],[Sales_Performance]]=0,"Met Target","Above Target"))</f>
        <v>Above Target</v>
      </c>
    </row>
    <row r="228" spans="1:9" x14ac:dyDescent="0.35">
      <c r="A228" t="s">
        <v>1428</v>
      </c>
      <c r="B228" t="s">
        <v>1243</v>
      </c>
      <c r="C228" t="s">
        <v>1020</v>
      </c>
      <c r="D228" t="s">
        <v>1025</v>
      </c>
      <c r="E228">
        <v>4473</v>
      </c>
      <c r="F228">
        <v>4169</v>
      </c>
      <c r="G228">
        <f>Employee_Data[[#This Row],[Sales_Achieved]]-Employee_Data[[#This Row],[Sales_Target]]</f>
        <v>-304</v>
      </c>
      <c r="H228" t="str">
        <f>IF(Employee_Data[[#This Row],[Sales_Achieved]]&lt;AVERAGE(Employee_Data[Sales_Target]),"Below",IF(Employee_Data[[#This Row],[Sales_Achieved]]&gt;AVERAGE(Employee_Data[Sales_Target]),"Above","Equal"))</f>
        <v>Above</v>
      </c>
      <c r="I228" t="str">
        <f>IF(Employee_Data[[#This Row],[Sales_Performance]]&lt;0,"Below Target",IF(Employee_Data[[#This Row],[Sales_Performance]]=0,"Met Target","Above Target"))</f>
        <v>Below Target</v>
      </c>
    </row>
    <row r="229" spans="1:9" x14ac:dyDescent="0.35">
      <c r="A229" t="s">
        <v>1429</v>
      </c>
      <c r="B229" t="s">
        <v>1366</v>
      </c>
      <c r="C229" t="s">
        <v>1020</v>
      </c>
      <c r="D229" t="s">
        <v>1028</v>
      </c>
      <c r="E229">
        <v>4831</v>
      </c>
      <c r="F229">
        <v>1087</v>
      </c>
      <c r="G229">
        <f>Employee_Data[[#This Row],[Sales_Achieved]]-Employee_Data[[#This Row],[Sales_Target]]</f>
        <v>-3744</v>
      </c>
      <c r="H229" t="str">
        <f>IF(Employee_Data[[#This Row],[Sales_Achieved]]&lt;AVERAGE(Employee_Data[Sales_Target]),"Below",IF(Employee_Data[[#This Row],[Sales_Achieved]]&gt;AVERAGE(Employee_Data[Sales_Target]),"Above","Equal"))</f>
        <v>Below</v>
      </c>
      <c r="I229" t="str">
        <f>IF(Employee_Data[[#This Row],[Sales_Performance]]&lt;0,"Below Target",IF(Employee_Data[[#This Row],[Sales_Performance]]=0,"Met Target","Above Target"))</f>
        <v>Below Target</v>
      </c>
    </row>
    <row r="230" spans="1:9" x14ac:dyDescent="0.35">
      <c r="A230" t="s">
        <v>1430</v>
      </c>
      <c r="B230" t="s">
        <v>1139</v>
      </c>
      <c r="C230" t="s">
        <v>1024</v>
      </c>
      <c r="D230" t="s">
        <v>1025</v>
      </c>
      <c r="E230">
        <v>2594</v>
      </c>
      <c r="F230">
        <v>2975</v>
      </c>
      <c r="G230">
        <f>Employee_Data[[#This Row],[Sales_Achieved]]-Employee_Data[[#This Row],[Sales_Target]]</f>
        <v>381</v>
      </c>
      <c r="H230" t="str">
        <f>IF(Employee_Data[[#This Row],[Sales_Achieved]]&lt;AVERAGE(Employee_Data[Sales_Target]),"Below",IF(Employee_Data[[#This Row],[Sales_Achieved]]&gt;AVERAGE(Employee_Data[Sales_Target]),"Above","Equal"))</f>
        <v>Below</v>
      </c>
      <c r="I230" t="str">
        <f>IF(Employee_Data[[#This Row],[Sales_Performance]]&lt;0,"Below Target",IF(Employee_Data[[#This Row],[Sales_Performance]]=0,"Met Target","Above Target"))</f>
        <v>Above Target</v>
      </c>
    </row>
    <row r="231" spans="1:9" x14ac:dyDescent="0.35">
      <c r="A231" t="s">
        <v>1431</v>
      </c>
      <c r="B231" t="s">
        <v>1432</v>
      </c>
      <c r="C231" t="s">
        <v>1024</v>
      </c>
      <c r="D231" t="s">
        <v>1031</v>
      </c>
      <c r="E231">
        <v>2605</v>
      </c>
      <c r="F231">
        <v>2915</v>
      </c>
      <c r="G231">
        <f>Employee_Data[[#This Row],[Sales_Achieved]]-Employee_Data[[#This Row],[Sales_Target]]</f>
        <v>310</v>
      </c>
      <c r="H231" t="str">
        <f>IF(Employee_Data[[#This Row],[Sales_Achieved]]&lt;AVERAGE(Employee_Data[Sales_Target]),"Below",IF(Employee_Data[[#This Row],[Sales_Achieved]]&gt;AVERAGE(Employee_Data[Sales_Target]),"Above","Equal"))</f>
        <v>Below</v>
      </c>
      <c r="I231" t="str">
        <f>IF(Employee_Data[[#This Row],[Sales_Performance]]&lt;0,"Below Target",IF(Employee_Data[[#This Row],[Sales_Performance]]=0,"Met Target","Above Target"))</f>
        <v>Above Target</v>
      </c>
    </row>
    <row r="232" spans="1:9" x14ac:dyDescent="0.35">
      <c r="A232" t="s">
        <v>1433</v>
      </c>
      <c r="B232" t="s">
        <v>1434</v>
      </c>
      <c r="C232" t="s">
        <v>1020</v>
      </c>
      <c r="D232" t="s">
        <v>1021</v>
      </c>
      <c r="E232">
        <v>3832</v>
      </c>
      <c r="F232">
        <v>4262</v>
      </c>
      <c r="G232">
        <f>Employee_Data[[#This Row],[Sales_Achieved]]-Employee_Data[[#This Row],[Sales_Target]]</f>
        <v>430</v>
      </c>
      <c r="H232" t="str">
        <f>IF(Employee_Data[[#This Row],[Sales_Achieved]]&lt;AVERAGE(Employee_Data[Sales_Target]),"Below",IF(Employee_Data[[#This Row],[Sales_Achieved]]&gt;AVERAGE(Employee_Data[Sales_Target]),"Above","Equal"))</f>
        <v>Above</v>
      </c>
      <c r="I232" t="str">
        <f>IF(Employee_Data[[#This Row],[Sales_Performance]]&lt;0,"Below Target",IF(Employee_Data[[#This Row],[Sales_Performance]]=0,"Met Target","Above Target"))</f>
        <v>Above Target</v>
      </c>
    </row>
    <row r="233" spans="1:9" x14ac:dyDescent="0.35">
      <c r="A233" t="s">
        <v>1435</v>
      </c>
      <c r="B233" t="s">
        <v>1283</v>
      </c>
      <c r="C233" t="s">
        <v>1020</v>
      </c>
      <c r="D233" t="s">
        <v>1025</v>
      </c>
      <c r="E233">
        <v>2129</v>
      </c>
      <c r="F233">
        <v>2302</v>
      </c>
      <c r="G233">
        <f>Employee_Data[[#This Row],[Sales_Achieved]]-Employee_Data[[#This Row],[Sales_Target]]</f>
        <v>173</v>
      </c>
      <c r="H233" t="str">
        <f>IF(Employee_Data[[#This Row],[Sales_Achieved]]&lt;AVERAGE(Employee_Data[Sales_Target]),"Below",IF(Employee_Data[[#This Row],[Sales_Achieved]]&gt;AVERAGE(Employee_Data[Sales_Target]),"Above","Equal"))</f>
        <v>Below</v>
      </c>
      <c r="I233" t="str">
        <f>IF(Employee_Data[[#This Row],[Sales_Performance]]&lt;0,"Below Target",IF(Employee_Data[[#This Row],[Sales_Performance]]=0,"Met Target","Above Target"))</f>
        <v>Above Target</v>
      </c>
    </row>
    <row r="234" spans="1:9" x14ac:dyDescent="0.35">
      <c r="A234" t="s">
        <v>1436</v>
      </c>
      <c r="B234" t="s">
        <v>1437</v>
      </c>
      <c r="C234" t="s">
        <v>1024</v>
      </c>
      <c r="D234" t="s">
        <v>1021</v>
      </c>
      <c r="E234">
        <v>3306</v>
      </c>
      <c r="F234">
        <v>5751</v>
      </c>
      <c r="G234">
        <f>Employee_Data[[#This Row],[Sales_Achieved]]-Employee_Data[[#This Row],[Sales_Target]]</f>
        <v>2445</v>
      </c>
      <c r="H234" t="str">
        <f>IF(Employee_Data[[#This Row],[Sales_Achieved]]&lt;AVERAGE(Employee_Data[Sales_Target]),"Below",IF(Employee_Data[[#This Row],[Sales_Achieved]]&gt;AVERAGE(Employee_Data[Sales_Target]),"Above","Equal"))</f>
        <v>Above</v>
      </c>
      <c r="I234" t="str">
        <f>IF(Employee_Data[[#This Row],[Sales_Performance]]&lt;0,"Below Target",IF(Employee_Data[[#This Row],[Sales_Performance]]=0,"Met Target","Above Target"))</f>
        <v>Above Target</v>
      </c>
    </row>
    <row r="235" spans="1:9" x14ac:dyDescent="0.35">
      <c r="A235" t="s">
        <v>1438</v>
      </c>
      <c r="B235" t="s">
        <v>1439</v>
      </c>
      <c r="C235" t="s">
        <v>1024</v>
      </c>
      <c r="D235" t="s">
        <v>1025</v>
      </c>
      <c r="E235">
        <v>3047</v>
      </c>
      <c r="F235">
        <v>3469</v>
      </c>
      <c r="G235">
        <f>Employee_Data[[#This Row],[Sales_Achieved]]-Employee_Data[[#This Row],[Sales_Target]]</f>
        <v>422</v>
      </c>
      <c r="H235" t="str">
        <f>IF(Employee_Data[[#This Row],[Sales_Achieved]]&lt;AVERAGE(Employee_Data[Sales_Target]),"Below",IF(Employee_Data[[#This Row],[Sales_Achieved]]&gt;AVERAGE(Employee_Data[Sales_Target]),"Above","Equal"))</f>
        <v>Above</v>
      </c>
      <c r="I235" t="str">
        <f>IF(Employee_Data[[#This Row],[Sales_Performance]]&lt;0,"Below Target",IF(Employee_Data[[#This Row],[Sales_Performance]]=0,"Met Target","Above Target"))</f>
        <v>Above Target</v>
      </c>
    </row>
    <row r="236" spans="1:9" x14ac:dyDescent="0.35">
      <c r="A236" t="s">
        <v>1440</v>
      </c>
      <c r="B236" t="s">
        <v>1441</v>
      </c>
      <c r="C236" t="s">
        <v>1024</v>
      </c>
      <c r="D236" t="s">
        <v>1025</v>
      </c>
      <c r="E236">
        <v>4390</v>
      </c>
      <c r="F236">
        <v>900</v>
      </c>
      <c r="G236">
        <f>Employee_Data[[#This Row],[Sales_Achieved]]-Employee_Data[[#This Row],[Sales_Target]]</f>
        <v>-3490</v>
      </c>
      <c r="H236" t="str">
        <f>IF(Employee_Data[[#This Row],[Sales_Achieved]]&lt;AVERAGE(Employee_Data[Sales_Target]),"Below",IF(Employee_Data[[#This Row],[Sales_Achieved]]&gt;AVERAGE(Employee_Data[Sales_Target]),"Above","Equal"))</f>
        <v>Below</v>
      </c>
      <c r="I236" t="str">
        <f>IF(Employee_Data[[#This Row],[Sales_Performance]]&lt;0,"Below Target",IF(Employee_Data[[#This Row],[Sales_Performance]]=0,"Met Target","Above Target"))</f>
        <v>Below Target</v>
      </c>
    </row>
    <row r="237" spans="1:9" x14ac:dyDescent="0.35">
      <c r="A237" t="s">
        <v>1442</v>
      </c>
      <c r="B237" t="s">
        <v>1109</v>
      </c>
      <c r="C237" t="s">
        <v>1024</v>
      </c>
      <c r="D237" t="s">
        <v>1021</v>
      </c>
      <c r="E237">
        <v>2031</v>
      </c>
      <c r="F237">
        <v>5361</v>
      </c>
      <c r="G237">
        <f>Employee_Data[[#This Row],[Sales_Achieved]]-Employee_Data[[#This Row],[Sales_Target]]</f>
        <v>3330</v>
      </c>
      <c r="H237" t="str">
        <f>IF(Employee_Data[[#This Row],[Sales_Achieved]]&lt;AVERAGE(Employee_Data[Sales_Target]),"Below",IF(Employee_Data[[#This Row],[Sales_Achieved]]&gt;AVERAGE(Employee_Data[Sales_Target]),"Above","Equal"))</f>
        <v>Above</v>
      </c>
      <c r="I237" t="str">
        <f>IF(Employee_Data[[#This Row],[Sales_Performance]]&lt;0,"Below Target",IF(Employee_Data[[#This Row],[Sales_Performance]]=0,"Met Target","Above Target"))</f>
        <v>Above Target</v>
      </c>
    </row>
    <row r="238" spans="1:9" x14ac:dyDescent="0.35">
      <c r="A238" t="s">
        <v>1443</v>
      </c>
      <c r="B238" t="s">
        <v>1087</v>
      </c>
      <c r="C238" t="s">
        <v>1024</v>
      </c>
      <c r="D238" t="s">
        <v>1021</v>
      </c>
      <c r="E238">
        <v>2485</v>
      </c>
      <c r="F238">
        <v>5182</v>
      </c>
      <c r="G238">
        <f>Employee_Data[[#This Row],[Sales_Achieved]]-Employee_Data[[#This Row],[Sales_Target]]</f>
        <v>2697</v>
      </c>
      <c r="H238" t="str">
        <f>IF(Employee_Data[[#This Row],[Sales_Achieved]]&lt;AVERAGE(Employee_Data[Sales_Target]),"Below",IF(Employee_Data[[#This Row],[Sales_Achieved]]&gt;AVERAGE(Employee_Data[Sales_Target]),"Above","Equal"))</f>
        <v>Above</v>
      </c>
      <c r="I238" t="str">
        <f>IF(Employee_Data[[#This Row],[Sales_Performance]]&lt;0,"Below Target",IF(Employee_Data[[#This Row],[Sales_Performance]]=0,"Met Target","Above Target"))</f>
        <v>Above Target</v>
      </c>
    </row>
    <row r="239" spans="1:9" x14ac:dyDescent="0.35">
      <c r="A239" t="s">
        <v>1444</v>
      </c>
      <c r="B239" t="s">
        <v>1135</v>
      </c>
      <c r="C239" t="s">
        <v>1020</v>
      </c>
      <c r="D239" t="s">
        <v>1031</v>
      </c>
      <c r="E239">
        <v>4636</v>
      </c>
      <c r="F239">
        <v>2812</v>
      </c>
      <c r="G239">
        <f>Employee_Data[[#This Row],[Sales_Achieved]]-Employee_Data[[#This Row],[Sales_Target]]</f>
        <v>-1824</v>
      </c>
      <c r="H239" t="str">
        <f>IF(Employee_Data[[#This Row],[Sales_Achieved]]&lt;AVERAGE(Employee_Data[Sales_Target]),"Below",IF(Employee_Data[[#This Row],[Sales_Achieved]]&gt;AVERAGE(Employee_Data[Sales_Target]),"Above","Equal"))</f>
        <v>Below</v>
      </c>
      <c r="I239" t="str">
        <f>IF(Employee_Data[[#This Row],[Sales_Performance]]&lt;0,"Below Target",IF(Employee_Data[[#This Row],[Sales_Performance]]=0,"Met Target","Above Target"))</f>
        <v>Below Target</v>
      </c>
    </row>
    <row r="240" spans="1:9" x14ac:dyDescent="0.35">
      <c r="A240" t="s">
        <v>1445</v>
      </c>
      <c r="B240" t="s">
        <v>1446</v>
      </c>
      <c r="C240" t="s">
        <v>1020</v>
      </c>
      <c r="D240" t="s">
        <v>1021</v>
      </c>
      <c r="E240">
        <v>4576</v>
      </c>
      <c r="F240">
        <v>1892</v>
      </c>
      <c r="G240">
        <f>Employee_Data[[#This Row],[Sales_Achieved]]-Employee_Data[[#This Row],[Sales_Target]]</f>
        <v>-2684</v>
      </c>
      <c r="H240" t="str">
        <f>IF(Employee_Data[[#This Row],[Sales_Achieved]]&lt;AVERAGE(Employee_Data[Sales_Target]),"Below",IF(Employee_Data[[#This Row],[Sales_Achieved]]&gt;AVERAGE(Employee_Data[Sales_Target]),"Above","Equal"))</f>
        <v>Below</v>
      </c>
      <c r="I240" t="str">
        <f>IF(Employee_Data[[#This Row],[Sales_Performance]]&lt;0,"Below Target",IF(Employee_Data[[#This Row],[Sales_Performance]]=0,"Met Target","Above Target"))</f>
        <v>Below Target</v>
      </c>
    </row>
    <row r="241" spans="1:9" x14ac:dyDescent="0.35">
      <c r="A241" t="s">
        <v>1447</v>
      </c>
      <c r="B241" t="s">
        <v>1448</v>
      </c>
      <c r="C241" t="s">
        <v>1024</v>
      </c>
      <c r="D241" t="s">
        <v>1031</v>
      </c>
      <c r="E241">
        <v>4107</v>
      </c>
      <c r="F241">
        <v>4342</v>
      </c>
      <c r="G241">
        <f>Employee_Data[[#This Row],[Sales_Achieved]]-Employee_Data[[#This Row],[Sales_Target]]</f>
        <v>235</v>
      </c>
      <c r="H241" t="str">
        <f>IF(Employee_Data[[#This Row],[Sales_Achieved]]&lt;AVERAGE(Employee_Data[Sales_Target]),"Below",IF(Employee_Data[[#This Row],[Sales_Achieved]]&gt;AVERAGE(Employee_Data[Sales_Target]),"Above","Equal"))</f>
        <v>Above</v>
      </c>
      <c r="I241" t="str">
        <f>IF(Employee_Data[[#This Row],[Sales_Performance]]&lt;0,"Below Target",IF(Employee_Data[[#This Row],[Sales_Performance]]=0,"Met Target","Above Target"))</f>
        <v>Above Target</v>
      </c>
    </row>
    <row r="242" spans="1:9" x14ac:dyDescent="0.35">
      <c r="A242" t="s">
        <v>1449</v>
      </c>
      <c r="B242" t="s">
        <v>1324</v>
      </c>
      <c r="C242" t="s">
        <v>1024</v>
      </c>
      <c r="D242" t="s">
        <v>1025</v>
      </c>
      <c r="E242">
        <v>4730</v>
      </c>
      <c r="F242">
        <v>3987</v>
      </c>
      <c r="G242">
        <f>Employee_Data[[#This Row],[Sales_Achieved]]-Employee_Data[[#This Row],[Sales_Target]]</f>
        <v>-743</v>
      </c>
      <c r="H242" t="str">
        <f>IF(Employee_Data[[#This Row],[Sales_Achieved]]&lt;AVERAGE(Employee_Data[Sales_Target]),"Below",IF(Employee_Data[[#This Row],[Sales_Achieved]]&gt;AVERAGE(Employee_Data[Sales_Target]),"Above","Equal"))</f>
        <v>Above</v>
      </c>
      <c r="I242" t="str">
        <f>IF(Employee_Data[[#This Row],[Sales_Performance]]&lt;0,"Below Target",IF(Employee_Data[[#This Row],[Sales_Performance]]=0,"Met Target","Above Target"))</f>
        <v>Below Target</v>
      </c>
    </row>
    <row r="243" spans="1:9" x14ac:dyDescent="0.35">
      <c r="A243" t="s">
        <v>1450</v>
      </c>
      <c r="B243" t="s">
        <v>1205</v>
      </c>
      <c r="C243" t="s">
        <v>1024</v>
      </c>
      <c r="D243" t="s">
        <v>1028</v>
      </c>
      <c r="E243">
        <v>4410</v>
      </c>
      <c r="F243">
        <v>2401</v>
      </c>
      <c r="G243">
        <f>Employee_Data[[#This Row],[Sales_Achieved]]-Employee_Data[[#This Row],[Sales_Target]]</f>
        <v>-2009</v>
      </c>
      <c r="H243" t="str">
        <f>IF(Employee_Data[[#This Row],[Sales_Achieved]]&lt;AVERAGE(Employee_Data[Sales_Target]),"Below",IF(Employee_Data[[#This Row],[Sales_Achieved]]&gt;AVERAGE(Employee_Data[Sales_Target]),"Above","Equal"))</f>
        <v>Below</v>
      </c>
      <c r="I243" t="str">
        <f>IF(Employee_Data[[#This Row],[Sales_Performance]]&lt;0,"Below Target",IF(Employee_Data[[#This Row],[Sales_Performance]]=0,"Met Target","Above Target"))</f>
        <v>Below Target</v>
      </c>
    </row>
    <row r="244" spans="1:9" x14ac:dyDescent="0.35">
      <c r="A244" t="s">
        <v>1451</v>
      </c>
      <c r="B244" t="s">
        <v>1452</v>
      </c>
      <c r="C244" t="s">
        <v>1024</v>
      </c>
      <c r="D244" t="s">
        <v>1021</v>
      </c>
      <c r="E244">
        <v>1117</v>
      </c>
      <c r="F244">
        <v>3672</v>
      </c>
      <c r="G244">
        <f>Employee_Data[[#This Row],[Sales_Achieved]]-Employee_Data[[#This Row],[Sales_Target]]</f>
        <v>2555</v>
      </c>
      <c r="H244" t="str">
        <f>IF(Employee_Data[[#This Row],[Sales_Achieved]]&lt;AVERAGE(Employee_Data[Sales_Target]),"Below",IF(Employee_Data[[#This Row],[Sales_Achieved]]&gt;AVERAGE(Employee_Data[Sales_Target]),"Above","Equal"))</f>
        <v>Above</v>
      </c>
      <c r="I244" t="str">
        <f>IF(Employee_Data[[#This Row],[Sales_Performance]]&lt;0,"Below Target",IF(Employee_Data[[#This Row],[Sales_Performance]]=0,"Met Target","Above Target"))</f>
        <v>Above Target</v>
      </c>
    </row>
    <row r="245" spans="1:9" x14ac:dyDescent="0.35">
      <c r="A245" t="s">
        <v>1453</v>
      </c>
      <c r="B245" t="s">
        <v>1454</v>
      </c>
      <c r="C245" t="s">
        <v>1024</v>
      </c>
      <c r="D245" t="s">
        <v>1025</v>
      </c>
      <c r="E245">
        <v>4821</v>
      </c>
      <c r="F245">
        <v>2461</v>
      </c>
      <c r="G245">
        <f>Employee_Data[[#This Row],[Sales_Achieved]]-Employee_Data[[#This Row],[Sales_Target]]</f>
        <v>-2360</v>
      </c>
      <c r="H245" t="str">
        <f>IF(Employee_Data[[#This Row],[Sales_Achieved]]&lt;AVERAGE(Employee_Data[Sales_Target]),"Below",IF(Employee_Data[[#This Row],[Sales_Achieved]]&gt;AVERAGE(Employee_Data[Sales_Target]),"Above","Equal"))</f>
        <v>Below</v>
      </c>
      <c r="I245" t="str">
        <f>IF(Employee_Data[[#This Row],[Sales_Performance]]&lt;0,"Below Target",IF(Employee_Data[[#This Row],[Sales_Performance]]=0,"Met Target","Above Target"))</f>
        <v>Below Target</v>
      </c>
    </row>
    <row r="246" spans="1:9" x14ac:dyDescent="0.35">
      <c r="A246" t="s">
        <v>1455</v>
      </c>
      <c r="B246" t="s">
        <v>1113</v>
      </c>
      <c r="C246" t="s">
        <v>1044</v>
      </c>
      <c r="D246" t="s">
        <v>1025</v>
      </c>
      <c r="E246">
        <v>4942</v>
      </c>
      <c r="F246">
        <v>1871</v>
      </c>
      <c r="G246">
        <f>Employee_Data[[#This Row],[Sales_Achieved]]-Employee_Data[[#This Row],[Sales_Target]]</f>
        <v>-3071</v>
      </c>
      <c r="H246" t="str">
        <f>IF(Employee_Data[[#This Row],[Sales_Achieved]]&lt;AVERAGE(Employee_Data[Sales_Target]),"Below",IF(Employee_Data[[#This Row],[Sales_Achieved]]&gt;AVERAGE(Employee_Data[Sales_Target]),"Above","Equal"))</f>
        <v>Below</v>
      </c>
      <c r="I246" t="str">
        <f>IF(Employee_Data[[#This Row],[Sales_Performance]]&lt;0,"Below Target",IF(Employee_Data[[#This Row],[Sales_Performance]]=0,"Met Target","Above Target"))</f>
        <v>Below Target</v>
      </c>
    </row>
    <row r="247" spans="1:9" x14ac:dyDescent="0.35">
      <c r="A247" t="s">
        <v>1456</v>
      </c>
      <c r="B247" t="s">
        <v>1457</v>
      </c>
      <c r="C247" t="s">
        <v>1024</v>
      </c>
      <c r="D247" t="s">
        <v>1031</v>
      </c>
      <c r="E247">
        <v>2855</v>
      </c>
      <c r="F247">
        <v>4027</v>
      </c>
      <c r="G247">
        <f>Employee_Data[[#This Row],[Sales_Achieved]]-Employee_Data[[#This Row],[Sales_Target]]</f>
        <v>1172</v>
      </c>
      <c r="H247" t="str">
        <f>IF(Employee_Data[[#This Row],[Sales_Achieved]]&lt;AVERAGE(Employee_Data[Sales_Target]),"Below",IF(Employee_Data[[#This Row],[Sales_Achieved]]&gt;AVERAGE(Employee_Data[Sales_Target]),"Above","Equal"))</f>
        <v>Above</v>
      </c>
      <c r="I247" t="str">
        <f>IF(Employee_Data[[#This Row],[Sales_Performance]]&lt;0,"Below Target",IF(Employee_Data[[#This Row],[Sales_Performance]]=0,"Met Target","Above Target"))</f>
        <v>Above Target</v>
      </c>
    </row>
    <row r="248" spans="1:9" x14ac:dyDescent="0.35">
      <c r="A248" t="s">
        <v>1458</v>
      </c>
      <c r="B248" t="s">
        <v>1459</v>
      </c>
      <c r="C248" t="s">
        <v>1044</v>
      </c>
      <c r="D248" t="s">
        <v>1028</v>
      </c>
      <c r="E248">
        <v>3900</v>
      </c>
      <c r="F248">
        <v>4205</v>
      </c>
      <c r="G248">
        <f>Employee_Data[[#This Row],[Sales_Achieved]]-Employee_Data[[#This Row],[Sales_Target]]</f>
        <v>305</v>
      </c>
      <c r="H248" t="str">
        <f>IF(Employee_Data[[#This Row],[Sales_Achieved]]&lt;AVERAGE(Employee_Data[Sales_Target]),"Below",IF(Employee_Data[[#This Row],[Sales_Achieved]]&gt;AVERAGE(Employee_Data[Sales_Target]),"Above","Equal"))</f>
        <v>Above</v>
      </c>
      <c r="I248" t="str">
        <f>IF(Employee_Data[[#This Row],[Sales_Performance]]&lt;0,"Below Target",IF(Employee_Data[[#This Row],[Sales_Performance]]=0,"Met Target","Above Target"))</f>
        <v>Above Target</v>
      </c>
    </row>
    <row r="249" spans="1:9" x14ac:dyDescent="0.35">
      <c r="A249" t="s">
        <v>1460</v>
      </c>
      <c r="B249" t="s">
        <v>1461</v>
      </c>
      <c r="C249" t="s">
        <v>1020</v>
      </c>
      <c r="D249" t="s">
        <v>1025</v>
      </c>
      <c r="E249">
        <v>1129</v>
      </c>
      <c r="F249">
        <v>1716</v>
      </c>
      <c r="G249">
        <f>Employee_Data[[#This Row],[Sales_Achieved]]-Employee_Data[[#This Row],[Sales_Target]]</f>
        <v>587</v>
      </c>
      <c r="H249" t="str">
        <f>IF(Employee_Data[[#This Row],[Sales_Achieved]]&lt;AVERAGE(Employee_Data[Sales_Target]),"Below",IF(Employee_Data[[#This Row],[Sales_Achieved]]&gt;AVERAGE(Employee_Data[Sales_Target]),"Above","Equal"))</f>
        <v>Below</v>
      </c>
      <c r="I249" t="str">
        <f>IF(Employee_Data[[#This Row],[Sales_Performance]]&lt;0,"Below Target",IF(Employee_Data[[#This Row],[Sales_Performance]]=0,"Met Target","Above Target"))</f>
        <v>Above Target</v>
      </c>
    </row>
    <row r="250" spans="1:9" x14ac:dyDescent="0.35">
      <c r="A250" t="s">
        <v>1462</v>
      </c>
      <c r="B250" t="s">
        <v>1463</v>
      </c>
      <c r="C250" t="s">
        <v>1044</v>
      </c>
      <c r="D250" t="s">
        <v>1028</v>
      </c>
      <c r="E250">
        <v>1502</v>
      </c>
      <c r="F250">
        <v>4521</v>
      </c>
      <c r="G250">
        <f>Employee_Data[[#This Row],[Sales_Achieved]]-Employee_Data[[#This Row],[Sales_Target]]</f>
        <v>3019</v>
      </c>
      <c r="H250" t="str">
        <f>IF(Employee_Data[[#This Row],[Sales_Achieved]]&lt;AVERAGE(Employee_Data[Sales_Target]),"Below",IF(Employee_Data[[#This Row],[Sales_Achieved]]&gt;AVERAGE(Employee_Data[Sales_Target]),"Above","Equal"))</f>
        <v>Above</v>
      </c>
      <c r="I250" t="str">
        <f>IF(Employee_Data[[#This Row],[Sales_Performance]]&lt;0,"Below Target",IF(Employee_Data[[#This Row],[Sales_Performance]]=0,"Met Target","Above Target"))</f>
        <v>Above Target</v>
      </c>
    </row>
    <row r="251" spans="1:9" x14ac:dyDescent="0.35">
      <c r="A251" t="s">
        <v>1464</v>
      </c>
      <c r="B251" t="s">
        <v>1058</v>
      </c>
      <c r="C251" t="s">
        <v>1024</v>
      </c>
      <c r="D251" t="s">
        <v>1028</v>
      </c>
      <c r="E251">
        <v>1915</v>
      </c>
      <c r="F251">
        <v>2000</v>
      </c>
      <c r="G251">
        <f>Employee_Data[[#This Row],[Sales_Achieved]]-Employee_Data[[#This Row],[Sales_Target]]</f>
        <v>85</v>
      </c>
      <c r="H251" t="str">
        <f>IF(Employee_Data[[#This Row],[Sales_Achieved]]&lt;AVERAGE(Employee_Data[Sales_Target]),"Below",IF(Employee_Data[[#This Row],[Sales_Achieved]]&gt;AVERAGE(Employee_Data[Sales_Target]),"Above","Equal"))</f>
        <v>Below</v>
      </c>
      <c r="I251" t="str">
        <f>IF(Employee_Data[[#This Row],[Sales_Performance]]&lt;0,"Below Target",IF(Employee_Data[[#This Row],[Sales_Performance]]=0,"Met Target","Above Target"))</f>
        <v>Above Target</v>
      </c>
    </row>
    <row r="252" spans="1:9" x14ac:dyDescent="0.35">
      <c r="A252" t="s">
        <v>1465</v>
      </c>
      <c r="B252" t="s">
        <v>1265</v>
      </c>
      <c r="C252" t="s">
        <v>1044</v>
      </c>
      <c r="D252" t="s">
        <v>1021</v>
      </c>
      <c r="E252">
        <v>1728</v>
      </c>
      <c r="F252">
        <v>2931</v>
      </c>
      <c r="G252">
        <f>Employee_Data[[#This Row],[Sales_Achieved]]-Employee_Data[[#This Row],[Sales_Target]]</f>
        <v>1203</v>
      </c>
      <c r="H252" t="str">
        <f>IF(Employee_Data[[#This Row],[Sales_Achieved]]&lt;AVERAGE(Employee_Data[Sales_Target]),"Below",IF(Employee_Data[[#This Row],[Sales_Achieved]]&gt;AVERAGE(Employee_Data[Sales_Target]),"Above","Equal"))</f>
        <v>Below</v>
      </c>
      <c r="I252" t="str">
        <f>IF(Employee_Data[[#This Row],[Sales_Performance]]&lt;0,"Below Target",IF(Employee_Data[[#This Row],[Sales_Performance]]=0,"Met Target","Above Target"))</f>
        <v>Above Target</v>
      </c>
    </row>
    <row r="253" spans="1:9" x14ac:dyDescent="0.35">
      <c r="A253" t="s">
        <v>1466</v>
      </c>
      <c r="B253" t="s">
        <v>1390</v>
      </c>
      <c r="C253" t="s">
        <v>1024</v>
      </c>
      <c r="D253" t="s">
        <v>1028</v>
      </c>
      <c r="E253">
        <v>1052</v>
      </c>
      <c r="F253">
        <v>1370</v>
      </c>
      <c r="G253">
        <f>Employee_Data[[#This Row],[Sales_Achieved]]-Employee_Data[[#This Row],[Sales_Target]]</f>
        <v>318</v>
      </c>
      <c r="H253" t="str">
        <f>IF(Employee_Data[[#This Row],[Sales_Achieved]]&lt;AVERAGE(Employee_Data[Sales_Target]),"Below",IF(Employee_Data[[#This Row],[Sales_Achieved]]&gt;AVERAGE(Employee_Data[Sales_Target]),"Above","Equal"))</f>
        <v>Below</v>
      </c>
      <c r="I253" t="str">
        <f>IF(Employee_Data[[#This Row],[Sales_Performance]]&lt;0,"Below Target",IF(Employee_Data[[#This Row],[Sales_Performance]]=0,"Met Target","Above Target"))</f>
        <v>Above Target</v>
      </c>
    </row>
    <row r="254" spans="1:9" x14ac:dyDescent="0.35">
      <c r="A254" t="s">
        <v>1467</v>
      </c>
      <c r="B254" t="s">
        <v>1211</v>
      </c>
      <c r="C254" t="s">
        <v>1020</v>
      </c>
      <c r="D254" t="s">
        <v>1021</v>
      </c>
      <c r="E254">
        <v>2932</v>
      </c>
      <c r="F254">
        <v>1955</v>
      </c>
      <c r="G254">
        <f>Employee_Data[[#This Row],[Sales_Achieved]]-Employee_Data[[#This Row],[Sales_Target]]</f>
        <v>-977</v>
      </c>
      <c r="H254" t="str">
        <f>IF(Employee_Data[[#This Row],[Sales_Achieved]]&lt;AVERAGE(Employee_Data[Sales_Target]),"Below",IF(Employee_Data[[#This Row],[Sales_Achieved]]&gt;AVERAGE(Employee_Data[Sales_Target]),"Above","Equal"))</f>
        <v>Below</v>
      </c>
      <c r="I254" t="str">
        <f>IF(Employee_Data[[#This Row],[Sales_Performance]]&lt;0,"Below Target",IF(Employee_Data[[#This Row],[Sales_Performance]]=0,"Met Target","Above Target"))</f>
        <v>Below Target</v>
      </c>
    </row>
    <row r="255" spans="1:9" x14ac:dyDescent="0.35">
      <c r="A255" t="s">
        <v>1468</v>
      </c>
      <c r="B255" t="s">
        <v>1113</v>
      </c>
      <c r="C255" t="s">
        <v>1020</v>
      </c>
      <c r="D255" t="s">
        <v>1028</v>
      </c>
      <c r="E255">
        <v>4627</v>
      </c>
      <c r="F255">
        <v>3711</v>
      </c>
      <c r="G255">
        <f>Employee_Data[[#This Row],[Sales_Achieved]]-Employee_Data[[#This Row],[Sales_Target]]</f>
        <v>-916</v>
      </c>
      <c r="H255" t="str">
        <f>IF(Employee_Data[[#This Row],[Sales_Achieved]]&lt;AVERAGE(Employee_Data[Sales_Target]),"Below",IF(Employee_Data[[#This Row],[Sales_Achieved]]&gt;AVERAGE(Employee_Data[Sales_Target]),"Above","Equal"))</f>
        <v>Above</v>
      </c>
      <c r="I255" t="str">
        <f>IF(Employee_Data[[#This Row],[Sales_Performance]]&lt;0,"Below Target",IF(Employee_Data[[#This Row],[Sales_Performance]]=0,"Met Target","Above Target"))</f>
        <v>Below Target</v>
      </c>
    </row>
    <row r="256" spans="1:9" x14ac:dyDescent="0.35">
      <c r="A256" t="s">
        <v>1469</v>
      </c>
      <c r="B256" t="s">
        <v>1470</v>
      </c>
      <c r="C256" t="s">
        <v>1024</v>
      </c>
      <c r="D256" t="s">
        <v>1025</v>
      </c>
      <c r="E256">
        <v>4924</v>
      </c>
      <c r="F256">
        <v>4974</v>
      </c>
      <c r="G256">
        <f>Employee_Data[[#This Row],[Sales_Achieved]]-Employee_Data[[#This Row],[Sales_Target]]</f>
        <v>50</v>
      </c>
      <c r="H256" t="str">
        <f>IF(Employee_Data[[#This Row],[Sales_Achieved]]&lt;AVERAGE(Employee_Data[Sales_Target]),"Below",IF(Employee_Data[[#This Row],[Sales_Achieved]]&gt;AVERAGE(Employee_Data[Sales_Target]),"Above","Equal"))</f>
        <v>Above</v>
      </c>
      <c r="I256" t="str">
        <f>IF(Employee_Data[[#This Row],[Sales_Performance]]&lt;0,"Below Target",IF(Employee_Data[[#This Row],[Sales_Performance]]=0,"Met Target","Above Target"))</f>
        <v>Above Target</v>
      </c>
    </row>
    <row r="257" spans="1:9" x14ac:dyDescent="0.35">
      <c r="A257" t="s">
        <v>1471</v>
      </c>
      <c r="B257" t="s">
        <v>1472</v>
      </c>
      <c r="C257" t="s">
        <v>1044</v>
      </c>
      <c r="D257" t="s">
        <v>1028</v>
      </c>
      <c r="E257">
        <v>1332</v>
      </c>
      <c r="F257">
        <v>3310</v>
      </c>
      <c r="G257">
        <f>Employee_Data[[#This Row],[Sales_Achieved]]-Employee_Data[[#This Row],[Sales_Target]]</f>
        <v>1978</v>
      </c>
      <c r="H257" t="str">
        <f>IF(Employee_Data[[#This Row],[Sales_Achieved]]&lt;AVERAGE(Employee_Data[Sales_Target]),"Below",IF(Employee_Data[[#This Row],[Sales_Achieved]]&gt;AVERAGE(Employee_Data[Sales_Target]),"Above","Equal"))</f>
        <v>Above</v>
      </c>
      <c r="I257" t="str">
        <f>IF(Employee_Data[[#This Row],[Sales_Performance]]&lt;0,"Below Target",IF(Employee_Data[[#This Row],[Sales_Performance]]=0,"Met Target","Above Target"))</f>
        <v>Above Target</v>
      </c>
    </row>
    <row r="258" spans="1:9" x14ac:dyDescent="0.35">
      <c r="A258" t="s">
        <v>1473</v>
      </c>
      <c r="B258" t="s">
        <v>1121</v>
      </c>
      <c r="C258" t="s">
        <v>1044</v>
      </c>
      <c r="D258" t="s">
        <v>1028</v>
      </c>
      <c r="E258">
        <v>2630</v>
      </c>
      <c r="F258">
        <v>4358</v>
      </c>
      <c r="G258">
        <f>Employee_Data[[#This Row],[Sales_Achieved]]-Employee_Data[[#This Row],[Sales_Target]]</f>
        <v>1728</v>
      </c>
      <c r="H258" t="str">
        <f>IF(Employee_Data[[#This Row],[Sales_Achieved]]&lt;AVERAGE(Employee_Data[Sales_Target]),"Below",IF(Employee_Data[[#This Row],[Sales_Achieved]]&gt;AVERAGE(Employee_Data[Sales_Target]),"Above","Equal"))</f>
        <v>Above</v>
      </c>
      <c r="I258" t="str">
        <f>IF(Employee_Data[[#This Row],[Sales_Performance]]&lt;0,"Below Target",IF(Employee_Data[[#This Row],[Sales_Performance]]=0,"Met Target","Above Target"))</f>
        <v>Above Target</v>
      </c>
    </row>
    <row r="259" spans="1:9" x14ac:dyDescent="0.35">
      <c r="A259" t="s">
        <v>1474</v>
      </c>
      <c r="B259" t="s">
        <v>1475</v>
      </c>
      <c r="C259" t="s">
        <v>1020</v>
      </c>
      <c r="D259" t="s">
        <v>1025</v>
      </c>
      <c r="E259">
        <v>3514</v>
      </c>
      <c r="F259">
        <v>4847</v>
      </c>
      <c r="G259">
        <f>Employee_Data[[#This Row],[Sales_Achieved]]-Employee_Data[[#This Row],[Sales_Target]]</f>
        <v>1333</v>
      </c>
      <c r="H259" t="str">
        <f>IF(Employee_Data[[#This Row],[Sales_Achieved]]&lt;AVERAGE(Employee_Data[Sales_Target]),"Below",IF(Employee_Data[[#This Row],[Sales_Achieved]]&gt;AVERAGE(Employee_Data[Sales_Target]),"Above","Equal"))</f>
        <v>Above</v>
      </c>
      <c r="I259" t="str">
        <f>IF(Employee_Data[[#This Row],[Sales_Performance]]&lt;0,"Below Target",IF(Employee_Data[[#This Row],[Sales_Performance]]=0,"Met Target","Above Target"))</f>
        <v>Above Target</v>
      </c>
    </row>
    <row r="260" spans="1:9" x14ac:dyDescent="0.35">
      <c r="A260" t="s">
        <v>1476</v>
      </c>
      <c r="B260" t="s">
        <v>1396</v>
      </c>
      <c r="C260" t="s">
        <v>1044</v>
      </c>
      <c r="D260" t="s">
        <v>1021</v>
      </c>
      <c r="E260">
        <v>4733</v>
      </c>
      <c r="F260">
        <v>5602</v>
      </c>
      <c r="G260">
        <f>Employee_Data[[#This Row],[Sales_Achieved]]-Employee_Data[[#This Row],[Sales_Target]]</f>
        <v>869</v>
      </c>
      <c r="H260" t="str">
        <f>IF(Employee_Data[[#This Row],[Sales_Achieved]]&lt;AVERAGE(Employee_Data[Sales_Target]),"Below",IF(Employee_Data[[#This Row],[Sales_Achieved]]&gt;AVERAGE(Employee_Data[Sales_Target]),"Above","Equal"))</f>
        <v>Above</v>
      </c>
      <c r="I260" t="str">
        <f>IF(Employee_Data[[#This Row],[Sales_Performance]]&lt;0,"Below Target",IF(Employee_Data[[#This Row],[Sales_Performance]]=0,"Met Target","Above Target"))</f>
        <v>Above Target</v>
      </c>
    </row>
    <row r="261" spans="1:9" x14ac:dyDescent="0.35">
      <c r="A261" t="s">
        <v>1477</v>
      </c>
      <c r="B261" t="s">
        <v>1478</v>
      </c>
      <c r="C261" t="s">
        <v>1024</v>
      </c>
      <c r="D261" t="s">
        <v>1025</v>
      </c>
      <c r="E261">
        <v>4358</v>
      </c>
      <c r="F261">
        <v>1336</v>
      </c>
      <c r="G261">
        <f>Employee_Data[[#This Row],[Sales_Achieved]]-Employee_Data[[#This Row],[Sales_Target]]</f>
        <v>-3022</v>
      </c>
      <c r="H261" t="str">
        <f>IF(Employee_Data[[#This Row],[Sales_Achieved]]&lt;AVERAGE(Employee_Data[Sales_Target]),"Below",IF(Employee_Data[[#This Row],[Sales_Achieved]]&gt;AVERAGE(Employee_Data[Sales_Target]),"Above","Equal"))</f>
        <v>Below</v>
      </c>
      <c r="I261" t="str">
        <f>IF(Employee_Data[[#This Row],[Sales_Performance]]&lt;0,"Below Target",IF(Employee_Data[[#This Row],[Sales_Performance]]=0,"Met Target","Above Target"))</f>
        <v>Below Target</v>
      </c>
    </row>
    <row r="262" spans="1:9" x14ac:dyDescent="0.35">
      <c r="A262" t="s">
        <v>1479</v>
      </c>
      <c r="B262" t="s">
        <v>1362</v>
      </c>
      <c r="C262" t="s">
        <v>1024</v>
      </c>
      <c r="D262" t="s">
        <v>1021</v>
      </c>
      <c r="E262">
        <v>3964</v>
      </c>
      <c r="F262">
        <v>3501</v>
      </c>
      <c r="G262">
        <f>Employee_Data[[#This Row],[Sales_Achieved]]-Employee_Data[[#This Row],[Sales_Target]]</f>
        <v>-463</v>
      </c>
      <c r="H262" t="str">
        <f>IF(Employee_Data[[#This Row],[Sales_Achieved]]&lt;AVERAGE(Employee_Data[Sales_Target]),"Below",IF(Employee_Data[[#This Row],[Sales_Achieved]]&gt;AVERAGE(Employee_Data[Sales_Target]),"Above","Equal"))</f>
        <v>Above</v>
      </c>
      <c r="I262" t="str">
        <f>IF(Employee_Data[[#This Row],[Sales_Performance]]&lt;0,"Below Target",IF(Employee_Data[[#This Row],[Sales_Performance]]=0,"Met Target","Above Target"))</f>
        <v>Below Target</v>
      </c>
    </row>
    <row r="263" spans="1:9" x14ac:dyDescent="0.35">
      <c r="A263" t="s">
        <v>1480</v>
      </c>
      <c r="B263" t="s">
        <v>1187</v>
      </c>
      <c r="C263" t="s">
        <v>1020</v>
      </c>
      <c r="D263" t="s">
        <v>1025</v>
      </c>
      <c r="E263">
        <v>3021</v>
      </c>
      <c r="F263">
        <v>4707</v>
      </c>
      <c r="G263">
        <f>Employee_Data[[#This Row],[Sales_Achieved]]-Employee_Data[[#This Row],[Sales_Target]]</f>
        <v>1686</v>
      </c>
      <c r="H263" t="str">
        <f>IF(Employee_Data[[#This Row],[Sales_Achieved]]&lt;AVERAGE(Employee_Data[Sales_Target]),"Below",IF(Employee_Data[[#This Row],[Sales_Achieved]]&gt;AVERAGE(Employee_Data[Sales_Target]),"Above","Equal"))</f>
        <v>Above</v>
      </c>
      <c r="I263" t="str">
        <f>IF(Employee_Data[[#This Row],[Sales_Performance]]&lt;0,"Below Target",IF(Employee_Data[[#This Row],[Sales_Performance]]=0,"Met Target","Above Target"))</f>
        <v>Above Target</v>
      </c>
    </row>
    <row r="264" spans="1:9" x14ac:dyDescent="0.35">
      <c r="A264" t="s">
        <v>1481</v>
      </c>
      <c r="B264" t="s">
        <v>1033</v>
      </c>
      <c r="C264" t="s">
        <v>1044</v>
      </c>
      <c r="D264" t="s">
        <v>1025</v>
      </c>
      <c r="E264">
        <v>2353</v>
      </c>
      <c r="F264">
        <v>4711</v>
      </c>
      <c r="G264">
        <f>Employee_Data[[#This Row],[Sales_Achieved]]-Employee_Data[[#This Row],[Sales_Target]]</f>
        <v>2358</v>
      </c>
      <c r="H264" t="str">
        <f>IF(Employee_Data[[#This Row],[Sales_Achieved]]&lt;AVERAGE(Employee_Data[Sales_Target]),"Below",IF(Employee_Data[[#This Row],[Sales_Achieved]]&gt;AVERAGE(Employee_Data[Sales_Target]),"Above","Equal"))</f>
        <v>Above</v>
      </c>
      <c r="I264" t="str">
        <f>IF(Employee_Data[[#This Row],[Sales_Performance]]&lt;0,"Below Target",IF(Employee_Data[[#This Row],[Sales_Performance]]=0,"Met Target","Above Target"))</f>
        <v>Above Target</v>
      </c>
    </row>
    <row r="265" spans="1:9" x14ac:dyDescent="0.35">
      <c r="A265" t="s">
        <v>1482</v>
      </c>
      <c r="B265" t="s">
        <v>1483</v>
      </c>
      <c r="C265" t="s">
        <v>1020</v>
      </c>
      <c r="D265" t="s">
        <v>1025</v>
      </c>
      <c r="E265">
        <v>3560</v>
      </c>
      <c r="F265">
        <v>2784</v>
      </c>
      <c r="G265">
        <f>Employee_Data[[#This Row],[Sales_Achieved]]-Employee_Data[[#This Row],[Sales_Target]]</f>
        <v>-776</v>
      </c>
      <c r="H265" t="str">
        <f>IF(Employee_Data[[#This Row],[Sales_Achieved]]&lt;AVERAGE(Employee_Data[Sales_Target]),"Below",IF(Employee_Data[[#This Row],[Sales_Achieved]]&gt;AVERAGE(Employee_Data[Sales_Target]),"Above","Equal"))</f>
        <v>Below</v>
      </c>
      <c r="I265" t="str">
        <f>IF(Employee_Data[[#This Row],[Sales_Performance]]&lt;0,"Below Target",IF(Employee_Data[[#This Row],[Sales_Performance]]=0,"Met Target","Above Target"))</f>
        <v>Below Target</v>
      </c>
    </row>
    <row r="266" spans="1:9" x14ac:dyDescent="0.35">
      <c r="A266" t="s">
        <v>1484</v>
      </c>
      <c r="B266" t="s">
        <v>1485</v>
      </c>
      <c r="C266" t="s">
        <v>1024</v>
      </c>
      <c r="D266" t="s">
        <v>1031</v>
      </c>
      <c r="E266">
        <v>4103</v>
      </c>
      <c r="F266">
        <v>3847</v>
      </c>
      <c r="G266">
        <f>Employee_Data[[#This Row],[Sales_Achieved]]-Employee_Data[[#This Row],[Sales_Target]]</f>
        <v>-256</v>
      </c>
      <c r="H266" t="str">
        <f>IF(Employee_Data[[#This Row],[Sales_Achieved]]&lt;AVERAGE(Employee_Data[Sales_Target]),"Below",IF(Employee_Data[[#This Row],[Sales_Achieved]]&gt;AVERAGE(Employee_Data[Sales_Target]),"Above","Equal"))</f>
        <v>Above</v>
      </c>
      <c r="I266" t="str">
        <f>IF(Employee_Data[[#This Row],[Sales_Performance]]&lt;0,"Below Target",IF(Employee_Data[[#This Row],[Sales_Performance]]=0,"Met Target","Above Target"))</f>
        <v>Below Target</v>
      </c>
    </row>
    <row r="267" spans="1:9" x14ac:dyDescent="0.35">
      <c r="A267" t="s">
        <v>1486</v>
      </c>
      <c r="B267" t="s">
        <v>1487</v>
      </c>
      <c r="C267" t="s">
        <v>1020</v>
      </c>
      <c r="D267" t="s">
        <v>1025</v>
      </c>
      <c r="E267">
        <v>3183</v>
      </c>
      <c r="F267">
        <v>3512</v>
      </c>
      <c r="G267">
        <f>Employee_Data[[#This Row],[Sales_Achieved]]-Employee_Data[[#This Row],[Sales_Target]]</f>
        <v>329</v>
      </c>
      <c r="H267" t="str">
        <f>IF(Employee_Data[[#This Row],[Sales_Achieved]]&lt;AVERAGE(Employee_Data[Sales_Target]),"Below",IF(Employee_Data[[#This Row],[Sales_Achieved]]&gt;AVERAGE(Employee_Data[Sales_Target]),"Above","Equal"))</f>
        <v>Above</v>
      </c>
      <c r="I267" t="str">
        <f>IF(Employee_Data[[#This Row],[Sales_Performance]]&lt;0,"Below Target",IF(Employee_Data[[#This Row],[Sales_Performance]]=0,"Met Target","Above Target"))</f>
        <v>Above Target</v>
      </c>
    </row>
    <row r="268" spans="1:9" x14ac:dyDescent="0.35">
      <c r="A268" t="s">
        <v>1488</v>
      </c>
      <c r="B268" t="s">
        <v>1489</v>
      </c>
      <c r="C268" t="s">
        <v>1044</v>
      </c>
      <c r="D268" t="s">
        <v>1028</v>
      </c>
      <c r="E268">
        <v>3604</v>
      </c>
      <c r="F268">
        <v>2712</v>
      </c>
      <c r="G268">
        <f>Employee_Data[[#This Row],[Sales_Achieved]]-Employee_Data[[#This Row],[Sales_Target]]</f>
        <v>-892</v>
      </c>
      <c r="H268" t="str">
        <f>IF(Employee_Data[[#This Row],[Sales_Achieved]]&lt;AVERAGE(Employee_Data[Sales_Target]),"Below",IF(Employee_Data[[#This Row],[Sales_Achieved]]&gt;AVERAGE(Employee_Data[Sales_Target]),"Above","Equal"))</f>
        <v>Below</v>
      </c>
      <c r="I268" t="str">
        <f>IF(Employee_Data[[#This Row],[Sales_Performance]]&lt;0,"Below Target",IF(Employee_Data[[#This Row],[Sales_Performance]]=0,"Met Target","Above Target"))</f>
        <v>Below Target</v>
      </c>
    </row>
    <row r="269" spans="1:9" x14ac:dyDescent="0.35">
      <c r="A269" t="s">
        <v>1490</v>
      </c>
      <c r="B269" t="s">
        <v>1491</v>
      </c>
      <c r="C269" t="s">
        <v>1024</v>
      </c>
      <c r="D269" t="s">
        <v>1031</v>
      </c>
      <c r="E269">
        <v>1540</v>
      </c>
      <c r="F269">
        <v>1862</v>
      </c>
      <c r="G269">
        <f>Employee_Data[[#This Row],[Sales_Achieved]]-Employee_Data[[#This Row],[Sales_Target]]</f>
        <v>322</v>
      </c>
      <c r="H269" t="str">
        <f>IF(Employee_Data[[#This Row],[Sales_Achieved]]&lt;AVERAGE(Employee_Data[Sales_Target]),"Below",IF(Employee_Data[[#This Row],[Sales_Achieved]]&gt;AVERAGE(Employee_Data[Sales_Target]),"Above","Equal"))</f>
        <v>Below</v>
      </c>
      <c r="I269" t="str">
        <f>IF(Employee_Data[[#This Row],[Sales_Performance]]&lt;0,"Below Target",IF(Employee_Data[[#This Row],[Sales_Performance]]=0,"Met Target","Above Target"))</f>
        <v>Above Target</v>
      </c>
    </row>
    <row r="270" spans="1:9" x14ac:dyDescent="0.35">
      <c r="A270" t="s">
        <v>1492</v>
      </c>
      <c r="B270" t="s">
        <v>1085</v>
      </c>
      <c r="C270" t="s">
        <v>1044</v>
      </c>
      <c r="D270" t="s">
        <v>1028</v>
      </c>
      <c r="E270">
        <v>2283</v>
      </c>
      <c r="F270">
        <v>2257</v>
      </c>
      <c r="G270">
        <f>Employee_Data[[#This Row],[Sales_Achieved]]-Employee_Data[[#This Row],[Sales_Target]]</f>
        <v>-26</v>
      </c>
      <c r="H270" t="str">
        <f>IF(Employee_Data[[#This Row],[Sales_Achieved]]&lt;AVERAGE(Employee_Data[Sales_Target]),"Below",IF(Employee_Data[[#This Row],[Sales_Achieved]]&gt;AVERAGE(Employee_Data[Sales_Target]),"Above","Equal"))</f>
        <v>Below</v>
      </c>
      <c r="I270" t="str">
        <f>IF(Employee_Data[[#This Row],[Sales_Performance]]&lt;0,"Below Target",IF(Employee_Data[[#This Row],[Sales_Performance]]=0,"Met Target","Above Target"))</f>
        <v>Below Target</v>
      </c>
    </row>
    <row r="271" spans="1:9" x14ac:dyDescent="0.35">
      <c r="A271" t="s">
        <v>1493</v>
      </c>
      <c r="B271" t="s">
        <v>1494</v>
      </c>
      <c r="C271" t="s">
        <v>1020</v>
      </c>
      <c r="D271" t="s">
        <v>1021</v>
      </c>
      <c r="E271">
        <v>1479</v>
      </c>
      <c r="F271">
        <v>1895</v>
      </c>
      <c r="G271">
        <f>Employee_Data[[#This Row],[Sales_Achieved]]-Employee_Data[[#This Row],[Sales_Target]]</f>
        <v>416</v>
      </c>
      <c r="H271" t="str">
        <f>IF(Employee_Data[[#This Row],[Sales_Achieved]]&lt;AVERAGE(Employee_Data[Sales_Target]),"Below",IF(Employee_Data[[#This Row],[Sales_Achieved]]&gt;AVERAGE(Employee_Data[Sales_Target]),"Above","Equal"))</f>
        <v>Below</v>
      </c>
      <c r="I271" t="str">
        <f>IF(Employee_Data[[#This Row],[Sales_Performance]]&lt;0,"Below Target",IF(Employee_Data[[#This Row],[Sales_Performance]]=0,"Met Target","Above Target"))</f>
        <v>Above Target</v>
      </c>
    </row>
    <row r="272" spans="1:9" x14ac:dyDescent="0.35">
      <c r="A272" t="s">
        <v>1495</v>
      </c>
      <c r="B272" t="s">
        <v>1496</v>
      </c>
      <c r="C272" t="s">
        <v>1024</v>
      </c>
      <c r="D272" t="s">
        <v>1021</v>
      </c>
      <c r="E272">
        <v>3262</v>
      </c>
      <c r="F272">
        <v>5251</v>
      </c>
      <c r="G272">
        <f>Employee_Data[[#This Row],[Sales_Achieved]]-Employee_Data[[#This Row],[Sales_Target]]</f>
        <v>1989</v>
      </c>
      <c r="H272" t="str">
        <f>IF(Employee_Data[[#This Row],[Sales_Achieved]]&lt;AVERAGE(Employee_Data[Sales_Target]),"Below",IF(Employee_Data[[#This Row],[Sales_Achieved]]&gt;AVERAGE(Employee_Data[Sales_Target]),"Above","Equal"))</f>
        <v>Above</v>
      </c>
      <c r="I272" t="str">
        <f>IF(Employee_Data[[#This Row],[Sales_Performance]]&lt;0,"Below Target",IF(Employee_Data[[#This Row],[Sales_Performance]]=0,"Met Target","Above Target"))</f>
        <v>Above Target</v>
      </c>
    </row>
    <row r="273" spans="1:9" x14ac:dyDescent="0.35">
      <c r="A273" t="s">
        <v>1497</v>
      </c>
      <c r="B273" t="s">
        <v>1498</v>
      </c>
      <c r="C273" t="s">
        <v>1044</v>
      </c>
      <c r="D273" t="s">
        <v>1021</v>
      </c>
      <c r="E273">
        <v>1192</v>
      </c>
      <c r="F273">
        <v>2551</v>
      </c>
      <c r="G273">
        <f>Employee_Data[[#This Row],[Sales_Achieved]]-Employee_Data[[#This Row],[Sales_Target]]</f>
        <v>1359</v>
      </c>
      <c r="H273" t="str">
        <f>IF(Employee_Data[[#This Row],[Sales_Achieved]]&lt;AVERAGE(Employee_Data[Sales_Target]),"Below",IF(Employee_Data[[#This Row],[Sales_Achieved]]&gt;AVERAGE(Employee_Data[Sales_Target]),"Above","Equal"))</f>
        <v>Below</v>
      </c>
      <c r="I273" t="str">
        <f>IF(Employee_Data[[#This Row],[Sales_Performance]]&lt;0,"Below Target",IF(Employee_Data[[#This Row],[Sales_Performance]]=0,"Met Target","Above Target"))</f>
        <v>Above Target</v>
      </c>
    </row>
    <row r="274" spans="1:9" x14ac:dyDescent="0.35">
      <c r="A274" t="s">
        <v>1499</v>
      </c>
      <c r="B274" t="s">
        <v>1287</v>
      </c>
      <c r="C274" t="s">
        <v>1020</v>
      </c>
      <c r="D274" t="s">
        <v>1021</v>
      </c>
      <c r="E274">
        <v>2088</v>
      </c>
      <c r="F274">
        <v>3980</v>
      </c>
      <c r="G274">
        <f>Employee_Data[[#This Row],[Sales_Achieved]]-Employee_Data[[#This Row],[Sales_Target]]</f>
        <v>1892</v>
      </c>
      <c r="H274" t="str">
        <f>IF(Employee_Data[[#This Row],[Sales_Achieved]]&lt;AVERAGE(Employee_Data[Sales_Target]),"Below",IF(Employee_Data[[#This Row],[Sales_Achieved]]&gt;AVERAGE(Employee_Data[Sales_Target]),"Above","Equal"))</f>
        <v>Above</v>
      </c>
      <c r="I274" t="str">
        <f>IF(Employee_Data[[#This Row],[Sales_Performance]]&lt;0,"Below Target",IF(Employee_Data[[#This Row],[Sales_Performance]]=0,"Met Target","Above Target"))</f>
        <v>Above Target</v>
      </c>
    </row>
    <row r="275" spans="1:9" x14ac:dyDescent="0.35">
      <c r="A275" t="s">
        <v>1500</v>
      </c>
      <c r="B275" t="s">
        <v>1501</v>
      </c>
      <c r="C275" t="s">
        <v>1024</v>
      </c>
      <c r="D275" t="s">
        <v>1025</v>
      </c>
      <c r="E275">
        <v>3681</v>
      </c>
      <c r="F275">
        <v>1906</v>
      </c>
      <c r="G275">
        <f>Employee_Data[[#This Row],[Sales_Achieved]]-Employee_Data[[#This Row],[Sales_Target]]</f>
        <v>-1775</v>
      </c>
      <c r="H275" t="str">
        <f>IF(Employee_Data[[#This Row],[Sales_Achieved]]&lt;AVERAGE(Employee_Data[Sales_Target]),"Below",IF(Employee_Data[[#This Row],[Sales_Achieved]]&gt;AVERAGE(Employee_Data[Sales_Target]),"Above","Equal"))</f>
        <v>Below</v>
      </c>
      <c r="I275" t="str">
        <f>IF(Employee_Data[[#This Row],[Sales_Performance]]&lt;0,"Below Target",IF(Employee_Data[[#This Row],[Sales_Performance]]=0,"Met Target","Above Target"))</f>
        <v>Below Target</v>
      </c>
    </row>
    <row r="276" spans="1:9" x14ac:dyDescent="0.35">
      <c r="A276" t="s">
        <v>1502</v>
      </c>
      <c r="B276" t="s">
        <v>1503</v>
      </c>
      <c r="C276" t="s">
        <v>1020</v>
      </c>
      <c r="D276" t="s">
        <v>1021</v>
      </c>
      <c r="E276">
        <v>4912</v>
      </c>
      <c r="F276">
        <v>5835</v>
      </c>
      <c r="G276">
        <f>Employee_Data[[#This Row],[Sales_Achieved]]-Employee_Data[[#This Row],[Sales_Target]]</f>
        <v>923</v>
      </c>
      <c r="H276" t="str">
        <f>IF(Employee_Data[[#This Row],[Sales_Achieved]]&lt;AVERAGE(Employee_Data[Sales_Target]),"Below",IF(Employee_Data[[#This Row],[Sales_Achieved]]&gt;AVERAGE(Employee_Data[Sales_Target]),"Above","Equal"))</f>
        <v>Above</v>
      </c>
      <c r="I276" t="str">
        <f>IF(Employee_Data[[#This Row],[Sales_Performance]]&lt;0,"Below Target",IF(Employee_Data[[#This Row],[Sales_Performance]]=0,"Met Target","Above Target"))</f>
        <v>Above Target</v>
      </c>
    </row>
    <row r="277" spans="1:9" x14ac:dyDescent="0.35">
      <c r="A277" t="s">
        <v>1504</v>
      </c>
      <c r="B277" t="s">
        <v>1265</v>
      </c>
      <c r="C277" t="s">
        <v>1024</v>
      </c>
      <c r="D277" t="s">
        <v>1028</v>
      </c>
      <c r="E277">
        <v>1094</v>
      </c>
      <c r="F277">
        <v>3425</v>
      </c>
      <c r="G277">
        <f>Employee_Data[[#This Row],[Sales_Achieved]]-Employee_Data[[#This Row],[Sales_Target]]</f>
        <v>2331</v>
      </c>
      <c r="H277" t="str">
        <f>IF(Employee_Data[[#This Row],[Sales_Achieved]]&lt;AVERAGE(Employee_Data[Sales_Target]),"Below",IF(Employee_Data[[#This Row],[Sales_Achieved]]&gt;AVERAGE(Employee_Data[Sales_Target]),"Above","Equal"))</f>
        <v>Above</v>
      </c>
      <c r="I277" t="str">
        <f>IF(Employee_Data[[#This Row],[Sales_Performance]]&lt;0,"Below Target",IF(Employee_Data[[#This Row],[Sales_Performance]]=0,"Met Target","Above Target"))</f>
        <v>Above Target</v>
      </c>
    </row>
    <row r="278" spans="1:9" x14ac:dyDescent="0.35">
      <c r="A278" t="s">
        <v>1505</v>
      </c>
      <c r="B278" t="s">
        <v>1506</v>
      </c>
      <c r="C278" t="s">
        <v>1024</v>
      </c>
      <c r="D278" t="s">
        <v>1021</v>
      </c>
      <c r="E278">
        <v>4607</v>
      </c>
      <c r="F278">
        <v>1508</v>
      </c>
      <c r="G278">
        <f>Employee_Data[[#This Row],[Sales_Achieved]]-Employee_Data[[#This Row],[Sales_Target]]</f>
        <v>-3099</v>
      </c>
      <c r="H278" t="str">
        <f>IF(Employee_Data[[#This Row],[Sales_Achieved]]&lt;AVERAGE(Employee_Data[Sales_Target]),"Below",IF(Employee_Data[[#This Row],[Sales_Achieved]]&gt;AVERAGE(Employee_Data[Sales_Target]),"Above","Equal"))</f>
        <v>Below</v>
      </c>
      <c r="I278" t="str">
        <f>IF(Employee_Data[[#This Row],[Sales_Performance]]&lt;0,"Below Target",IF(Employee_Data[[#This Row],[Sales_Performance]]=0,"Met Target","Above Target"))</f>
        <v>Below Target</v>
      </c>
    </row>
    <row r="279" spans="1:9" x14ac:dyDescent="0.35">
      <c r="A279" t="s">
        <v>1507</v>
      </c>
      <c r="B279" t="s">
        <v>1427</v>
      </c>
      <c r="C279" t="s">
        <v>1044</v>
      </c>
      <c r="D279" t="s">
        <v>1025</v>
      </c>
      <c r="E279">
        <v>3507</v>
      </c>
      <c r="F279">
        <v>5789</v>
      </c>
      <c r="G279">
        <f>Employee_Data[[#This Row],[Sales_Achieved]]-Employee_Data[[#This Row],[Sales_Target]]</f>
        <v>2282</v>
      </c>
      <c r="H279" t="str">
        <f>IF(Employee_Data[[#This Row],[Sales_Achieved]]&lt;AVERAGE(Employee_Data[Sales_Target]),"Below",IF(Employee_Data[[#This Row],[Sales_Achieved]]&gt;AVERAGE(Employee_Data[Sales_Target]),"Above","Equal"))</f>
        <v>Above</v>
      </c>
      <c r="I279" t="str">
        <f>IF(Employee_Data[[#This Row],[Sales_Performance]]&lt;0,"Below Target",IF(Employee_Data[[#This Row],[Sales_Performance]]=0,"Met Target","Above Target"))</f>
        <v>Above Target</v>
      </c>
    </row>
    <row r="280" spans="1:9" x14ac:dyDescent="0.35">
      <c r="A280" t="s">
        <v>1508</v>
      </c>
      <c r="B280" t="s">
        <v>1179</v>
      </c>
      <c r="C280" t="s">
        <v>1024</v>
      </c>
      <c r="D280" t="s">
        <v>1025</v>
      </c>
      <c r="E280">
        <v>2704</v>
      </c>
      <c r="F280">
        <v>3648</v>
      </c>
      <c r="G280">
        <f>Employee_Data[[#This Row],[Sales_Achieved]]-Employee_Data[[#This Row],[Sales_Target]]</f>
        <v>944</v>
      </c>
      <c r="H280" t="str">
        <f>IF(Employee_Data[[#This Row],[Sales_Achieved]]&lt;AVERAGE(Employee_Data[Sales_Target]),"Below",IF(Employee_Data[[#This Row],[Sales_Achieved]]&gt;AVERAGE(Employee_Data[Sales_Target]),"Above","Equal"))</f>
        <v>Above</v>
      </c>
      <c r="I280" t="str">
        <f>IF(Employee_Data[[#This Row],[Sales_Performance]]&lt;0,"Below Target",IF(Employee_Data[[#This Row],[Sales_Performance]]=0,"Met Target","Above Target"))</f>
        <v>Above Target</v>
      </c>
    </row>
    <row r="281" spans="1:9" x14ac:dyDescent="0.35">
      <c r="A281" t="s">
        <v>1509</v>
      </c>
      <c r="B281" t="s">
        <v>1510</v>
      </c>
      <c r="C281" t="s">
        <v>1020</v>
      </c>
      <c r="D281" t="s">
        <v>1028</v>
      </c>
      <c r="E281">
        <v>4766</v>
      </c>
      <c r="F281">
        <v>5777</v>
      </c>
      <c r="G281">
        <f>Employee_Data[[#This Row],[Sales_Achieved]]-Employee_Data[[#This Row],[Sales_Target]]</f>
        <v>1011</v>
      </c>
      <c r="H281" t="str">
        <f>IF(Employee_Data[[#This Row],[Sales_Achieved]]&lt;AVERAGE(Employee_Data[Sales_Target]),"Below",IF(Employee_Data[[#This Row],[Sales_Achieved]]&gt;AVERAGE(Employee_Data[Sales_Target]),"Above","Equal"))</f>
        <v>Above</v>
      </c>
      <c r="I281" t="str">
        <f>IF(Employee_Data[[#This Row],[Sales_Performance]]&lt;0,"Below Target",IF(Employee_Data[[#This Row],[Sales_Performance]]=0,"Met Target","Above Target"))</f>
        <v>Above Target</v>
      </c>
    </row>
    <row r="282" spans="1:9" x14ac:dyDescent="0.35">
      <c r="A282" t="s">
        <v>1511</v>
      </c>
      <c r="B282" t="s">
        <v>1388</v>
      </c>
      <c r="C282" t="s">
        <v>1044</v>
      </c>
      <c r="D282" t="s">
        <v>1028</v>
      </c>
      <c r="E282">
        <v>3241</v>
      </c>
      <c r="F282">
        <v>3963</v>
      </c>
      <c r="G282">
        <f>Employee_Data[[#This Row],[Sales_Achieved]]-Employee_Data[[#This Row],[Sales_Target]]</f>
        <v>722</v>
      </c>
      <c r="H282" t="str">
        <f>IF(Employee_Data[[#This Row],[Sales_Achieved]]&lt;AVERAGE(Employee_Data[Sales_Target]),"Below",IF(Employee_Data[[#This Row],[Sales_Achieved]]&gt;AVERAGE(Employee_Data[Sales_Target]),"Above","Equal"))</f>
        <v>Above</v>
      </c>
      <c r="I282" t="str">
        <f>IF(Employee_Data[[#This Row],[Sales_Performance]]&lt;0,"Below Target",IF(Employee_Data[[#This Row],[Sales_Performance]]=0,"Met Target","Above Target"))</f>
        <v>Above Target</v>
      </c>
    </row>
    <row r="283" spans="1:9" x14ac:dyDescent="0.35">
      <c r="A283" t="s">
        <v>1512</v>
      </c>
      <c r="B283" t="s">
        <v>1158</v>
      </c>
      <c r="C283" t="s">
        <v>1024</v>
      </c>
      <c r="D283" t="s">
        <v>1021</v>
      </c>
      <c r="E283">
        <v>4228</v>
      </c>
      <c r="F283">
        <v>1360</v>
      </c>
      <c r="G283">
        <f>Employee_Data[[#This Row],[Sales_Achieved]]-Employee_Data[[#This Row],[Sales_Target]]</f>
        <v>-2868</v>
      </c>
      <c r="H283" t="str">
        <f>IF(Employee_Data[[#This Row],[Sales_Achieved]]&lt;AVERAGE(Employee_Data[Sales_Target]),"Below",IF(Employee_Data[[#This Row],[Sales_Achieved]]&gt;AVERAGE(Employee_Data[Sales_Target]),"Above","Equal"))</f>
        <v>Below</v>
      </c>
      <c r="I283" t="str">
        <f>IF(Employee_Data[[#This Row],[Sales_Performance]]&lt;0,"Below Target",IF(Employee_Data[[#This Row],[Sales_Performance]]=0,"Met Target","Above Target"))</f>
        <v>Below Target</v>
      </c>
    </row>
    <row r="284" spans="1:9" x14ac:dyDescent="0.35">
      <c r="A284" t="s">
        <v>1513</v>
      </c>
      <c r="B284" t="s">
        <v>1514</v>
      </c>
      <c r="C284" t="s">
        <v>1044</v>
      </c>
      <c r="D284" t="s">
        <v>1031</v>
      </c>
      <c r="E284">
        <v>1162</v>
      </c>
      <c r="F284">
        <v>5333</v>
      </c>
      <c r="G284">
        <f>Employee_Data[[#This Row],[Sales_Achieved]]-Employee_Data[[#This Row],[Sales_Target]]</f>
        <v>4171</v>
      </c>
      <c r="H284" t="str">
        <f>IF(Employee_Data[[#This Row],[Sales_Achieved]]&lt;AVERAGE(Employee_Data[Sales_Target]),"Below",IF(Employee_Data[[#This Row],[Sales_Achieved]]&gt;AVERAGE(Employee_Data[Sales_Target]),"Above","Equal"))</f>
        <v>Above</v>
      </c>
      <c r="I284" t="str">
        <f>IF(Employee_Data[[#This Row],[Sales_Performance]]&lt;0,"Below Target",IF(Employee_Data[[#This Row],[Sales_Performance]]=0,"Met Target","Above Target"))</f>
        <v>Above Target</v>
      </c>
    </row>
    <row r="285" spans="1:9" x14ac:dyDescent="0.35">
      <c r="A285" t="s">
        <v>1515</v>
      </c>
      <c r="B285" t="s">
        <v>1516</v>
      </c>
      <c r="C285" t="s">
        <v>1044</v>
      </c>
      <c r="D285" t="s">
        <v>1031</v>
      </c>
      <c r="E285">
        <v>2352</v>
      </c>
      <c r="F285">
        <v>5193</v>
      </c>
      <c r="G285">
        <f>Employee_Data[[#This Row],[Sales_Achieved]]-Employee_Data[[#This Row],[Sales_Target]]</f>
        <v>2841</v>
      </c>
      <c r="H285" t="str">
        <f>IF(Employee_Data[[#This Row],[Sales_Achieved]]&lt;AVERAGE(Employee_Data[Sales_Target]),"Below",IF(Employee_Data[[#This Row],[Sales_Achieved]]&gt;AVERAGE(Employee_Data[Sales_Target]),"Above","Equal"))</f>
        <v>Above</v>
      </c>
      <c r="I285" t="str">
        <f>IF(Employee_Data[[#This Row],[Sales_Performance]]&lt;0,"Below Target",IF(Employee_Data[[#This Row],[Sales_Performance]]=0,"Met Target","Above Target"))</f>
        <v>Above Target</v>
      </c>
    </row>
    <row r="286" spans="1:9" x14ac:dyDescent="0.35">
      <c r="A286" t="s">
        <v>1517</v>
      </c>
      <c r="B286" t="s">
        <v>1494</v>
      </c>
      <c r="C286" t="s">
        <v>1024</v>
      </c>
      <c r="D286" t="s">
        <v>1028</v>
      </c>
      <c r="E286">
        <v>1577</v>
      </c>
      <c r="F286">
        <v>3844</v>
      </c>
      <c r="G286">
        <f>Employee_Data[[#This Row],[Sales_Achieved]]-Employee_Data[[#This Row],[Sales_Target]]</f>
        <v>2267</v>
      </c>
      <c r="H286" t="str">
        <f>IF(Employee_Data[[#This Row],[Sales_Achieved]]&lt;AVERAGE(Employee_Data[Sales_Target]),"Below",IF(Employee_Data[[#This Row],[Sales_Achieved]]&gt;AVERAGE(Employee_Data[Sales_Target]),"Above","Equal"))</f>
        <v>Above</v>
      </c>
      <c r="I286" t="str">
        <f>IF(Employee_Data[[#This Row],[Sales_Performance]]&lt;0,"Below Target",IF(Employee_Data[[#This Row],[Sales_Performance]]=0,"Met Target","Above Target"))</f>
        <v>Above Target</v>
      </c>
    </row>
    <row r="287" spans="1:9" x14ac:dyDescent="0.35">
      <c r="A287" t="s">
        <v>1518</v>
      </c>
      <c r="B287" t="s">
        <v>1519</v>
      </c>
      <c r="C287" t="s">
        <v>1024</v>
      </c>
      <c r="D287" t="s">
        <v>1028</v>
      </c>
      <c r="E287">
        <v>2283</v>
      </c>
      <c r="F287">
        <v>4651</v>
      </c>
      <c r="G287">
        <f>Employee_Data[[#This Row],[Sales_Achieved]]-Employee_Data[[#This Row],[Sales_Target]]</f>
        <v>2368</v>
      </c>
      <c r="H287" t="str">
        <f>IF(Employee_Data[[#This Row],[Sales_Achieved]]&lt;AVERAGE(Employee_Data[Sales_Target]),"Below",IF(Employee_Data[[#This Row],[Sales_Achieved]]&gt;AVERAGE(Employee_Data[Sales_Target]),"Above","Equal"))</f>
        <v>Above</v>
      </c>
      <c r="I287" t="str">
        <f>IF(Employee_Data[[#This Row],[Sales_Performance]]&lt;0,"Below Target",IF(Employee_Data[[#This Row],[Sales_Performance]]=0,"Met Target","Above Target"))</f>
        <v>Above Target</v>
      </c>
    </row>
    <row r="288" spans="1:9" x14ac:dyDescent="0.35">
      <c r="A288" t="s">
        <v>1520</v>
      </c>
      <c r="B288" t="s">
        <v>1261</v>
      </c>
      <c r="C288" t="s">
        <v>1024</v>
      </c>
      <c r="D288" t="s">
        <v>1021</v>
      </c>
      <c r="E288">
        <v>4434</v>
      </c>
      <c r="F288">
        <v>1446</v>
      </c>
      <c r="G288">
        <f>Employee_Data[[#This Row],[Sales_Achieved]]-Employee_Data[[#This Row],[Sales_Target]]</f>
        <v>-2988</v>
      </c>
      <c r="H288" t="str">
        <f>IF(Employee_Data[[#This Row],[Sales_Achieved]]&lt;AVERAGE(Employee_Data[Sales_Target]),"Below",IF(Employee_Data[[#This Row],[Sales_Achieved]]&gt;AVERAGE(Employee_Data[Sales_Target]),"Above","Equal"))</f>
        <v>Below</v>
      </c>
      <c r="I288" t="str">
        <f>IF(Employee_Data[[#This Row],[Sales_Performance]]&lt;0,"Below Target",IF(Employee_Data[[#This Row],[Sales_Performance]]=0,"Met Target","Above Target"))</f>
        <v>Below Target</v>
      </c>
    </row>
    <row r="289" spans="1:9" x14ac:dyDescent="0.35">
      <c r="A289" t="s">
        <v>1521</v>
      </c>
      <c r="B289" t="s">
        <v>1522</v>
      </c>
      <c r="C289" t="s">
        <v>1024</v>
      </c>
      <c r="D289" t="s">
        <v>1025</v>
      </c>
      <c r="E289">
        <v>1921</v>
      </c>
      <c r="F289">
        <v>3495</v>
      </c>
      <c r="G289">
        <f>Employee_Data[[#This Row],[Sales_Achieved]]-Employee_Data[[#This Row],[Sales_Target]]</f>
        <v>1574</v>
      </c>
      <c r="H289" t="str">
        <f>IF(Employee_Data[[#This Row],[Sales_Achieved]]&lt;AVERAGE(Employee_Data[Sales_Target]),"Below",IF(Employee_Data[[#This Row],[Sales_Achieved]]&gt;AVERAGE(Employee_Data[Sales_Target]),"Above","Equal"))</f>
        <v>Above</v>
      </c>
      <c r="I289" t="str">
        <f>IF(Employee_Data[[#This Row],[Sales_Performance]]&lt;0,"Below Target",IF(Employee_Data[[#This Row],[Sales_Performance]]=0,"Met Target","Above Target"))</f>
        <v>Above Target</v>
      </c>
    </row>
    <row r="290" spans="1:9" x14ac:dyDescent="0.35">
      <c r="A290" t="s">
        <v>1523</v>
      </c>
      <c r="B290" t="s">
        <v>1083</v>
      </c>
      <c r="C290" t="s">
        <v>1044</v>
      </c>
      <c r="D290" t="s">
        <v>1021</v>
      </c>
      <c r="E290">
        <v>4086</v>
      </c>
      <c r="F290">
        <v>3974</v>
      </c>
      <c r="G290">
        <f>Employee_Data[[#This Row],[Sales_Achieved]]-Employee_Data[[#This Row],[Sales_Target]]</f>
        <v>-112</v>
      </c>
      <c r="H290" t="str">
        <f>IF(Employee_Data[[#This Row],[Sales_Achieved]]&lt;AVERAGE(Employee_Data[Sales_Target]),"Below",IF(Employee_Data[[#This Row],[Sales_Achieved]]&gt;AVERAGE(Employee_Data[Sales_Target]),"Above","Equal"))</f>
        <v>Above</v>
      </c>
      <c r="I290" t="str">
        <f>IF(Employee_Data[[#This Row],[Sales_Performance]]&lt;0,"Below Target",IF(Employee_Data[[#This Row],[Sales_Performance]]=0,"Met Target","Above Target"))</f>
        <v>Below Target</v>
      </c>
    </row>
    <row r="291" spans="1:9" x14ac:dyDescent="0.35">
      <c r="A291" t="s">
        <v>1524</v>
      </c>
      <c r="B291" t="s">
        <v>1525</v>
      </c>
      <c r="C291" t="s">
        <v>1020</v>
      </c>
      <c r="D291" t="s">
        <v>1031</v>
      </c>
      <c r="E291">
        <v>4271</v>
      </c>
      <c r="F291">
        <v>5260</v>
      </c>
      <c r="G291">
        <f>Employee_Data[[#This Row],[Sales_Achieved]]-Employee_Data[[#This Row],[Sales_Target]]</f>
        <v>989</v>
      </c>
      <c r="H291" t="str">
        <f>IF(Employee_Data[[#This Row],[Sales_Achieved]]&lt;AVERAGE(Employee_Data[Sales_Target]),"Below",IF(Employee_Data[[#This Row],[Sales_Achieved]]&gt;AVERAGE(Employee_Data[Sales_Target]),"Above","Equal"))</f>
        <v>Above</v>
      </c>
      <c r="I291" t="str">
        <f>IF(Employee_Data[[#This Row],[Sales_Performance]]&lt;0,"Below Target",IF(Employee_Data[[#This Row],[Sales_Performance]]=0,"Met Target","Above Target"))</f>
        <v>Above Target</v>
      </c>
    </row>
    <row r="292" spans="1:9" x14ac:dyDescent="0.35">
      <c r="A292" t="s">
        <v>1526</v>
      </c>
      <c r="B292" t="s">
        <v>1527</v>
      </c>
      <c r="C292" t="s">
        <v>1024</v>
      </c>
      <c r="D292" t="s">
        <v>1031</v>
      </c>
      <c r="E292">
        <v>2984</v>
      </c>
      <c r="F292">
        <v>3162</v>
      </c>
      <c r="G292">
        <f>Employee_Data[[#This Row],[Sales_Achieved]]-Employee_Data[[#This Row],[Sales_Target]]</f>
        <v>178</v>
      </c>
      <c r="H292" t="str">
        <f>IF(Employee_Data[[#This Row],[Sales_Achieved]]&lt;AVERAGE(Employee_Data[Sales_Target]),"Below",IF(Employee_Data[[#This Row],[Sales_Achieved]]&gt;AVERAGE(Employee_Data[Sales_Target]),"Above","Equal"))</f>
        <v>Above</v>
      </c>
      <c r="I292" t="str">
        <f>IF(Employee_Data[[#This Row],[Sales_Performance]]&lt;0,"Below Target",IF(Employee_Data[[#This Row],[Sales_Performance]]=0,"Met Target","Above Target"))</f>
        <v>Above Target</v>
      </c>
    </row>
    <row r="293" spans="1:9" x14ac:dyDescent="0.35">
      <c r="A293" t="s">
        <v>1528</v>
      </c>
      <c r="B293" t="s">
        <v>1052</v>
      </c>
      <c r="C293" t="s">
        <v>1020</v>
      </c>
      <c r="D293" t="s">
        <v>1025</v>
      </c>
      <c r="E293">
        <v>3438</v>
      </c>
      <c r="F293">
        <v>5533</v>
      </c>
      <c r="G293">
        <f>Employee_Data[[#This Row],[Sales_Achieved]]-Employee_Data[[#This Row],[Sales_Target]]</f>
        <v>2095</v>
      </c>
      <c r="H293" t="str">
        <f>IF(Employee_Data[[#This Row],[Sales_Achieved]]&lt;AVERAGE(Employee_Data[Sales_Target]),"Below",IF(Employee_Data[[#This Row],[Sales_Achieved]]&gt;AVERAGE(Employee_Data[Sales_Target]),"Above","Equal"))</f>
        <v>Above</v>
      </c>
      <c r="I293" t="str">
        <f>IF(Employee_Data[[#This Row],[Sales_Performance]]&lt;0,"Below Target",IF(Employee_Data[[#This Row],[Sales_Performance]]=0,"Met Target","Above Target"))</f>
        <v>Above Target</v>
      </c>
    </row>
    <row r="294" spans="1:9" x14ac:dyDescent="0.35">
      <c r="A294" t="s">
        <v>1529</v>
      </c>
      <c r="B294" t="s">
        <v>1168</v>
      </c>
      <c r="C294" t="s">
        <v>1044</v>
      </c>
      <c r="D294" t="s">
        <v>1031</v>
      </c>
      <c r="E294">
        <v>4163</v>
      </c>
      <c r="F294">
        <v>4120</v>
      </c>
      <c r="G294">
        <f>Employee_Data[[#This Row],[Sales_Achieved]]-Employee_Data[[#This Row],[Sales_Target]]</f>
        <v>-43</v>
      </c>
      <c r="H294" t="str">
        <f>IF(Employee_Data[[#This Row],[Sales_Achieved]]&lt;AVERAGE(Employee_Data[Sales_Target]),"Below",IF(Employee_Data[[#This Row],[Sales_Achieved]]&gt;AVERAGE(Employee_Data[Sales_Target]),"Above","Equal"))</f>
        <v>Above</v>
      </c>
      <c r="I294" t="str">
        <f>IF(Employee_Data[[#This Row],[Sales_Performance]]&lt;0,"Below Target",IF(Employee_Data[[#This Row],[Sales_Performance]]=0,"Met Target","Above Target"))</f>
        <v>Below Target</v>
      </c>
    </row>
    <row r="295" spans="1:9" x14ac:dyDescent="0.35">
      <c r="A295" t="s">
        <v>1530</v>
      </c>
      <c r="B295" t="s">
        <v>1173</v>
      </c>
      <c r="C295" t="s">
        <v>1020</v>
      </c>
      <c r="D295" t="s">
        <v>1021</v>
      </c>
      <c r="E295">
        <v>2791</v>
      </c>
      <c r="F295">
        <v>4204</v>
      </c>
      <c r="G295">
        <f>Employee_Data[[#This Row],[Sales_Achieved]]-Employee_Data[[#This Row],[Sales_Target]]</f>
        <v>1413</v>
      </c>
      <c r="H295" t="str">
        <f>IF(Employee_Data[[#This Row],[Sales_Achieved]]&lt;AVERAGE(Employee_Data[Sales_Target]),"Below",IF(Employee_Data[[#This Row],[Sales_Achieved]]&gt;AVERAGE(Employee_Data[Sales_Target]),"Above","Equal"))</f>
        <v>Above</v>
      </c>
      <c r="I295" t="str">
        <f>IF(Employee_Data[[#This Row],[Sales_Performance]]&lt;0,"Below Target",IF(Employee_Data[[#This Row],[Sales_Performance]]=0,"Met Target","Above Target"))</f>
        <v>Above Target</v>
      </c>
    </row>
    <row r="296" spans="1:9" x14ac:dyDescent="0.35">
      <c r="A296" t="s">
        <v>1531</v>
      </c>
      <c r="B296" t="s">
        <v>1179</v>
      </c>
      <c r="C296" t="s">
        <v>1024</v>
      </c>
      <c r="D296" t="s">
        <v>1028</v>
      </c>
      <c r="E296">
        <v>1249</v>
      </c>
      <c r="F296">
        <v>3711</v>
      </c>
      <c r="G296">
        <f>Employee_Data[[#This Row],[Sales_Achieved]]-Employee_Data[[#This Row],[Sales_Target]]</f>
        <v>2462</v>
      </c>
      <c r="H296" t="str">
        <f>IF(Employee_Data[[#This Row],[Sales_Achieved]]&lt;AVERAGE(Employee_Data[Sales_Target]),"Below",IF(Employee_Data[[#This Row],[Sales_Achieved]]&gt;AVERAGE(Employee_Data[Sales_Target]),"Above","Equal"))</f>
        <v>Above</v>
      </c>
      <c r="I296" t="str">
        <f>IF(Employee_Data[[#This Row],[Sales_Performance]]&lt;0,"Below Target",IF(Employee_Data[[#This Row],[Sales_Performance]]=0,"Met Target","Above Target"))</f>
        <v>Above Target</v>
      </c>
    </row>
    <row r="297" spans="1:9" x14ac:dyDescent="0.35">
      <c r="A297" t="s">
        <v>1532</v>
      </c>
      <c r="B297" t="s">
        <v>1533</v>
      </c>
      <c r="C297" t="s">
        <v>1044</v>
      </c>
      <c r="D297" t="s">
        <v>1021</v>
      </c>
      <c r="E297">
        <v>3035</v>
      </c>
      <c r="F297">
        <v>971</v>
      </c>
      <c r="G297">
        <f>Employee_Data[[#This Row],[Sales_Achieved]]-Employee_Data[[#This Row],[Sales_Target]]</f>
        <v>-2064</v>
      </c>
      <c r="H297" t="str">
        <f>IF(Employee_Data[[#This Row],[Sales_Achieved]]&lt;AVERAGE(Employee_Data[Sales_Target]),"Below",IF(Employee_Data[[#This Row],[Sales_Achieved]]&gt;AVERAGE(Employee_Data[Sales_Target]),"Above","Equal"))</f>
        <v>Below</v>
      </c>
      <c r="I297" t="str">
        <f>IF(Employee_Data[[#This Row],[Sales_Performance]]&lt;0,"Below Target",IF(Employee_Data[[#This Row],[Sales_Performance]]=0,"Met Target","Above Target"))</f>
        <v>Below Target</v>
      </c>
    </row>
    <row r="298" spans="1:9" x14ac:dyDescent="0.35">
      <c r="A298" t="s">
        <v>1534</v>
      </c>
      <c r="B298" t="s">
        <v>1187</v>
      </c>
      <c r="C298" t="s">
        <v>1020</v>
      </c>
      <c r="D298" t="s">
        <v>1028</v>
      </c>
      <c r="E298">
        <v>3684</v>
      </c>
      <c r="F298">
        <v>4394</v>
      </c>
      <c r="G298">
        <f>Employee_Data[[#This Row],[Sales_Achieved]]-Employee_Data[[#This Row],[Sales_Target]]</f>
        <v>710</v>
      </c>
      <c r="H298" t="str">
        <f>IF(Employee_Data[[#This Row],[Sales_Achieved]]&lt;AVERAGE(Employee_Data[Sales_Target]),"Below",IF(Employee_Data[[#This Row],[Sales_Achieved]]&gt;AVERAGE(Employee_Data[Sales_Target]),"Above","Equal"))</f>
        <v>Above</v>
      </c>
      <c r="I298" t="str">
        <f>IF(Employee_Data[[#This Row],[Sales_Performance]]&lt;0,"Below Target",IF(Employee_Data[[#This Row],[Sales_Performance]]=0,"Met Target","Above Target"))</f>
        <v>Above Target</v>
      </c>
    </row>
    <row r="299" spans="1:9" x14ac:dyDescent="0.35">
      <c r="A299" t="s">
        <v>1535</v>
      </c>
      <c r="B299" t="s">
        <v>1421</v>
      </c>
      <c r="C299" t="s">
        <v>1024</v>
      </c>
      <c r="D299" t="s">
        <v>1025</v>
      </c>
      <c r="E299">
        <v>3836</v>
      </c>
      <c r="F299">
        <v>4536</v>
      </c>
      <c r="G299">
        <f>Employee_Data[[#This Row],[Sales_Achieved]]-Employee_Data[[#This Row],[Sales_Target]]</f>
        <v>700</v>
      </c>
      <c r="H299" t="str">
        <f>IF(Employee_Data[[#This Row],[Sales_Achieved]]&lt;AVERAGE(Employee_Data[Sales_Target]),"Below",IF(Employee_Data[[#This Row],[Sales_Achieved]]&gt;AVERAGE(Employee_Data[Sales_Target]),"Above","Equal"))</f>
        <v>Above</v>
      </c>
      <c r="I299" t="str">
        <f>IF(Employee_Data[[#This Row],[Sales_Performance]]&lt;0,"Below Target",IF(Employee_Data[[#This Row],[Sales_Performance]]=0,"Met Target","Above Target"))</f>
        <v>Above Target</v>
      </c>
    </row>
    <row r="300" spans="1:9" x14ac:dyDescent="0.35">
      <c r="A300" t="s">
        <v>1536</v>
      </c>
      <c r="B300" t="s">
        <v>1537</v>
      </c>
      <c r="C300" t="s">
        <v>1044</v>
      </c>
      <c r="D300" t="s">
        <v>1021</v>
      </c>
      <c r="E300">
        <v>2171</v>
      </c>
      <c r="F300">
        <v>3983</v>
      </c>
      <c r="G300">
        <f>Employee_Data[[#This Row],[Sales_Achieved]]-Employee_Data[[#This Row],[Sales_Target]]</f>
        <v>1812</v>
      </c>
      <c r="H300" t="str">
        <f>IF(Employee_Data[[#This Row],[Sales_Achieved]]&lt;AVERAGE(Employee_Data[Sales_Target]),"Below",IF(Employee_Data[[#This Row],[Sales_Achieved]]&gt;AVERAGE(Employee_Data[Sales_Target]),"Above","Equal"))</f>
        <v>Above</v>
      </c>
      <c r="I300" t="str">
        <f>IF(Employee_Data[[#This Row],[Sales_Performance]]&lt;0,"Below Target",IF(Employee_Data[[#This Row],[Sales_Performance]]=0,"Met Target","Above Target"))</f>
        <v>Above Target</v>
      </c>
    </row>
    <row r="301" spans="1:9" x14ac:dyDescent="0.35">
      <c r="A301" t="s">
        <v>1538</v>
      </c>
      <c r="B301" t="s">
        <v>1035</v>
      </c>
      <c r="C301" t="s">
        <v>1020</v>
      </c>
      <c r="D301" t="s">
        <v>1028</v>
      </c>
      <c r="E301">
        <v>4096</v>
      </c>
      <c r="F301">
        <v>1391</v>
      </c>
      <c r="G301">
        <f>Employee_Data[[#This Row],[Sales_Achieved]]-Employee_Data[[#This Row],[Sales_Target]]</f>
        <v>-2705</v>
      </c>
      <c r="H301" t="str">
        <f>IF(Employee_Data[[#This Row],[Sales_Achieved]]&lt;AVERAGE(Employee_Data[Sales_Target]),"Below",IF(Employee_Data[[#This Row],[Sales_Achieved]]&gt;AVERAGE(Employee_Data[Sales_Target]),"Above","Equal"))</f>
        <v>Below</v>
      </c>
      <c r="I301" t="str">
        <f>IF(Employee_Data[[#This Row],[Sales_Performance]]&lt;0,"Below Target",IF(Employee_Data[[#This Row],[Sales_Performance]]=0,"Met Target","Above Target"))</f>
        <v>Below Target</v>
      </c>
    </row>
    <row r="302" spans="1:9" x14ac:dyDescent="0.35">
      <c r="A302" t="s">
        <v>1539</v>
      </c>
      <c r="B302" t="s">
        <v>1540</v>
      </c>
      <c r="C302" t="s">
        <v>1024</v>
      </c>
      <c r="D302" t="s">
        <v>1021</v>
      </c>
      <c r="E302">
        <v>2198</v>
      </c>
      <c r="F302">
        <v>1044</v>
      </c>
      <c r="G302">
        <f>Employee_Data[[#This Row],[Sales_Achieved]]-Employee_Data[[#This Row],[Sales_Target]]</f>
        <v>-1154</v>
      </c>
      <c r="H302" t="str">
        <f>IF(Employee_Data[[#This Row],[Sales_Achieved]]&lt;AVERAGE(Employee_Data[Sales_Target]),"Below",IF(Employee_Data[[#This Row],[Sales_Achieved]]&gt;AVERAGE(Employee_Data[Sales_Target]),"Above","Equal"))</f>
        <v>Below</v>
      </c>
      <c r="I302" t="str">
        <f>IF(Employee_Data[[#This Row],[Sales_Performance]]&lt;0,"Below Target",IF(Employee_Data[[#This Row],[Sales_Performance]]=0,"Met Target","Above Target"))</f>
        <v>Below Target</v>
      </c>
    </row>
    <row r="303" spans="1:9" x14ac:dyDescent="0.35">
      <c r="A303" t="s">
        <v>1541</v>
      </c>
      <c r="B303" t="s">
        <v>1446</v>
      </c>
      <c r="C303" t="s">
        <v>1044</v>
      </c>
      <c r="D303" t="s">
        <v>1028</v>
      </c>
      <c r="E303">
        <v>2910</v>
      </c>
      <c r="F303">
        <v>4305</v>
      </c>
      <c r="G303">
        <f>Employee_Data[[#This Row],[Sales_Achieved]]-Employee_Data[[#This Row],[Sales_Target]]</f>
        <v>1395</v>
      </c>
      <c r="H303" t="str">
        <f>IF(Employee_Data[[#This Row],[Sales_Achieved]]&lt;AVERAGE(Employee_Data[Sales_Target]),"Below",IF(Employee_Data[[#This Row],[Sales_Achieved]]&gt;AVERAGE(Employee_Data[Sales_Target]),"Above","Equal"))</f>
        <v>Above</v>
      </c>
      <c r="I303" t="str">
        <f>IF(Employee_Data[[#This Row],[Sales_Performance]]&lt;0,"Below Target",IF(Employee_Data[[#This Row],[Sales_Performance]]=0,"Met Target","Above Target"))</f>
        <v>Above Target</v>
      </c>
    </row>
    <row r="304" spans="1:9" x14ac:dyDescent="0.35">
      <c r="A304" t="s">
        <v>1542</v>
      </c>
      <c r="B304" t="s">
        <v>1273</v>
      </c>
      <c r="C304" t="s">
        <v>1020</v>
      </c>
      <c r="D304" t="s">
        <v>1025</v>
      </c>
      <c r="E304">
        <v>1448</v>
      </c>
      <c r="F304">
        <v>1683</v>
      </c>
      <c r="G304">
        <f>Employee_Data[[#This Row],[Sales_Achieved]]-Employee_Data[[#This Row],[Sales_Target]]</f>
        <v>235</v>
      </c>
      <c r="H304" t="str">
        <f>IF(Employee_Data[[#This Row],[Sales_Achieved]]&lt;AVERAGE(Employee_Data[Sales_Target]),"Below",IF(Employee_Data[[#This Row],[Sales_Achieved]]&gt;AVERAGE(Employee_Data[Sales_Target]),"Above","Equal"))</f>
        <v>Below</v>
      </c>
      <c r="I304" t="str">
        <f>IF(Employee_Data[[#This Row],[Sales_Performance]]&lt;0,"Below Target",IF(Employee_Data[[#This Row],[Sales_Performance]]=0,"Met Target","Above Target"))</f>
        <v>Above Target</v>
      </c>
    </row>
    <row r="305" spans="1:9" x14ac:dyDescent="0.35">
      <c r="A305" t="s">
        <v>1543</v>
      </c>
      <c r="B305" t="s">
        <v>1324</v>
      </c>
      <c r="C305" t="s">
        <v>1044</v>
      </c>
      <c r="D305" t="s">
        <v>1031</v>
      </c>
      <c r="E305">
        <v>1455</v>
      </c>
      <c r="F305">
        <v>3863</v>
      </c>
      <c r="G305">
        <f>Employee_Data[[#This Row],[Sales_Achieved]]-Employee_Data[[#This Row],[Sales_Target]]</f>
        <v>2408</v>
      </c>
      <c r="H305" t="str">
        <f>IF(Employee_Data[[#This Row],[Sales_Achieved]]&lt;AVERAGE(Employee_Data[Sales_Target]),"Below",IF(Employee_Data[[#This Row],[Sales_Achieved]]&gt;AVERAGE(Employee_Data[Sales_Target]),"Above","Equal"))</f>
        <v>Above</v>
      </c>
      <c r="I305" t="str">
        <f>IF(Employee_Data[[#This Row],[Sales_Performance]]&lt;0,"Below Target",IF(Employee_Data[[#This Row],[Sales_Performance]]=0,"Met Target","Above Target"))</f>
        <v>Above Target</v>
      </c>
    </row>
    <row r="306" spans="1:9" x14ac:dyDescent="0.35">
      <c r="A306" t="s">
        <v>1544</v>
      </c>
      <c r="B306" t="s">
        <v>1545</v>
      </c>
      <c r="C306" t="s">
        <v>1020</v>
      </c>
      <c r="D306" t="s">
        <v>1031</v>
      </c>
      <c r="E306">
        <v>4733</v>
      </c>
      <c r="F306">
        <v>1972</v>
      </c>
      <c r="G306">
        <f>Employee_Data[[#This Row],[Sales_Achieved]]-Employee_Data[[#This Row],[Sales_Target]]</f>
        <v>-2761</v>
      </c>
      <c r="H306" t="str">
        <f>IF(Employee_Data[[#This Row],[Sales_Achieved]]&lt;AVERAGE(Employee_Data[Sales_Target]),"Below",IF(Employee_Data[[#This Row],[Sales_Achieved]]&gt;AVERAGE(Employee_Data[Sales_Target]),"Above","Equal"))</f>
        <v>Below</v>
      </c>
      <c r="I306" t="str">
        <f>IF(Employee_Data[[#This Row],[Sales_Performance]]&lt;0,"Below Target",IF(Employee_Data[[#This Row],[Sales_Performance]]=0,"Met Target","Above Target"))</f>
        <v>Below Target</v>
      </c>
    </row>
    <row r="307" spans="1:9" x14ac:dyDescent="0.35">
      <c r="A307" t="s">
        <v>1546</v>
      </c>
      <c r="B307" t="s">
        <v>1117</v>
      </c>
      <c r="C307" t="s">
        <v>1024</v>
      </c>
      <c r="D307" t="s">
        <v>1031</v>
      </c>
      <c r="E307">
        <v>1607</v>
      </c>
      <c r="F307">
        <v>3142</v>
      </c>
      <c r="G307">
        <f>Employee_Data[[#This Row],[Sales_Achieved]]-Employee_Data[[#This Row],[Sales_Target]]</f>
        <v>1535</v>
      </c>
      <c r="H307" t="str">
        <f>IF(Employee_Data[[#This Row],[Sales_Achieved]]&lt;AVERAGE(Employee_Data[Sales_Target]),"Below",IF(Employee_Data[[#This Row],[Sales_Achieved]]&gt;AVERAGE(Employee_Data[Sales_Target]),"Above","Equal"))</f>
        <v>Above</v>
      </c>
      <c r="I307" t="str">
        <f>IF(Employee_Data[[#This Row],[Sales_Performance]]&lt;0,"Below Target",IF(Employee_Data[[#This Row],[Sales_Performance]]=0,"Met Target","Above Target"))</f>
        <v>Above Target</v>
      </c>
    </row>
    <row r="308" spans="1:9" x14ac:dyDescent="0.35">
      <c r="A308" t="s">
        <v>1547</v>
      </c>
      <c r="B308" t="s">
        <v>1279</v>
      </c>
      <c r="C308" t="s">
        <v>1020</v>
      </c>
      <c r="D308" t="s">
        <v>1028</v>
      </c>
      <c r="E308">
        <v>3477</v>
      </c>
      <c r="F308">
        <v>1581</v>
      </c>
      <c r="G308">
        <f>Employee_Data[[#This Row],[Sales_Achieved]]-Employee_Data[[#This Row],[Sales_Target]]</f>
        <v>-1896</v>
      </c>
      <c r="H308" t="str">
        <f>IF(Employee_Data[[#This Row],[Sales_Achieved]]&lt;AVERAGE(Employee_Data[Sales_Target]),"Below",IF(Employee_Data[[#This Row],[Sales_Achieved]]&gt;AVERAGE(Employee_Data[Sales_Target]),"Above","Equal"))</f>
        <v>Below</v>
      </c>
      <c r="I308" t="str">
        <f>IF(Employee_Data[[#This Row],[Sales_Performance]]&lt;0,"Below Target",IF(Employee_Data[[#This Row],[Sales_Performance]]=0,"Met Target","Above Target"))</f>
        <v>Below Target</v>
      </c>
    </row>
    <row r="309" spans="1:9" x14ac:dyDescent="0.35">
      <c r="A309" t="s">
        <v>1548</v>
      </c>
      <c r="B309" t="s">
        <v>1033</v>
      </c>
      <c r="C309" t="s">
        <v>1044</v>
      </c>
      <c r="D309" t="s">
        <v>1031</v>
      </c>
      <c r="E309">
        <v>3694</v>
      </c>
      <c r="F309">
        <v>2577</v>
      </c>
      <c r="G309">
        <f>Employee_Data[[#This Row],[Sales_Achieved]]-Employee_Data[[#This Row],[Sales_Target]]</f>
        <v>-1117</v>
      </c>
      <c r="H309" t="str">
        <f>IF(Employee_Data[[#This Row],[Sales_Achieved]]&lt;AVERAGE(Employee_Data[Sales_Target]),"Below",IF(Employee_Data[[#This Row],[Sales_Achieved]]&gt;AVERAGE(Employee_Data[Sales_Target]),"Above","Equal"))</f>
        <v>Below</v>
      </c>
      <c r="I309" t="str">
        <f>IF(Employee_Data[[#This Row],[Sales_Performance]]&lt;0,"Below Target",IF(Employee_Data[[#This Row],[Sales_Performance]]=0,"Met Target","Above Target"))</f>
        <v>Below Target</v>
      </c>
    </row>
    <row r="310" spans="1:9" x14ac:dyDescent="0.35">
      <c r="A310" t="s">
        <v>1549</v>
      </c>
      <c r="B310" t="s">
        <v>1381</v>
      </c>
      <c r="C310" t="s">
        <v>1044</v>
      </c>
      <c r="D310" t="s">
        <v>1028</v>
      </c>
      <c r="E310">
        <v>1437</v>
      </c>
      <c r="F310">
        <v>1606</v>
      </c>
      <c r="G310">
        <f>Employee_Data[[#This Row],[Sales_Achieved]]-Employee_Data[[#This Row],[Sales_Target]]</f>
        <v>169</v>
      </c>
      <c r="H310" t="str">
        <f>IF(Employee_Data[[#This Row],[Sales_Achieved]]&lt;AVERAGE(Employee_Data[Sales_Target]),"Below",IF(Employee_Data[[#This Row],[Sales_Achieved]]&gt;AVERAGE(Employee_Data[Sales_Target]),"Above","Equal"))</f>
        <v>Below</v>
      </c>
      <c r="I310" t="str">
        <f>IF(Employee_Data[[#This Row],[Sales_Performance]]&lt;0,"Below Target",IF(Employee_Data[[#This Row],[Sales_Performance]]=0,"Met Target","Above Target"))</f>
        <v>Above Target</v>
      </c>
    </row>
    <row r="311" spans="1:9" x14ac:dyDescent="0.35">
      <c r="A311" t="s">
        <v>1550</v>
      </c>
      <c r="B311" t="s">
        <v>1514</v>
      </c>
      <c r="C311" t="s">
        <v>1020</v>
      </c>
      <c r="D311" t="s">
        <v>1025</v>
      </c>
      <c r="E311">
        <v>3509</v>
      </c>
      <c r="F311">
        <v>3682</v>
      </c>
      <c r="G311">
        <f>Employee_Data[[#This Row],[Sales_Achieved]]-Employee_Data[[#This Row],[Sales_Target]]</f>
        <v>173</v>
      </c>
      <c r="H311" t="str">
        <f>IF(Employee_Data[[#This Row],[Sales_Achieved]]&lt;AVERAGE(Employee_Data[Sales_Target]),"Below",IF(Employee_Data[[#This Row],[Sales_Achieved]]&gt;AVERAGE(Employee_Data[Sales_Target]),"Above","Equal"))</f>
        <v>Above</v>
      </c>
      <c r="I311" t="str">
        <f>IF(Employee_Data[[#This Row],[Sales_Performance]]&lt;0,"Below Target",IF(Employee_Data[[#This Row],[Sales_Performance]]=0,"Met Target","Above Target"))</f>
        <v>Above Target</v>
      </c>
    </row>
    <row r="312" spans="1:9" x14ac:dyDescent="0.35">
      <c r="A312" t="s">
        <v>1551</v>
      </c>
      <c r="B312" t="s">
        <v>1427</v>
      </c>
      <c r="C312" t="s">
        <v>1024</v>
      </c>
      <c r="D312" t="s">
        <v>1028</v>
      </c>
      <c r="E312">
        <v>2100</v>
      </c>
      <c r="F312">
        <v>3087</v>
      </c>
      <c r="G312">
        <f>Employee_Data[[#This Row],[Sales_Achieved]]-Employee_Data[[#This Row],[Sales_Target]]</f>
        <v>987</v>
      </c>
      <c r="H312" t="str">
        <f>IF(Employee_Data[[#This Row],[Sales_Achieved]]&lt;AVERAGE(Employee_Data[Sales_Target]),"Below",IF(Employee_Data[[#This Row],[Sales_Achieved]]&gt;AVERAGE(Employee_Data[Sales_Target]),"Above","Equal"))</f>
        <v>Above</v>
      </c>
      <c r="I312" t="str">
        <f>IF(Employee_Data[[#This Row],[Sales_Performance]]&lt;0,"Below Target",IF(Employee_Data[[#This Row],[Sales_Performance]]=0,"Met Target","Above Target"))</f>
        <v>Above Target</v>
      </c>
    </row>
    <row r="313" spans="1:9" x14ac:dyDescent="0.35">
      <c r="A313" t="s">
        <v>1552</v>
      </c>
      <c r="B313" t="s">
        <v>1553</v>
      </c>
      <c r="C313" t="s">
        <v>1020</v>
      </c>
      <c r="D313" t="s">
        <v>1031</v>
      </c>
      <c r="E313">
        <v>4152</v>
      </c>
      <c r="F313">
        <v>2154</v>
      </c>
      <c r="G313">
        <f>Employee_Data[[#This Row],[Sales_Achieved]]-Employee_Data[[#This Row],[Sales_Target]]</f>
        <v>-1998</v>
      </c>
      <c r="H313" t="str">
        <f>IF(Employee_Data[[#This Row],[Sales_Achieved]]&lt;AVERAGE(Employee_Data[Sales_Target]),"Below",IF(Employee_Data[[#This Row],[Sales_Achieved]]&gt;AVERAGE(Employee_Data[Sales_Target]),"Above","Equal"))</f>
        <v>Below</v>
      </c>
      <c r="I313" t="str">
        <f>IF(Employee_Data[[#This Row],[Sales_Performance]]&lt;0,"Below Target",IF(Employee_Data[[#This Row],[Sales_Performance]]=0,"Met Target","Above Target"))</f>
        <v>Below Target</v>
      </c>
    </row>
    <row r="314" spans="1:9" x14ac:dyDescent="0.35">
      <c r="A314" t="s">
        <v>1554</v>
      </c>
      <c r="B314" t="s">
        <v>1555</v>
      </c>
      <c r="C314" t="s">
        <v>1024</v>
      </c>
      <c r="D314" t="s">
        <v>1028</v>
      </c>
      <c r="E314">
        <v>4991</v>
      </c>
      <c r="F314">
        <v>4616</v>
      </c>
      <c r="G314">
        <f>Employee_Data[[#This Row],[Sales_Achieved]]-Employee_Data[[#This Row],[Sales_Target]]</f>
        <v>-375</v>
      </c>
      <c r="H314" t="str">
        <f>IF(Employee_Data[[#This Row],[Sales_Achieved]]&lt;AVERAGE(Employee_Data[Sales_Target]),"Below",IF(Employee_Data[[#This Row],[Sales_Achieved]]&gt;AVERAGE(Employee_Data[Sales_Target]),"Above","Equal"))</f>
        <v>Above</v>
      </c>
      <c r="I314" t="str">
        <f>IF(Employee_Data[[#This Row],[Sales_Performance]]&lt;0,"Below Target",IF(Employee_Data[[#This Row],[Sales_Performance]]=0,"Met Target","Above Target"))</f>
        <v>Below Target</v>
      </c>
    </row>
    <row r="315" spans="1:9" x14ac:dyDescent="0.35">
      <c r="A315" t="s">
        <v>1556</v>
      </c>
      <c r="B315" t="s">
        <v>1303</v>
      </c>
      <c r="C315" t="s">
        <v>1020</v>
      </c>
      <c r="D315" t="s">
        <v>1025</v>
      </c>
      <c r="E315">
        <v>2572</v>
      </c>
      <c r="F315">
        <v>2500</v>
      </c>
      <c r="G315">
        <f>Employee_Data[[#This Row],[Sales_Achieved]]-Employee_Data[[#This Row],[Sales_Target]]</f>
        <v>-72</v>
      </c>
      <c r="H315" t="str">
        <f>IF(Employee_Data[[#This Row],[Sales_Achieved]]&lt;AVERAGE(Employee_Data[Sales_Target]),"Below",IF(Employee_Data[[#This Row],[Sales_Achieved]]&gt;AVERAGE(Employee_Data[Sales_Target]),"Above","Equal"))</f>
        <v>Below</v>
      </c>
      <c r="I315" t="str">
        <f>IF(Employee_Data[[#This Row],[Sales_Performance]]&lt;0,"Below Target",IF(Employee_Data[[#This Row],[Sales_Performance]]=0,"Met Target","Above Target"))</f>
        <v>Below Target</v>
      </c>
    </row>
    <row r="316" spans="1:9" x14ac:dyDescent="0.35">
      <c r="A316" t="s">
        <v>1557</v>
      </c>
      <c r="B316" t="s">
        <v>1402</v>
      </c>
      <c r="C316" t="s">
        <v>1020</v>
      </c>
      <c r="D316" t="s">
        <v>1031</v>
      </c>
      <c r="E316">
        <v>1183</v>
      </c>
      <c r="F316">
        <v>5119</v>
      </c>
      <c r="G316">
        <f>Employee_Data[[#This Row],[Sales_Achieved]]-Employee_Data[[#This Row],[Sales_Target]]</f>
        <v>3936</v>
      </c>
      <c r="H316" t="str">
        <f>IF(Employee_Data[[#This Row],[Sales_Achieved]]&lt;AVERAGE(Employee_Data[Sales_Target]),"Below",IF(Employee_Data[[#This Row],[Sales_Achieved]]&gt;AVERAGE(Employee_Data[Sales_Target]),"Above","Equal"))</f>
        <v>Above</v>
      </c>
      <c r="I316" t="str">
        <f>IF(Employee_Data[[#This Row],[Sales_Performance]]&lt;0,"Below Target",IF(Employee_Data[[#This Row],[Sales_Performance]]=0,"Met Target","Above Target"))</f>
        <v>Above Target</v>
      </c>
    </row>
    <row r="317" spans="1:9" x14ac:dyDescent="0.35">
      <c r="A317" t="s">
        <v>1558</v>
      </c>
      <c r="B317" t="s">
        <v>1559</v>
      </c>
      <c r="C317" t="s">
        <v>1024</v>
      </c>
      <c r="D317" t="s">
        <v>1028</v>
      </c>
      <c r="E317">
        <v>4240</v>
      </c>
      <c r="F317">
        <v>1837</v>
      </c>
      <c r="G317">
        <f>Employee_Data[[#This Row],[Sales_Achieved]]-Employee_Data[[#This Row],[Sales_Target]]</f>
        <v>-2403</v>
      </c>
      <c r="H317" t="str">
        <f>IF(Employee_Data[[#This Row],[Sales_Achieved]]&lt;AVERAGE(Employee_Data[Sales_Target]),"Below",IF(Employee_Data[[#This Row],[Sales_Achieved]]&gt;AVERAGE(Employee_Data[Sales_Target]),"Above","Equal"))</f>
        <v>Below</v>
      </c>
      <c r="I317" t="str">
        <f>IF(Employee_Data[[#This Row],[Sales_Performance]]&lt;0,"Below Target",IF(Employee_Data[[#This Row],[Sales_Performance]]=0,"Met Target","Above Target"))</f>
        <v>Below Target</v>
      </c>
    </row>
    <row r="318" spans="1:9" x14ac:dyDescent="0.35">
      <c r="A318" t="s">
        <v>1560</v>
      </c>
      <c r="B318" t="s">
        <v>1207</v>
      </c>
      <c r="C318" t="s">
        <v>1024</v>
      </c>
      <c r="D318" t="s">
        <v>1028</v>
      </c>
      <c r="E318">
        <v>3970</v>
      </c>
      <c r="F318">
        <v>2982</v>
      </c>
      <c r="G318">
        <f>Employee_Data[[#This Row],[Sales_Achieved]]-Employee_Data[[#This Row],[Sales_Target]]</f>
        <v>-988</v>
      </c>
      <c r="H318" t="str">
        <f>IF(Employee_Data[[#This Row],[Sales_Achieved]]&lt;AVERAGE(Employee_Data[Sales_Target]),"Below",IF(Employee_Data[[#This Row],[Sales_Achieved]]&gt;AVERAGE(Employee_Data[Sales_Target]),"Above","Equal"))</f>
        <v>Below</v>
      </c>
      <c r="I318" t="str">
        <f>IF(Employee_Data[[#This Row],[Sales_Performance]]&lt;0,"Below Target",IF(Employee_Data[[#This Row],[Sales_Performance]]=0,"Met Target","Above Target"))</f>
        <v>Below Target</v>
      </c>
    </row>
    <row r="319" spans="1:9" x14ac:dyDescent="0.35">
      <c r="A319" t="s">
        <v>1561</v>
      </c>
      <c r="B319" t="s">
        <v>1501</v>
      </c>
      <c r="C319" t="s">
        <v>1044</v>
      </c>
      <c r="D319" t="s">
        <v>1021</v>
      </c>
      <c r="E319">
        <v>4574</v>
      </c>
      <c r="F319">
        <v>3967</v>
      </c>
      <c r="G319">
        <f>Employee_Data[[#This Row],[Sales_Achieved]]-Employee_Data[[#This Row],[Sales_Target]]</f>
        <v>-607</v>
      </c>
      <c r="H319" t="str">
        <f>IF(Employee_Data[[#This Row],[Sales_Achieved]]&lt;AVERAGE(Employee_Data[Sales_Target]),"Below",IF(Employee_Data[[#This Row],[Sales_Achieved]]&gt;AVERAGE(Employee_Data[Sales_Target]),"Above","Equal"))</f>
        <v>Above</v>
      </c>
      <c r="I319" t="str">
        <f>IF(Employee_Data[[#This Row],[Sales_Performance]]&lt;0,"Below Target",IF(Employee_Data[[#This Row],[Sales_Performance]]=0,"Met Target","Above Target"))</f>
        <v>Below Target</v>
      </c>
    </row>
    <row r="320" spans="1:9" x14ac:dyDescent="0.35">
      <c r="A320" t="s">
        <v>1562</v>
      </c>
      <c r="B320" t="s">
        <v>1506</v>
      </c>
      <c r="C320" t="s">
        <v>1024</v>
      </c>
      <c r="D320" t="s">
        <v>1021</v>
      </c>
      <c r="E320">
        <v>3647</v>
      </c>
      <c r="F320">
        <v>3633</v>
      </c>
      <c r="G320">
        <f>Employee_Data[[#This Row],[Sales_Achieved]]-Employee_Data[[#This Row],[Sales_Target]]</f>
        <v>-14</v>
      </c>
      <c r="H320" t="str">
        <f>IF(Employee_Data[[#This Row],[Sales_Achieved]]&lt;AVERAGE(Employee_Data[Sales_Target]),"Below",IF(Employee_Data[[#This Row],[Sales_Achieved]]&gt;AVERAGE(Employee_Data[Sales_Target]),"Above","Equal"))</f>
        <v>Above</v>
      </c>
      <c r="I320" t="str">
        <f>IF(Employee_Data[[#This Row],[Sales_Performance]]&lt;0,"Below Target",IF(Employee_Data[[#This Row],[Sales_Performance]]=0,"Met Target","Above Target"))</f>
        <v>Below Target</v>
      </c>
    </row>
    <row r="321" spans="1:9" x14ac:dyDescent="0.35">
      <c r="A321" t="s">
        <v>1563</v>
      </c>
      <c r="B321" t="s">
        <v>1564</v>
      </c>
      <c r="C321" t="s">
        <v>1020</v>
      </c>
      <c r="D321" t="s">
        <v>1025</v>
      </c>
      <c r="E321">
        <v>1519</v>
      </c>
      <c r="F321">
        <v>5455</v>
      </c>
      <c r="G321">
        <f>Employee_Data[[#This Row],[Sales_Achieved]]-Employee_Data[[#This Row],[Sales_Target]]</f>
        <v>3936</v>
      </c>
      <c r="H321" t="str">
        <f>IF(Employee_Data[[#This Row],[Sales_Achieved]]&lt;AVERAGE(Employee_Data[Sales_Target]),"Below",IF(Employee_Data[[#This Row],[Sales_Achieved]]&gt;AVERAGE(Employee_Data[Sales_Target]),"Above","Equal"))</f>
        <v>Above</v>
      </c>
      <c r="I321" t="str">
        <f>IF(Employee_Data[[#This Row],[Sales_Performance]]&lt;0,"Below Target",IF(Employee_Data[[#This Row],[Sales_Performance]]=0,"Met Target","Above Target"))</f>
        <v>Above Target</v>
      </c>
    </row>
    <row r="322" spans="1:9" x14ac:dyDescent="0.35">
      <c r="A322" t="s">
        <v>1565</v>
      </c>
      <c r="B322" t="s">
        <v>1566</v>
      </c>
      <c r="C322" t="s">
        <v>1020</v>
      </c>
      <c r="D322" t="s">
        <v>1025</v>
      </c>
      <c r="E322">
        <v>1762</v>
      </c>
      <c r="F322">
        <v>970</v>
      </c>
      <c r="G322">
        <f>Employee_Data[[#This Row],[Sales_Achieved]]-Employee_Data[[#This Row],[Sales_Target]]</f>
        <v>-792</v>
      </c>
      <c r="H322" t="str">
        <f>IF(Employee_Data[[#This Row],[Sales_Achieved]]&lt;AVERAGE(Employee_Data[Sales_Target]),"Below",IF(Employee_Data[[#This Row],[Sales_Achieved]]&gt;AVERAGE(Employee_Data[Sales_Target]),"Above","Equal"))</f>
        <v>Below</v>
      </c>
      <c r="I322" t="str">
        <f>IF(Employee_Data[[#This Row],[Sales_Performance]]&lt;0,"Below Target",IF(Employee_Data[[#This Row],[Sales_Performance]]=0,"Met Target","Above Target"))</f>
        <v>Below Target</v>
      </c>
    </row>
    <row r="323" spans="1:9" x14ac:dyDescent="0.35">
      <c r="A323" t="s">
        <v>1567</v>
      </c>
      <c r="B323" t="s">
        <v>1158</v>
      </c>
      <c r="C323" t="s">
        <v>1024</v>
      </c>
      <c r="D323" t="s">
        <v>1025</v>
      </c>
      <c r="E323">
        <v>1407</v>
      </c>
      <c r="F323">
        <v>5681</v>
      </c>
      <c r="G323">
        <f>Employee_Data[[#This Row],[Sales_Achieved]]-Employee_Data[[#This Row],[Sales_Target]]</f>
        <v>4274</v>
      </c>
      <c r="H323" t="str">
        <f>IF(Employee_Data[[#This Row],[Sales_Achieved]]&lt;AVERAGE(Employee_Data[Sales_Target]),"Below",IF(Employee_Data[[#This Row],[Sales_Achieved]]&gt;AVERAGE(Employee_Data[Sales_Target]),"Above","Equal"))</f>
        <v>Above</v>
      </c>
      <c r="I323" t="str">
        <f>IF(Employee_Data[[#This Row],[Sales_Performance]]&lt;0,"Below Target",IF(Employee_Data[[#This Row],[Sales_Performance]]=0,"Met Target","Above Target"))</f>
        <v>Above Target</v>
      </c>
    </row>
    <row r="324" spans="1:9" x14ac:dyDescent="0.35">
      <c r="A324" t="s">
        <v>1568</v>
      </c>
      <c r="B324" t="s">
        <v>1193</v>
      </c>
      <c r="C324" t="s">
        <v>1024</v>
      </c>
      <c r="D324" t="s">
        <v>1025</v>
      </c>
      <c r="E324">
        <v>3708</v>
      </c>
      <c r="F324">
        <v>2614</v>
      </c>
      <c r="G324">
        <f>Employee_Data[[#This Row],[Sales_Achieved]]-Employee_Data[[#This Row],[Sales_Target]]</f>
        <v>-1094</v>
      </c>
      <c r="H324" t="str">
        <f>IF(Employee_Data[[#This Row],[Sales_Achieved]]&lt;AVERAGE(Employee_Data[Sales_Target]),"Below",IF(Employee_Data[[#This Row],[Sales_Achieved]]&gt;AVERAGE(Employee_Data[Sales_Target]),"Above","Equal"))</f>
        <v>Below</v>
      </c>
      <c r="I324" t="str">
        <f>IF(Employee_Data[[#This Row],[Sales_Performance]]&lt;0,"Below Target",IF(Employee_Data[[#This Row],[Sales_Performance]]=0,"Met Target","Above Target"))</f>
        <v>Below Target</v>
      </c>
    </row>
    <row r="325" spans="1:9" x14ac:dyDescent="0.35">
      <c r="A325" t="s">
        <v>1569</v>
      </c>
      <c r="B325" t="s">
        <v>1346</v>
      </c>
      <c r="C325" t="s">
        <v>1024</v>
      </c>
      <c r="D325" t="s">
        <v>1021</v>
      </c>
      <c r="E325">
        <v>2268</v>
      </c>
      <c r="F325">
        <v>2014</v>
      </c>
      <c r="G325">
        <f>Employee_Data[[#This Row],[Sales_Achieved]]-Employee_Data[[#This Row],[Sales_Target]]</f>
        <v>-254</v>
      </c>
      <c r="H325" t="str">
        <f>IF(Employee_Data[[#This Row],[Sales_Achieved]]&lt;AVERAGE(Employee_Data[Sales_Target]),"Below",IF(Employee_Data[[#This Row],[Sales_Achieved]]&gt;AVERAGE(Employee_Data[Sales_Target]),"Above","Equal"))</f>
        <v>Below</v>
      </c>
      <c r="I325" t="str">
        <f>IF(Employee_Data[[#This Row],[Sales_Performance]]&lt;0,"Below Target",IF(Employee_Data[[#This Row],[Sales_Performance]]=0,"Met Target","Above Target"))</f>
        <v>Below Target</v>
      </c>
    </row>
    <row r="326" spans="1:9" x14ac:dyDescent="0.35">
      <c r="A326" t="s">
        <v>1570</v>
      </c>
      <c r="B326" t="s">
        <v>1207</v>
      </c>
      <c r="C326" t="s">
        <v>1024</v>
      </c>
      <c r="D326" t="s">
        <v>1021</v>
      </c>
      <c r="E326">
        <v>2830</v>
      </c>
      <c r="F326">
        <v>1898</v>
      </c>
      <c r="G326">
        <f>Employee_Data[[#This Row],[Sales_Achieved]]-Employee_Data[[#This Row],[Sales_Target]]</f>
        <v>-932</v>
      </c>
      <c r="H326" t="str">
        <f>IF(Employee_Data[[#This Row],[Sales_Achieved]]&lt;AVERAGE(Employee_Data[Sales_Target]),"Below",IF(Employee_Data[[#This Row],[Sales_Achieved]]&gt;AVERAGE(Employee_Data[Sales_Target]),"Above","Equal"))</f>
        <v>Below</v>
      </c>
      <c r="I326" t="str">
        <f>IF(Employee_Data[[#This Row],[Sales_Performance]]&lt;0,"Below Target",IF(Employee_Data[[#This Row],[Sales_Performance]]=0,"Met Target","Above Target"))</f>
        <v>Below Target</v>
      </c>
    </row>
    <row r="327" spans="1:9" x14ac:dyDescent="0.35">
      <c r="A327" t="s">
        <v>1571</v>
      </c>
      <c r="B327" t="s">
        <v>1572</v>
      </c>
      <c r="C327" t="s">
        <v>1020</v>
      </c>
      <c r="D327" t="s">
        <v>1021</v>
      </c>
      <c r="E327">
        <v>4121</v>
      </c>
      <c r="F327">
        <v>1056</v>
      </c>
      <c r="G327">
        <f>Employee_Data[[#This Row],[Sales_Achieved]]-Employee_Data[[#This Row],[Sales_Target]]</f>
        <v>-3065</v>
      </c>
      <c r="H327" t="str">
        <f>IF(Employee_Data[[#This Row],[Sales_Achieved]]&lt;AVERAGE(Employee_Data[Sales_Target]),"Below",IF(Employee_Data[[#This Row],[Sales_Achieved]]&gt;AVERAGE(Employee_Data[Sales_Target]),"Above","Equal"))</f>
        <v>Below</v>
      </c>
      <c r="I327" t="str">
        <f>IF(Employee_Data[[#This Row],[Sales_Performance]]&lt;0,"Below Target",IF(Employee_Data[[#This Row],[Sales_Performance]]=0,"Met Target","Above Target"))</f>
        <v>Below Target</v>
      </c>
    </row>
    <row r="328" spans="1:9" x14ac:dyDescent="0.35">
      <c r="A328" t="s">
        <v>1573</v>
      </c>
      <c r="B328" t="s">
        <v>1313</v>
      </c>
      <c r="C328" t="s">
        <v>1044</v>
      </c>
      <c r="D328" t="s">
        <v>1028</v>
      </c>
      <c r="E328">
        <v>4906</v>
      </c>
      <c r="F328">
        <v>2684</v>
      </c>
      <c r="G328">
        <f>Employee_Data[[#This Row],[Sales_Achieved]]-Employee_Data[[#This Row],[Sales_Target]]</f>
        <v>-2222</v>
      </c>
      <c r="H328" t="str">
        <f>IF(Employee_Data[[#This Row],[Sales_Achieved]]&lt;AVERAGE(Employee_Data[Sales_Target]),"Below",IF(Employee_Data[[#This Row],[Sales_Achieved]]&gt;AVERAGE(Employee_Data[Sales_Target]),"Above","Equal"))</f>
        <v>Below</v>
      </c>
      <c r="I328" t="str">
        <f>IF(Employee_Data[[#This Row],[Sales_Performance]]&lt;0,"Below Target",IF(Employee_Data[[#This Row],[Sales_Performance]]=0,"Met Target","Above Target"))</f>
        <v>Below Target</v>
      </c>
    </row>
    <row r="329" spans="1:9" x14ac:dyDescent="0.35">
      <c r="A329" t="s">
        <v>1574</v>
      </c>
      <c r="B329" t="s">
        <v>1338</v>
      </c>
      <c r="C329" t="s">
        <v>1024</v>
      </c>
      <c r="D329" t="s">
        <v>1028</v>
      </c>
      <c r="E329">
        <v>1761</v>
      </c>
      <c r="F329">
        <v>4105</v>
      </c>
      <c r="G329">
        <f>Employee_Data[[#This Row],[Sales_Achieved]]-Employee_Data[[#This Row],[Sales_Target]]</f>
        <v>2344</v>
      </c>
      <c r="H329" t="str">
        <f>IF(Employee_Data[[#This Row],[Sales_Achieved]]&lt;AVERAGE(Employee_Data[Sales_Target]),"Below",IF(Employee_Data[[#This Row],[Sales_Achieved]]&gt;AVERAGE(Employee_Data[Sales_Target]),"Above","Equal"))</f>
        <v>Above</v>
      </c>
      <c r="I329" t="str">
        <f>IF(Employee_Data[[#This Row],[Sales_Performance]]&lt;0,"Below Target",IF(Employee_Data[[#This Row],[Sales_Performance]]=0,"Met Target","Above Target"))</f>
        <v>Above Target</v>
      </c>
    </row>
    <row r="330" spans="1:9" x14ac:dyDescent="0.35">
      <c r="A330" t="s">
        <v>1575</v>
      </c>
      <c r="B330" t="s">
        <v>1231</v>
      </c>
      <c r="C330" t="s">
        <v>1020</v>
      </c>
      <c r="D330" t="s">
        <v>1031</v>
      </c>
      <c r="E330">
        <v>4295</v>
      </c>
      <c r="F330">
        <v>2564</v>
      </c>
      <c r="G330">
        <f>Employee_Data[[#This Row],[Sales_Achieved]]-Employee_Data[[#This Row],[Sales_Target]]</f>
        <v>-1731</v>
      </c>
      <c r="H330" t="str">
        <f>IF(Employee_Data[[#This Row],[Sales_Achieved]]&lt;AVERAGE(Employee_Data[Sales_Target]),"Below",IF(Employee_Data[[#This Row],[Sales_Achieved]]&gt;AVERAGE(Employee_Data[Sales_Target]),"Above","Equal"))</f>
        <v>Below</v>
      </c>
      <c r="I330" t="str">
        <f>IF(Employee_Data[[#This Row],[Sales_Performance]]&lt;0,"Below Target",IF(Employee_Data[[#This Row],[Sales_Performance]]=0,"Met Target","Above Target"))</f>
        <v>Below Target</v>
      </c>
    </row>
    <row r="331" spans="1:9" x14ac:dyDescent="0.35">
      <c r="A331" t="s">
        <v>1576</v>
      </c>
      <c r="B331" t="s">
        <v>1577</v>
      </c>
      <c r="C331" t="s">
        <v>1024</v>
      </c>
      <c r="D331" t="s">
        <v>1021</v>
      </c>
      <c r="E331">
        <v>3398</v>
      </c>
      <c r="F331">
        <v>1290</v>
      </c>
      <c r="G331">
        <f>Employee_Data[[#This Row],[Sales_Achieved]]-Employee_Data[[#This Row],[Sales_Target]]</f>
        <v>-2108</v>
      </c>
      <c r="H331" t="str">
        <f>IF(Employee_Data[[#This Row],[Sales_Achieved]]&lt;AVERAGE(Employee_Data[Sales_Target]),"Below",IF(Employee_Data[[#This Row],[Sales_Achieved]]&gt;AVERAGE(Employee_Data[Sales_Target]),"Above","Equal"))</f>
        <v>Below</v>
      </c>
      <c r="I331" t="str">
        <f>IF(Employee_Data[[#This Row],[Sales_Performance]]&lt;0,"Below Target",IF(Employee_Data[[#This Row],[Sales_Performance]]=0,"Met Target","Above Target"))</f>
        <v>Below Target</v>
      </c>
    </row>
    <row r="332" spans="1:9" x14ac:dyDescent="0.35">
      <c r="A332" t="s">
        <v>1578</v>
      </c>
      <c r="B332" t="s">
        <v>1388</v>
      </c>
      <c r="C332" t="s">
        <v>1044</v>
      </c>
      <c r="D332" t="s">
        <v>1025</v>
      </c>
      <c r="E332">
        <v>4104</v>
      </c>
      <c r="F332">
        <v>2877</v>
      </c>
      <c r="G332">
        <f>Employee_Data[[#This Row],[Sales_Achieved]]-Employee_Data[[#This Row],[Sales_Target]]</f>
        <v>-1227</v>
      </c>
      <c r="H332" t="str">
        <f>IF(Employee_Data[[#This Row],[Sales_Achieved]]&lt;AVERAGE(Employee_Data[Sales_Target]),"Below",IF(Employee_Data[[#This Row],[Sales_Achieved]]&gt;AVERAGE(Employee_Data[Sales_Target]),"Above","Equal"))</f>
        <v>Below</v>
      </c>
      <c r="I332" t="str">
        <f>IF(Employee_Data[[#This Row],[Sales_Performance]]&lt;0,"Below Target",IF(Employee_Data[[#This Row],[Sales_Performance]]=0,"Met Target","Above Target"))</f>
        <v>Below Target</v>
      </c>
    </row>
    <row r="333" spans="1:9" x14ac:dyDescent="0.35">
      <c r="A333" t="s">
        <v>1579</v>
      </c>
      <c r="B333" t="s">
        <v>1580</v>
      </c>
      <c r="C333" t="s">
        <v>1044</v>
      </c>
      <c r="D333" t="s">
        <v>1021</v>
      </c>
      <c r="E333">
        <v>3721</v>
      </c>
      <c r="F333">
        <v>4590</v>
      </c>
      <c r="G333">
        <f>Employee_Data[[#This Row],[Sales_Achieved]]-Employee_Data[[#This Row],[Sales_Target]]</f>
        <v>869</v>
      </c>
      <c r="H333" t="str">
        <f>IF(Employee_Data[[#This Row],[Sales_Achieved]]&lt;AVERAGE(Employee_Data[Sales_Target]),"Below",IF(Employee_Data[[#This Row],[Sales_Achieved]]&gt;AVERAGE(Employee_Data[Sales_Target]),"Above","Equal"))</f>
        <v>Above</v>
      </c>
      <c r="I333" t="str">
        <f>IF(Employee_Data[[#This Row],[Sales_Performance]]&lt;0,"Below Target",IF(Employee_Data[[#This Row],[Sales_Performance]]=0,"Met Target","Above Target"))</f>
        <v>Above Target</v>
      </c>
    </row>
    <row r="334" spans="1:9" x14ac:dyDescent="0.35">
      <c r="A334" t="s">
        <v>1581</v>
      </c>
      <c r="B334" t="s">
        <v>1221</v>
      </c>
      <c r="C334" t="s">
        <v>1024</v>
      </c>
      <c r="D334" t="s">
        <v>1031</v>
      </c>
      <c r="E334">
        <v>3283</v>
      </c>
      <c r="F334">
        <v>5754</v>
      </c>
      <c r="G334">
        <f>Employee_Data[[#This Row],[Sales_Achieved]]-Employee_Data[[#This Row],[Sales_Target]]</f>
        <v>2471</v>
      </c>
      <c r="H334" t="str">
        <f>IF(Employee_Data[[#This Row],[Sales_Achieved]]&lt;AVERAGE(Employee_Data[Sales_Target]),"Below",IF(Employee_Data[[#This Row],[Sales_Achieved]]&gt;AVERAGE(Employee_Data[Sales_Target]),"Above","Equal"))</f>
        <v>Above</v>
      </c>
      <c r="I334" t="str">
        <f>IF(Employee_Data[[#This Row],[Sales_Performance]]&lt;0,"Below Target",IF(Employee_Data[[#This Row],[Sales_Performance]]=0,"Met Target","Above Target"))</f>
        <v>Above Target</v>
      </c>
    </row>
    <row r="335" spans="1:9" x14ac:dyDescent="0.35">
      <c r="A335" t="s">
        <v>1582</v>
      </c>
      <c r="B335" t="s">
        <v>1472</v>
      </c>
      <c r="C335" t="s">
        <v>1024</v>
      </c>
      <c r="D335" t="s">
        <v>1025</v>
      </c>
      <c r="E335">
        <v>1294</v>
      </c>
      <c r="F335">
        <v>2413</v>
      </c>
      <c r="G335">
        <f>Employee_Data[[#This Row],[Sales_Achieved]]-Employee_Data[[#This Row],[Sales_Target]]</f>
        <v>1119</v>
      </c>
      <c r="H335" t="str">
        <f>IF(Employee_Data[[#This Row],[Sales_Achieved]]&lt;AVERAGE(Employee_Data[Sales_Target]),"Below",IF(Employee_Data[[#This Row],[Sales_Achieved]]&gt;AVERAGE(Employee_Data[Sales_Target]),"Above","Equal"))</f>
        <v>Below</v>
      </c>
      <c r="I335" t="str">
        <f>IF(Employee_Data[[#This Row],[Sales_Performance]]&lt;0,"Below Target",IF(Employee_Data[[#This Row],[Sales_Performance]]=0,"Met Target","Above Target"))</f>
        <v>Above Target</v>
      </c>
    </row>
    <row r="336" spans="1:9" x14ac:dyDescent="0.35">
      <c r="A336" t="s">
        <v>1583</v>
      </c>
      <c r="B336" t="s">
        <v>1329</v>
      </c>
      <c r="C336" t="s">
        <v>1044</v>
      </c>
      <c r="D336" t="s">
        <v>1021</v>
      </c>
      <c r="E336">
        <v>3913</v>
      </c>
      <c r="F336">
        <v>830</v>
      </c>
      <c r="G336">
        <f>Employee_Data[[#This Row],[Sales_Achieved]]-Employee_Data[[#This Row],[Sales_Target]]</f>
        <v>-3083</v>
      </c>
      <c r="H336" t="str">
        <f>IF(Employee_Data[[#This Row],[Sales_Achieved]]&lt;AVERAGE(Employee_Data[Sales_Target]),"Below",IF(Employee_Data[[#This Row],[Sales_Achieved]]&gt;AVERAGE(Employee_Data[Sales_Target]),"Above","Equal"))</f>
        <v>Below</v>
      </c>
      <c r="I336" t="str">
        <f>IF(Employee_Data[[#This Row],[Sales_Performance]]&lt;0,"Below Target",IF(Employee_Data[[#This Row],[Sales_Performance]]=0,"Met Target","Above Target"))</f>
        <v>Below Target</v>
      </c>
    </row>
    <row r="337" spans="1:9" x14ac:dyDescent="0.35">
      <c r="A337" t="s">
        <v>1584</v>
      </c>
      <c r="B337" t="s">
        <v>1585</v>
      </c>
      <c r="C337" t="s">
        <v>1044</v>
      </c>
      <c r="D337" t="s">
        <v>1025</v>
      </c>
      <c r="E337">
        <v>3882</v>
      </c>
      <c r="F337">
        <v>4976</v>
      </c>
      <c r="G337">
        <f>Employee_Data[[#This Row],[Sales_Achieved]]-Employee_Data[[#This Row],[Sales_Target]]</f>
        <v>1094</v>
      </c>
      <c r="H337" t="str">
        <f>IF(Employee_Data[[#This Row],[Sales_Achieved]]&lt;AVERAGE(Employee_Data[Sales_Target]),"Below",IF(Employee_Data[[#This Row],[Sales_Achieved]]&gt;AVERAGE(Employee_Data[Sales_Target]),"Above","Equal"))</f>
        <v>Above</v>
      </c>
      <c r="I337" t="str">
        <f>IF(Employee_Data[[#This Row],[Sales_Performance]]&lt;0,"Below Target",IF(Employee_Data[[#This Row],[Sales_Performance]]=0,"Met Target","Above Target"))</f>
        <v>Above Target</v>
      </c>
    </row>
    <row r="338" spans="1:9" x14ac:dyDescent="0.35">
      <c r="A338" t="s">
        <v>1586</v>
      </c>
      <c r="B338" t="s">
        <v>1446</v>
      </c>
      <c r="C338" t="s">
        <v>1020</v>
      </c>
      <c r="D338" t="s">
        <v>1028</v>
      </c>
      <c r="E338">
        <v>2952</v>
      </c>
      <c r="F338">
        <v>5742</v>
      </c>
      <c r="G338">
        <f>Employee_Data[[#This Row],[Sales_Achieved]]-Employee_Data[[#This Row],[Sales_Target]]</f>
        <v>2790</v>
      </c>
      <c r="H338" t="str">
        <f>IF(Employee_Data[[#This Row],[Sales_Achieved]]&lt;AVERAGE(Employee_Data[Sales_Target]),"Below",IF(Employee_Data[[#This Row],[Sales_Achieved]]&gt;AVERAGE(Employee_Data[Sales_Target]),"Above","Equal"))</f>
        <v>Above</v>
      </c>
      <c r="I338" t="str">
        <f>IF(Employee_Data[[#This Row],[Sales_Performance]]&lt;0,"Below Target",IF(Employee_Data[[#This Row],[Sales_Performance]]=0,"Met Target","Above Target"))</f>
        <v>Above Target</v>
      </c>
    </row>
    <row r="339" spans="1:9" x14ac:dyDescent="0.35">
      <c r="A339" t="s">
        <v>1587</v>
      </c>
      <c r="B339" t="s">
        <v>1588</v>
      </c>
      <c r="C339" t="s">
        <v>1024</v>
      </c>
      <c r="D339" t="s">
        <v>1021</v>
      </c>
      <c r="E339">
        <v>2105</v>
      </c>
      <c r="F339">
        <v>4827</v>
      </c>
      <c r="G339">
        <f>Employee_Data[[#This Row],[Sales_Achieved]]-Employee_Data[[#This Row],[Sales_Target]]</f>
        <v>2722</v>
      </c>
      <c r="H339" t="str">
        <f>IF(Employee_Data[[#This Row],[Sales_Achieved]]&lt;AVERAGE(Employee_Data[Sales_Target]),"Below",IF(Employee_Data[[#This Row],[Sales_Achieved]]&gt;AVERAGE(Employee_Data[Sales_Target]),"Above","Equal"))</f>
        <v>Above</v>
      </c>
      <c r="I339" t="str">
        <f>IF(Employee_Data[[#This Row],[Sales_Performance]]&lt;0,"Below Target",IF(Employee_Data[[#This Row],[Sales_Performance]]=0,"Met Target","Above Target"))</f>
        <v>Above Target</v>
      </c>
    </row>
    <row r="340" spans="1:9" x14ac:dyDescent="0.35">
      <c r="A340" t="s">
        <v>1589</v>
      </c>
      <c r="B340" t="s">
        <v>1590</v>
      </c>
      <c r="C340" t="s">
        <v>1044</v>
      </c>
      <c r="D340" t="s">
        <v>1025</v>
      </c>
      <c r="E340">
        <v>3330</v>
      </c>
      <c r="F340">
        <v>2877</v>
      </c>
      <c r="G340">
        <f>Employee_Data[[#This Row],[Sales_Achieved]]-Employee_Data[[#This Row],[Sales_Target]]</f>
        <v>-453</v>
      </c>
      <c r="H340" t="str">
        <f>IF(Employee_Data[[#This Row],[Sales_Achieved]]&lt;AVERAGE(Employee_Data[Sales_Target]),"Below",IF(Employee_Data[[#This Row],[Sales_Achieved]]&gt;AVERAGE(Employee_Data[Sales_Target]),"Above","Equal"))</f>
        <v>Below</v>
      </c>
      <c r="I340" t="str">
        <f>IF(Employee_Data[[#This Row],[Sales_Performance]]&lt;0,"Below Target",IF(Employee_Data[[#This Row],[Sales_Performance]]=0,"Met Target","Above Target"))</f>
        <v>Below Target</v>
      </c>
    </row>
    <row r="341" spans="1:9" x14ac:dyDescent="0.35">
      <c r="A341" t="s">
        <v>1591</v>
      </c>
      <c r="B341" t="s">
        <v>1592</v>
      </c>
      <c r="C341" t="s">
        <v>1024</v>
      </c>
      <c r="D341" t="s">
        <v>1021</v>
      </c>
      <c r="E341">
        <v>1635</v>
      </c>
      <c r="F341">
        <v>5598</v>
      </c>
      <c r="G341">
        <f>Employee_Data[[#This Row],[Sales_Achieved]]-Employee_Data[[#This Row],[Sales_Target]]</f>
        <v>3963</v>
      </c>
      <c r="H341" t="str">
        <f>IF(Employee_Data[[#This Row],[Sales_Achieved]]&lt;AVERAGE(Employee_Data[Sales_Target]),"Below",IF(Employee_Data[[#This Row],[Sales_Achieved]]&gt;AVERAGE(Employee_Data[Sales_Target]),"Above","Equal"))</f>
        <v>Above</v>
      </c>
      <c r="I341" t="str">
        <f>IF(Employee_Data[[#This Row],[Sales_Performance]]&lt;0,"Below Target",IF(Employee_Data[[#This Row],[Sales_Performance]]=0,"Met Target","Above Target"))</f>
        <v>Above Target</v>
      </c>
    </row>
    <row r="342" spans="1:9" x14ac:dyDescent="0.35">
      <c r="A342" t="s">
        <v>1593</v>
      </c>
      <c r="B342" t="s">
        <v>1594</v>
      </c>
      <c r="C342" t="s">
        <v>1044</v>
      </c>
      <c r="D342" t="s">
        <v>1031</v>
      </c>
      <c r="E342">
        <v>4346</v>
      </c>
      <c r="F342">
        <v>804</v>
      </c>
      <c r="G342">
        <f>Employee_Data[[#This Row],[Sales_Achieved]]-Employee_Data[[#This Row],[Sales_Target]]</f>
        <v>-3542</v>
      </c>
      <c r="H342" t="str">
        <f>IF(Employee_Data[[#This Row],[Sales_Achieved]]&lt;AVERAGE(Employee_Data[Sales_Target]),"Below",IF(Employee_Data[[#This Row],[Sales_Achieved]]&gt;AVERAGE(Employee_Data[Sales_Target]),"Above","Equal"))</f>
        <v>Below</v>
      </c>
      <c r="I342" t="str">
        <f>IF(Employee_Data[[#This Row],[Sales_Performance]]&lt;0,"Below Target",IF(Employee_Data[[#This Row],[Sales_Performance]]=0,"Met Target","Above Target"))</f>
        <v>Below Target</v>
      </c>
    </row>
    <row r="343" spans="1:9" x14ac:dyDescent="0.35">
      <c r="A343" t="s">
        <v>1595</v>
      </c>
      <c r="B343" t="s">
        <v>1388</v>
      </c>
      <c r="C343" t="s">
        <v>1044</v>
      </c>
      <c r="D343" t="s">
        <v>1028</v>
      </c>
      <c r="E343">
        <v>1864</v>
      </c>
      <c r="F343">
        <v>5473</v>
      </c>
      <c r="G343">
        <f>Employee_Data[[#This Row],[Sales_Achieved]]-Employee_Data[[#This Row],[Sales_Target]]</f>
        <v>3609</v>
      </c>
      <c r="H343" t="str">
        <f>IF(Employee_Data[[#This Row],[Sales_Achieved]]&lt;AVERAGE(Employee_Data[Sales_Target]),"Below",IF(Employee_Data[[#This Row],[Sales_Achieved]]&gt;AVERAGE(Employee_Data[Sales_Target]),"Above","Equal"))</f>
        <v>Above</v>
      </c>
      <c r="I343" t="str">
        <f>IF(Employee_Data[[#This Row],[Sales_Performance]]&lt;0,"Below Target",IF(Employee_Data[[#This Row],[Sales_Performance]]=0,"Met Target","Above Target"))</f>
        <v>Above Target</v>
      </c>
    </row>
    <row r="344" spans="1:9" x14ac:dyDescent="0.35">
      <c r="A344" t="s">
        <v>1596</v>
      </c>
      <c r="B344" t="s">
        <v>1245</v>
      </c>
      <c r="C344" t="s">
        <v>1024</v>
      </c>
      <c r="D344" t="s">
        <v>1021</v>
      </c>
      <c r="E344">
        <v>2256</v>
      </c>
      <c r="F344">
        <v>5409</v>
      </c>
      <c r="G344">
        <f>Employee_Data[[#This Row],[Sales_Achieved]]-Employee_Data[[#This Row],[Sales_Target]]</f>
        <v>3153</v>
      </c>
      <c r="H344" t="str">
        <f>IF(Employee_Data[[#This Row],[Sales_Achieved]]&lt;AVERAGE(Employee_Data[Sales_Target]),"Below",IF(Employee_Data[[#This Row],[Sales_Achieved]]&gt;AVERAGE(Employee_Data[Sales_Target]),"Above","Equal"))</f>
        <v>Above</v>
      </c>
      <c r="I344" t="str">
        <f>IF(Employee_Data[[#This Row],[Sales_Performance]]&lt;0,"Below Target",IF(Employee_Data[[#This Row],[Sales_Performance]]=0,"Met Target","Above Target"))</f>
        <v>Above Target</v>
      </c>
    </row>
    <row r="345" spans="1:9" x14ac:dyDescent="0.35">
      <c r="A345" t="s">
        <v>1597</v>
      </c>
      <c r="B345" t="s">
        <v>1598</v>
      </c>
      <c r="C345" t="s">
        <v>1044</v>
      </c>
      <c r="D345" t="s">
        <v>1025</v>
      </c>
      <c r="E345">
        <v>2222</v>
      </c>
      <c r="F345">
        <v>4609</v>
      </c>
      <c r="G345">
        <f>Employee_Data[[#This Row],[Sales_Achieved]]-Employee_Data[[#This Row],[Sales_Target]]</f>
        <v>2387</v>
      </c>
      <c r="H345" t="str">
        <f>IF(Employee_Data[[#This Row],[Sales_Achieved]]&lt;AVERAGE(Employee_Data[Sales_Target]),"Below",IF(Employee_Data[[#This Row],[Sales_Achieved]]&gt;AVERAGE(Employee_Data[Sales_Target]),"Above","Equal"))</f>
        <v>Above</v>
      </c>
      <c r="I345" t="str">
        <f>IF(Employee_Data[[#This Row],[Sales_Performance]]&lt;0,"Below Target",IF(Employee_Data[[#This Row],[Sales_Performance]]=0,"Met Target","Above Target"))</f>
        <v>Above Target</v>
      </c>
    </row>
    <row r="346" spans="1:9" x14ac:dyDescent="0.35">
      <c r="A346" t="s">
        <v>1599</v>
      </c>
      <c r="B346" t="s">
        <v>1263</v>
      </c>
      <c r="C346" t="s">
        <v>1020</v>
      </c>
      <c r="D346" t="s">
        <v>1021</v>
      </c>
      <c r="E346">
        <v>4348</v>
      </c>
      <c r="F346">
        <v>1268</v>
      </c>
      <c r="G346">
        <f>Employee_Data[[#This Row],[Sales_Achieved]]-Employee_Data[[#This Row],[Sales_Target]]</f>
        <v>-3080</v>
      </c>
      <c r="H346" t="str">
        <f>IF(Employee_Data[[#This Row],[Sales_Achieved]]&lt;AVERAGE(Employee_Data[Sales_Target]),"Below",IF(Employee_Data[[#This Row],[Sales_Achieved]]&gt;AVERAGE(Employee_Data[Sales_Target]),"Above","Equal"))</f>
        <v>Below</v>
      </c>
      <c r="I346" t="str">
        <f>IF(Employee_Data[[#This Row],[Sales_Performance]]&lt;0,"Below Target",IF(Employee_Data[[#This Row],[Sales_Performance]]=0,"Met Target","Above Target"))</f>
        <v>Below Target</v>
      </c>
    </row>
    <row r="347" spans="1:9" x14ac:dyDescent="0.35">
      <c r="A347" t="s">
        <v>1600</v>
      </c>
      <c r="B347" t="s">
        <v>1601</v>
      </c>
      <c r="C347" t="s">
        <v>1020</v>
      </c>
      <c r="D347" t="s">
        <v>1021</v>
      </c>
      <c r="E347">
        <v>2269</v>
      </c>
      <c r="F347">
        <v>2855</v>
      </c>
      <c r="G347">
        <f>Employee_Data[[#This Row],[Sales_Achieved]]-Employee_Data[[#This Row],[Sales_Target]]</f>
        <v>586</v>
      </c>
      <c r="H347" t="str">
        <f>IF(Employee_Data[[#This Row],[Sales_Achieved]]&lt;AVERAGE(Employee_Data[Sales_Target]),"Below",IF(Employee_Data[[#This Row],[Sales_Achieved]]&gt;AVERAGE(Employee_Data[Sales_Target]),"Above","Equal"))</f>
        <v>Below</v>
      </c>
      <c r="I347" t="str">
        <f>IF(Employee_Data[[#This Row],[Sales_Performance]]&lt;0,"Below Target",IF(Employee_Data[[#This Row],[Sales_Performance]]=0,"Met Target","Above Target"))</f>
        <v>Above Target</v>
      </c>
    </row>
    <row r="348" spans="1:9" x14ac:dyDescent="0.35">
      <c r="A348" t="s">
        <v>1602</v>
      </c>
      <c r="B348" t="s">
        <v>1170</v>
      </c>
      <c r="C348" t="s">
        <v>1044</v>
      </c>
      <c r="D348" t="s">
        <v>1021</v>
      </c>
      <c r="E348">
        <v>2861</v>
      </c>
      <c r="F348">
        <v>5360</v>
      </c>
      <c r="G348">
        <f>Employee_Data[[#This Row],[Sales_Achieved]]-Employee_Data[[#This Row],[Sales_Target]]</f>
        <v>2499</v>
      </c>
      <c r="H348" t="str">
        <f>IF(Employee_Data[[#This Row],[Sales_Achieved]]&lt;AVERAGE(Employee_Data[Sales_Target]),"Below",IF(Employee_Data[[#This Row],[Sales_Achieved]]&gt;AVERAGE(Employee_Data[Sales_Target]),"Above","Equal"))</f>
        <v>Above</v>
      </c>
      <c r="I348" t="str">
        <f>IF(Employee_Data[[#This Row],[Sales_Performance]]&lt;0,"Below Target",IF(Employee_Data[[#This Row],[Sales_Performance]]=0,"Met Target","Above Target"))</f>
        <v>Above Target</v>
      </c>
    </row>
    <row r="349" spans="1:9" x14ac:dyDescent="0.35">
      <c r="A349" t="s">
        <v>1603</v>
      </c>
      <c r="B349" t="s">
        <v>1491</v>
      </c>
      <c r="C349" t="s">
        <v>1024</v>
      </c>
      <c r="D349" t="s">
        <v>1021</v>
      </c>
      <c r="E349">
        <v>3358</v>
      </c>
      <c r="F349">
        <v>5148</v>
      </c>
      <c r="G349">
        <f>Employee_Data[[#This Row],[Sales_Achieved]]-Employee_Data[[#This Row],[Sales_Target]]</f>
        <v>1790</v>
      </c>
      <c r="H349" t="str">
        <f>IF(Employee_Data[[#This Row],[Sales_Achieved]]&lt;AVERAGE(Employee_Data[Sales_Target]),"Below",IF(Employee_Data[[#This Row],[Sales_Achieved]]&gt;AVERAGE(Employee_Data[Sales_Target]),"Above","Equal"))</f>
        <v>Above</v>
      </c>
      <c r="I349" t="str">
        <f>IF(Employee_Data[[#This Row],[Sales_Performance]]&lt;0,"Below Target",IF(Employee_Data[[#This Row],[Sales_Performance]]=0,"Met Target","Above Target"))</f>
        <v>Above Target</v>
      </c>
    </row>
    <row r="350" spans="1:9" x14ac:dyDescent="0.35">
      <c r="A350" t="s">
        <v>1604</v>
      </c>
      <c r="B350" t="s">
        <v>1158</v>
      </c>
      <c r="C350" t="s">
        <v>1044</v>
      </c>
      <c r="D350" t="s">
        <v>1025</v>
      </c>
      <c r="E350">
        <v>3025</v>
      </c>
      <c r="F350">
        <v>1924</v>
      </c>
      <c r="G350">
        <f>Employee_Data[[#This Row],[Sales_Achieved]]-Employee_Data[[#This Row],[Sales_Target]]</f>
        <v>-1101</v>
      </c>
      <c r="H350" t="str">
        <f>IF(Employee_Data[[#This Row],[Sales_Achieved]]&lt;AVERAGE(Employee_Data[Sales_Target]),"Below",IF(Employee_Data[[#This Row],[Sales_Achieved]]&gt;AVERAGE(Employee_Data[Sales_Target]),"Above","Equal"))</f>
        <v>Below</v>
      </c>
      <c r="I350" t="str">
        <f>IF(Employee_Data[[#This Row],[Sales_Performance]]&lt;0,"Below Target",IF(Employee_Data[[#This Row],[Sales_Performance]]=0,"Met Target","Above Target"))</f>
        <v>Below Target</v>
      </c>
    </row>
    <row r="351" spans="1:9" x14ac:dyDescent="0.35">
      <c r="A351" t="s">
        <v>1605</v>
      </c>
      <c r="B351" t="s">
        <v>1606</v>
      </c>
      <c r="C351" t="s">
        <v>1020</v>
      </c>
      <c r="D351" t="s">
        <v>1025</v>
      </c>
      <c r="E351">
        <v>2318</v>
      </c>
      <c r="F351">
        <v>4622</v>
      </c>
      <c r="G351">
        <f>Employee_Data[[#This Row],[Sales_Achieved]]-Employee_Data[[#This Row],[Sales_Target]]</f>
        <v>2304</v>
      </c>
      <c r="H351" t="str">
        <f>IF(Employee_Data[[#This Row],[Sales_Achieved]]&lt;AVERAGE(Employee_Data[Sales_Target]),"Below",IF(Employee_Data[[#This Row],[Sales_Achieved]]&gt;AVERAGE(Employee_Data[Sales_Target]),"Above","Equal"))</f>
        <v>Above</v>
      </c>
      <c r="I351" t="str">
        <f>IF(Employee_Data[[#This Row],[Sales_Performance]]&lt;0,"Below Target",IF(Employee_Data[[#This Row],[Sales_Performance]]=0,"Met Target","Above Target"))</f>
        <v>Above Target</v>
      </c>
    </row>
    <row r="352" spans="1:9" x14ac:dyDescent="0.35">
      <c r="A352" t="s">
        <v>1607</v>
      </c>
      <c r="B352" t="s">
        <v>1519</v>
      </c>
      <c r="C352" t="s">
        <v>1044</v>
      </c>
      <c r="D352" t="s">
        <v>1028</v>
      </c>
      <c r="E352">
        <v>4414</v>
      </c>
      <c r="F352">
        <v>3030</v>
      </c>
      <c r="G352">
        <f>Employee_Data[[#This Row],[Sales_Achieved]]-Employee_Data[[#This Row],[Sales_Target]]</f>
        <v>-1384</v>
      </c>
      <c r="H352" t="str">
        <f>IF(Employee_Data[[#This Row],[Sales_Achieved]]&lt;AVERAGE(Employee_Data[Sales_Target]),"Below",IF(Employee_Data[[#This Row],[Sales_Achieved]]&gt;AVERAGE(Employee_Data[Sales_Target]),"Above","Equal"))</f>
        <v>Above</v>
      </c>
      <c r="I352" t="str">
        <f>IF(Employee_Data[[#This Row],[Sales_Performance]]&lt;0,"Below Target",IF(Employee_Data[[#This Row],[Sales_Performance]]=0,"Met Target","Above Target"))</f>
        <v>Below Target</v>
      </c>
    </row>
    <row r="353" spans="1:9" x14ac:dyDescent="0.35">
      <c r="A353" t="s">
        <v>1608</v>
      </c>
      <c r="B353" t="s">
        <v>1609</v>
      </c>
      <c r="C353" t="s">
        <v>1044</v>
      </c>
      <c r="D353" t="s">
        <v>1025</v>
      </c>
      <c r="E353">
        <v>4691</v>
      </c>
      <c r="F353">
        <v>2574</v>
      </c>
      <c r="G353">
        <f>Employee_Data[[#This Row],[Sales_Achieved]]-Employee_Data[[#This Row],[Sales_Target]]</f>
        <v>-2117</v>
      </c>
      <c r="H353" t="str">
        <f>IF(Employee_Data[[#This Row],[Sales_Achieved]]&lt;AVERAGE(Employee_Data[Sales_Target]),"Below",IF(Employee_Data[[#This Row],[Sales_Achieved]]&gt;AVERAGE(Employee_Data[Sales_Target]),"Above","Equal"))</f>
        <v>Below</v>
      </c>
      <c r="I353" t="str">
        <f>IF(Employee_Data[[#This Row],[Sales_Performance]]&lt;0,"Below Target",IF(Employee_Data[[#This Row],[Sales_Performance]]=0,"Met Target","Above Target"))</f>
        <v>Below Target</v>
      </c>
    </row>
    <row r="354" spans="1:9" x14ac:dyDescent="0.35">
      <c r="A354" t="s">
        <v>1610</v>
      </c>
      <c r="B354" t="s">
        <v>1577</v>
      </c>
      <c r="C354" t="s">
        <v>1044</v>
      </c>
      <c r="D354" t="s">
        <v>1025</v>
      </c>
      <c r="E354">
        <v>1447</v>
      </c>
      <c r="F354">
        <v>4997</v>
      </c>
      <c r="G354">
        <f>Employee_Data[[#This Row],[Sales_Achieved]]-Employee_Data[[#This Row],[Sales_Target]]</f>
        <v>3550</v>
      </c>
      <c r="H354" t="str">
        <f>IF(Employee_Data[[#This Row],[Sales_Achieved]]&lt;AVERAGE(Employee_Data[Sales_Target]),"Below",IF(Employee_Data[[#This Row],[Sales_Achieved]]&gt;AVERAGE(Employee_Data[Sales_Target]),"Above","Equal"))</f>
        <v>Above</v>
      </c>
      <c r="I354" t="str">
        <f>IF(Employee_Data[[#This Row],[Sales_Performance]]&lt;0,"Below Target",IF(Employee_Data[[#This Row],[Sales_Performance]]=0,"Met Target","Above Target"))</f>
        <v>Above Target</v>
      </c>
    </row>
    <row r="355" spans="1:9" x14ac:dyDescent="0.35">
      <c r="A355" t="s">
        <v>1611</v>
      </c>
      <c r="B355" t="s">
        <v>1612</v>
      </c>
      <c r="C355" t="s">
        <v>1020</v>
      </c>
      <c r="D355" t="s">
        <v>1031</v>
      </c>
      <c r="E355">
        <v>4923</v>
      </c>
      <c r="F355">
        <v>5667</v>
      </c>
      <c r="G355">
        <f>Employee_Data[[#This Row],[Sales_Achieved]]-Employee_Data[[#This Row],[Sales_Target]]</f>
        <v>744</v>
      </c>
      <c r="H355" t="str">
        <f>IF(Employee_Data[[#This Row],[Sales_Achieved]]&lt;AVERAGE(Employee_Data[Sales_Target]),"Below",IF(Employee_Data[[#This Row],[Sales_Achieved]]&gt;AVERAGE(Employee_Data[Sales_Target]),"Above","Equal"))</f>
        <v>Above</v>
      </c>
      <c r="I355" t="str">
        <f>IF(Employee_Data[[#This Row],[Sales_Performance]]&lt;0,"Below Target",IF(Employee_Data[[#This Row],[Sales_Performance]]=0,"Met Target","Above Target"))</f>
        <v>Above Target</v>
      </c>
    </row>
    <row r="356" spans="1:9" x14ac:dyDescent="0.35">
      <c r="A356" t="s">
        <v>1613</v>
      </c>
      <c r="B356" t="s">
        <v>1109</v>
      </c>
      <c r="C356" t="s">
        <v>1024</v>
      </c>
      <c r="D356" t="s">
        <v>1021</v>
      </c>
      <c r="E356">
        <v>4985</v>
      </c>
      <c r="F356">
        <v>5128</v>
      </c>
      <c r="G356">
        <f>Employee_Data[[#This Row],[Sales_Achieved]]-Employee_Data[[#This Row],[Sales_Target]]</f>
        <v>143</v>
      </c>
      <c r="H356" t="str">
        <f>IF(Employee_Data[[#This Row],[Sales_Achieved]]&lt;AVERAGE(Employee_Data[Sales_Target]),"Below",IF(Employee_Data[[#This Row],[Sales_Achieved]]&gt;AVERAGE(Employee_Data[Sales_Target]),"Above","Equal"))</f>
        <v>Above</v>
      </c>
      <c r="I356" t="str">
        <f>IF(Employee_Data[[#This Row],[Sales_Performance]]&lt;0,"Below Target",IF(Employee_Data[[#This Row],[Sales_Performance]]=0,"Met Target","Above Target"))</f>
        <v>Above Target</v>
      </c>
    </row>
    <row r="357" spans="1:9" x14ac:dyDescent="0.35">
      <c r="A357" t="s">
        <v>1614</v>
      </c>
      <c r="B357" t="s">
        <v>1615</v>
      </c>
      <c r="C357" t="s">
        <v>1020</v>
      </c>
      <c r="D357" t="s">
        <v>1028</v>
      </c>
      <c r="E357">
        <v>4372</v>
      </c>
      <c r="F357">
        <v>5572</v>
      </c>
      <c r="G357">
        <f>Employee_Data[[#This Row],[Sales_Achieved]]-Employee_Data[[#This Row],[Sales_Target]]</f>
        <v>1200</v>
      </c>
      <c r="H357" t="str">
        <f>IF(Employee_Data[[#This Row],[Sales_Achieved]]&lt;AVERAGE(Employee_Data[Sales_Target]),"Below",IF(Employee_Data[[#This Row],[Sales_Achieved]]&gt;AVERAGE(Employee_Data[Sales_Target]),"Above","Equal"))</f>
        <v>Above</v>
      </c>
      <c r="I357" t="str">
        <f>IF(Employee_Data[[#This Row],[Sales_Performance]]&lt;0,"Below Target",IF(Employee_Data[[#This Row],[Sales_Performance]]=0,"Met Target","Above Target"))</f>
        <v>Above Target</v>
      </c>
    </row>
    <row r="358" spans="1:9" x14ac:dyDescent="0.35">
      <c r="A358" t="s">
        <v>1616</v>
      </c>
      <c r="B358" t="s">
        <v>1617</v>
      </c>
      <c r="C358" t="s">
        <v>1024</v>
      </c>
      <c r="D358" t="s">
        <v>1025</v>
      </c>
      <c r="E358">
        <v>4324</v>
      </c>
      <c r="F358">
        <v>3682</v>
      </c>
      <c r="G358">
        <f>Employee_Data[[#This Row],[Sales_Achieved]]-Employee_Data[[#This Row],[Sales_Target]]</f>
        <v>-642</v>
      </c>
      <c r="H358" t="str">
        <f>IF(Employee_Data[[#This Row],[Sales_Achieved]]&lt;AVERAGE(Employee_Data[Sales_Target]),"Below",IF(Employee_Data[[#This Row],[Sales_Achieved]]&gt;AVERAGE(Employee_Data[Sales_Target]),"Above","Equal"))</f>
        <v>Above</v>
      </c>
      <c r="I358" t="str">
        <f>IF(Employee_Data[[#This Row],[Sales_Performance]]&lt;0,"Below Target",IF(Employee_Data[[#This Row],[Sales_Performance]]=0,"Met Target","Above Target"))</f>
        <v>Below Target</v>
      </c>
    </row>
    <row r="359" spans="1:9" x14ac:dyDescent="0.35">
      <c r="A359" t="s">
        <v>1618</v>
      </c>
      <c r="B359" t="s">
        <v>1037</v>
      </c>
      <c r="C359" t="s">
        <v>1020</v>
      </c>
      <c r="D359" t="s">
        <v>1021</v>
      </c>
      <c r="E359">
        <v>3176</v>
      </c>
      <c r="F359">
        <v>2454</v>
      </c>
      <c r="G359">
        <f>Employee_Data[[#This Row],[Sales_Achieved]]-Employee_Data[[#This Row],[Sales_Target]]</f>
        <v>-722</v>
      </c>
      <c r="H359" t="str">
        <f>IF(Employee_Data[[#This Row],[Sales_Achieved]]&lt;AVERAGE(Employee_Data[Sales_Target]),"Below",IF(Employee_Data[[#This Row],[Sales_Achieved]]&gt;AVERAGE(Employee_Data[Sales_Target]),"Above","Equal"))</f>
        <v>Below</v>
      </c>
      <c r="I359" t="str">
        <f>IF(Employee_Data[[#This Row],[Sales_Performance]]&lt;0,"Below Target",IF(Employee_Data[[#This Row],[Sales_Performance]]=0,"Met Target","Above Target"))</f>
        <v>Below Target</v>
      </c>
    </row>
    <row r="360" spans="1:9" x14ac:dyDescent="0.35">
      <c r="A360" t="s">
        <v>1619</v>
      </c>
      <c r="B360" t="s">
        <v>1620</v>
      </c>
      <c r="C360" t="s">
        <v>1020</v>
      </c>
      <c r="D360" t="s">
        <v>1028</v>
      </c>
      <c r="E360">
        <v>1560</v>
      </c>
      <c r="F360">
        <v>4982</v>
      </c>
      <c r="G360">
        <f>Employee_Data[[#This Row],[Sales_Achieved]]-Employee_Data[[#This Row],[Sales_Target]]</f>
        <v>3422</v>
      </c>
      <c r="H360" t="str">
        <f>IF(Employee_Data[[#This Row],[Sales_Achieved]]&lt;AVERAGE(Employee_Data[Sales_Target]),"Below",IF(Employee_Data[[#This Row],[Sales_Achieved]]&gt;AVERAGE(Employee_Data[Sales_Target]),"Above","Equal"))</f>
        <v>Above</v>
      </c>
      <c r="I360" t="str">
        <f>IF(Employee_Data[[#This Row],[Sales_Performance]]&lt;0,"Below Target",IF(Employee_Data[[#This Row],[Sales_Performance]]=0,"Met Target","Above Target"))</f>
        <v>Above Target</v>
      </c>
    </row>
    <row r="361" spans="1:9" x14ac:dyDescent="0.35">
      <c r="A361" t="s">
        <v>1621</v>
      </c>
      <c r="B361" t="s">
        <v>1622</v>
      </c>
      <c r="C361" t="s">
        <v>1024</v>
      </c>
      <c r="D361" t="s">
        <v>1031</v>
      </c>
      <c r="E361">
        <v>2463</v>
      </c>
      <c r="F361">
        <v>3580</v>
      </c>
      <c r="G361">
        <f>Employee_Data[[#This Row],[Sales_Achieved]]-Employee_Data[[#This Row],[Sales_Target]]</f>
        <v>1117</v>
      </c>
      <c r="H361" t="str">
        <f>IF(Employee_Data[[#This Row],[Sales_Achieved]]&lt;AVERAGE(Employee_Data[Sales_Target]),"Below",IF(Employee_Data[[#This Row],[Sales_Achieved]]&gt;AVERAGE(Employee_Data[Sales_Target]),"Above","Equal"))</f>
        <v>Above</v>
      </c>
      <c r="I361" t="str">
        <f>IF(Employee_Data[[#This Row],[Sales_Performance]]&lt;0,"Below Target",IF(Employee_Data[[#This Row],[Sales_Performance]]=0,"Met Target","Above Target"))</f>
        <v>Above Target</v>
      </c>
    </row>
    <row r="362" spans="1:9" x14ac:dyDescent="0.35">
      <c r="A362" t="s">
        <v>1623</v>
      </c>
      <c r="B362" t="s">
        <v>1624</v>
      </c>
      <c r="C362" t="s">
        <v>1024</v>
      </c>
      <c r="D362" t="s">
        <v>1025</v>
      </c>
      <c r="E362">
        <v>4426</v>
      </c>
      <c r="F362">
        <v>4337</v>
      </c>
      <c r="G362">
        <f>Employee_Data[[#This Row],[Sales_Achieved]]-Employee_Data[[#This Row],[Sales_Target]]</f>
        <v>-89</v>
      </c>
      <c r="H362" t="str">
        <f>IF(Employee_Data[[#This Row],[Sales_Achieved]]&lt;AVERAGE(Employee_Data[Sales_Target]),"Below",IF(Employee_Data[[#This Row],[Sales_Achieved]]&gt;AVERAGE(Employee_Data[Sales_Target]),"Above","Equal"))</f>
        <v>Above</v>
      </c>
      <c r="I362" t="str">
        <f>IF(Employee_Data[[#This Row],[Sales_Performance]]&lt;0,"Below Target",IF(Employee_Data[[#This Row],[Sales_Performance]]=0,"Met Target","Above Target"))</f>
        <v>Below Target</v>
      </c>
    </row>
    <row r="363" spans="1:9" x14ac:dyDescent="0.35">
      <c r="A363" t="s">
        <v>1625</v>
      </c>
      <c r="B363" t="s">
        <v>1093</v>
      </c>
      <c r="C363" t="s">
        <v>1024</v>
      </c>
      <c r="D363" t="s">
        <v>1031</v>
      </c>
      <c r="E363">
        <v>3737</v>
      </c>
      <c r="F363">
        <v>2621</v>
      </c>
      <c r="G363">
        <f>Employee_Data[[#This Row],[Sales_Achieved]]-Employee_Data[[#This Row],[Sales_Target]]</f>
        <v>-1116</v>
      </c>
      <c r="H363" t="str">
        <f>IF(Employee_Data[[#This Row],[Sales_Achieved]]&lt;AVERAGE(Employee_Data[Sales_Target]),"Below",IF(Employee_Data[[#This Row],[Sales_Achieved]]&gt;AVERAGE(Employee_Data[Sales_Target]),"Above","Equal"))</f>
        <v>Below</v>
      </c>
      <c r="I363" t="str">
        <f>IF(Employee_Data[[#This Row],[Sales_Performance]]&lt;0,"Below Target",IF(Employee_Data[[#This Row],[Sales_Performance]]=0,"Met Target","Above Target"))</f>
        <v>Below Target</v>
      </c>
    </row>
    <row r="364" spans="1:9" x14ac:dyDescent="0.35">
      <c r="A364" t="s">
        <v>1626</v>
      </c>
      <c r="B364" t="s">
        <v>1491</v>
      </c>
      <c r="C364" t="s">
        <v>1024</v>
      </c>
      <c r="D364" t="s">
        <v>1031</v>
      </c>
      <c r="E364">
        <v>2199</v>
      </c>
      <c r="F364">
        <v>1368</v>
      </c>
      <c r="G364">
        <f>Employee_Data[[#This Row],[Sales_Achieved]]-Employee_Data[[#This Row],[Sales_Target]]</f>
        <v>-831</v>
      </c>
      <c r="H364" t="str">
        <f>IF(Employee_Data[[#This Row],[Sales_Achieved]]&lt;AVERAGE(Employee_Data[Sales_Target]),"Below",IF(Employee_Data[[#This Row],[Sales_Achieved]]&gt;AVERAGE(Employee_Data[Sales_Target]),"Above","Equal"))</f>
        <v>Below</v>
      </c>
      <c r="I364" t="str">
        <f>IF(Employee_Data[[#This Row],[Sales_Performance]]&lt;0,"Below Target",IF(Employee_Data[[#This Row],[Sales_Performance]]=0,"Met Target","Above Target"))</f>
        <v>Below Target</v>
      </c>
    </row>
    <row r="365" spans="1:9" x14ac:dyDescent="0.35">
      <c r="A365" t="s">
        <v>1627</v>
      </c>
      <c r="B365" t="s">
        <v>1410</v>
      </c>
      <c r="C365" t="s">
        <v>1020</v>
      </c>
      <c r="D365" t="s">
        <v>1028</v>
      </c>
      <c r="E365">
        <v>1572</v>
      </c>
      <c r="F365">
        <v>2192</v>
      </c>
      <c r="G365">
        <f>Employee_Data[[#This Row],[Sales_Achieved]]-Employee_Data[[#This Row],[Sales_Target]]</f>
        <v>620</v>
      </c>
      <c r="H365" t="str">
        <f>IF(Employee_Data[[#This Row],[Sales_Achieved]]&lt;AVERAGE(Employee_Data[Sales_Target]),"Below",IF(Employee_Data[[#This Row],[Sales_Achieved]]&gt;AVERAGE(Employee_Data[Sales_Target]),"Above","Equal"))</f>
        <v>Below</v>
      </c>
      <c r="I365" t="str">
        <f>IF(Employee_Data[[#This Row],[Sales_Performance]]&lt;0,"Below Target",IF(Employee_Data[[#This Row],[Sales_Performance]]=0,"Met Target","Above Target"))</f>
        <v>Above Target</v>
      </c>
    </row>
    <row r="366" spans="1:9" x14ac:dyDescent="0.35">
      <c r="A366" t="s">
        <v>1628</v>
      </c>
      <c r="B366" t="s">
        <v>1629</v>
      </c>
      <c r="C366" t="s">
        <v>1044</v>
      </c>
      <c r="D366" t="s">
        <v>1025</v>
      </c>
      <c r="E366">
        <v>4445</v>
      </c>
      <c r="F366">
        <v>3099</v>
      </c>
      <c r="G366">
        <f>Employee_Data[[#This Row],[Sales_Achieved]]-Employee_Data[[#This Row],[Sales_Target]]</f>
        <v>-1346</v>
      </c>
      <c r="H366" t="str">
        <f>IF(Employee_Data[[#This Row],[Sales_Achieved]]&lt;AVERAGE(Employee_Data[Sales_Target]),"Below",IF(Employee_Data[[#This Row],[Sales_Achieved]]&gt;AVERAGE(Employee_Data[Sales_Target]),"Above","Equal"))</f>
        <v>Above</v>
      </c>
      <c r="I366" t="str">
        <f>IF(Employee_Data[[#This Row],[Sales_Performance]]&lt;0,"Below Target",IF(Employee_Data[[#This Row],[Sales_Performance]]=0,"Met Target","Above Target"))</f>
        <v>Below Target</v>
      </c>
    </row>
    <row r="367" spans="1:9" x14ac:dyDescent="0.35">
      <c r="A367" t="s">
        <v>1630</v>
      </c>
      <c r="B367" t="s">
        <v>1631</v>
      </c>
      <c r="C367" t="s">
        <v>1020</v>
      </c>
      <c r="D367" t="s">
        <v>1021</v>
      </c>
      <c r="E367">
        <v>3443</v>
      </c>
      <c r="F367">
        <v>2602</v>
      </c>
      <c r="G367">
        <f>Employee_Data[[#This Row],[Sales_Achieved]]-Employee_Data[[#This Row],[Sales_Target]]</f>
        <v>-841</v>
      </c>
      <c r="H367" t="str">
        <f>IF(Employee_Data[[#This Row],[Sales_Achieved]]&lt;AVERAGE(Employee_Data[Sales_Target]),"Below",IF(Employee_Data[[#This Row],[Sales_Achieved]]&gt;AVERAGE(Employee_Data[Sales_Target]),"Above","Equal"))</f>
        <v>Below</v>
      </c>
      <c r="I367" t="str">
        <f>IF(Employee_Data[[#This Row],[Sales_Performance]]&lt;0,"Below Target",IF(Employee_Data[[#This Row],[Sales_Performance]]=0,"Met Target","Above Target"))</f>
        <v>Below Target</v>
      </c>
    </row>
    <row r="368" spans="1:9" x14ac:dyDescent="0.35">
      <c r="A368" t="s">
        <v>1632</v>
      </c>
      <c r="B368" t="s">
        <v>1285</v>
      </c>
      <c r="C368" t="s">
        <v>1020</v>
      </c>
      <c r="D368" t="s">
        <v>1028</v>
      </c>
      <c r="E368">
        <v>2989</v>
      </c>
      <c r="F368">
        <v>4008</v>
      </c>
      <c r="G368">
        <f>Employee_Data[[#This Row],[Sales_Achieved]]-Employee_Data[[#This Row],[Sales_Target]]</f>
        <v>1019</v>
      </c>
      <c r="H368" t="str">
        <f>IF(Employee_Data[[#This Row],[Sales_Achieved]]&lt;AVERAGE(Employee_Data[Sales_Target]),"Below",IF(Employee_Data[[#This Row],[Sales_Achieved]]&gt;AVERAGE(Employee_Data[Sales_Target]),"Above","Equal"))</f>
        <v>Above</v>
      </c>
      <c r="I368" t="str">
        <f>IF(Employee_Data[[#This Row],[Sales_Performance]]&lt;0,"Below Target",IF(Employee_Data[[#This Row],[Sales_Performance]]=0,"Met Target","Above Target"))</f>
        <v>Above Target</v>
      </c>
    </row>
    <row r="369" spans="1:9" x14ac:dyDescent="0.35">
      <c r="A369" t="s">
        <v>1633</v>
      </c>
      <c r="B369" t="s">
        <v>1087</v>
      </c>
      <c r="C369" t="s">
        <v>1024</v>
      </c>
      <c r="D369" t="s">
        <v>1025</v>
      </c>
      <c r="E369">
        <v>3285</v>
      </c>
      <c r="F369">
        <v>4508</v>
      </c>
      <c r="G369">
        <f>Employee_Data[[#This Row],[Sales_Achieved]]-Employee_Data[[#This Row],[Sales_Target]]</f>
        <v>1223</v>
      </c>
      <c r="H369" t="str">
        <f>IF(Employee_Data[[#This Row],[Sales_Achieved]]&lt;AVERAGE(Employee_Data[Sales_Target]),"Below",IF(Employee_Data[[#This Row],[Sales_Achieved]]&gt;AVERAGE(Employee_Data[Sales_Target]),"Above","Equal"))</f>
        <v>Above</v>
      </c>
      <c r="I369" t="str">
        <f>IF(Employee_Data[[#This Row],[Sales_Performance]]&lt;0,"Below Target",IF(Employee_Data[[#This Row],[Sales_Performance]]=0,"Met Target","Above Target"))</f>
        <v>Above Target</v>
      </c>
    </row>
    <row r="370" spans="1:9" x14ac:dyDescent="0.35">
      <c r="A370" t="s">
        <v>1634</v>
      </c>
      <c r="B370" t="s">
        <v>1189</v>
      </c>
      <c r="C370" t="s">
        <v>1044</v>
      </c>
      <c r="D370" t="s">
        <v>1031</v>
      </c>
      <c r="E370">
        <v>1577</v>
      </c>
      <c r="F370">
        <v>5493</v>
      </c>
      <c r="G370">
        <f>Employee_Data[[#This Row],[Sales_Achieved]]-Employee_Data[[#This Row],[Sales_Target]]</f>
        <v>3916</v>
      </c>
      <c r="H370" t="str">
        <f>IF(Employee_Data[[#This Row],[Sales_Achieved]]&lt;AVERAGE(Employee_Data[Sales_Target]),"Below",IF(Employee_Data[[#This Row],[Sales_Achieved]]&gt;AVERAGE(Employee_Data[Sales_Target]),"Above","Equal"))</f>
        <v>Above</v>
      </c>
      <c r="I370" t="str">
        <f>IF(Employee_Data[[#This Row],[Sales_Performance]]&lt;0,"Below Target",IF(Employee_Data[[#This Row],[Sales_Performance]]=0,"Met Target","Above Target"))</f>
        <v>Above Target</v>
      </c>
    </row>
    <row r="371" spans="1:9" x14ac:dyDescent="0.35">
      <c r="A371" t="s">
        <v>1635</v>
      </c>
      <c r="B371" t="s">
        <v>1636</v>
      </c>
      <c r="C371" t="s">
        <v>1020</v>
      </c>
      <c r="D371" t="s">
        <v>1025</v>
      </c>
      <c r="E371">
        <v>1005</v>
      </c>
      <c r="F371">
        <v>3189</v>
      </c>
      <c r="G371">
        <f>Employee_Data[[#This Row],[Sales_Achieved]]-Employee_Data[[#This Row],[Sales_Target]]</f>
        <v>2184</v>
      </c>
      <c r="H371" t="str">
        <f>IF(Employee_Data[[#This Row],[Sales_Achieved]]&lt;AVERAGE(Employee_Data[Sales_Target]),"Below",IF(Employee_Data[[#This Row],[Sales_Achieved]]&gt;AVERAGE(Employee_Data[Sales_Target]),"Above","Equal"))</f>
        <v>Above</v>
      </c>
      <c r="I371" t="str">
        <f>IF(Employee_Data[[#This Row],[Sales_Performance]]&lt;0,"Below Target",IF(Employee_Data[[#This Row],[Sales_Performance]]=0,"Met Target","Above Target"))</f>
        <v>Above Target</v>
      </c>
    </row>
    <row r="372" spans="1:9" x14ac:dyDescent="0.35">
      <c r="A372" t="s">
        <v>1637</v>
      </c>
      <c r="B372" t="s">
        <v>1638</v>
      </c>
      <c r="C372" t="s">
        <v>1020</v>
      </c>
      <c r="D372" t="s">
        <v>1021</v>
      </c>
      <c r="E372">
        <v>4553</v>
      </c>
      <c r="F372">
        <v>1469</v>
      </c>
      <c r="G372">
        <f>Employee_Data[[#This Row],[Sales_Achieved]]-Employee_Data[[#This Row],[Sales_Target]]</f>
        <v>-3084</v>
      </c>
      <c r="H372" t="str">
        <f>IF(Employee_Data[[#This Row],[Sales_Achieved]]&lt;AVERAGE(Employee_Data[Sales_Target]),"Below",IF(Employee_Data[[#This Row],[Sales_Achieved]]&gt;AVERAGE(Employee_Data[Sales_Target]),"Above","Equal"))</f>
        <v>Below</v>
      </c>
      <c r="I372" t="str">
        <f>IF(Employee_Data[[#This Row],[Sales_Performance]]&lt;0,"Below Target",IF(Employee_Data[[#This Row],[Sales_Performance]]=0,"Met Target","Above Target"))</f>
        <v>Below Target</v>
      </c>
    </row>
    <row r="373" spans="1:9" x14ac:dyDescent="0.35">
      <c r="A373" t="s">
        <v>1639</v>
      </c>
      <c r="B373" t="s">
        <v>1181</v>
      </c>
      <c r="C373" t="s">
        <v>1024</v>
      </c>
      <c r="D373" t="s">
        <v>1031</v>
      </c>
      <c r="E373">
        <v>4222</v>
      </c>
      <c r="F373">
        <v>5990</v>
      </c>
      <c r="G373">
        <f>Employee_Data[[#This Row],[Sales_Achieved]]-Employee_Data[[#This Row],[Sales_Target]]</f>
        <v>1768</v>
      </c>
      <c r="H373" t="str">
        <f>IF(Employee_Data[[#This Row],[Sales_Achieved]]&lt;AVERAGE(Employee_Data[Sales_Target]),"Below",IF(Employee_Data[[#This Row],[Sales_Achieved]]&gt;AVERAGE(Employee_Data[Sales_Target]),"Above","Equal"))</f>
        <v>Above</v>
      </c>
      <c r="I373" t="str">
        <f>IF(Employee_Data[[#This Row],[Sales_Performance]]&lt;0,"Below Target",IF(Employee_Data[[#This Row],[Sales_Performance]]=0,"Met Target","Above Target"))</f>
        <v>Above Target</v>
      </c>
    </row>
    <row r="374" spans="1:9" x14ac:dyDescent="0.35">
      <c r="A374" t="s">
        <v>1640</v>
      </c>
      <c r="B374" t="s">
        <v>1533</v>
      </c>
      <c r="C374" t="s">
        <v>1044</v>
      </c>
      <c r="D374" t="s">
        <v>1021</v>
      </c>
      <c r="E374">
        <v>1964</v>
      </c>
      <c r="F374">
        <v>4859</v>
      </c>
      <c r="G374">
        <f>Employee_Data[[#This Row],[Sales_Achieved]]-Employee_Data[[#This Row],[Sales_Target]]</f>
        <v>2895</v>
      </c>
      <c r="H374" t="str">
        <f>IF(Employee_Data[[#This Row],[Sales_Achieved]]&lt;AVERAGE(Employee_Data[Sales_Target]),"Below",IF(Employee_Data[[#This Row],[Sales_Achieved]]&gt;AVERAGE(Employee_Data[Sales_Target]),"Above","Equal"))</f>
        <v>Above</v>
      </c>
      <c r="I374" t="str">
        <f>IF(Employee_Data[[#This Row],[Sales_Performance]]&lt;0,"Below Target",IF(Employee_Data[[#This Row],[Sales_Performance]]=0,"Met Target","Above Target"))</f>
        <v>Above Target</v>
      </c>
    </row>
    <row r="375" spans="1:9" x14ac:dyDescent="0.35">
      <c r="A375" t="s">
        <v>1641</v>
      </c>
      <c r="B375" t="s">
        <v>1461</v>
      </c>
      <c r="C375" t="s">
        <v>1044</v>
      </c>
      <c r="D375" t="s">
        <v>1031</v>
      </c>
      <c r="E375">
        <v>1307</v>
      </c>
      <c r="F375">
        <v>5100</v>
      </c>
      <c r="G375">
        <f>Employee_Data[[#This Row],[Sales_Achieved]]-Employee_Data[[#This Row],[Sales_Target]]</f>
        <v>3793</v>
      </c>
      <c r="H375" t="str">
        <f>IF(Employee_Data[[#This Row],[Sales_Achieved]]&lt;AVERAGE(Employee_Data[Sales_Target]),"Below",IF(Employee_Data[[#This Row],[Sales_Achieved]]&gt;AVERAGE(Employee_Data[Sales_Target]),"Above","Equal"))</f>
        <v>Above</v>
      </c>
      <c r="I375" t="str">
        <f>IF(Employee_Data[[#This Row],[Sales_Performance]]&lt;0,"Below Target",IF(Employee_Data[[#This Row],[Sales_Performance]]=0,"Met Target","Above Target"))</f>
        <v>Above Target</v>
      </c>
    </row>
    <row r="376" spans="1:9" x14ac:dyDescent="0.35">
      <c r="A376" t="s">
        <v>1642</v>
      </c>
      <c r="B376" t="s">
        <v>1643</v>
      </c>
      <c r="C376" t="s">
        <v>1024</v>
      </c>
      <c r="D376" t="s">
        <v>1021</v>
      </c>
      <c r="E376">
        <v>4742</v>
      </c>
      <c r="F376">
        <v>2797</v>
      </c>
      <c r="G376">
        <f>Employee_Data[[#This Row],[Sales_Achieved]]-Employee_Data[[#This Row],[Sales_Target]]</f>
        <v>-1945</v>
      </c>
      <c r="H376" t="str">
        <f>IF(Employee_Data[[#This Row],[Sales_Achieved]]&lt;AVERAGE(Employee_Data[Sales_Target]),"Below",IF(Employee_Data[[#This Row],[Sales_Achieved]]&gt;AVERAGE(Employee_Data[Sales_Target]),"Above","Equal"))</f>
        <v>Below</v>
      </c>
      <c r="I376" t="str">
        <f>IF(Employee_Data[[#This Row],[Sales_Performance]]&lt;0,"Below Target",IF(Employee_Data[[#This Row],[Sales_Performance]]=0,"Met Target","Above Target"))</f>
        <v>Below Target</v>
      </c>
    </row>
    <row r="377" spans="1:9" x14ac:dyDescent="0.35">
      <c r="A377" t="s">
        <v>1644</v>
      </c>
      <c r="B377" t="s">
        <v>1645</v>
      </c>
      <c r="C377" t="s">
        <v>1024</v>
      </c>
      <c r="D377" t="s">
        <v>1021</v>
      </c>
      <c r="E377">
        <v>2476</v>
      </c>
      <c r="F377">
        <v>1147</v>
      </c>
      <c r="G377">
        <f>Employee_Data[[#This Row],[Sales_Achieved]]-Employee_Data[[#This Row],[Sales_Target]]</f>
        <v>-1329</v>
      </c>
      <c r="H377" t="str">
        <f>IF(Employee_Data[[#This Row],[Sales_Achieved]]&lt;AVERAGE(Employee_Data[Sales_Target]),"Below",IF(Employee_Data[[#This Row],[Sales_Achieved]]&gt;AVERAGE(Employee_Data[Sales_Target]),"Above","Equal"))</f>
        <v>Below</v>
      </c>
      <c r="I377" t="str">
        <f>IF(Employee_Data[[#This Row],[Sales_Performance]]&lt;0,"Below Target",IF(Employee_Data[[#This Row],[Sales_Performance]]=0,"Met Target","Above Target"))</f>
        <v>Below Target</v>
      </c>
    </row>
    <row r="378" spans="1:9" x14ac:dyDescent="0.35">
      <c r="A378" t="s">
        <v>1646</v>
      </c>
      <c r="B378" t="s">
        <v>1636</v>
      </c>
      <c r="C378" t="s">
        <v>1024</v>
      </c>
      <c r="D378" t="s">
        <v>1021</v>
      </c>
      <c r="E378">
        <v>1800</v>
      </c>
      <c r="F378">
        <v>5324</v>
      </c>
      <c r="G378">
        <f>Employee_Data[[#This Row],[Sales_Achieved]]-Employee_Data[[#This Row],[Sales_Target]]</f>
        <v>3524</v>
      </c>
      <c r="H378" t="str">
        <f>IF(Employee_Data[[#This Row],[Sales_Achieved]]&lt;AVERAGE(Employee_Data[Sales_Target]),"Below",IF(Employee_Data[[#This Row],[Sales_Achieved]]&gt;AVERAGE(Employee_Data[Sales_Target]),"Above","Equal"))</f>
        <v>Above</v>
      </c>
      <c r="I378" t="str">
        <f>IF(Employee_Data[[#This Row],[Sales_Performance]]&lt;0,"Below Target",IF(Employee_Data[[#This Row],[Sales_Performance]]=0,"Met Target","Above Target"))</f>
        <v>Above Target</v>
      </c>
    </row>
    <row r="379" spans="1:9" x14ac:dyDescent="0.35">
      <c r="A379" t="s">
        <v>1647</v>
      </c>
      <c r="B379" t="s">
        <v>1205</v>
      </c>
      <c r="C379" t="s">
        <v>1044</v>
      </c>
      <c r="D379" t="s">
        <v>1031</v>
      </c>
      <c r="E379">
        <v>1367</v>
      </c>
      <c r="F379">
        <v>1795</v>
      </c>
      <c r="G379">
        <f>Employee_Data[[#This Row],[Sales_Achieved]]-Employee_Data[[#This Row],[Sales_Target]]</f>
        <v>428</v>
      </c>
      <c r="H379" t="str">
        <f>IF(Employee_Data[[#This Row],[Sales_Achieved]]&lt;AVERAGE(Employee_Data[Sales_Target]),"Below",IF(Employee_Data[[#This Row],[Sales_Achieved]]&gt;AVERAGE(Employee_Data[Sales_Target]),"Above","Equal"))</f>
        <v>Below</v>
      </c>
      <c r="I379" t="str">
        <f>IF(Employee_Data[[#This Row],[Sales_Performance]]&lt;0,"Below Target",IF(Employee_Data[[#This Row],[Sales_Performance]]=0,"Met Target","Above Target"))</f>
        <v>Above Target</v>
      </c>
    </row>
    <row r="380" spans="1:9" x14ac:dyDescent="0.35">
      <c r="A380" t="s">
        <v>1648</v>
      </c>
      <c r="B380" t="s">
        <v>1207</v>
      </c>
      <c r="C380" t="s">
        <v>1020</v>
      </c>
      <c r="D380" t="s">
        <v>1021</v>
      </c>
      <c r="E380">
        <v>2701</v>
      </c>
      <c r="F380">
        <v>3209</v>
      </c>
      <c r="G380">
        <f>Employee_Data[[#This Row],[Sales_Achieved]]-Employee_Data[[#This Row],[Sales_Target]]</f>
        <v>508</v>
      </c>
      <c r="H380" t="str">
        <f>IF(Employee_Data[[#This Row],[Sales_Achieved]]&lt;AVERAGE(Employee_Data[Sales_Target]),"Below",IF(Employee_Data[[#This Row],[Sales_Achieved]]&gt;AVERAGE(Employee_Data[Sales_Target]),"Above","Equal"))</f>
        <v>Above</v>
      </c>
      <c r="I380" t="str">
        <f>IF(Employee_Data[[#This Row],[Sales_Performance]]&lt;0,"Below Target",IF(Employee_Data[[#This Row],[Sales_Performance]]=0,"Met Target","Above Target"))</f>
        <v>Above Target</v>
      </c>
    </row>
    <row r="381" spans="1:9" x14ac:dyDescent="0.35">
      <c r="A381" t="s">
        <v>1649</v>
      </c>
      <c r="B381" t="s">
        <v>1498</v>
      </c>
      <c r="C381" t="s">
        <v>1024</v>
      </c>
      <c r="D381" t="s">
        <v>1028</v>
      </c>
      <c r="E381">
        <v>3935</v>
      </c>
      <c r="F381">
        <v>4319</v>
      </c>
      <c r="G381">
        <f>Employee_Data[[#This Row],[Sales_Achieved]]-Employee_Data[[#This Row],[Sales_Target]]</f>
        <v>384</v>
      </c>
      <c r="H381" t="str">
        <f>IF(Employee_Data[[#This Row],[Sales_Achieved]]&lt;AVERAGE(Employee_Data[Sales_Target]),"Below",IF(Employee_Data[[#This Row],[Sales_Achieved]]&gt;AVERAGE(Employee_Data[Sales_Target]),"Above","Equal"))</f>
        <v>Above</v>
      </c>
      <c r="I381" t="str">
        <f>IF(Employee_Data[[#This Row],[Sales_Performance]]&lt;0,"Below Target",IF(Employee_Data[[#This Row],[Sales_Performance]]=0,"Met Target","Above Target"))</f>
        <v>Above Target</v>
      </c>
    </row>
    <row r="382" spans="1:9" x14ac:dyDescent="0.35">
      <c r="A382" t="s">
        <v>1650</v>
      </c>
      <c r="B382" t="s">
        <v>1097</v>
      </c>
      <c r="C382" t="s">
        <v>1020</v>
      </c>
      <c r="D382" t="s">
        <v>1028</v>
      </c>
      <c r="E382">
        <v>2842</v>
      </c>
      <c r="F382">
        <v>5878</v>
      </c>
      <c r="G382">
        <f>Employee_Data[[#This Row],[Sales_Achieved]]-Employee_Data[[#This Row],[Sales_Target]]</f>
        <v>3036</v>
      </c>
      <c r="H382" t="str">
        <f>IF(Employee_Data[[#This Row],[Sales_Achieved]]&lt;AVERAGE(Employee_Data[Sales_Target]),"Below",IF(Employee_Data[[#This Row],[Sales_Achieved]]&gt;AVERAGE(Employee_Data[Sales_Target]),"Above","Equal"))</f>
        <v>Above</v>
      </c>
      <c r="I382" t="str">
        <f>IF(Employee_Data[[#This Row],[Sales_Performance]]&lt;0,"Below Target",IF(Employee_Data[[#This Row],[Sales_Performance]]=0,"Met Target","Above Target"))</f>
        <v>Above Target</v>
      </c>
    </row>
    <row r="383" spans="1:9" x14ac:dyDescent="0.35">
      <c r="A383" t="s">
        <v>1651</v>
      </c>
      <c r="B383" t="s">
        <v>1588</v>
      </c>
      <c r="C383" t="s">
        <v>1024</v>
      </c>
      <c r="D383" t="s">
        <v>1021</v>
      </c>
      <c r="E383">
        <v>2051</v>
      </c>
      <c r="F383">
        <v>5547</v>
      </c>
      <c r="G383">
        <f>Employee_Data[[#This Row],[Sales_Achieved]]-Employee_Data[[#This Row],[Sales_Target]]</f>
        <v>3496</v>
      </c>
      <c r="H383" t="str">
        <f>IF(Employee_Data[[#This Row],[Sales_Achieved]]&lt;AVERAGE(Employee_Data[Sales_Target]),"Below",IF(Employee_Data[[#This Row],[Sales_Achieved]]&gt;AVERAGE(Employee_Data[Sales_Target]),"Above","Equal"))</f>
        <v>Above</v>
      </c>
      <c r="I383" t="str">
        <f>IF(Employee_Data[[#This Row],[Sales_Performance]]&lt;0,"Below Target",IF(Employee_Data[[#This Row],[Sales_Performance]]=0,"Met Target","Above Target"))</f>
        <v>Above Target</v>
      </c>
    </row>
    <row r="384" spans="1:9" x14ac:dyDescent="0.35">
      <c r="A384" t="s">
        <v>1652</v>
      </c>
      <c r="B384" t="s">
        <v>1271</v>
      </c>
      <c r="C384" t="s">
        <v>1020</v>
      </c>
      <c r="D384" t="s">
        <v>1031</v>
      </c>
      <c r="E384">
        <v>2801</v>
      </c>
      <c r="F384">
        <v>1239</v>
      </c>
      <c r="G384">
        <f>Employee_Data[[#This Row],[Sales_Achieved]]-Employee_Data[[#This Row],[Sales_Target]]</f>
        <v>-1562</v>
      </c>
      <c r="H384" t="str">
        <f>IF(Employee_Data[[#This Row],[Sales_Achieved]]&lt;AVERAGE(Employee_Data[Sales_Target]),"Below",IF(Employee_Data[[#This Row],[Sales_Achieved]]&gt;AVERAGE(Employee_Data[Sales_Target]),"Above","Equal"))</f>
        <v>Below</v>
      </c>
      <c r="I384" t="str">
        <f>IF(Employee_Data[[#This Row],[Sales_Performance]]&lt;0,"Below Target",IF(Employee_Data[[#This Row],[Sales_Performance]]=0,"Met Target","Above Target"))</f>
        <v>Below Target</v>
      </c>
    </row>
    <row r="385" spans="1:9" x14ac:dyDescent="0.35">
      <c r="A385" t="s">
        <v>1653</v>
      </c>
      <c r="B385" t="s">
        <v>1654</v>
      </c>
      <c r="C385" t="s">
        <v>1020</v>
      </c>
      <c r="D385" t="s">
        <v>1021</v>
      </c>
      <c r="E385">
        <v>4991</v>
      </c>
      <c r="F385">
        <v>3229</v>
      </c>
      <c r="G385">
        <f>Employee_Data[[#This Row],[Sales_Achieved]]-Employee_Data[[#This Row],[Sales_Target]]</f>
        <v>-1762</v>
      </c>
      <c r="H385" t="str">
        <f>IF(Employee_Data[[#This Row],[Sales_Achieved]]&lt;AVERAGE(Employee_Data[Sales_Target]),"Below",IF(Employee_Data[[#This Row],[Sales_Achieved]]&gt;AVERAGE(Employee_Data[Sales_Target]),"Above","Equal"))</f>
        <v>Above</v>
      </c>
      <c r="I385" t="str">
        <f>IF(Employee_Data[[#This Row],[Sales_Performance]]&lt;0,"Below Target",IF(Employee_Data[[#This Row],[Sales_Performance]]=0,"Met Target","Above Target"))</f>
        <v>Below Target</v>
      </c>
    </row>
    <row r="386" spans="1:9" x14ac:dyDescent="0.35">
      <c r="A386" t="s">
        <v>1655</v>
      </c>
      <c r="B386" t="s">
        <v>1056</v>
      </c>
      <c r="C386" t="s">
        <v>1024</v>
      </c>
      <c r="D386" t="s">
        <v>1028</v>
      </c>
      <c r="E386">
        <v>2377</v>
      </c>
      <c r="F386">
        <v>5588</v>
      </c>
      <c r="G386">
        <f>Employee_Data[[#This Row],[Sales_Achieved]]-Employee_Data[[#This Row],[Sales_Target]]</f>
        <v>3211</v>
      </c>
      <c r="H386" t="str">
        <f>IF(Employee_Data[[#This Row],[Sales_Achieved]]&lt;AVERAGE(Employee_Data[Sales_Target]),"Below",IF(Employee_Data[[#This Row],[Sales_Achieved]]&gt;AVERAGE(Employee_Data[Sales_Target]),"Above","Equal"))</f>
        <v>Above</v>
      </c>
      <c r="I386" t="str">
        <f>IF(Employee_Data[[#This Row],[Sales_Performance]]&lt;0,"Below Target",IF(Employee_Data[[#This Row],[Sales_Performance]]=0,"Met Target","Above Target"))</f>
        <v>Above Target</v>
      </c>
    </row>
    <row r="387" spans="1:9" x14ac:dyDescent="0.35">
      <c r="A387" t="s">
        <v>1656</v>
      </c>
      <c r="B387" t="s">
        <v>1657</v>
      </c>
      <c r="C387" t="s">
        <v>1044</v>
      </c>
      <c r="D387" t="s">
        <v>1028</v>
      </c>
      <c r="E387">
        <v>1459</v>
      </c>
      <c r="F387">
        <v>5679</v>
      </c>
      <c r="G387">
        <f>Employee_Data[[#This Row],[Sales_Achieved]]-Employee_Data[[#This Row],[Sales_Target]]</f>
        <v>4220</v>
      </c>
      <c r="H387" t="str">
        <f>IF(Employee_Data[[#This Row],[Sales_Achieved]]&lt;AVERAGE(Employee_Data[Sales_Target]),"Below",IF(Employee_Data[[#This Row],[Sales_Achieved]]&gt;AVERAGE(Employee_Data[Sales_Target]),"Above","Equal"))</f>
        <v>Above</v>
      </c>
      <c r="I387" t="str">
        <f>IF(Employee_Data[[#This Row],[Sales_Performance]]&lt;0,"Below Target",IF(Employee_Data[[#This Row],[Sales_Performance]]=0,"Met Target","Above Target"))</f>
        <v>Above Target</v>
      </c>
    </row>
    <row r="388" spans="1:9" x14ac:dyDescent="0.35">
      <c r="A388" t="s">
        <v>1658</v>
      </c>
      <c r="B388" t="s">
        <v>1062</v>
      </c>
      <c r="C388" t="s">
        <v>1024</v>
      </c>
      <c r="D388" t="s">
        <v>1025</v>
      </c>
      <c r="E388">
        <v>2703</v>
      </c>
      <c r="F388">
        <v>5410</v>
      </c>
      <c r="G388">
        <f>Employee_Data[[#This Row],[Sales_Achieved]]-Employee_Data[[#This Row],[Sales_Target]]</f>
        <v>2707</v>
      </c>
      <c r="H388" t="str">
        <f>IF(Employee_Data[[#This Row],[Sales_Achieved]]&lt;AVERAGE(Employee_Data[Sales_Target]),"Below",IF(Employee_Data[[#This Row],[Sales_Achieved]]&gt;AVERAGE(Employee_Data[Sales_Target]),"Above","Equal"))</f>
        <v>Above</v>
      </c>
      <c r="I388" t="str">
        <f>IF(Employee_Data[[#This Row],[Sales_Performance]]&lt;0,"Below Target",IF(Employee_Data[[#This Row],[Sales_Performance]]=0,"Met Target","Above Target"))</f>
        <v>Above Target</v>
      </c>
    </row>
    <row r="389" spans="1:9" x14ac:dyDescent="0.35">
      <c r="A389" t="s">
        <v>1659</v>
      </c>
      <c r="B389" t="s">
        <v>1660</v>
      </c>
      <c r="C389" t="s">
        <v>1020</v>
      </c>
      <c r="D389" t="s">
        <v>1025</v>
      </c>
      <c r="E389">
        <v>1554</v>
      </c>
      <c r="F389">
        <v>5696</v>
      </c>
      <c r="G389">
        <f>Employee_Data[[#This Row],[Sales_Achieved]]-Employee_Data[[#This Row],[Sales_Target]]</f>
        <v>4142</v>
      </c>
      <c r="H389" t="str">
        <f>IF(Employee_Data[[#This Row],[Sales_Achieved]]&lt;AVERAGE(Employee_Data[Sales_Target]),"Below",IF(Employee_Data[[#This Row],[Sales_Achieved]]&gt;AVERAGE(Employee_Data[Sales_Target]),"Above","Equal"))</f>
        <v>Above</v>
      </c>
      <c r="I389" t="str">
        <f>IF(Employee_Data[[#This Row],[Sales_Performance]]&lt;0,"Below Target",IF(Employee_Data[[#This Row],[Sales_Performance]]=0,"Met Target","Above Target"))</f>
        <v>Above Target</v>
      </c>
    </row>
    <row r="390" spans="1:9" x14ac:dyDescent="0.35">
      <c r="A390" t="s">
        <v>1661</v>
      </c>
      <c r="B390" t="s">
        <v>1069</v>
      </c>
      <c r="C390" t="s">
        <v>1020</v>
      </c>
      <c r="D390" t="s">
        <v>1028</v>
      </c>
      <c r="E390">
        <v>2218</v>
      </c>
      <c r="F390">
        <v>1449</v>
      </c>
      <c r="G390">
        <f>Employee_Data[[#This Row],[Sales_Achieved]]-Employee_Data[[#This Row],[Sales_Target]]</f>
        <v>-769</v>
      </c>
      <c r="H390" t="str">
        <f>IF(Employee_Data[[#This Row],[Sales_Achieved]]&lt;AVERAGE(Employee_Data[Sales_Target]),"Below",IF(Employee_Data[[#This Row],[Sales_Achieved]]&gt;AVERAGE(Employee_Data[Sales_Target]),"Above","Equal"))</f>
        <v>Below</v>
      </c>
      <c r="I390" t="str">
        <f>IF(Employee_Data[[#This Row],[Sales_Performance]]&lt;0,"Below Target",IF(Employee_Data[[#This Row],[Sales_Performance]]=0,"Met Target","Above Target"))</f>
        <v>Below Target</v>
      </c>
    </row>
    <row r="391" spans="1:9" x14ac:dyDescent="0.35">
      <c r="A391" t="s">
        <v>1662</v>
      </c>
      <c r="B391" t="s">
        <v>1117</v>
      </c>
      <c r="C391" t="s">
        <v>1024</v>
      </c>
      <c r="D391" t="s">
        <v>1025</v>
      </c>
      <c r="E391">
        <v>3284</v>
      </c>
      <c r="F391">
        <v>1575</v>
      </c>
      <c r="G391">
        <f>Employee_Data[[#This Row],[Sales_Achieved]]-Employee_Data[[#This Row],[Sales_Target]]</f>
        <v>-1709</v>
      </c>
      <c r="H391" t="str">
        <f>IF(Employee_Data[[#This Row],[Sales_Achieved]]&lt;AVERAGE(Employee_Data[Sales_Target]),"Below",IF(Employee_Data[[#This Row],[Sales_Achieved]]&gt;AVERAGE(Employee_Data[Sales_Target]),"Above","Equal"))</f>
        <v>Below</v>
      </c>
      <c r="I391" t="str">
        <f>IF(Employee_Data[[#This Row],[Sales_Performance]]&lt;0,"Below Target",IF(Employee_Data[[#This Row],[Sales_Performance]]=0,"Met Target","Above Target"))</f>
        <v>Below Target</v>
      </c>
    </row>
    <row r="392" spans="1:9" x14ac:dyDescent="0.35">
      <c r="A392" t="s">
        <v>1663</v>
      </c>
      <c r="B392" t="s">
        <v>1125</v>
      </c>
      <c r="C392" t="s">
        <v>1024</v>
      </c>
      <c r="D392" t="s">
        <v>1021</v>
      </c>
      <c r="E392">
        <v>4052</v>
      </c>
      <c r="F392">
        <v>3336</v>
      </c>
      <c r="G392">
        <f>Employee_Data[[#This Row],[Sales_Achieved]]-Employee_Data[[#This Row],[Sales_Target]]</f>
        <v>-716</v>
      </c>
      <c r="H392" t="str">
        <f>IF(Employee_Data[[#This Row],[Sales_Achieved]]&lt;AVERAGE(Employee_Data[Sales_Target]),"Below",IF(Employee_Data[[#This Row],[Sales_Achieved]]&gt;AVERAGE(Employee_Data[Sales_Target]),"Above","Equal"))</f>
        <v>Above</v>
      </c>
      <c r="I392" t="str">
        <f>IF(Employee_Data[[#This Row],[Sales_Performance]]&lt;0,"Below Target",IF(Employee_Data[[#This Row],[Sales_Performance]]=0,"Met Target","Above Target"))</f>
        <v>Below Target</v>
      </c>
    </row>
    <row r="393" spans="1:9" x14ac:dyDescent="0.35">
      <c r="A393" t="s">
        <v>1664</v>
      </c>
      <c r="B393" t="s">
        <v>1219</v>
      </c>
      <c r="C393" t="s">
        <v>1024</v>
      </c>
      <c r="D393" t="s">
        <v>1028</v>
      </c>
      <c r="E393">
        <v>1695</v>
      </c>
      <c r="F393">
        <v>3500</v>
      </c>
      <c r="G393">
        <f>Employee_Data[[#This Row],[Sales_Achieved]]-Employee_Data[[#This Row],[Sales_Target]]</f>
        <v>1805</v>
      </c>
      <c r="H393" t="str">
        <f>IF(Employee_Data[[#This Row],[Sales_Achieved]]&lt;AVERAGE(Employee_Data[Sales_Target]),"Below",IF(Employee_Data[[#This Row],[Sales_Achieved]]&gt;AVERAGE(Employee_Data[Sales_Target]),"Above","Equal"))</f>
        <v>Above</v>
      </c>
      <c r="I393" t="str">
        <f>IF(Employee_Data[[#This Row],[Sales_Performance]]&lt;0,"Below Target",IF(Employee_Data[[#This Row],[Sales_Performance]]=0,"Met Target","Above Target"))</f>
        <v>Above Target</v>
      </c>
    </row>
    <row r="394" spans="1:9" x14ac:dyDescent="0.35">
      <c r="A394" t="s">
        <v>1665</v>
      </c>
      <c r="B394" t="s">
        <v>1115</v>
      </c>
      <c r="C394" t="s">
        <v>1044</v>
      </c>
      <c r="D394" t="s">
        <v>1025</v>
      </c>
      <c r="E394">
        <v>4448</v>
      </c>
      <c r="F394">
        <v>5297</v>
      </c>
      <c r="G394">
        <f>Employee_Data[[#This Row],[Sales_Achieved]]-Employee_Data[[#This Row],[Sales_Target]]</f>
        <v>849</v>
      </c>
      <c r="H394" t="str">
        <f>IF(Employee_Data[[#This Row],[Sales_Achieved]]&lt;AVERAGE(Employee_Data[Sales_Target]),"Below",IF(Employee_Data[[#This Row],[Sales_Achieved]]&gt;AVERAGE(Employee_Data[Sales_Target]),"Above","Equal"))</f>
        <v>Above</v>
      </c>
      <c r="I394" t="str">
        <f>IF(Employee_Data[[#This Row],[Sales_Performance]]&lt;0,"Below Target",IF(Employee_Data[[#This Row],[Sales_Performance]]=0,"Met Target","Above Target"))</f>
        <v>Above Target</v>
      </c>
    </row>
    <row r="395" spans="1:9" x14ac:dyDescent="0.35">
      <c r="A395" t="s">
        <v>1666</v>
      </c>
      <c r="B395" t="s">
        <v>1253</v>
      </c>
      <c r="C395" t="s">
        <v>1020</v>
      </c>
      <c r="D395" t="s">
        <v>1025</v>
      </c>
      <c r="E395">
        <v>3996</v>
      </c>
      <c r="F395">
        <v>883</v>
      </c>
      <c r="G395">
        <f>Employee_Data[[#This Row],[Sales_Achieved]]-Employee_Data[[#This Row],[Sales_Target]]</f>
        <v>-3113</v>
      </c>
      <c r="H395" t="str">
        <f>IF(Employee_Data[[#This Row],[Sales_Achieved]]&lt;AVERAGE(Employee_Data[Sales_Target]),"Below",IF(Employee_Data[[#This Row],[Sales_Achieved]]&gt;AVERAGE(Employee_Data[Sales_Target]),"Above","Equal"))</f>
        <v>Below</v>
      </c>
      <c r="I395" t="str">
        <f>IF(Employee_Data[[#This Row],[Sales_Performance]]&lt;0,"Below Target",IF(Employee_Data[[#This Row],[Sales_Performance]]=0,"Met Target","Above Target"))</f>
        <v>Below Target</v>
      </c>
    </row>
    <row r="396" spans="1:9" x14ac:dyDescent="0.35">
      <c r="A396" t="s">
        <v>1667</v>
      </c>
      <c r="B396" t="s">
        <v>1668</v>
      </c>
      <c r="C396" t="s">
        <v>1020</v>
      </c>
      <c r="D396" t="s">
        <v>1028</v>
      </c>
      <c r="E396">
        <v>4258</v>
      </c>
      <c r="F396">
        <v>2572</v>
      </c>
      <c r="G396">
        <f>Employee_Data[[#This Row],[Sales_Achieved]]-Employee_Data[[#This Row],[Sales_Target]]</f>
        <v>-1686</v>
      </c>
      <c r="H396" t="str">
        <f>IF(Employee_Data[[#This Row],[Sales_Achieved]]&lt;AVERAGE(Employee_Data[Sales_Target]),"Below",IF(Employee_Data[[#This Row],[Sales_Achieved]]&gt;AVERAGE(Employee_Data[Sales_Target]),"Above","Equal"))</f>
        <v>Below</v>
      </c>
      <c r="I396" t="str">
        <f>IF(Employee_Data[[#This Row],[Sales_Performance]]&lt;0,"Below Target",IF(Employee_Data[[#This Row],[Sales_Performance]]=0,"Met Target","Above Target"))</f>
        <v>Below Target</v>
      </c>
    </row>
    <row r="397" spans="1:9" x14ac:dyDescent="0.35">
      <c r="A397" t="s">
        <v>1669</v>
      </c>
      <c r="B397" t="s">
        <v>1448</v>
      </c>
      <c r="C397" t="s">
        <v>1020</v>
      </c>
      <c r="D397" t="s">
        <v>1028</v>
      </c>
      <c r="E397">
        <v>1117</v>
      </c>
      <c r="F397">
        <v>4012</v>
      </c>
      <c r="G397">
        <f>Employee_Data[[#This Row],[Sales_Achieved]]-Employee_Data[[#This Row],[Sales_Target]]</f>
        <v>2895</v>
      </c>
      <c r="H397" t="str">
        <f>IF(Employee_Data[[#This Row],[Sales_Achieved]]&lt;AVERAGE(Employee_Data[Sales_Target]),"Below",IF(Employee_Data[[#This Row],[Sales_Achieved]]&gt;AVERAGE(Employee_Data[Sales_Target]),"Above","Equal"))</f>
        <v>Above</v>
      </c>
      <c r="I397" t="str">
        <f>IF(Employee_Data[[#This Row],[Sales_Performance]]&lt;0,"Below Target",IF(Employee_Data[[#This Row],[Sales_Performance]]=0,"Met Target","Above Target"))</f>
        <v>Above Target</v>
      </c>
    </row>
    <row r="398" spans="1:9" x14ac:dyDescent="0.35">
      <c r="A398" t="s">
        <v>1670</v>
      </c>
      <c r="B398" t="s">
        <v>1598</v>
      </c>
      <c r="C398" t="s">
        <v>1020</v>
      </c>
      <c r="D398" t="s">
        <v>1031</v>
      </c>
      <c r="E398">
        <v>4969</v>
      </c>
      <c r="F398">
        <v>4150</v>
      </c>
      <c r="G398">
        <f>Employee_Data[[#This Row],[Sales_Achieved]]-Employee_Data[[#This Row],[Sales_Target]]</f>
        <v>-819</v>
      </c>
      <c r="H398" t="str">
        <f>IF(Employee_Data[[#This Row],[Sales_Achieved]]&lt;AVERAGE(Employee_Data[Sales_Target]),"Below",IF(Employee_Data[[#This Row],[Sales_Achieved]]&gt;AVERAGE(Employee_Data[Sales_Target]),"Above","Equal"))</f>
        <v>Above</v>
      </c>
      <c r="I398" t="str">
        <f>IF(Employee_Data[[#This Row],[Sales_Performance]]&lt;0,"Below Target",IF(Employee_Data[[#This Row],[Sales_Performance]]=0,"Met Target","Above Target"))</f>
        <v>Below Target</v>
      </c>
    </row>
    <row r="399" spans="1:9" x14ac:dyDescent="0.35">
      <c r="A399" t="s">
        <v>1671</v>
      </c>
      <c r="B399" t="s">
        <v>1046</v>
      </c>
      <c r="C399" t="s">
        <v>1020</v>
      </c>
      <c r="D399" t="s">
        <v>1021</v>
      </c>
      <c r="E399">
        <v>1218</v>
      </c>
      <c r="F399">
        <v>4885</v>
      </c>
      <c r="G399">
        <f>Employee_Data[[#This Row],[Sales_Achieved]]-Employee_Data[[#This Row],[Sales_Target]]</f>
        <v>3667</v>
      </c>
      <c r="H399" t="str">
        <f>IF(Employee_Data[[#This Row],[Sales_Achieved]]&lt;AVERAGE(Employee_Data[Sales_Target]),"Below",IF(Employee_Data[[#This Row],[Sales_Achieved]]&gt;AVERAGE(Employee_Data[Sales_Target]),"Above","Equal"))</f>
        <v>Above</v>
      </c>
      <c r="I399" t="str">
        <f>IF(Employee_Data[[#This Row],[Sales_Performance]]&lt;0,"Below Target",IF(Employee_Data[[#This Row],[Sales_Performance]]=0,"Met Target","Above Target"))</f>
        <v>Above Target</v>
      </c>
    </row>
    <row r="400" spans="1:9" x14ac:dyDescent="0.35">
      <c r="A400" t="s">
        <v>1672</v>
      </c>
      <c r="B400" t="s">
        <v>1673</v>
      </c>
      <c r="C400" t="s">
        <v>1020</v>
      </c>
      <c r="D400" t="s">
        <v>1025</v>
      </c>
      <c r="E400">
        <v>1435</v>
      </c>
      <c r="F400">
        <v>3905</v>
      </c>
      <c r="G400">
        <f>Employee_Data[[#This Row],[Sales_Achieved]]-Employee_Data[[#This Row],[Sales_Target]]</f>
        <v>2470</v>
      </c>
      <c r="H400" t="str">
        <f>IF(Employee_Data[[#This Row],[Sales_Achieved]]&lt;AVERAGE(Employee_Data[Sales_Target]),"Below",IF(Employee_Data[[#This Row],[Sales_Achieved]]&gt;AVERAGE(Employee_Data[Sales_Target]),"Above","Equal"))</f>
        <v>Above</v>
      </c>
      <c r="I400" t="str">
        <f>IF(Employee_Data[[#This Row],[Sales_Performance]]&lt;0,"Below Target",IF(Employee_Data[[#This Row],[Sales_Performance]]=0,"Met Target","Above Target"))</f>
        <v>Above Target</v>
      </c>
    </row>
    <row r="401" spans="1:9" x14ac:dyDescent="0.35">
      <c r="A401" t="s">
        <v>1674</v>
      </c>
      <c r="B401" t="s">
        <v>1675</v>
      </c>
      <c r="C401" t="s">
        <v>1024</v>
      </c>
      <c r="D401" t="s">
        <v>1028</v>
      </c>
      <c r="E401">
        <v>1118</v>
      </c>
      <c r="F401">
        <v>3514</v>
      </c>
      <c r="G401">
        <f>Employee_Data[[#This Row],[Sales_Achieved]]-Employee_Data[[#This Row],[Sales_Target]]</f>
        <v>2396</v>
      </c>
      <c r="H401" t="str">
        <f>IF(Employee_Data[[#This Row],[Sales_Achieved]]&lt;AVERAGE(Employee_Data[Sales_Target]),"Below",IF(Employee_Data[[#This Row],[Sales_Achieved]]&gt;AVERAGE(Employee_Data[Sales_Target]),"Above","Equal"))</f>
        <v>Above</v>
      </c>
      <c r="I401" t="str">
        <f>IF(Employee_Data[[#This Row],[Sales_Performance]]&lt;0,"Below Target",IF(Employee_Data[[#This Row],[Sales_Performance]]=0,"Met Target","Above Target"))</f>
        <v>Above Target</v>
      </c>
    </row>
    <row r="402" spans="1:9" x14ac:dyDescent="0.35">
      <c r="A402" t="s">
        <v>1676</v>
      </c>
      <c r="B402" t="s">
        <v>1035</v>
      </c>
      <c r="C402" t="s">
        <v>1020</v>
      </c>
      <c r="D402" t="s">
        <v>1031</v>
      </c>
      <c r="E402">
        <v>4484</v>
      </c>
      <c r="F402">
        <v>1740</v>
      </c>
      <c r="G402">
        <f>Employee_Data[[#This Row],[Sales_Achieved]]-Employee_Data[[#This Row],[Sales_Target]]</f>
        <v>-2744</v>
      </c>
      <c r="H402" t="str">
        <f>IF(Employee_Data[[#This Row],[Sales_Achieved]]&lt;AVERAGE(Employee_Data[Sales_Target]),"Below",IF(Employee_Data[[#This Row],[Sales_Achieved]]&gt;AVERAGE(Employee_Data[Sales_Target]),"Above","Equal"))</f>
        <v>Below</v>
      </c>
      <c r="I402" t="str">
        <f>IF(Employee_Data[[#This Row],[Sales_Performance]]&lt;0,"Below Target",IF(Employee_Data[[#This Row],[Sales_Performance]]=0,"Met Target","Above Target"))</f>
        <v>Below Target</v>
      </c>
    </row>
    <row r="403" spans="1:9" x14ac:dyDescent="0.35">
      <c r="A403" t="s">
        <v>1677</v>
      </c>
      <c r="B403" t="s">
        <v>1678</v>
      </c>
      <c r="C403" t="s">
        <v>1020</v>
      </c>
      <c r="D403" t="s">
        <v>1031</v>
      </c>
      <c r="E403">
        <v>3474</v>
      </c>
      <c r="F403">
        <v>5238</v>
      </c>
      <c r="G403">
        <f>Employee_Data[[#This Row],[Sales_Achieved]]-Employee_Data[[#This Row],[Sales_Target]]</f>
        <v>1764</v>
      </c>
      <c r="H403" t="str">
        <f>IF(Employee_Data[[#This Row],[Sales_Achieved]]&lt;AVERAGE(Employee_Data[Sales_Target]),"Below",IF(Employee_Data[[#This Row],[Sales_Achieved]]&gt;AVERAGE(Employee_Data[Sales_Target]),"Above","Equal"))</f>
        <v>Above</v>
      </c>
      <c r="I403" t="str">
        <f>IF(Employee_Data[[#This Row],[Sales_Performance]]&lt;0,"Below Target",IF(Employee_Data[[#This Row],[Sales_Performance]]=0,"Met Target","Above Target"))</f>
        <v>Above Target</v>
      </c>
    </row>
    <row r="404" spans="1:9" x14ac:dyDescent="0.35">
      <c r="A404" t="s">
        <v>1679</v>
      </c>
      <c r="B404" t="s">
        <v>1680</v>
      </c>
      <c r="C404" t="s">
        <v>1024</v>
      </c>
      <c r="D404" t="s">
        <v>1031</v>
      </c>
      <c r="E404">
        <v>3176</v>
      </c>
      <c r="F404">
        <v>3106</v>
      </c>
      <c r="G404">
        <f>Employee_Data[[#This Row],[Sales_Achieved]]-Employee_Data[[#This Row],[Sales_Target]]</f>
        <v>-70</v>
      </c>
      <c r="H404" t="str">
        <f>IF(Employee_Data[[#This Row],[Sales_Achieved]]&lt;AVERAGE(Employee_Data[Sales_Target]),"Below",IF(Employee_Data[[#This Row],[Sales_Achieved]]&gt;AVERAGE(Employee_Data[Sales_Target]),"Above","Equal"))</f>
        <v>Above</v>
      </c>
      <c r="I404" t="str">
        <f>IF(Employee_Data[[#This Row],[Sales_Performance]]&lt;0,"Below Target",IF(Employee_Data[[#This Row],[Sales_Performance]]=0,"Met Target","Above Target"))</f>
        <v>Below Target</v>
      </c>
    </row>
    <row r="405" spans="1:9" x14ac:dyDescent="0.35">
      <c r="A405" t="s">
        <v>1681</v>
      </c>
      <c r="B405" t="s">
        <v>1682</v>
      </c>
      <c r="C405" t="s">
        <v>1024</v>
      </c>
      <c r="D405" t="s">
        <v>1025</v>
      </c>
      <c r="E405">
        <v>4933</v>
      </c>
      <c r="F405">
        <v>3440</v>
      </c>
      <c r="G405">
        <f>Employee_Data[[#This Row],[Sales_Achieved]]-Employee_Data[[#This Row],[Sales_Target]]</f>
        <v>-1493</v>
      </c>
      <c r="H405" t="str">
        <f>IF(Employee_Data[[#This Row],[Sales_Achieved]]&lt;AVERAGE(Employee_Data[Sales_Target]),"Below",IF(Employee_Data[[#This Row],[Sales_Achieved]]&gt;AVERAGE(Employee_Data[Sales_Target]),"Above","Equal"))</f>
        <v>Above</v>
      </c>
      <c r="I405" t="str">
        <f>IF(Employee_Data[[#This Row],[Sales_Performance]]&lt;0,"Below Target",IF(Employee_Data[[#This Row],[Sales_Performance]]=0,"Met Target","Above Target"))</f>
        <v>Below Target</v>
      </c>
    </row>
    <row r="406" spans="1:9" x14ac:dyDescent="0.35">
      <c r="A406" t="s">
        <v>1683</v>
      </c>
      <c r="B406" t="s">
        <v>1684</v>
      </c>
      <c r="C406" t="s">
        <v>1024</v>
      </c>
      <c r="D406" t="s">
        <v>1025</v>
      </c>
      <c r="E406">
        <v>2463</v>
      </c>
      <c r="F406">
        <v>3394</v>
      </c>
      <c r="G406">
        <f>Employee_Data[[#This Row],[Sales_Achieved]]-Employee_Data[[#This Row],[Sales_Target]]</f>
        <v>931</v>
      </c>
      <c r="H406" t="str">
        <f>IF(Employee_Data[[#This Row],[Sales_Achieved]]&lt;AVERAGE(Employee_Data[Sales_Target]),"Below",IF(Employee_Data[[#This Row],[Sales_Achieved]]&gt;AVERAGE(Employee_Data[Sales_Target]),"Above","Equal"))</f>
        <v>Above</v>
      </c>
      <c r="I406" t="str">
        <f>IF(Employee_Data[[#This Row],[Sales_Performance]]&lt;0,"Below Target",IF(Employee_Data[[#This Row],[Sales_Performance]]=0,"Met Target","Above Target"))</f>
        <v>Above Target</v>
      </c>
    </row>
    <row r="407" spans="1:9" x14ac:dyDescent="0.35">
      <c r="A407" t="s">
        <v>1685</v>
      </c>
      <c r="B407" t="s">
        <v>1686</v>
      </c>
      <c r="C407" t="s">
        <v>1020</v>
      </c>
      <c r="D407" t="s">
        <v>1025</v>
      </c>
      <c r="E407">
        <v>1054</v>
      </c>
      <c r="F407">
        <v>1550</v>
      </c>
      <c r="G407">
        <f>Employee_Data[[#This Row],[Sales_Achieved]]-Employee_Data[[#This Row],[Sales_Target]]</f>
        <v>496</v>
      </c>
      <c r="H407" t="str">
        <f>IF(Employee_Data[[#This Row],[Sales_Achieved]]&lt;AVERAGE(Employee_Data[Sales_Target]),"Below",IF(Employee_Data[[#This Row],[Sales_Achieved]]&gt;AVERAGE(Employee_Data[Sales_Target]),"Above","Equal"))</f>
        <v>Below</v>
      </c>
      <c r="I407" t="str">
        <f>IF(Employee_Data[[#This Row],[Sales_Performance]]&lt;0,"Below Target",IF(Employee_Data[[#This Row],[Sales_Performance]]=0,"Met Target","Above Target"))</f>
        <v>Above Target</v>
      </c>
    </row>
    <row r="408" spans="1:9" x14ac:dyDescent="0.35">
      <c r="A408" t="s">
        <v>1687</v>
      </c>
      <c r="B408" t="s">
        <v>1107</v>
      </c>
      <c r="C408" t="s">
        <v>1024</v>
      </c>
      <c r="D408" t="s">
        <v>1028</v>
      </c>
      <c r="E408">
        <v>4448</v>
      </c>
      <c r="F408">
        <v>5178</v>
      </c>
      <c r="G408">
        <f>Employee_Data[[#This Row],[Sales_Achieved]]-Employee_Data[[#This Row],[Sales_Target]]</f>
        <v>730</v>
      </c>
      <c r="H408" t="str">
        <f>IF(Employee_Data[[#This Row],[Sales_Achieved]]&lt;AVERAGE(Employee_Data[Sales_Target]),"Below",IF(Employee_Data[[#This Row],[Sales_Achieved]]&gt;AVERAGE(Employee_Data[Sales_Target]),"Above","Equal"))</f>
        <v>Above</v>
      </c>
      <c r="I408" t="str">
        <f>IF(Employee_Data[[#This Row],[Sales_Performance]]&lt;0,"Below Target",IF(Employee_Data[[#This Row],[Sales_Performance]]=0,"Met Target","Above Target"))</f>
        <v>Above Target</v>
      </c>
    </row>
    <row r="409" spans="1:9" x14ac:dyDescent="0.35">
      <c r="A409" t="s">
        <v>1688</v>
      </c>
      <c r="B409" t="s">
        <v>1273</v>
      </c>
      <c r="C409" t="s">
        <v>1024</v>
      </c>
      <c r="D409" t="s">
        <v>1021</v>
      </c>
      <c r="E409">
        <v>4580</v>
      </c>
      <c r="F409">
        <v>3406</v>
      </c>
      <c r="G409">
        <f>Employee_Data[[#This Row],[Sales_Achieved]]-Employee_Data[[#This Row],[Sales_Target]]</f>
        <v>-1174</v>
      </c>
      <c r="H409" t="str">
        <f>IF(Employee_Data[[#This Row],[Sales_Achieved]]&lt;AVERAGE(Employee_Data[Sales_Target]),"Below",IF(Employee_Data[[#This Row],[Sales_Achieved]]&gt;AVERAGE(Employee_Data[Sales_Target]),"Above","Equal"))</f>
        <v>Above</v>
      </c>
      <c r="I409" t="str">
        <f>IF(Employee_Data[[#This Row],[Sales_Performance]]&lt;0,"Below Target",IF(Employee_Data[[#This Row],[Sales_Performance]]=0,"Met Target","Above Target"))</f>
        <v>Below Target</v>
      </c>
    </row>
    <row r="410" spans="1:9" x14ac:dyDescent="0.35">
      <c r="A410" t="s">
        <v>1689</v>
      </c>
      <c r="B410" t="s">
        <v>1470</v>
      </c>
      <c r="C410" t="s">
        <v>1044</v>
      </c>
      <c r="D410" t="s">
        <v>1031</v>
      </c>
      <c r="E410">
        <v>2691</v>
      </c>
      <c r="F410">
        <v>2129</v>
      </c>
      <c r="G410">
        <f>Employee_Data[[#This Row],[Sales_Achieved]]-Employee_Data[[#This Row],[Sales_Target]]</f>
        <v>-562</v>
      </c>
      <c r="H410" t="str">
        <f>IF(Employee_Data[[#This Row],[Sales_Achieved]]&lt;AVERAGE(Employee_Data[Sales_Target]),"Below",IF(Employee_Data[[#This Row],[Sales_Achieved]]&gt;AVERAGE(Employee_Data[Sales_Target]),"Above","Equal"))</f>
        <v>Below</v>
      </c>
      <c r="I410" t="str">
        <f>IF(Employee_Data[[#This Row],[Sales_Performance]]&lt;0,"Below Target",IF(Employee_Data[[#This Row],[Sales_Performance]]=0,"Met Target","Above Target"))</f>
        <v>Below Target</v>
      </c>
    </row>
    <row r="411" spans="1:9" x14ac:dyDescent="0.35">
      <c r="A411" t="s">
        <v>1690</v>
      </c>
      <c r="B411" t="s">
        <v>1381</v>
      </c>
      <c r="C411" t="s">
        <v>1024</v>
      </c>
      <c r="D411" t="s">
        <v>1021</v>
      </c>
      <c r="E411">
        <v>4331</v>
      </c>
      <c r="F411">
        <v>4120</v>
      </c>
      <c r="G411">
        <f>Employee_Data[[#This Row],[Sales_Achieved]]-Employee_Data[[#This Row],[Sales_Target]]</f>
        <v>-211</v>
      </c>
      <c r="H411" t="str">
        <f>IF(Employee_Data[[#This Row],[Sales_Achieved]]&lt;AVERAGE(Employee_Data[Sales_Target]),"Below",IF(Employee_Data[[#This Row],[Sales_Achieved]]&gt;AVERAGE(Employee_Data[Sales_Target]),"Above","Equal"))</f>
        <v>Above</v>
      </c>
      <c r="I411" t="str">
        <f>IF(Employee_Data[[#This Row],[Sales_Performance]]&lt;0,"Below Target",IF(Employee_Data[[#This Row],[Sales_Performance]]=0,"Met Target","Above Target"))</f>
        <v>Below Target</v>
      </c>
    </row>
    <row r="412" spans="1:9" x14ac:dyDescent="0.35">
      <c r="A412" t="s">
        <v>1691</v>
      </c>
      <c r="B412" t="s">
        <v>1692</v>
      </c>
      <c r="C412" t="s">
        <v>1044</v>
      </c>
      <c r="D412" t="s">
        <v>1028</v>
      </c>
      <c r="E412">
        <v>4033</v>
      </c>
      <c r="F412">
        <v>1587</v>
      </c>
      <c r="G412">
        <f>Employee_Data[[#This Row],[Sales_Achieved]]-Employee_Data[[#This Row],[Sales_Target]]</f>
        <v>-2446</v>
      </c>
      <c r="H412" t="str">
        <f>IF(Employee_Data[[#This Row],[Sales_Achieved]]&lt;AVERAGE(Employee_Data[Sales_Target]),"Below",IF(Employee_Data[[#This Row],[Sales_Achieved]]&gt;AVERAGE(Employee_Data[Sales_Target]),"Above","Equal"))</f>
        <v>Below</v>
      </c>
      <c r="I412" t="str">
        <f>IF(Employee_Data[[#This Row],[Sales_Performance]]&lt;0,"Below Target",IF(Employee_Data[[#This Row],[Sales_Performance]]=0,"Met Target","Above Target"))</f>
        <v>Below Target</v>
      </c>
    </row>
    <row r="413" spans="1:9" x14ac:dyDescent="0.35">
      <c r="A413" t="s">
        <v>1693</v>
      </c>
      <c r="B413" t="s">
        <v>1329</v>
      </c>
      <c r="C413" t="s">
        <v>1024</v>
      </c>
      <c r="D413" t="s">
        <v>1025</v>
      </c>
      <c r="E413">
        <v>2908</v>
      </c>
      <c r="F413">
        <v>4023</v>
      </c>
      <c r="G413">
        <f>Employee_Data[[#This Row],[Sales_Achieved]]-Employee_Data[[#This Row],[Sales_Target]]</f>
        <v>1115</v>
      </c>
      <c r="H413" t="str">
        <f>IF(Employee_Data[[#This Row],[Sales_Achieved]]&lt;AVERAGE(Employee_Data[Sales_Target]),"Below",IF(Employee_Data[[#This Row],[Sales_Achieved]]&gt;AVERAGE(Employee_Data[Sales_Target]),"Above","Equal"))</f>
        <v>Above</v>
      </c>
      <c r="I413" t="str">
        <f>IF(Employee_Data[[#This Row],[Sales_Performance]]&lt;0,"Below Target",IF(Employee_Data[[#This Row],[Sales_Performance]]=0,"Met Target","Above Target"))</f>
        <v>Above Target</v>
      </c>
    </row>
    <row r="414" spans="1:9" x14ac:dyDescent="0.35">
      <c r="A414" t="s">
        <v>1694</v>
      </c>
      <c r="B414" t="s">
        <v>1675</v>
      </c>
      <c r="C414" t="s">
        <v>1044</v>
      </c>
      <c r="D414" t="s">
        <v>1021</v>
      </c>
      <c r="E414">
        <v>2810</v>
      </c>
      <c r="F414">
        <v>1885</v>
      </c>
      <c r="G414">
        <f>Employee_Data[[#This Row],[Sales_Achieved]]-Employee_Data[[#This Row],[Sales_Target]]</f>
        <v>-925</v>
      </c>
      <c r="H414" t="str">
        <f>IF(Employee_Data[[#This Row],[Sales_Achieved]]&lt;AVERAGE(Employee_Data[Sales_Target]),"Below",IF(Employee_Data[[#This Row],[Sales_Achieved]]&gt;AVERAGE(Employee_Data[Sales_Target]),"Above","Equal"))</f>
        <v>Below</v>
      </c>
      <c r="I414" t="str">
        <f>IF(Employee_Data[[#This Row],[Sales_Performance]]&lt;0,"Below Target",IF(Employee_Data[[#This Row],[Sales_Performance]]=0,"Met Target","Above Target"))</f>
        <v>Below Target</v>
      </c>
    </row>
    <row r="415" spans="1:9" x14ac:dyDescent="0.35">
      <c r="A415" t="s">
        <v>1695</v>
      </c>
      <c r="B415" t="s">
        <v>1213</v>
      </c>
      <c r="C415" t="s">
        <v>1044</v>
      </c>
      <c r="D415" t="s">
        <v>1025</v>
      </c>
      <c r="E415">
        <v>3705</v>
      </c>
      <c r="F415">
        <v>5125</v>
      </c>
      <c r="G415">
        <f>Employee_Data[[#This Row],[Sales_Achieved]]-Employee_Data[[#This Row],[Sales_Target]]</f>
        <v>1420</v>
      </c>
      <c r="H415" t="str">
        <f>IF(Employee_Data[[#This Row],[Sales_Achieved]]&lt;AVERAGE(Employee_Data[Sales_Target]),"Below",IF(Employee_Data[[#This Row],[Sales_Achieved]]&gt;AVERAGE(Employee_Data[Sales_Target]),"Above","Equal"))</f>
        <v>Above</v>
      </c>
      <c r="I415" t="str">
        <f>IF(Employee_Data[[#This Row],[Sales_Performance]]&lt;0,"Below Target",IF(Employee_Data[[#This Row],[Sales_Performance]]=0,"Met Target","Above Target"))</f>
        <v>Above Target</v>
      </c>
    </row>
    <row r="416" spans="1:9" x14ac:dyDescent="0.35">
      <c r="A416" t="s">
        <v>1696</v>
      </c>
      <c r="B416" t="s">
        <v>1213</v>
      </c>
      <c r="C416" t="s">
        <v>1020</v>
      </c>
      <c r="D416" t="s">
        <v>1025</v>
      </c>
      <c r="E416">
        <v>3095</v>
      </c>
      <c r="F416">
        <v>2045</v>
      </c>
      <c r="G416">
        <f>Employee_Data[[#This Row],[Sales_Achieved]]-Employee_Data[[#This Row],[Sales_Target]]</f>
        <v>-1050</v>
      </c>
      <c r="H416" t="str">
        <f>IF(Employee_Data[[#This Row],[Sales_Achieved]]&lt;AVERAGE(Employee_Data[Sales_Target]),"Below",IF(Employee_Data[[#This Row],[Sales_Achieved]]&gt;AVERAGE(Employee_Data[Sales_Target]),"Above","Equal"))</f>
        <v>Below</v>
      </c>
      <c r="I416" t="str">
        <f>IF(Employee_Data[[#This Row],[Sales_Performance]]&lt;0,"Below Target",IF(Employee_Data[[#This Row],[Sales_Performance]]=0,"Met Target","Above Target"))</f>
        <v>Below Target</v>
      </c>
    </row>
    <row r="417" spans="1:9" x14ac:dyDescent="0.35">
      <c r="A417" t="s">
        <v>1697</v>
      </c>
      <c r="B417" t="s">
        <v>1052</v>
      </c>
      <c r="C417" t="s">
        <v>1020</v>
      </c>
      <c r="D417" t="s">
        <v>1021</v>
      </c>
      <c r="E417">
        <v>2996</v>
      </c>
      <c r="F417">
        <v>951</v>
      </c>
      <c r="G417">
        <f>Employee_Data[[#This Row],[Sales_Achieved]]-Employee_Data[[#This Row],[Sales_Target]]</f>
        <v>-2045</v>
      </c>
      <c r="H417" t="str">
        <f>IF(Employee_Data[[#This Row],[Sales_Achieved]]&lt;AVERAGE(Employee_Data[Sales_Target]),"Below",IF(Employee_Data[[#This Row],[Sales_Achieved]]&gt;AVERAGE(Employee_Data[Sales_Target]),"Above","Equal"))</f>
        <v>Below</v>
      </c>
      <c r="I417" t="str">
        <f>IF(Employee_Data[[#This Row],[Sales_Performance]]&lt;0,"Below Target",IF(Employee_Data[[#This Row],[Sales_Performance]]=0,"Met Target","Above Target"))</f>
        <v>Below Target</v>
      </c>
    </row>
    <row r="418" spans="1:9" x14ac:dyDescent="0.35">
      <c r="A418" t="s">
        <v>1698</v>
      </c>
      <c r="B418" t="s">
        <v>1699</v>
      </c>
      <c r="C418" t="s">
        <v>1024</v>
      </c>
      <c r="D418" t="s">
        <v>1021</v>
      </c>
      <c r="E418">
        <v>3646</v>
      </c>
      <c r="F418">
        <v>4629</v>
      </c>
      <c r="G418">
        <f>Employee_Data[[#This Row],[Sales_Achieved]]-Employee_Data[[#This Row],[Sales_Target]]</f>
        <v>983</v>
      </c>
      <c r="H418" t="str">
        <f>IF(Employee_Data[[#This Row],[Sales_Achieved]]&lt;AVERAGE(Employee_Data[Sales_Target]),"Below",IF(Employee_Data[[#This Row],[Sales_Achieved]]&gt;AVERAGE(Employee_Data[Sales_Target]),"Above","Equal"))</f>
        <v>Above</v>
      </c>
      <c r="I418" t="str">
        <f>IF(Employee_Data[[#This Row],[Sales_Performance]]&lt;0,"Below Target",IF(Employee_Data[[#This Row],[Sales_Performance]]=0,"Met Target","Above Target"))</f>
        <v>Above Target</v>
      </c>
    </row>
    <row r="419" spans="1:9" x14ac:dyDescent="0.35">
      <c r="A419" t="s">
        <v>1700</v>
      </c>
      <c r="B419" t="s">
        <v>1081</v>
      </c>
      <c r="C419" t="s">
        <v>1024</v>
      </c>
      <c r="D419" t="s">
        <v>1025</v>
      </c>
      <c r="E419">
        <v>1002</v>
      </c>
      <c r="F419">
        <v>4220</v>
      </c>
      <c r="G419">
        <f>Employee_Data[[#This Row],[Sales_Achieved]]-Employee_Data[[#This Row],[Sales_Target]]</f>
        <v>3218</v>
      </c>
      <c r="H419" t="str">
        <f>IF(Employee_Data[[#This Row],[Sales_Achieved]]&lt;AVERAGE(Employee_Data[Sales_Target]),"Below",IF(Employee_Data[[#This Row],[Sales_Achieved]]&gt;AVERAGE(Employee_Data[Sales_Target]),"Above","Equal"))</f>
        <v>Above</v>
      </c>
      <c r="I419" t="str">
        <f>IF(Employee_Data[[#This Row],[Sales_Performance]]&lt;0,"Below Target",IF(Employee_Data[[#This Row],[Sales_Performance]]=0,"Met Target","Above Target"))</f>
        <v>Above Target</v>
      </c>
    </row>
    <row r="420" spans="1:9" x14ac:dyDescent="0.35">
      <c r="A420" t="s">
        <v>1701</v>
      </c>
      <c r="B420" t="s">
        <v>1227</v>
      </c>
      <c r="C420" t="s">
        <v>1024</v>
      </c>
      <c r="D420" t="s">
        <v>1021</v>
      </c>
      <c r="E420">
        <v>3586</v>
      </c>
      <c r="F420">
        <v>2630</v>
      </c>
      <c r="G420">
        <f>Employee_Data[[#This Row],[Sales_Achieved]]-Employee_Data[[#This Row],[Sales_Target]]</f>
        <v>-956</v>
      </c>
      <c r="H420" t="str">
        <f>IF(Employee_Data[[#This Row],[Sales_Achieved]]&lt;AVERAGE(Employee_Data[Sales_Target]),"Below",IF(Employee_Data[[#This Row],[Sales_Achieved]]&gt;AVERAGE(Employee_Data[Sales_Target]),"Above","Equal"))</f>
        <v>Below</v>
      </c>
      <c r="I420" t="str">
        <f>IF(Employee_Data[[#This Row],[Sales_Performance]]&lt;0,"Below Target",IF(Employee_Data[[#This Row],[Sales_Performance]]=0,"Met Target","Above Target"))</f>
        <v>Below Target</v>
      </c>
    </row>
    <row r="421" spans="1:9" x14ac:dyDescent="0.35">
      <c r="A421" t="s">
        <v>1702</v>
      </c>
      <c r="B421" t="s">
        <v>1703</v>
      </c>
      <c r="C421" t="s">
        <v>1020</v>
      </c>
      <c r="D421" t="s">
        <v>1025</v>
      </c>
      <c r="E421">
        <v>2069</v>
      </c>
      <c r="F421">
        <v>5044</v>
      </c>
      <c r="G421">
        <f>Employee_Data[[#This Row],[Sales_Achieved]]-Employee_Data[[#This Row],[Sales_Target]]</f>
        <v>2975</v>
      </c>
      <c r="H421" t="str">
        <f>IF(Employee_Data[[#This Row],[Sales_Achieved]]&lt;AVERAGE(Employee_Data[Sales_Target]),"Below",IF(Employee_Data[[#This Row],[Sales_Achieved]]&gt;AVERAGE(Employee_Data[Sales_Target]),"Above","Equal"))</f>
        <v>Above</v>
      </c>
      <c r="I421" t="str">
        <f>IF(Employee_Data[[#This Row],[Sales_Performance]]&lt;0,"Below Target",IF(Employee_Data[[#This Row],[Sales_Performance]]=0,"Met Target","Above Target"))</f>
        <v>Above Target</v>
      </c>
    </row>
    <row r="422" spans="1:9" x14ac:dyDescent="0.35">
      <c r="A422" t="s">
        <v>1704</v>
      </c>
      <c r="B422" t="s">
        <v>1475</v>
      </c>
      <c r="C422" t="s">
        <v>1024</v>
      </c>
      <c r="D422" t="s">
        <v>1031</v>
      </c>
      <c r="E422">
        <v>4904</v>
      </c>
      <c r="F422">
        <v>2746</v>
      </c>
      <c r="G422">
        <f>Employee_Data[[#This Row],[Sales_Achieved]]-Employee_Data[[#This Row],[Sales_Target]]</f>
        <v>-2158</v>
      </c>
      <c r="H422" t="str">
        <f>IF(Employee_Data[[#This Row],[Sales_Achieved]]&lt;AVERAGE(Employee_Data[Sales_Target]),"Below",IF(Employee_Data[[#This Row],[Sales_Achieved]]&gt;AVERAGE(Employee_Data[Sales_Target]),"Above","Equal"))</f>
        <v>Below</v>
      </c>
      <c r="I422" t="str">
        <f>IF(Employee_Data[[#This Row],[Sales_Performance]]&lt;0,"Below Target",IF(Employee_Data[[#This Row],[Sales_Performance]]=0,"Met Target","Above Target"))</f>
        <v>Below Target</v>
      </c>
    </row>
    <row r="423" spans="1:9" x14ac:dyDescent="0.35">
      <c r="A423" t="s">
        <v>1705</v>
      </c>
      <c r="B423" t="s">
        <v>1201</v>
      </c>
      <c r="C423" t="s">
        <v>1024</v>
      </c>
      <c r="D423" t="s">
        <v>1028</v>
      </c>
      <c r="E423">
        <v>4053</v>
      </c>
      <c r="F423">
        <v>2330</v>
      </c>
      <c r="G423">
        <f>Employee_Data[[#This Row],[Sales_Achieved]]-Employee_Data[[#This Row],[Sales_Target]]</f>
        <v>-1723</v>
      </c>
      <c r="H423" t="str">
        <f>IF(Employee_Data[[#This Row],[Sales_Achieved]]&lt;AVERAGE(Employee_Data[Sales_Target]),"Below",IF(Employee_Data[[#This Row],[Sales_Achieved]]&gt;AVERAGE(Employee_Data[Sales_Target]),"Above","Equal"))</f>
        <v>Below</v>
      </c>
      <c r="I423" t="str">
        <f>IF(Employee_Data[[#This Row],[Sales_Performance]]&lt;0,"Below Target",IF(Employee_Data[[#This Row],[Sales_Performance]]=0,"Met Target","Above Target"))</f>
        <v>Below Target</v>
      </c>
    </row>
    <row r="424" spans="1:9" x14ac:dyDescent="0.35">
      <c r="A424" t="s">
        <v>1706</v>
      </c>
      <c r="B424" t="s">
        <v>1355</v>
      </c>
      <c r="C424" t="s">
        <v>1020</v>
      </c>
      <c r="D424" t="s">
        <v>1021</v>
      </c>
      <c r="E424">
        <v>4624</v>
      </c>
      <c r="F424">
        <v>5111</v>
      </c>
      <c r="G424">
        <f>Employee_Data[[#This Row],[Sales_Achieved]]-Employee_Data[[#This Row],[Sales_Target]]</f>
        <v>487</v>
      </c>
      <c r="H424" t="str">
        <f>IF(Employee_Data[[#This Row],[Sales_Achieved]]&lt;AVERAGE(Employee_Data[Sales_Target]),"Below",IF(Employee_Data[[#This Row],[Sales_Achieved]]&gt;AVERAGE(Employee_Data[Sales_Target]),"Above","Equal"))</f>
        <v>Above</v>
      </c>
      <c r="I424" t="str">
        <f>IF(Employee_Data[[#This Row],[Sales_Performance]]&lt;0,"Below Target",IF(Employee_Data[[#This Row],[Sales_Performance]]=0,"Met Target","Above Target"))</f>
        <v>Above Target</v>
      </c>
    </row>
    <row r="425" spans="1:9" x14ac:dyDescent="0.35">
      <c r="A425" t="s">
        <v>1707</v>
      </c>
      <c r="B425" t="s">
        <v>1119</v>
      </c>
      <c r="C425" t="s">
        <v>1020</v>
      </c>
      <c r="D425" t="s">
        <v>1028</v>
      </c>
      <c r="E425">
        <v>2586</v>
      </c>
      <c r="F425">
        <v>1992</v>
      </c>
      <c r="G425">
        <f>Employee_Data[[#This Row],[Sales_Achieved]]-Employee_Data[[#This Row],[Sales_Target]]</f>
        <v>-594</v>
      </c>
      <c r="H425" t="str">
        <f>IF(Employee_Data[[#This Row],[Sales_Achieved]]&lt;AVERAGE(Employee_Data[Sales_Target]),"Below",IF(Employee_Data[[#This Row],[Sales_Achieved]]&gt;AVERAGE(Employee_Data[Sales_Target]),"Above","Equal"))</f>
        <v>Below</v>
      </c>
      <c r="I425" t="str">
        <f>IF(Employee_Data[[#This Row],[Sales_Performance]]&lt;0,"Below Target",IF(Employee_Data[[#This Row],[Sales_Performance]]=0,"Met Target","Above Target"))</f>
        <v>Below Target</v>
      </c>
    </row>
    <row r="426" spans="1:9" x14ac:dyDescent="0.35">
      <c r="A426" t="s">
        <v>1708</v>
      </c>
      <c r="B426" t="s">
        <v>1139</v>
      </c>
      <c r="C426" t="s">
        <v>1044</v>
      </c>
      <c r="D426" t="s">
        <v>1031</v>
      </c>
      <c r="E426">
        <v>2841</v>
      </c>
      <c r="F426">
        <v>3688</v>
      </c>
      <c r="G426">
        <f>Employee_Data[[#This Row],[Sales_Achieved]]-Employee_Data[[#This Row],[Sales_Target]]</f>
        <v>847</v>
      </c>
      <c r="H426" t="str">
        <f>IF(Employee_Data[[#This Row],[Sales_Achieved]]&lt;AVERAGE(Employee_Data[Sales_Target]),"Below",IF(Employee_Data[[#This Row],[Sales_Achieved]]&gt;AVERAGE(Employee_Data[Sales_Target]),"Above","Equal"))</f>
        <v>Above</v>
      </c>
      <c r="I426" t="str">
        <f>IF(Employee_Data[[#This Row],[Sales_Performance]]&lt;0,"Below Target",IF(Employee_Data[[#This Row],[Sales_Performance]]=0,"Met Target","Above Target"))</f>
        <v>Above Target</v>
      </c>
    </row>
    <row r="427" spans="1:9" x14ac:dyDescent="0.35">
      <c r="A427" t="s">
        <v>1709</v>
      </c>
      <c r="B427" t="s">
        <v>1668</v>
      </c>
      <c r="C427" t="s">
        <v>1044</v>
      </c>
      <c r="D427" t="s">
        <v>1028</v>
      </c>
      <c r="E427">
        <v>4719</v>
      </c>
      <c r="F427">
        <v>2603</v>
      </c>
      <c r="G427">
        <f>Employee_Data[[#This Row],[Sales_Achieved]]-Employee_Data[[#This Row],[Sales_Target]]</f>
        <v>-2116</v>
      </c>
      <c r="H427" t="str">
        <f>IF(Employee_Data[[#This Row],[Sales_Achieved]]&lt;AVERAGE(Employee_Data[Sales_Target]),"Below",IF(Employee_Data[[#This Row],[Sales_Achieved]]&gt;AVERAGE(Employee_Data[Sales_Target]),"Above","Equal"))</f>
        <v>Below</v>
      </c>
      <c r="I427" t="str">
        <f>IF(Employee_Data[[#This Row],[Sales_Performance]]&lt;0,"Below Target",IF(Employee_Data[[#This Row],[Sales_Performance]]=0,"Met Target","Above Target"))</f>
        <v>Below Target</v>
      </c>
    </row>
    <row r="428" spans="1:9" x14ac:dyDescent="0.35">
      <c r="A428" t="s">
        <v>1710</v>
      </c>
      <c r="B428" t="s">
        <v>1631</v>
      </c>
      <c r="C428" t="s">
        <v>1020</v>
      </c>
      <c r="D428" t="s">
        <v>1031</v>
      </c>
      <c r="E428">
        <v>3620</v>
      </c>
      <c r="F428">
        <v>5730</v>
      </c>
      <c r="G428">
        <f>Employee_Data[[#This Row],[Sales_Achieved]]-Employee_Data[[#This Row],[Sales_Target]]</f>
        <v>2110</v>
      </c>
      <c r="H428" t="str">
        <f>IF(Employee_Data[[#This Row],[Sales_Achieved]]&lt;AVERAGE(Employee_Data[Sales_Target]),"Below",IF(Employee_Data[[#This Row],[Sales_Achieved]]&gt;AVERAGE(Employee_Data[Sales_Target]),"Above","Equal"))</f>
        <v>Above</v>
      </c>
      <c r="I428" t="str">
        <f>IF(Employee_Data[[#This Row],[Sales_Performance]]&lt;0,"Below Target",IF(Employee_Data[[#This Row],[Sales_Performance]]=0,"Met Target","Above Target"))</f>
        <v>Above Target</v>
      </c>
    </row>
    <row r="429" spans="1:9" x14ac:dyDescent="0.35">
      <c r="A429" t="s">
        <v>1711</v>
      </c>
      <c r="B429" t="s">
        <v>1487</v>
      </c>
      <c r="C429" t="s">
        <v>1024</v>
      </c>
      <c r="D429" t="s">
        <v>1031</v>
      </c>
      <c r="E429">
        <v>4397</v>
      </c>
      <c r="F429">
        <v>4292</v>
      </c>
      <c r="G429">
        <f>Employee_Data[[#This Row],[Sales_Achieved]]-Employee_Data[[#This Row],[Sales_Target]]</f>
        <v>-105</v>
      </c>
      <c r="H429" t="str">
        <f>IF(Employee_Data[[#This Row],[Sales_Achieved]]&lt;AVERAGE(Employee_Data[Sales_Target]),"Below",IF(Employee_Data[[#This Row],[Sales_Achieved]]&gt;AVERAGE(Employee_Data[Sales_Target]),"Above","Equal"))</f>
        <v>Above</v>
      </c>
      <c r="I429" t="str">
        <f>IF(Employee_Data[[#This Row],[Sales_Performance]]&lt;0,"Below Target",IF(Employee_Data[[#This Row],[Sales_Performance]]=0,"Met Target","Above Target"))</f>
        <v>Below Target</v>
      </c>
    </row>
    <row r="430" spans="1:9" x14ac:dyDescent="0.35">
      <c r="A430" t="s">
        <v>1712</v>
      </c>
      <c r="B430" t="s">
        <v>1713</v>
      </c>
      <c r="C430" t="s">
        <v>1024</v>
      </c>
      <c r="D430" t="s">
        <v>1025</v>
      </c>
      <c r="E430">
        <v>4198</v>
      </c>
      <c r="F430">
        <v>1265</v>
      </c>
      <c r="G430">
        <f>Employee_Data[[#This Row],[Sales_Achieved]]-Employee_Data[[#This Row],[Sales_Target]]</f>
        <v>-2933</v>
      </c>
      <c r="H430" t="str">
        <f>IF(Employee_Data[[#This Row],[Sales_Achieved]]&lt;AVERAGE(Employee_Data[Sales_Target]),"Below",IF(Employee_Data[[#This Row],[Sales_Achieved]]&gt;AVERAGE(Employee_Data[Sales_Target]),"Above","Equal"))</f>
        <v>Below</v>
      </c>
      <c r="I430" t="str">
        <f>IF(Employee_Data[[#This Row],[Sales_Performance]]&lt;0,"Below Target",IF(Employee_Data[[#This Row],[Sales_Performance]]=0,"Met Target","Above Target"))</f>
        <v>Below Target</v>
      </c>
    </row>
    <row r="431" spans="1:9" x14ac:dyDescent="0.35">
      <c r="A431" t="s">
        <v>1714</v>
      </c>
      <c r="B431" t="s">
        <v>1121</v>
      </c>
      <c r="C431" t="s">
        <v>1024</v>
      </c>
      <c r="D431" t="s">
        <v>1031</v>
      </c>
      <c r="E431">
        <v>2661</v>
      </c>
      <c r="F431">
        <v>5611</v>
      </c>
      <c r="G431">
        <f>Employee_Data[[#This Row],[Sales_Achieved]]-Employee_Data[[#This Row],[Sales_Target]]</f>
        <v>2950</v>
      </c>
      <c r="H431" t="str">
        <f>IF(Employee_Data[[#This Row],[Sales_Achieved]]&lt;AVERAGE(Employee_Data[Sales_Target]),"Below",IF(Employee_Data[[#This Row],[Sales_Achieved]]&gt;AVERAGE(Employee_Data[Sales_Target]),"Above","Equal"))</f>
        <v>Above</v>
      </c>
      <c r="I431" t="str">
        <f>IF(Employee_Data[[#This Row],[Sales_Performance]]&lt;0,"Below Target",IF(Employee_Data[[#This Row],[Sales_Performance]]=0,"Met Target","Above Target"))</f>
        <v>Above Target</v>
      </c>
    </row>
    <row r="432" spans="1:9" x14ac:dyDescent="0.35">
      <c r="A432" t="s">
        <v>1715</v>
      </c>
      <c r="B432" t="s">
        <v>1519</v>
      </c>
      <c r="C432" t="s">
        <v>1020</v>
      </c>
      <c r="D432" t="s">
        <v>1025</v>
      </c>
      <c r="E432">
        <v>1225</v>
      </c>
      <c r="F432">
        <v>4818</v>
      </c>
      <c r="G432">
        <f>Employee_Data[[#This Row],[Sales_Achieved]]-Employee_Data[[#This Row],[Sales_Target]]</f>
        <v>3593</v>
      </c>
      <c r="H432" t="str">
        <f>IF(Employee_Data[[#This Row],[Sales_Achieved]]&lt;AVERAGE(Employee_Data[Sales_Target]),"Below",IF(Employee_Data[[#This Row],[Sales_Achieved]]&gt;AVERAGE(Employee_Data[Sales_Target]),"Above","Equal"))</f>
        <v>Above</v>
      </c>
      <c r="I432" t="str">
        <f>IF(Employee_Data[[#This Row],[Sales_Performance]]&lt;0,"Below Target",IF(Employee_Data[[#This Row],[Sales_Performance]]=0,"Met Target","Above Target"))</f>
        <v>Above Target</v>
      </c>
    </row>
    <row r="433" spans="1:9" x14ac:dyDescent="0.35">
      <c r="A433" t="s">
        <v>1716</v>
      </c>
      <c r="B433" t="s">
        <v>1514</v>
      </c>
      <c r="C433" t="s">
        <v>1020</v>
      </c>
      <c r="D433" t="s">
        <v>1031</v>
      </c>
      <c r="E433">
        <v>3427</v>
      </c>
      <c r="F433">
        <v>5300</v>
      </c>
      <c r="G433">
        <f>Employee_Data[[#This Row],[Sales_Achieved]]-Employee_Data[[#This Row],[Sales_Target]]</f>
        <v>1873</v>
      </c>
      <c r="H433" t="str">
        <f>IF(Employee_Data[[#This Row],[Sales_Achieved]]&lt;AVERAGE(Employee_Data[Sales_Target]),"Below",IF(Employee_Data[[#This Row],[Sales_Achieved]]&gt;AVERAGE(Employee_Data[Sales_Target]),"Above","Equal"))</f>
        <v>Above</v>
      </c>
      <c r="I433" t="str">
        <f>IF(Employee_Data[[#This Row],[Sales_Performance]]&lt;0,"Below Target",IF(Employee_Data[[#This Row],[Sales_Performance]]=0,"Met Target","Above Target"))</f>
        <v>Above Target</v>
      </c>
    </row>
    <row r="434" spans="1:9" x14ac:dyDescent="0.35">
      <c r="A434" t="s">
        <v>1717</v>
      </c>
      <c r="B434" t="s">
        <v>1338</v>
      </c>
      <c r="C434" t="s">
        <v>1020</v>
      </c>
      <c r="D434" t="s">
        <v>1031</v>
      </c>
      <c r="E434">
        <v>3625</v>
      </c>
      <c r="F434">
        <v>2127</v>
      </c>
      <c r="G434">
        <f>Employee_Data[[#This Row],[Sales_Achieved]]-Employee_Data[[#This Row],[Sales_Target]]</f>
        <v>-1498</v>
      </c>
      <c r="H434" t="str">
        <f>IF(Employee_Data[[#This Row],[Sales_Achieved]]&lt;AVERAGE(Employee_Data[Sales_Target]),"Below",IF(Employee_Data[[#This Row],[Sales_Achieved]]&gt;AVERAGE(Employee_Data[Sales_Target]),"Above","Equal"))</f>
        <v>Below</v>
      </c>
      <c r="I434" t="str">
        <f>IF(Employee_Data[[#This Row],[Sales_Performance]]&lt;0,"Below Target",IF(Employee_Data[[#This Row],[Sales_Performance]]=0,"Met Target","Above Target"))</f>
        <v>Below Target</v>
      </c>
    </row>
    <row r="435" spans="1:9" x14ac:dyDescent="0.35">
      <c r="A435" t="s">
        <v>1718</v>
      </c>
      <c r="B435" t="s">
        <v>1719</v>
      </c>
      <c r="C435" t="s">
        <v>1024</v>
      </c>
      <c r="D435" t="s">
        <v>1021</v>
      </c>
      <c r="E435">
        <v>1012</v>
      </c>
      <c r="F435">
        <v>2818</v>
      </c>
      <c r="G435">
        <f>Employee_Data[[#This Row],[Sales_Achieved]]-Employee_Data[[#This Row],[Sales_Target]]</f>
        <v>1806</v>
      </c>
      <c r="H435" t="str">
        <f>IF(Employee_Data[[#This Row],[Sales_Achieved]]&lt;AVERAGE(Employee_Data[Sales_Target]),"Below",IF(Employee_Data[[#This Row],[Sales_Achieved]]&gt;AVERAGE(Employee_Data[Sales_Target]),"Above","Equal"))</f>
        <v>Below</v>
      </c>
      <c r="I435" t="str">
        <f>IF(Employee_Data[[#This Row],[Sales_Performance]]&lt;0,"Below Target",IF(Employee_Data[[#This Row],[Sales_Performance]]=0,"Met Target","Above Target"))</f>
        <v>Above Target</v>
      </c>
    </row>
    <row r="436" spans="1:9" x14ac:dyDescent="0.35">
      <c r="A436" t="s">
        <v>1720</v>
      </c>
      <c r="B436" t="s">
        <v>1243</v>
      </c>
      <c r="C436" t="s">
        <v>1020</v>
      </c>
      <c r="D436" t="s">
        <v>1025</v>
      </c>
      <c r="E436">
        <v>4703</v>
      </c>
      <c r="F436">
        <v>5705</v>
      </c>
      <c r="G436">
        <f>Employee_Data[[#This Row],[Sales_Achieved]]-Employee_Data[[#This Row],[Sales_Target]]</f>
        <v>1002</v>
      </c>
      <c r="H436" t="str">
        <f>IF(Employee_Data[[#This Row],[Sales_Achieved]]&lt;AVERAGE(Employee_Data[Sales_Target]),"Below",IF(Employee_Data[[#This Row],[Sales_Achieved]]&gt;AVERAGE(Employee_Data[Sales_Target]),"Above","Equal"))</f>
        <v>Above</v>
      </c>
      <c r="I436" t="str">
        <f>IF(Employee_Data[[#This Row],[Sales_Performance]]&lt;0,"Below Target",IF(Employee_Data[[#This Row],[Sales_Performance]]=0,"Met Target","Above Target"))</f>
        <v>Above Target</v>
      </c>
    </row>
    <row r="437" spans="1:9" x14ac:dyDescent="0.35">
      <c r="A437" t="s">
        <v>1721</v>
      </c>
      <c r="B437" t="s">
        <v>1350</v>
      </c>
      <c r="C437" t="s">
        <v>1020</v>
      </c>
      <c r="D437" t="s">
        <v>1021</v>
      </c>
      <c r="E437">
        <v>2468</v>
      </c>
      <c r="F437">
        <v>878</v>
      </c>
      <c r="G437">
        <f>Employee_Data[[#This Row],[Sales_Achieved]]-Employee_Data[[#This Row],[Sales_Target]]</f>
        <v>-1590</v>
      </c>
      <c r="H437" t="str">
        <f>IF(Employee_Data[[#This Row],[Sales_Achieved]]&lt;AVERAGE(Employee_Data[Sales_Target]),"Below",IF(Employee_Data[[#This Row],[Sales_Achieved]]&gt;AVERAGE(Employee_Data[Sales_Target]),"Above","Equal"))</f>
        <v>Below</v>
      </c>
      <c r="I437" t="str">
        <f>IF(Employee_Data[[#This Row],[Sales_Performance]]&lt;0,"Below Target",IF(Employee_Data[[#This Row],[Sales_Performance]]=0,"Met Target","Above Target"))</f>
        <v>Below Target</v>
      </c>
    </row>
    <row r="438" spans="1:9" x14ac:dyDescent="0.35">
      <c r="A438" t="s">
        <v>1722</v>
      </c>
      <c r="B438" t="s">
        <v>1723</v>
      </c>
      <c r="C438" t="s">
        <v>1044</v>
      </c>
      <c r="D438" t="s">
        <v>1021</v>
      </c>
      <c r="E438">
        <v>1551</v>
      </c>
      <c r="F438">
        <v>1373</v>
      </c>
      <c r="G438">
        <f>Employee_Data[[#This Row],[Sales_Achieved]]-Employee_Data[[#This Row],[Sales_Target]]</f>
        <v>-178</v>
      </c>
      <c r="H438" t="str">
        <f>IF(Employee_Data[[#This Row],[Sales_Achieved]]&lt;AVERAGE(Employee_Data[Sales_Target]),"Below",IF(Employee_Data[[#This Row],[Sales_Achieved]]&gt;AVERAGE(Employee_Data[Sales_Target]),"Above","Equal"))</f>
        <v>Below</v>
      </c>
      <c r="I438" t="str">
        <f>IF(Employee_Data[[#This Row],[Sales_Performance]]&lt;0,"Below Target",IF(Employee_Data[[#This Row],[Sales_Performance]]=0,"Met Target","Above Target"))</f>
        <v>Below Target</v>
      </c>
    </row>
    <row r="439" spans="1:9" x14ac:dyDescent="0.35">
      <c r="A439" t="s">
        <v>1724</v>
      </c>
      <c r="B439" t="s">
        <v>1631</v>
      </c>
      <c r="C439" t="s">
        <v>1020</v>
      </c>
      <c r="D439" t="s">
        <v>1028</v>
      </c>
      <c r="E439">
        <v>4412</v>
      </c>
      <c r="F439">
        <v>5663</v>
      </c>
      <c r="G439">
        <f>Employee_Data[[#This Row],[Sales_Achieved]]-Employee_Data[[#This Row],[Sales_Target]]</f>
        <v>1251</v>
      </c>
      <c r="H439" t="str">
        <f>IF(Employee_Data[[#This Row],[Sales_Achieved]]&lt;AVERAGE(Employee_Data[Sales_Target]),"Below",IF(Employee_Data[[#This Row],[Sales_Achieved]]&gt;AVERAGE(Employee_Data[Sales_Target]),"Above","Equal"))</f>
        <v>Above</v>
      </c>
      <c r="I439" t="str">
        <f>IF(Employee_Data[[#This Row],[Sales_Performance]]&lt;0,"Below Target",IF(Employee_Data[[#This Row],[Sales_Performance]]=0,"Met Target","Above Target"))</f>
        <v>Above Target</v>
      </c>
    </row>
    <row r="440" spans="1:9" x14ac:dyDescent="0.35">
      <c r="A440" t="s">
        <v>1725</v>
      </c>
      <c r="B440" t="s">
        <v>1023</v>
      </c>
      <c r="C440" t="s">
        <v>1020</v>
      </c>
      <c r="D440" t="s">
        <v>1021</v>
      </c>
      <c r="E440">
        <v>1940</v>
      </c>
      <c r="F440">
        <v>3905</v>
      </c>
      <c r="G440">
        <f>Employee_Data[[#This Row],[Sales_Achieved]]-Employee_Data[[#This Row],[Sales_Target]]</f>
        <v>1965</v>
      </c>
      <c r="H440" t="str">
        <f>IF(Employee_Data[[#This Row],[Sales_Achieved]]&lt;AVERAGE(Employee_Data[Sales_Target]),"Below",IF(Employee_Data[[#This Row],[Sales_Achieved]]&gt;AVERAGE(Employee_Data[Sales_Target]),"Above","Equal"))</f>
        <v>Above</v>
      </c>
      <c r="I440" t="str">
        <f>IF(Employee_Data[[#This Row],[Sales_Performance]]&lt;0,"Below Target",IF(Employee_Data[[#This Row],[Sales_Performance]]=0,"Met Target","Above Target"))</f>
        <v>Above Target</v>
      </c>
    </row>
    <row r="441" spans="1:9" x14ac:dyDescent="0.35">
      <c r="A441" t="s">
        <v>1726</v>
      </c>
      <c r="B441" t="s">
        <v>1263</v>
      </c>
      <c r="C441" t="s">
        <v>1044</v>
      </c>
      <c r="D441" t="s">
        <v>1028</v>
      </c>
      <c r="E441">
        <v>2100</v>
      </c>
      <c r="F441">
        <v>5273</v>
      </c>
      <c r="G441">
        <f>Employee_Data[[#This Row],[Sales_Achieved]]-Employee_Data[[#This Row],[Sales_Target]]</f>
        <v>3173</v>
      </c>
      <c r="H441" t="str">
        <f>IF(Employee_Data[[#This Row],[Sales_Achieved]]&lt;AVERAGE(Employee_Data[Sales_Target]),"Below",IF(Employee_Data[[#This Row],[Sales_Achieved]]&gt;AVERAGE(Employee_Data[Sales_Target]),"Above","Equal"))</f>
        <v>Above</v>
      </c>
      <c r="I441" t="str">
        <f>IF(Employee_Data[[#This Row],[Sales_Performance]]&lt;0,"Below Target",IF(Employee_Data[[#This Row],[Sales_Performance]]=0,"Met Target","Above Target"))</f>
        <v>Above Target</v>
      </c>
    </row>
    <row r="442" spans="1:9" x14ac:dyDescent="0.35">
      <c r="A442" t="s">
        <v>1727</v>
      </c>
      <c r="B442" t="s">
        <v>1205</v>
      </c>
      <c r="C442" t="s">
        <v>1020</v>
      </c>
      <c r="D442" t="s">
        <v>1025</v>
      </c>
      <c r="E442">
        <v>2292</v>
      </c>
      <c r="F442">
        <v>5233</v>
      </c>
      <c r="G442">
        <f>Employee_Data[[#This Row],[Sales_Achieved]]-Employee_Data[[#This Row],[Sales_Target]]</f>
        <v>2941</v>
      </c>
      <c r="H442" t="str">
        <f>IF(Employee_Data[[#This Row],[Sales_Achieved]]&lt;AVERAGE(Employee_Data[Sales_Target]),"Below",IF(Employee_Data[[#This Row],[Sales_Achieved]]&gt;AVERAGE(Employee_Data[Sales_Target]),"Above","Equal"))</f>
        <v>Above</v>
      </c>
      <c r="I442" t="str">
        <f>IF(Employee_Data[[#This Row],[Sales_Performance]]&lt;0,"Below Target",IF(Employee_Data[[#This Row],[Sales_Performance]]=0,"Met Target","Above Target"))</f>
        <v>Above Target</v>
      </c>
    </row>
    <row r="443" spans="1:9" x14ac:dyDescent="0.35">
      <c r="A443" t="s">
        <v>1728</v>
      </c>
      <c r="B443" t="s">
        <v>1729</v>
      </c>
      <c r="C443" t="s">
        <v>1044</v>
      </c>
      <c r="D443" t="s">
        <v>1031</v>
      </c>
      <c r="E443">
        <v>1682</v>
      </c>
      <c r="F443">
        <v>2110</v>
      </c>
      <c r="G443">
        <f>Employee_Data[[#This Row],[Sales_Achieved]]-Employee_Data[[#This Row],[Sales_Target]]</f>
        <v>428</v>
      </c>
      <c r="H443" t="str">
        <f>IF(Employee_Data[[#This Row],[Sales_Achieved]]&lt;AVERAGE(Employee_Data[Sales_Target]),"Below",IF(Employee_Data[[#This Row],[Sales_Achieved]]&gt;AVERAGE(Employee_Data[Sales_Target]),"Above","Equal"))</f>
        <v>Below</v>
      </c>
      <c r="I443" t="str">
        <f>IF(Employee_Data[[#This Row],[Sales_Performance]]&lt;0,"Below Target",IF(Employee_Data[[#This Row],[Sales_Performance]]=0,"Met Target","Above Target"))</f>
        <v>Above Target</v>
      </c>
    </row>
    <row r="444" spans="1:9" x14ac:dyDescent="0.35">
      <c r="A444" t="s">
        <v>1730</v>
      </c>
      <c r="B444" t="s">
        <v>1731</v>
      </c>
      <c r="C444" t="s">
        <v>1024</v>
      </c>
      <c r="D444" t="s">
        <v>1025</v>
      </c>
      <c r="E444">
        <v>3261</v>
      </c>
      <c r="F444">
        <v>4452</v>
      </c>
      <c r="G444">
        <f>Employee_Data[[#This Row],[Sales_Achieved]]-Employee_Data[[#This Row],[Sales_Target]]</f>
        <v>1191</v>
      </c>
      <c r="H444" t="str">
        <f>IF(Employee_Data[[#This Row],[Sales_Achieved]]&lt;AVERAGE(Employee_Data[Sales_Target]),"Below",IF(Employee_Data[[#This Row],[Sales_Achieved]]&gt;AVERAGE(Employee_Data[Sales_Target]),"Above","Equal"))</f>
        <v>Above</v>
      </c>
      <c r="I444" t="str">
        <f>IF(Employee_Data[[#This Row],[Sales_Performance]]&lt;0,"Below Target",IF(Employee_Data[[#This Row],[Sales_Performance]]=0,"Met Target","Above Target"))</f>
        <v>Above Target</v>
      </c>
    </row>
    <row r="445" spans="1:9" x14ac:dyDescent="0.35">
      <c r="A445" t="s">
        <v>1732</v>
      </c>
      <c r="B445" t="s">
        <v>1109</v>
      </c>
      <c r="C445" t="s">
        <v>1024</v>
      </c>
      <c r="D445" t="s">
        <v>1025</v>
      </c>
      <c r="E445">
        <v>1725</v>
      </c>
      <c r="F445">
        <v>5320</v>
      </c>
      <c r="G445">
        <f>Employee_Data[[#This Row],[Sales_Achieved]]-Employee_Data[[#This Row],[Sales_Target]]</f>
        <v>3595</v>
      </c>
      <c r="H445" t="str">
        <f>IF(Employee_Data[[#This Row],[Sales_Achieved]]&lt;AVERAGE(Employee_Data[Sales_Target]),"Below",IF(Employee_Data[[#This Row],[Sales_Achieved]]&gt;AVERAGE(Employee_Data[Sales_Target]),"Above","Equal"))</f>
        <v>Above</v>
      </c>
      <c r="I445" t="str">
        <f>IF(Employee_Data[[#This Row],[Sales_Performance]]&lt;0,"Below Target",IF(Employee_Data[[#This Row],[Sales_Performance]]=0,"Met Target","Above Target"))</f>
        <v>Above Target</v>
      </c>
    </row>
    <row r="446" spans="1:9" x14ac:dyDescent="0.35">
      <c r="A446" t="s">
        <v>1733</v>
      </c>
      <c r="B446" t="s">
        <v>1516</v>
      </c>
      <c r="C446" t="s">
        <v>1024</v>
      </c>
      <c r="D446" t="s">
        <v>1028</v>
      </c>
      <c r="E446">
        <v>3306</v>
      </c>
      <c r="F446">
        <v>5588</v>
      </c>
      <c r="G446">
        <f>Employee_Data[[#This Row],[Sales_Achieved]]-Employee_Data[[#This Row],[Sales_Target]]</f>
        <v>2282</v>
      </c>
      <c r="H446" t="str">
        <f>IF(Employee_Data[[#This Row],[Sales_Achieved]]&lt;AVERAGE(Employee_Data[Sales_Target]),"Below",IF(Employee_Data[[#This Row],[Sales_Achieved]]&gt;AVERAGE(Employee_Data[Sales_Target]),"Above","Equal"))</f>
        <v>Above</v>
      </c>
      <c r="I446" t="str">
        <f>IF(Employee_Data[[#This Row],[Sales_Performance]]&lt;0,"Below Target",IF(Employee_Data[[#This Row],[Sales_Performance]]=0,"Met Target","Above Target"))</f>
        <v>Above Target</v>
      </c>
    </row>
    <row r="447" spans="1:9" x14ac:dyDescent="0.35">
      <c r="A447" t="s">
        <v>1734</v>
      </c>
      <c r="B447" t="s">
        <v>1483</v>
      </c>
      <c r="C447" t="s">
        <v>1020</v>
      </c>
      <c r="D447" t="s">
        <v>1025</v>
      </c>
      <c r="E447">
        <v>3449</v>
      </c>
      <c r="F447">
        <v>2381</v>
      </c>
      <c r="G447">
        <f>Employee_Data[[#This Row],[Sales_Achieved]]-Employee_Data[[#This Row],[Sales_Target]]</f>
        <v>-1068</v>
      </c>
      <c r="H447" t="str">
        <f>IF(Employee_Data[[#This Row],[Sales_Achieved]]&lt;AVERAGE(Employee_Data[Sales_Target]),"Below",IF(Employee_Data[[#This Row],[Sales_Achieved]]&gt;AVERAGE(Employee_Data[Sales_Target]),"Above","Equal"))</f>
        <v>Below</v>
      </c>
      <c r="I447" t="str">
        <f>IF(Employee_Data[[#This Row],[Sales_Performance]]&lt;0,"Below Target",IF(Employee_Data[[#This Row],[Sales_Performance]]=0,"Met Target","Above Target"))</f>
        <v>Below Target</v>
      </c>
    </row>
    <row r="448" spans="1:9" x14ac:dyDescent="0.35">
      <c r="A448" t="s">
        <v>1735</v>
      </c>
      <c r="B448" t="s">
        <v>1736</v>
      </c>
      <c r="C448" t="s">
        <v>1020</v>
      </c>
      <c r="D448" t="s">
        <v>1025</v>
      </c>
      <c r="E448">
        <v>3109</v>
      </c>
      <c r="F448">
        <v>1490</v>
      </c>
      <c r="G448">
        <f>Employee_Data[[#This Row],[Sales_Achieved]]-Employee_Data[[#This Row],[Sales_Target]]</f>
        <v>-1619</v>
      </c>
      <c r="H448" t="str">
        <f>IF(Employee_Data[[#This Row],[Sales_Achieved]]&lt;AVERAGE(Employee_Data[Sales_Target]),"Below",IF(Employee_Data[[#This Row],[Sales_Achieved]]&gt;AVERAGE(Employee_Data[Sales_Target]),"Above","Equal"))</f>
        <v>Below</v>
      </c>
      <c r="I448" t="str">
        <f>IF(Employee_Data[[#This Row],[Sales_Performance]]&lt;0,"Below Target",IF(Employee_Data[[#This Row],[Sales_Performance]]=0,"Met Target","Above Target"))</f>
        <v>Below Target</v>
      </c>
    </row>
    <row r="449" spans="1:9" x14ac:dyDescent="0.35">
      <c r="A449" t="s">
        <v>1737</v>
      </c>
      <c r="B449" t="s">
        <v>1394</v>
      </c>
      <c r="C449" t="s">
        <v>1044</v>
      </c>
      <c r="D449" t="s">
        <v>1021</v>
      </c>
      <c r="E449">
        <v>4371</v>
      </c>
      <c r="F449">
        <v>2131</v>
      </c>
      <c r="G449">
        <f>Employee_Data[[#This Row],[Sales_Achieved]]-Employee_Data[[#This Row],[Sales_Target]]</f>
        <v>-2240</v>
      </c>
      <c r="H449" t="str">
        <f>IF(Employee_Data[[#This Row],[Sales_Achieved]]&lt;AVERAGE(Employee_Data[Sales_Target]),"Below",IF(Employee_Data[[#This Row],[Sales_Achieved]]&gt;AVERAGE(Employee_Data[Sales_Target]),"Above","Equal"))</f>
        <v>Below</v>
      </c>
      <c r="I449" t="str">
        <f>IF(Employee_Data[[#This Row],[Sales_Performance]]&lt;0,"Below Target",IF(Employee_Data[[#This Row],[Sales_Performance]]=0,"Met Target","Above Target"))</f>
        <v>Below Target</v>
      </c>
    </row>
    <row r="450" spans="1:9" x14ac:dyDescent="0.35">
      <c r="A450" t="s">
        <v>1738</v>
      </c>
      <c r="B450" t="s">
        <v>1739</v>
      </c>
      <c r="C450" t="s">
        <v>1024</v>
      </c>
      <c r="D450" t="s">
        <v>1021</v>
      </c>
      <c r="E450">
        <v>2588</v>
      </c>
      <c r="F450">
        <v>2960</v>
      </c>
      <c r="G450">
        <f>Employee_Data[[#This Row],[Sales_Achieved]]-Employee_Data[[#This Row],[Sales_Target]]</f>
        <v>372</v>
      </c>
      <c r="H450" t="str">
        <f>IF(Employee_Data[[#This Row],[Sales_Achieved]]&lt;AVERAGE(Employee_Data[Sales_Target]),"Below",IF(Employee_Data[[#This Row],[Sales_Achieved]]&gt;AVERAGE(Employee_Data[Sales_Target]),"Above","Equal"))</f>
        <v>Below</v>
      </c>
      <c r="I450" t="str">
        <f>IF(Employee_Data[[#This Row],[Sales_Performance]]&lt;0,"Below Target",IF(Employee_Data[[#This Row],[Sales_Performance]]=0,"Met Target","Above Target"))</f>
        <v>Above Target</v>
      </c>
    </row>
    <row r="451" spans="1:9" x14ac:dyDescent="0.35">
      <c r="A451" t="s">
        <v>1740</v>
      </c>
      <c r="B451" t="s">
        <v>1454</v>
      </c>
      <c r="C451" t="s">
        <v>1024</v>
      </c>
      <c r="D451" t="s">
        <v>1021</v>
      </c>
      <c r="E451">
        <v>3764</v>
      </c>
      <c r="F451">
        <v>3488</v>
      </c>
      <c r="G451">
        <f>Employee_Data[[#This Row],[Sales_Achieved]]-Employee_Data[[#This Row],[Sales_Target]]</f>
        <v>-276</v>
      </c>
      <c r="H451" t="str">
        <f>IF(Employee_Data[[#This Row],[Sales_Achieved]]&lt;AVERAGE(Employee_Data[Sales_Target]),"Below",IF(Employee_Data[[#This Row],[Sales_Achieved]]&gt;AVERAGE(Employee_Data[Sales_Target]),"Above","Equal"))</f>
        <v>Above</v>
      </c>
      <c r="I451" t="str">
        <f>IF(Employee_Data[[#This Row],[Sales_Performance]]&lt;0,"Below Target",IF(Employee_Data[[#This Row],[Sales_Performance]]=0,"Met Target","Above Target"))</f>
        <v>Below Target</v>
      </c>
    </row>
    <row r="452" spans="1:9" x14ac:dyDescent="0.35">
      <c r="A452" t="s">
        <v>1741</v>
      </c>
      <c r="B452" t="s">
        <v>1692</v>
      </c>
      <c r="C452" t="s">
        <v>1024</v>
      </c>
      <c r="D452" t="s">
        <v>1021</v>
      </c>
      <c r="E452">
        <v>1212</v>
      </c>
      <c r="F452">
        <v>4800</v>
      </c>
      <c r="G452">
        <f>Employee_Data[[#This Row],[Sales_Achieved]]-Employee_Data[[#This Row],[Sales_Target]]</f>
        <v>3588</v>
      </c>
      <c r="H452" t="str">
        <f>IF(Employee_Data[[#This Row],[Sales_Achieved]]&lt;AVERAGE(Employee_Data[Sales_Target]),"Below",IF(Employee_Data[[#This Row],[Sales_Achieved]]&gt;AVERAGE(Employee_Data[Sales_Target]),"Above","Equal"))</f>
        <v>Above</v>
      </c>
      <c r="I452" t="str">
        <f>IF(Employee_Data[[#This Row],[Sales_Performance]]&lt;0,"Below Target",IF(Employee_Data[[#This Row],[Sales_Performance]]=0,"Met Target","Above Target"))</f>
        <v>Above Target</v>
      </c>
    </row>
    <row r="453" spans="1:9" x14ac:dyDescent="0.35">
      <c r="A453" t="s">
        <v>1742</v>
      </c>
      <c r="B453" t="s">
        <v>1152</v>
      </c>
      <c r="C453" t="s">
        <v>1020</v>
      </c>
      <c r="D453" t="s">
        <v>1021</v>
      </c>
      <c r="E453">
        <v>4633</v>
      </c>
      <c r="F453">
        <v>1506</v>
      </c>
      <c r="G453">
        <f>Employee_Data[[#This Row],[Sales_Achieved]]-Employee_Data[[#This Row],[Sales_Target]]</f>
        <v>-3127</v>
      </c>
      <c r="H453" t="str">
        <f>IF(Employee_Data[[#This Row],[Sales_Achieved]]&lt;AVERAGE(Employee_Data[Sales_Target]),"Below",IF(Employee_Data[[#This Row],[Sales_Achieved]]&gt;AVERAGE(Employee_Data[Sales_Target]),"Above","Equal"))</f>
        <v>Below</v>
      </c>
      <c r="I453" t="str">
        <f>IF(Employee_Data[[#This Row],[Sales_Performance]]&lt;0,"Below Target",IF(Employee_Data[[#This Row],[Sales_Performance]]=0,"Met Target","Above Target"))</f>
        <v>Below Target</v>
      </c>
    </row>
    <row r="454" spans="1:9" x14ac:dyDescent="0.35">
      <c r="A454" t="s">
        <v>1743</v>
      </c>
      <c r="B454" t="s">
        <v>1519</v>
      </c>
      <c r="C454" t="s">
        <v>1044</v>
      </c>
      <c r="D454" t="s">
        <v>1028</v>
      </c>
      <c r="E454">
        <v>4546</v>
      </c>
      <c r="F454">
        <v>4562</v>
      </c>
      <c r="G454">
        <f>Employee_Data[[#This Row],[Sales_Achieved]]-Employee_Data[[#This Row],[Sales_Target]]</f>
        <v>16</v>
      </c>
      <c r="H454" t="str">
        <f>IF(Employee_Data[[#This Row],[Sales_Achieved]]&lt;AVERAGE(Employee_Data[Sales_Target]),"Below",IF(Employee_Data[[#This Row],[Sales_Achieved]]&gt;AVERAGE(Employee_Data[Sales_Target]),"Above","Equal"))</f>
        <v>Above</v>
      </c>
      <c r="I454" t="str">
        <f>IF(Employee_Data[[#This Row],[Sales_Performance]]&lt;0,"Below Target",IF(Employee_Data[[#This Row],[Sales_Performance]]=0,"Met Target","Above Target"))</f>
        <v>Above Target</v>
      </c>
    </row>
    <row r="455" spans="1:9" x14ac:dyDescent="0.35">
      <c r="A455" t="s">
        <v>1744</v>
      </c>
      <c r="B455" t="s">
        <v>1023</v>
      </c>
      <c r="C455" t="s">
        <v>1044</v>
      </c>
      <c r="D455" t="s">
        <v>1028</v>
      </c>
      <c r="E455">
        <v>3968</v>
      </c>
      <c r="F455">
        <v>3433</v>
      </c>
      <c r="G455">
        <f>Employee_Data[[#This Row],[Sales_Achieved]]-Employee_Data[[#This Row],[Sales_Target]]</f>
        <v>-535</v>
      </c>
      <c r="H455" t="str">
        <f>IF(Employee_Data[[#This Row],[Sales_Achieved]]&lt;AVERAGE(Employee_Data[Sales_Target]),"Below",IF(Employee_Data[[#This Row],[Sales_Achieved]]&gt;AVERAGE(Employee_Data[Sales_Target]),"Above","Equal"))</f>
        <v>Above</v>
      </c>
      <c r="I455" t="str">
        <f>IF(Employee_Data[[#This Row],[Sales_Performance]]&lt;0,"Below Target",IF(Employee_Data[[#This Row],[Sales_Performance]]=0,"Met Target","Above Target"))</f>
        <v>Below Target</v>
      </c>
    </row>
    <row r="456" spans="1:9" x14ac:dyDescent="0.35">
      <c r="A456" t="s">
        <v>1745</v>
      </c>
      <c r="B456" t="s">
        <v>1729</v>
      </c>
      <c r="C456" t="s">
        <v>1024</v>
      </c>
      <c r="D456" t="s">
        <v>1025</v>
      </c>
      <c r="E456">
        <v>1672</v>
      </c>
      <c r="F456">
        <v>5340</v>
      </c>
      <c r="G456">
        <f>Employee_Data[[#This Row],[Sales_Achieved]]-Employee_Data[[#This Row],[Sales_Target]]</f>
        <v>3668</v>
      </c>
      <c r="H456" t="str">
        <f>IF(Employee_Data[[#This Row],[Sales_Achieved]]&lt;AVERAGE(Employee_Data[Sales_Target]),"Below",IF(Employee_Data[[#This Row],[Sales_Achieved]]&gt;AVERAGE(Employee_Data[Sales_Target]),"Above","Equal"))</f>
        <v>Above</v>
      </c>
      <c r="I456" t="str">
        <f>IF(Employee_Data[[#This Row],[Sales_Performance]]&lt;0,"Below Target",IF(Employee_Data[[#This Row],[Sales_Performance]]=0,"Met Target","Above Target"))</f>
        <v>Above Target</v>
      </c>
    </row>
    <row r="457" spans="1:9" x14ac:dyDescent="0.35">
      <c r="A457" t="s">
        <v>1746</v>
      </c>
      <c r="B457" t="s">
        <v>1331</v>
      </c>
      <c r="C457" t="s">
        <v>1024</v>
      </c>
      <c r="D457" t="s">
        <v>1021</v>
      </c>
      <c r="E457">
        <v>3164</v>
      </c>
      <c r="F457">
        <v>1390</v>
      </c>
      <c r="G457">
        <f>Employee_Data[[#This Row],[Sales_Achieved]]-Employee_Data[[#This Row],[Sales_Target]]</f>
        <v>-1774</v>
      </c>
      <c r="H457" t="str">
        <f>IF(Employee_Data[[#This Row],[Sales_Achieved]]&lt;AVERAGE(Employee_Data[Sales_Target]),"Below",IF(Employee_Data[[#This Row],[Sales_Achieved]]&gt;AVERAGE(Employee_Data[Sales_Target]),"Above","Equal"))</f>
        <v>Below</v>
      </c>
      <c r="I457" t="str">
        <f>IF(Employee_Data[[#This Row],[Sales_Performance]]&lt;0,"Below Target",IF(Employee_Data[[#This Row],[Sales_Performance]]=0,"Met Target","Above Target"))</f>
        <v>Below Target</v>
      </c>
    </row>
    <row r="458" spans="1:9" x14ac:dyDescent="0.35">
      <c r="A458" t="s">
        <v>1747</v>
      </c>
      <c r="B458" t="s">
        <v>1421</v>
      </c>
      <c r="C458" t="s">
        <v>1020</v>
      </c>
      <c r="D458" t="s">
        <v>1025</v>
      </c>
      <c r="E458">
        <v>4139</v>
      </c>
      <c r="F458">
        <v>2979</v>
      </c>
      <c r="G458">
        <f>Employee_Data[[#This Row],[Sales_Achieved]]-Employee_Data[[#This Row],[Sales_Target]]</f>
        <v>-1160</v>
      </c>
      <c r="H458" t="str">
        <f>IF(Employee_Data[[#This Row],[Sales_Achieved]]&lt;AVERAGE(Employee_Data[Sales_Target]),"Below",IF(Employee_Data[[#This Row],[Sales_Achieved]]&gt;AVERAGE(Employee_Data[Sales_Target]),"Above","Equal"))</f>
        <v>Below</v>
      </c>
      <c r="I458" t="str">
        <f>IF(Employee_Data[[#This Row],[Sales_Performance]]&lt;0,"Below Target",IF(Employee_Data[[#This Row],[Sales_Performance]]=0,"Met Target","Above Target"))</f>
        <v>Below Target</v>
      </c>
    </row>
    <row r="459" spans="1:9" x14ac:dyDescent="0.35">
      <c r="A459" t="s">
        <v>1748</v>
      </c>
      <c r="B459" t="s">
        <v>1749</v>
      </c>
      <c r="C459" t="s">
        <v>1020</v>
      </c>
      <c r="D459" t="s">
        <v>1031</v>
      </c>
      <c r="E459">
        <v>1437</v>
      </c>
      <c r="F459">
        <v>5243</v>
      </c>
      <c r="G459">
        <f>Employee_Data[[#This Row],[Sales_Achieved]]-Employee_Data[[#This Row],[Sales_Target]]</f>
        <v>3806</v>
      </c>
      <c r="H459" t="str">
        <f>IF(Employee_Data[[#This Row],[Sales_Achieved]]&lt;AVERAGE(Employee_Data[Sales_Target]),"Below",IF(Employee_Data[[#This Row],[Sales_Achieved]]&gt;AVERAGE(Employee_Data[Sales_Target]),"Above","Equal"))</f>
        <v>Above</v>
      </c>
      <c r="I459" t="str">
        <f>IF(Employee_Data[[#This Row],[Sales_Performance]]&lt;0,"Below Target",IF(Employee_Data[[#This Row],[Sales_Performance]]=0,"Met Target","Above Target"))</f>
        <v>Above Target</v>
      </c>
    </row>
    <row r="460" spans="1:9" x14ac:dyDescent="0.35">
      <c r="A460" t="s">
        <v>1750</v>
      </c>
      <c r="B460" t="s">
        <v>1751</v>
      </c>
      <c r="C460" t="s">
        <v>1024</v>
      </c>
      <c r="D460" t="s">
        <v>1025</v>
      </c>
      <c r="E460">
        <v>2163</v>
      </c>
      <c r="F460">
        <v>2851</v>
      </c>
      <c r="G460">
        <f>Employee_Data[[#This Row],[Sales_Achieved]]-Employee_Data[[#This Row],[Sales_Target]]</f>
        <v>688</v>
      </c>
      <c r="H460" t="str">
        <f>IF(Employee_Data[[#This Row],[Sales_Achieved]]&lt;AVERAGE(Employee_Data[Sales_Target]),"Below",IF(Employee_Data[[#This Row],[Sales_Achieved]]&gt;AVERAGE(Employee_Data[Sales_Target]),"Above","Equal"))</f>
        <v>Below</v>
      </c>
      <c r="I460" t="str">
        <f>IF(Employee_Data[[#This Row],[Sales_Performance]]&lt;0,"Below Target",IF(Employee_Data[[#This Row],[Sales_Performance]]=0,"Met Target","Above Target"))</f>
        <v>Above Target</v>
      </c>
    </row>
    <row r="461" spans="1:9" x14ac:dyDescent="0.35">
      <c r="A461" t="s">
        <v>1752</v>
      </c>
      <c r="B461" t="s">
        <v>1753</v>
      </c>
      <c r="C461" t="s">
        <v>1024</v>
      </c>
      <c r="D461" t="s">
        <v>1021</v>
      </c>
      <c r="E461">
        <v>1994</v>
      </c>
      <c r="F461">
        <v>1866</v>
      </c>
      <c r="G461">
        <f>Employee_Data[[#This Row],[Sales_Achieved]]-Employee_Data[[#This Row],[Sales_Target]]</f>
        <v>-128</v>
      </c>
      <c r="H461" t="str">
        <f>IF(Employee_Data[[#This Row],[Sales_Achieved]]&lt;AVERAGE(Employee_Data[Sales_Target]),"Below",IF(Employee_Data[[#This Row],[Sales_Achieved]]&gt;AVERAGE(Employee_Data[Sales_Target]),"Above","Equal"))</f>
        <v>Below</v>
      </c>
      <c r="I461" t="str">
        <f>IF(Employee_Data[[#This Row],[Sales_Performance]]&lt;0,"Below Target",IF(Employee_Data[[#This Row],[Sales_Performance]]=0,"Met Target","Above Target"))</f>
        <v>Below Target</v>
      </c>
    </row>
    <row r="462" spans="1:9" x14ac:dyDescent="0.35">
      <c r="A462" t="s">
        <v>1754</v>
      </c>
      <c r="B462" t="s">
        <v>1308</v>
      </c>
      <c r="C462" t="s">
        <v>1020</v>
      </c>
      <c r="D462" t="s">
        <v>1025</v>
      </c>
      <c r="E462">
        <v>1055</v>
      </c>
      <c r="F462">
        <v>5160</v>
      </c>
      <c r="G462">
        <f>Employee_Data[[#This Row],[Sales_Achieved]]-Employee_Data[[#This Row],[Sales_Target]]</f>
        <v>4105</v>
      </c>
      <c r="H462" t="str">
        <f>IF(Employee_Data[[#This Row],[Sales_Achieved]]&lt;AVERAGE(Employee_Data[Sales_Target]),"Below",IF(Employee_Data[[#This Row],[Sales_Achieved]]&gt;AVERAGE(Employee_Data[Sales_Target]),"Above","Equal"))</f>
        <v>Above</v>
      </c>
      <c r="I462" t="str">
        <f>IF(Employee_Data[[#This Row],[Sales_Performance]]&lt;0,"Below Target",IF(Employee_Data[[#This Row],[Sales_Performance]]=0,"Met Target","Above Target"))</f>
        <v>Above Target</v>
      </c>
    </row>
    <row r="463" spans="1:9" x14ac:dyDescent="0.35">
      <c r="A463" t="s">
        <v>1755</v>
      </c>
      <c r="B463" t="s">
        <v>1160</v>
      </c>
      <c r="C463" t="s">
        <v>1024</v>
      </c>
      <c r="D463" t="s">
        <v>1021</v>
      </c>
      <c r="E463">
        <v>1680</v>
      </c>
      <c r="F463">
        <v>1521</v>
      </c>
      <c r="G463">
        <f>Employee_Data[[#This Row],[Sales_Achieved]]-Employee_Data[[#This Row],[Sales_Target]]</f>
        <v>-159</v>
      </c>
      <c r="H463" t="str">
        <f>IF(Employee_Data[[#This Row],[Sales_Achieved]]&lt;AVERAGE(Employee_Data[Sales_Target]),"Below",IF(Employee_Data[[#This Row],[Sales_Achieved]]&gt;AVERAGE(Employee_Data[Sales_Target]),"Above","Equal"))</f>
        <v>Below</v>
      </c>
      <c r="I463" t="str">
        <f>IF(Employee_Data[[#This Row],[Sales_Performance]]&lt;0,"Below Target",IF(Employee_Data[[#This Row],[Sales_Performance]]=0,"Met Target","Above Target"))</f>
        <v>Below Target</v>
      </c>
    </row>
    <row r="464" spans="1:9" x14ac:dyDescent="0.35">
      <c r="A464" t="s">
        <v>1756</v>
      </c>
      <c r="B464" t="s">
        <v>1377</v>
      </c>
      <c r="C464" t="s">
        <v>1020</v>
      </c>
      <c r="D464" t="s">
        <v>1025</v>
      </c>
      <c r="E464">
        <v>3178</v>
      </c>
      <c r="F464">
        <v>2308</v>
      </c>
      <c r="G464">
        <f>Employee_Data[[#This Row],[Sales_Achieved]]-Employee_Data[[#This Row],[Sales_Target]]</f>
        <v>-870</v>
      </c>
      <c r="H464" t="str">
        <f>IF(Employee_Data[[#This Row],[Sales_Achieved]]&lt;AVERAGE(Employee_Data[Sales_Target]),"Below",IF(Employee_Data[[#This Row],[Sales_Achieved]]&gt;AVERAGE(Employee_Data[Sales_Target]),"Above","Equal"))</f>
        <v>Below</v>
      </c>
      <c r="I464" t="str">
        <f>IF(Employee_Data[[#This Row],[Sales_Performance]]&lt;0,"Below Target",IF(Employee_Data[[#This Row],[Sales_Performance]]=0,"Met Target","Above Target"))</f>
        <v>Below Target</v>
      </c>
    </row>
    <row r="465" spans="1:9" x14ac:dyDescent="0.35">
      <c r="A465" t="s">
        <v>1757</v>
      </c>
      <c r="B465" t="s">
        <v>1392</v>
      </c>
      <c r="C465" t="s">
        <v>1020</v>
      </c>
      <c r="D465" t="s">
        <v>1031</v>
      </c>
      <c r="E465">
        <v>3485</v>
      </c>
      <c r="F465">
        <v>5936</v>
      </c>
      <c r="G465">
        <f>Employee_Data[[#This Row],[Sales_Achieved]]-Employee_Data[[#This Row],[Sales_Target]]</f>
        <v>2451</v>
      </c>
      <c r="H465" t="str">
        <f>IF(Employee_Data[[#This Row],[Sales_Achieved]]&lt;AVERAGE(Employee_Data[Sales_Target]),"Below",IF(Employee_Data[[#This Row],[Sales_Achieved]]&gt;AVERAGE(Employee_Data[Sales_Target]),"Above","Equal"))</f>
        <v>Above</v>
      </c>
      <c r="I465" t="str">
        <f>IF(Employee_Data[[#This Row],[Sales_Performance]]&lt;0,"Below Target",IF(Employee_Data[[#This Row],[Sales_Performance]]=0,"Met Target","Above Target"))</f>
        <v>Above Target</v>
      </c>
    </row>
    <row r="466" spans="1:9" x14ac:dyDescent="0.35">
      <c r="A466" t="s">
        <v>1758</v>
      </c>
      <c r="B466" t="s">
        <v>1306</v>
      </c>
      <c r="C466" t="s">
        <v>1020</v>
      </c>
      <c r="D466" t="s">
        <v>1028</v>
      </c>
      <c r="E466">
        <v>2029</v>
      </c>
      <c r="F466">
        <v>5872</v>
      </c>
      <c r="G466">
        <f>Employee_Data[[#This Row],[Sales_Achieved]]-Employee_Data[[#This Row],[Sales_Target]]</f>
        <v>3843</v>
      </c>
      <c r="H466" t="str">
        <f>IF(Employee_Data[[#This Row],[Sales_Achieved]]&lt;AVERAGE(Employee_Data[Sales_Target]),"Below",IF(Employee_Data[[#This Row],[Sales_Achieved]]&gt;AVERAGE(Employee_Data[Sales_Target]),"Above","Equal"))</f>
        <v>Above</v>
      </c>
      <c r="I466" t="str">
        <f>IF(Employee_Data[[#This Row],[Sales_Performance]]&lt;0,"Below Target",IF(Employee_Data[[#This Row],[Sales_Performance]]=0,"Met Target","Above Target"))</f>
        <v>Above Target</v>
      </c>
    </row>
    <row r="467" spans="1:9" x14ac:dyDescent="0.35">
      <c r="A467" t="s">
        <v>1759</v>
      </c>
      <c r="B467" t="s">
        <v>1219</v>
      </c>
      <c r="C467" t="s">
        <v>1024</v>
      </c>
      <c r="D467" t="s">
        <v>1021</v>
      </c>
      <c r="E467">
        <v>2573</v>
      </c>
      <c r="F467">
        <v>5460</v>
      </c>
      <c r="G467">
        <f>Employee_Data[[#This Row],[Sales_Achieved]]-Employee_Data[[#This Row],[Sales_Target]]</f>
        <v>2887</v>
      </c>
      <c r="H467" t="str">
        <f>IF(Employee_Data[[#This Row],[Sales_Achieved]]&lt;AVERAGE(Employee_Data[Sales_Target]),"Below",IF(Employee_Data[[#This Row],[Sales_Achieved]]&gt;AVERAGE(Employee_Data[Sales_Target]),"Above","Equal"))</f>
        <v>Above</v>
      </c>
      <c r="I467" t="str">
        <f>IF(Employee_Data[[#This Row],[Sales_Performance]]&lt;0,"Below Target",IF(Employee_Data[[#This Row],[Sales_Performance]]=0,"Met Target","Above Target"))</f>
        <v>Above Target</v>
      </c>
    </row>
    <row r="468" spans="1:9" x14ac:dyDescent="0.35">
      <c r="A468" t="s">
        <v>1760</v>
      </c>
      <c r="B468" t="s">
        <v>1761</v>
      </c>
      <c r="C468" t="s">
        <v>1044</v>
      </c>
      <c r="D468" t="s">
        <v>1031</v>
      </c>
      <c r="E468">
        <v>1526</v>
      </c>
      <c r="F468">
        <v>2894</v>
      </c>
      <c r="G468">
        <f>Employee_Data[[#This Row],[Sales_Achieved]]-Employee_Data[[#This Row],[Sales_Target]]</f>
        <v>1368</v>
      </c>
      <c r="H468" t="str">
        <f>IF(Employee_Data[[#This Row],[Sales_Achieved]]&lt;AVERAGE(Employee_Data[Sales_Target]),"Below",IF(Employee_Data[[#This Row],[Sales_Achieved]]&gt;AVERAGE(Employee_Data[Sales_Target]),"Above","Equal"))</f>
        <v>Below</v>
      </c>
      <c r="I468" t="str">
        <f>IF(Employee_Data[[#This Row],[Sales_Performance]]&lt;0,"Below Target",IF(Employee_Data[[#This Row],[Sales_Performance]]=0,"Met Target","Above Target"))</f>
        <v>Above Target</v>
      </c>
    </row>
    <row r="469" spans="1:9" x14ac:dyDescent="0.35">
      <c r="A469" t="s">
        <v>1762</v>
      </c>
      <c r="B469" t="s">
        <v>1763</v>
      </c>
      <c r="C469" t="s">
        <v>1024</v>
      </c>
      <c r="D469" t="s">
        <v>1025</v>
      </c>
      <c r="E469">
        <v>2797</v>
      </c>
      <c r="F469">
        <v>2394</v>
      </c>
      <c r="G469">
        <f>Employee_Data[[#This Row],[Sales_Achieved]]-Employee_Data[[#This Row],[Sales_Target]]</f>
        <v>-403</v>
      </c>
      <c r="H469" t="str">
        <f>IF(Employee_Data[[#This Row],[Sales_Achieved]]&lt;AVERAGE(Employee_Data[Sales_Target]),"Below",IF(Employee_Data[[#This Row],[Sales_Achieved]]&gt;AVERAGE(Employee_Data[Sales_Target]),"Above","Equal"))</f>
        <v>Below</v>
      </c>
      <c r="I469" t="str">
        <f>IF(Employee_Data[[#This Row],[Sales_Performance]]&lt;0,"Below Target",IF(Employee_Data[[#This Row],[Sales_Performance]]=0,"Met Target","Above Target"))</f>
        <v>Below Target</v>
      </c>
    </row>
    <row r="470" spans="1:9" x14ac:dyDescent="0.35">
      <c r="A470" t="s">
        <v>1764</v>
      </c>
      <c r="B470" t="s">
        <v>1503</v>
      </c>
      <c r="C470" t="s">
        <v>1044</v>
      </c>
      <c r="D470" t="s">
        <v>1021</v>
      </c>
      <c r="E470">
        <v>3863</v>
      </c>
      <c r="F470">
        <v>3264</v>
      </c>
      <c r="G470">
        <f>Employee_Data[[#This Row],[Sales_Achieved]]-Employee_Data[[#This Row],[Sales_Target]]</f>
        <v>-599</v>
      </c>
      <c r="H470" t="str">
        <f>IF(Employee_Data[[#This Row],[Sales_Achieved]]&lt;AVERAGE(Employee_Data[Sales_Target]),"Below",IF(Employee_Data[[#This Row],[Sales_Achieved]]&gt;AVERAGE(Employee_Data[Sales_Target]),"Above","Equal"))</f>
        <v>Above</v>
      </c>
      <c r="I470" t="str">
        <f>IF(Employee_Data[[#This Row],[Sales_Performance]]&lt;0,"Below Target",IF(Employee_Data[[#This Row],[Sales_Performance]]=0,"Met Target","Above Target"))</f>
        <v>Below Target</v>
      </c>
    </row>
    <row r="471" spans="1:9" x14ac:dyDescent="0.35">
      <c r="A471" t="s">
        <v>1765</v>
      </c>
      <c r="B471" t="s">
        <v>1766</v>
      </c>
      <c r="C471" t="s">
        <v>1024</v>
      </c>
      <c r="D471" t="s">
        <v>1025</v>
      </c>
      <c r="E471">
        <v>3272</v>
      </c>
      <c r="F471">
        <v>900</v>
      </c>
      <c r="G471">
        <f>Employee_Data[[#This Row],[Sales_Achieved]]-Employee_Data[[#This Row],[Sales_Target]]</f>
        <v>-2372</v>
      </c>
      <c r="H471" t="str">
        <f>IF(Employee_Data[[#This Row],[Sales_Achieved]]&lt;AVERAGE(Employee_Data[Sales_Target]),"Below",IF(Employee_Data[[#This Row],[Sales_Achieved]]&gt;AVERAGE(Employee_Data[Sales_Target]),"Above","Equal"))</f>
        <v>Below</v>
      </c>
      <c r="I471" t="str">
        <f>IF(Employee_Data[[#This Row],[Sales_Performance]]&lt;0,"Below Target",IF(Employee_Data[[#This Row],[Sales_Performance]]=0,"Met Target","Above Target"))</f>
        <v>Below Target</v>
      </c>
    </row>
    <row r="472" spans="1:9" x14ac:dyDescent="0.35">
      <c r="A472" t="s">
        <v>1767</v>
      </c>
      <c r="B472" t="s">
        <v>1768</v>
      </c>
      <c r="C472" t="s">
        <v>1020</v>
      </c>
      <c r="D472" t="s">
        <v>1021</v>
      </c>
      <c r="E472">
        <v>3707</v>
      </c>
      <c r="F472">
        <v>1478</v>
      </c>
      <c r="G472">
        <f>Employee_Data[[#This Row],[Sales_Achieved]]-Employee_Data[[#This Row],[Sales_Target]]</f>
        <v>-2229</v>
      </c>
      <c r="H472" t="str">
        <f>IF(Employee_Data[[#This Row],[Sales_Achieved]]&lt;AVERAGE(Employee_Data[Sales_Target]),"Below",IF(Employee_Data[[#This Row],[Sales_Achieved]]&gt;AVERAGE(Employee_Data[Sales_Target]),"Above","Equal"))</f>
        <v>Below</v>
      </c>
      <c r="I472" t="str">
        <f>IF(Employee_Data[[#This Row],[Sales_Performance]]&lt;0,"Below Target",IF(Employee_Data[[#This Row],[Sales_Performance]]=0,"Met Target","Above Target"))</f>
        <v>Below Target</v>
      </c>
    </row>
    <row r="473" spans="1:9" x14ac:dyDescent="0.35">
      <c r="A473" t="s">
        <v>1769</v>
      </c>
      <c r="B473" t="s">
        <v>1352</v>
      </c>
      <c r="C473" t="s">
        <v>1020</v>
      </c>
      <c r="D473" t="s">
        <v>1028</v>
      </c>
      <c r="E473">
        <v>1440</v>
      </c>
      <c r="F473">
        <v>3087</v>
      </c>
      <c r="G473">
        <f>Employee_Data[[#This Row],[Sales_Achieved]]-Employee_Data[[#This Row],[Sales_Target]]</f>
        <v>1647</v>
      </c>
      <c r="H473" t="str">
        <f>IF(Employee_Data[[#This Row],[Sales_Achieved]]&lt;AVERAGE(Employee_Data[Sales_Target]),"Below",IF(Employee_Data[[#This Row],[Sales_Achieved]]&gt;AVERAGE(Employee_Data[Sales_Target]),"Above","Equal"))</f>
        <v>Above</v>
      </c>
      <c r="I473" t="str">
        <f>IF(Employee_Data[[#This Row],[Sales_Performance]]&lt;0,"Below Target",IF(Employee_Data[[#This Row],[Sales_Performance]]=0,"Met Target","Above Target"))</f>
        <v>Above Target</v>
      </c>
    </row>
    <row r="474" spans="1:9" x14ac:dyDescent="0.35">
      <c r="A474" t="s">
        <v>1770</v>
      </c>
      <c r="B474" t="s">
        <v>1771</v>
      </c>
      <c r="C474" t="s">
        <v>1024</v>
      </c>
      <c r="D474" t="s">
        <v>1028</v>
      </c>
      <c r="E474">
        <v>3750</v>
      </c>
      <c r="F474">
        <v>2239</v>
      </c>
      <c r="G474">
        <f>Employee_Data[[#This Row],[Sales_Achieved]]-Employee_Data[[#This Row],[Sales_Target]]</f>
        <v>-1511</v>
      </c>
      <c r="H474" t="str">
        <f>IF(Employee_Data[[#This Row],[Sales_Achieved]]&lt;AVERAGE(Employee_Data[Sales_Target]),"Below",IF(Employee_Data[[#This Row],[Sales_Achieved]]&gt;AVERAGE(Employee_Data[Sales_Target]),"Above","Equal"))</f>
        <v>Below</v>
      </c>
      <c r="I474" t="str">
        <f>IF(Employee_Data[[#This Row],[Sales_Performance]]&lt;0,"Below Target",IF(Employee_Data[[#This Row],[Sales_Performance]]=0,"Met Target","Above Target"))</f>
        <v>Below Target</v>
      </c>
    </row>
    <row r="475" spans="1:9" x14ac:dyDescent="0.35">
      <c r="A475" t="s">
        <v>1772</v>
      </c>
      <c r="B475" t="s">
        <v>1491</v>
      </c>
      <c r="C475" t="s">
        <v>1024</v>
      </c>
      <c r="D475" t="s">
        <v>1028</v>
      </c>
      <c r="E475">
        <v>4740</v>
      </c>
      <c r="F475">
        <v>4636</v>
      </c>
      <c r="G475">
        <f>Employee_Data[[#This Row],[Sales_Achieved]]-Employee_Data[[#This Row],[Sales_Target]]</f>
        <v>-104</v>
      </c>
      <c r="H475" t="str">
        <f>IF(Employee_Data[[#This Row],[Sales_Achieved]]&lt;AVERAGE(Employee_Data[Sales_Target]),"Below",IF(Employee_Data[[#This Row],[Sales_Achieved]]&gt;AVERAGE(Employee_Data[Sales_Target]),"Above","Equal"))</f>
        <v>Above</v>
      </c>
      <c r="I475" t="str">
        <f>IF(Employee_Data[[#This Row],[Sales_Performance]]&lt;0,"Below Target",IF(Employee_Data[[#This Row],[Sales_Performance]]=0,"Met Target","Above Target"))</f>
        <v>Below Target</v>
      </c>
    </row>
    <row r="476" spans="1:9" x14ac:dyDescent="0.35">
      <c r="A476" t="s">
        <v>1773</v>
      </c>
      <c r="B476" t="s">
        <v>1285</v>
      </c>
      <c r="C476" t="s">
        <v>1024</v>
      </c>
      <c r="D476" t="s">
        <v>1025</v>
      </c>
      <c r="E476">
        <v>1570</v>
      </c>
      <c r="F476">
        <v>4513</v>
      </c>
      <c r="G476">
        <f>Employee_Data[[#This Row],[Sales_Achieved]]-Employee_Data[[#This Row],[Sales_Target]]</f>
        <v>2943</v>
      </c>
      <c r="H476" t="str">
        <f>IF(Employee_Data[[#This Row],[Sales_Achieved]]&lt;AVERAGE(Employee_Data[Sales_Target]),"Below",IF(Employee_Data[[#This Row],[Sales_Achieved]]&gt;AVERAGE(Employee_Data[Sales_Target]),"Above","Equal"))</f>
        <v>Above</v>
      </c>
      <c r="I476" t="str">
        <f>IF(Employee_Data[[#This Row],[Sales_Performance]]&lt;0,"Below Target",IF(Employee_Data[[#This Row],[Sales_Performance]]=0,"Met Target","Above Target"))</f>
        <v>Above Target</v>
      </c>
    </row>
    <row r="477" spans="1:9" x14ac:dyDescent="0.35">
      <c r="A477" t="s">
        <v>1774</v>
      </c>
      <c r="B477" t="s">
        <v>1775</v>
      </c>
      <c r="C477" t="s">
        <v>1020</v>
      </c>
      <c r="D477" t="s">
        <v>1025</v>
      </c>
      <c r="E477">
        <v>1514</v>
      </c>
      <c r="F477">
        <v>4785</v>
      </c>
      <c r="G477">
        <f>Employee_Data[[#This Row],[Sales_Achieved]]-Employee_Data[[#This Row],[Sales_Target]]</f>
        <v>3271</v>
      </c>
      <c r="H477" t="str">
        <f>IF(Employee_Data[[#This Row],[Sales_Achieved]]&lt;AVERAGE(Employee_Data[Sales_Target]),"Below",IF(Employee_Data[[#This Row],[Sales_Achieved]]&gt;AVERAGE(Employee_Data[Sales_Target]),"Above","Equal"))</f>
        <v>Above</v>
      </c>
      <c r="I477" t="str">
        <f>IF(Employee_Data[[#This Row],[Sales_Performance]]&lt;0,"Below Target",IF(Employee_Data[[#This Row],[Sales_Performance]]=0,"Met Target","Above Target"))</f>
        <v>Above Target</v>
      </c>
    </row>
    <row r="478" spans="1:9" x14ac:dyDescent="0.35">
      <c r="A478" t="s">
        <v>1776</v>
      </c>
      <c r="B478" t="s">
        <v>1308</v>
      </c>
      <c r="C478" t="s">
        <v>1024</v>
      </c>
      <c r="D478" t="s">
        <v>1028</v>
      </c>
      <c r="E478">
        <v>1792</v>
      </c>
      <c r="F478">
        <v>5489</v>
      </c>
      <c r="G478">
        <f>Employee_Data[[#This Row],[Sales_Achieved]]-Employee_Data[[#This Row],[Sales_Target]]</f>
        <v>3697</v>
      </c>
      <c r="H478" t="str">
        <f>IF(Employee_Data[[#This Row],[Sales_Achieved]]&lt;AVERAGE(Employee_Data[Sales_Target]),"Below",IF(Employee_Data[[#This Row],[Sales_Achieved]]&gt;AVERAGE(Employee_Data[Sales_Target]),"Above","Equal"))</f>
        <v>Above</v>
      </c>
      <c r="I478" t="str">
        <f>IF(Employee_Data[[#This Row],[Sales_Performance]]&lt;0,"Below Target",IF(Employee_Data[[#This Row],[Sales_Performance]]=0,"Met Target","Above Target"))</f>
        <v>Above Target</v>
      </c>
    </row>
    <row r="479" spans="1:9" x14ac:dyDescent="0.35">
      <c r="A479" t="s">
        <v>1777</v>
      </c>
      <c r="B479" t="s">
        <v>1183</v>
      </c>
      <c r="C479" t="s">
        <v>1044</v>
      </c>
      <c r="D479" t="s">
        <v>1021</v>
      </c>
      <c r="E479">
        <v>3651</v>
      </c>
      <c r="F479">
        <v>4713</v>
      </c>
      <c r="G479">
        <f>Employee_Data[[#This Row],[Sales_Achieved]]-Employee_Data[[#This Row],[Sales_Target]]</f>
        <v>1062</v>
      </c>
      <c r="H479" t="str">
        <f>IF(Employee_Data[[#This Row],[Sales_Achieved]]&lt;AVERAGE(Employee_Data[Sales_Target]),"Below",IF(Employee_Data[[#This Row],[Sales_Achieved]]&gt;AVERAGE(Employee_Data[Sales_Target]),"Above","Equal"))</f>
        <v>Above</v>
      </c>
      <c r="I479" t="str">
        <f>IF(Employee_Data[[#This Row],[Sales_Performance]]&lt;0,"Below Target",IF(Employee_Data[[#This Row],[Sales_Performance]]=0,"Met Target","Above Target"))</f>
        <v>Above Target</v>
      </c>
    </row>
    <row r="480" spans="1:9" x14ac:dyDescent="0.35">
      <c r="A480" t="s">
        <v>1778</v>
      </c>
      <c r="B480" t="s">
        <v>1137</v>
      </c>
      <c r="C480" t="s">
        <v>1020</v>
      </c>
      <c r="D480" t="s">
        <v>1028</v>
      </c>
      <c r="E480">
        <v>1479</v>
      </c>
      <c r="F480">
        <v>3530</v>
      </c>
      <c r="G480">
        <f>Employee_Data[[#This Row],[Sales_Achieved]]-Employee_Data[[#This Row],[Sales_Target]]</f>
        <v>2051</v>
      </c>
      <c r="H480" t="str">
        <f>IF(Employee_Data[[#This Row],[Sales_Achieved]]&lt;AVERAGE(Employee_Data[Sales_Target]),"Below",IF(Employee_Data[[#This Row],[Sales_Achieved]]&gt;AVERAGE(Employee_Data[Sales_Target]),"Above","Equal"))</f>
        <v>Above</v>
      </c>
      <c r="I480" t="str">
        <f>IF(Employee_Data[[#This Row],[Sales_Performance]]&lt;0,"Below Target",IF(Employee_Data[[#This Row],[Sales_Performance]]=0,"Met Target","Above Target"))</f>
        <v>Above Target</v>
      </c>
    </row>
    <row r="481" spans="1:9" x14ac:dyDescent="0.35">
      <c r="A481" t="s">
        <v>1779</v>
      </c>
      <c r="B481" t="s">
        <v>1780</v>
      </c>
      <c r="C481" t="s">
        <v>1020</v>
      </c>
      <c r="D481" t="s">
        <v>1021</v>
      </c>
      <c r="E481">
        <v>1440</v>
      </c>
      <c r="F481">
        <v>2020</v>
      </c>
      <c r="G481">
        <f>Employee_Data[[#This Row],[Sales_Achieved]]-Employee_Data[[#This Row],[Sales_Target]]</f>
        <v>580</v>
      </c>
      <c r="H481" t="str">
        <f>IF(Employee_Data[[#This Row],[Sales_Achieved]]&lt;AVERAGE(Employee_Data[Sales_Target]),"Below",IF(Employee_Data[[#This Row],[Sales_Achieved]]&gt;AVERAGE(Employee_Data[Sales_Target]),"Above","Equal"))</f>
        <v>Below</v>
      </c>
      <c r="I481" t="str">
        <f>IF(Employee_Data[[#This Row],[Sales_Performance]]&lt;0,"Below Target",IF(Employee_Data[[#This Row],[Sales_Performance]]=0,"Met Target","Above Target"))</f>
        <v>Above Target</v>
      </c>
    </row>
    <row r="482" spans="1:9" x14ac:dyDescent="0.35">
      <c r="A482" t="s">
        <v>1781</v>
      </c>
      <c r="B482" t="s">
        <v>1035</v>
      </c>
      <c r="C482" t="s">
        <v>1020</v>
      </c>
      <c r="D482" t="s">
        <v>1021</v>
      </c>
      <c r="E482">
        <v>2495</v>
      </c>
      <c r="F482">
        <v>2400</v>
      </c>
      <c r="G482">
        <f>Employee_Data[[#This Row],[Sales_Achieved]]-Employee_Data[[#This Row],[Sales_Target]]</f>
        <v>-95</v>
      </c>
      <c r="H482" t="str">
        <f>IF(Employee_Data[[#This Row],[Sales_Achieved]]&lt;AVERAGE(Employee_Data[Sales_Target]),"Below",IF(Employee_Data[[#This Row],[Sales_Achieved]]&gt;AVERAGE(Employee_Data[Sales_Target]),"Above","Equal"))</f>
        <v>Below</v>
      </c>
      <c r="I482" t="str">
        <f>IF(Employee_Data[[#This Row],[Sales_Performance]]&lt;0,"Below Target",IF(Employee_Data[[#This Row],[Sales_Performance]]=0,"Met Target","Above Target"))</f>
        <v>Below Target</v>
      </c>
    </row>
    <row r="483" spans="1:9" x14ac:dyDescent="0.35">
      <c r="A483" t="s">
        <v>1782</v>
      </c>
      <c r="B483" t="s">
        <v>1783</v>
      </c>
      <c r="C483" t="s">
        <v>1020</v>
      </c>
      <c r="D483" t="s">
        <v>1031</v>
      </c>
      <c r="E483">
        <v>1325</v>
      </c>
      <c r="F483">
        <v>2688</v>
      </c>
      <c r="G483">
        <f>Employee_Data[[#This Row],[Sales_Achieved]]-Employee_Data[[#This Row],[Sales_Target]]</f>
        <v>1363</v>
      </c>
      <c r="H483" t="str">
        <f>IF(Employee_Data[[#This Row],[Sales_Achieved]]&lt;AVERAGE(Employee_Data[Sales_Target]),"Below",IF(Employee_Data[[#This Row],[Sales_Achieved]]&gt;AVERAGE(Employee_Data[Sales_Target]),"Above","Equal"))</f>
        <v>Below</v>
      </c>
      <c r="I483" t="str">
        <f>IF(Employee_Data[[#This Row],[Sales_Performance]]&lt;0,"Below Target",IF(Employee_Data[[#This Row],[Sales_Performance]]=0,"Met Target","Above Target"))</f>
        <v>Above Target</v>
      </c>
    </row>
    <row r="484" spans="1:9" x14ac:dyDescent="0.35">
      <c r="A484" t="s">
        <v>1784</v>
      </c>
      <c r="B484" t="s">
        <v>1713</v>
      </c>
      <c r="C484" t="s">
        <v>1020</v>
      </c>
      <c r="D484" t="s">
        <v>1021</v>
      </c>
      <c r="E484">
        <v>3696</v>
      </c>
      <c r="F484">
        <v>5755</v>
      </c>
      <c r="G484">
        <f>Employee_Data[[#This Row],[Sales_Achieved]]-Employee_Data[[#This Row],[Sales_Target]]</f>
        <v>2059</v>
      </c>
      <c r="H484" t="str">
        <f>IF(Employee_Data[[#This Row],[Sales_Achieved]]&lt;AVERAGE(Employee_Data[Sales_Target]),"Below",IF(Employee_Data[[#This Row],[Sales_Achieved]]&gt;AVERAGE(Employee_Data[Sales_Target]),"Above","Equal"))</f>
        <v>Above</v>
      </c>
      <c r="I484" t="str">
        <f>IF(Employee_Data[[#This Row],[Sales_Performance]]&lt;0,"Below Target",IF(Employee_Data[[#This Row],[Sales_Performance]]=0,"Met Target","Above Target"))</f>
        <v>Above Target</v>
      </c>
    </row>
    <row r="485" spans="1:9" x14ac:dyDescent="0.35">
      <c r="A485" t="s">
        <v>1785</v>
      </c>
      <c r="B485" t="s">
        <v>1786</v>
      </c>
      <c r="C485" t="s">
        <v>1020</v>
      </c>
      <c r="D485" t="s">
        <v>1025</v>
      </c>
      <c r="E485">
        <v>1737</v>
      </c>
      <c r="F485">
        <v>3114</v>
      </c>
      <c r="G485">
        <f>Employee_Data[[#This Row],[Sales_Achieved]]-Employee_Data[[#This Row],[Sales_Target]]</f>
        <v>1377</v>
      </c>
      <c r="H485" t="str">
        <f>IF(Employee_Data[[#This Row],[Sales_Achieved]]&lt;AVERAGE(Employee_Data[Sales_Target]),"Below",IF(Employee_Data[[#This Row],[Sales_Achieved]]&gt;AVERAGE(Employee_Data[Sales_Target]),"Above","Equal"))</f>
        <v>Above</v>
      </c>
      <c r="I485" t="str">
        <f>IF(Employee_Data[[#This Row],[Sales_Performance]]&lt;0,"Below Target",IF(Employee_Data[[#This Row],[Sales_Performance]]=0,"Met Target","Above Target"))</f>
        <v>Above Target</v>
      </c>
    </row>
    <row r="486" spans="1:9" x14ac:dyDescent="0.35">
      <c r="A486" t="s">
        <v>1787</v>
      </c>
      <c r="B486" t="s">
        <v>1225</v>
      </c>
      <c r="C486" t="s">
        <v>1020</v>
      </c>
      <c r="D486" t="s">
        <v>1031</v>
      </c>
      <c r="E486">
        <v>1329</v>
      </c>
      <c r="F486">
        <v>5845</v>
      </c>
      <c r="G486">
        <f>Employee_Data[[#This Row],[Sales_Achieved]]-Employee_Data[[#This Row],[Sales_Target]]</f>
        <v>4516</v>
      </c>
      <c r="H486" t="str">
        <f>IF(Employee_Data[[#This Row],[Sales_Achieved]]&lt;AVERAGE(Employee_Data[Sales_Target]),"Below",IF(Employee_Data[[#This Row],[Sales_Achieved]]&gt;AVERAGE(Employee_Data[Sales_Target]),"Above","Equal"))</f>
        <v>Above</v>
      </c>
      <c r="I486" t="str">
        <f>IF(Employee_Data[[#This Row],[Sales_Performance]]&lt;0,"Below Target",IF(Employee_Data[[#This Row],[Sales_Performance]]=0,"Met Target","Above Target"))</f>
        <v>Above Target</v>
      </c>
    </row>
    <row r="487" spans="1:9" x14ac:dyDescent="0.35">
      <c r="A487" t="s">
        <v>1788</v>
      </c>
      <c r="B487" t="s">
        <v>1331</v>
      </c>
      <c r="C487" t="s">
        <v>1024</v>
      </c>
      <c r="D487" t="s">
        <v>1031</v>
      </c>
      <c r="E487">
        <v>3051</v>
      </c>
      <c r="F487">
        <v>1313</v>
      </c>
      <c r="G487">
        <f>Employee_Data[[#This Row],[Sales_Achieved]]-Employee_Data[[#This Row],[Sales_Target]]</f>
        <v>-1738</v>
      </c>
      <c r="H487" t="str">
        <f>IF(Employee_Data[[#This Row],[Sales_Achieved]]&lt;AVERAGE(Employee_Data[Sales_Target]),"Below",IF(Employee_Data[[#This Row],[Sales_Achieved]]&gt;AVERAGE(Employee_Data[Sales_Target]),"Above","Equal"))</f>
        <v>Below</v>
      </c>
      <c r="I487" t="str">
        <f>IF(Employee_Data[[#This Row],[Sales_Performance]]&lt;0,"Below Target",IF(Employee_Data[[#This Row],[Sales_Performance]]=0,"Met Target","Above Target"))</f>
        <v>Below Target</v>
      </c>
    </row>
    <row r="488" spans="1:9" x14ac:dyDescent="0.35">
      <c r="A488" t="s">
        <v>1789</v>
      </c>
      <c r="B488" t="s">
        <v>1790</v>
      </c>
      <c r="C488" t="s">
        <v>1020</v>
      </c>
      <c r="D488" t="s">
        <v>1028</v>
      </c>
      <c r="E488">
        <v>4159</v>
      </c>
      <c r="F488">
        <v>1245</v>
      </c>
      <c r="G488">
        <f>Employee_Data[[#This Row],[Sales_Achieved]]-Employee_Data[[#This Row],[Sales_Target]]</f>
        <v>-2914</v>
      </c>
      <c r="H488" t="str">
        <f>IF(Employee_Data[[#This Row],[Sales_Achieved]]&lt;AVERAGE(Employee_Data[Sales_Target]),"Below",IF(Employee_Data[[#This Row],[Sales_Achieved]]&gt;AVERAGE(Employee_Data[Sales_Target]),"Above","Equal"))</f>
        <v>Below</v>
      </c>
      <c r="I488" t="str">
        <f>IF(Employee_Data[[#This Row],[Sales_Performance]]&lt;0,"Below Target",IF(Employee_Data[[#This Row],[Sales_Performance]]=0,"Met Target","Above Target"))</f>
        <v>Below Target</v>
      </c>
    </row>
    <row r="489" spans="1:9" x14ac:dyDescent="0.35">
      <c r="A489" t="s">
        <v>1791</v>
      </c>
      <c r="B489" t="s">
        <v>1322</v>
      </c>
      <c r="C489" t="s">
        <v>1024</v>
      </c>
      <c r="D489" t="s">
        <v>1021</v>
      </c>
      <c r="E489">
        <v>4509</v>
      </c>
      <c r="F489">
        <v>2265</v>
      </c>
      <c r="G489">
        <f>Employee_Data[[#This Row],[Sales_Achieved]]-Employee_Data[[#This Row],[Sales_Target]]</f>
        <v>-2244</v>
      </c>
      <c r="H489" t="str">
        <f>IF(Employee_Data[[#This Row],[Sales_Achieved]]&lt;AVERAGE(Employee_Data[Sales_Target]),"Below",IF(Employee_Data[[#This Row],[Sales_Achieved]]&gt;AVERAGE(Employee_Data[Sales_Target]),"Above","Equal"))</f>
        <v>Below</v>
      </c>
      <c r="I489" t="str">
        <f>IF(Employee_Data[[#This Row],[Sales_Performance]]&lt;0,"Below Target",IF(Employee_Data[[#This Row],[Sales_Performance]]=0,"Met Target","Above Target"))</f>
        <v>Below Target</v>
      </c>
    </row>
    <row r="490" spans="1:9" x14ac:dyDescent="0.35">
      <c r="A490" t="s">
        <v>1792</v>
      </c>
      <c r="B490" t="s">
        <v>1793</v>
      </c>
      <c r="C490" t="s">
        <v>1024</v>
      </c>
      <c r="D490" t="s">
        <v>1021</v>
      </c>
      <c r="E490">
        <v>4558</v>
      </c>
      <c r="F490">
        <v>1296</v>
      </c>
      <c r="G490">
        <f>Employee_Data[[#This Row],[Sales_Achieved]]-Employee_Data[[#This Row],[Sales_Target]]</f>
        <v>-3262</v>
      </c>
      <c r="H490" t="str">
        <f>IF(Employee_Data[[#This Row],[Sales_Achieved]]&lt;AVERAGE(Employee_Data[Sales_Target]),"Below",IF(Employee_Data[[#This Row],[Sales_Achieved]]&gt;AVERAGE(Employee_Data[Sales_Target]),"Above","Equal"))</f>
        <v>Below</v>
      </c>
      <c r="I490" t="str">
        <f>IF(Employee_Data[[#This Row],[Sales_Performance]]&lt;0,"Below Target",IF(Employee_Data[[#This Row],[Sales_Performance]]=0,"Met Target","Above Target"))</f>
        <v>Below Target</v>
      </c>
    </row>
    <row r="491" spans="1:9" x14ac:dyDescent="0.35">
      <c r="A491" t="s">
        <v>1794</v>
      </c>
      <c r="B491" t="s">
        <v>1478</v>
      </c>
      <c r="C491" t="s">
        <v>1044</v>
      </c>
      <c r="D491" t="s">
        <v>1028</v>
      </c>
      <c r="E491">
        <v>4745</v>
      </c>
      <c r="F491">
        <v>4778</v>
      </c>
      <c r="G491">
        <f>Employee_Data[[#This Row],[Sales_Achieved]]-Employee_Data[[#This Row],[Sales_Target]]</f>
        <v>33</v>
      </c>
      <c r="H491" t="str">
        <f>IF(Employee_Data[[#This Row],[Sales_Achieved]]&lt;AVERAGE(Employee_Data[Sales_Target]),"Below",IF(Employee_Data[[#This Row],[Sales_Achieved]]&gt;AVERAGE(Employee_Data[Sales_Target]),"Above","Equal"))</f>
        <v>Above</v>
      </c>
      <c r="I491" t="str">
        <f>IF(Employee_Data[[#This Row],[Sales_Performance]]&lt;0,"Below Target",IF(Employee_Data[[#This Row],[Sales_Performance]]=0,"Met Target","Above Target"))</f>
        <v>Above Target</v>
      </c>
    </row>
    <row r="492" spans="1:9" x14ac:dyDescent="0.35">
      <c r="A492" t="s">
        <v>1795</v>
      </c>
      <c r="B492" t="s">
        <v>1253</v>
      </c>
      <c r="C492" t="s">
        <v>1044</v>
      </c>
      <c r="D492" t="s">
        <v>1025</v>
      </c>
      <c r="E492">
        <v>3036</v>
      </c>
      <c r="F492">
        <v>1045</v>
      </c>
      <c r="G492">
        <f>Employee_Data[[#This Row],[Sales_Achieved]]-Employee_Data[[#This Row],[Sales_Target]]</f>
        <v>-1991</v>
      </c>
      <c r="H492" t="str">
        <f>IF(Employee_Data[[#This Row],[Sales_Achieved]]&lt;AVERAGE(Employee_Data[Sales_Target]),"Below",IF(Employee_Data[[#This Row],[Sales_Achieved]]&gt;AVERAGE(Employee_Data[Sales_Target]),"Above","Equal"))</f>
        <v>Below</v>
      </c>
      <c r="I492" t="str">
        <f>IF(Employee_Data[[#This Row],[Sales_Performance]]&lt;0,"Below Target",IF(Employee_Data[[#This Row],[Sales_Performance]]=0,"Met Target","Above Target"))</f>
        <v>Below Target</v>
      </c>
    </row>
    <row r="493" spans="1:9" x14ac:dyDescent="0.35">
      <c r="A493" t="s">
        <v>1796</v>
      </c>
      <c r="B493" t="s">
        <v>1441</v>
      </c>
      <c r="C493" t="s">
        <v>1044</v>
      </c>
      <c r="D493" t="s">
        <v>1025</v>
      </c>
      <c r="E493">
        <v>3548</v>
      </c>
      <c r="F493">
        <v>1301</v>
      </c>
      <c r="G493">
        <f>Employee_Data[[#This Row],[Sales_Achieved]]-Employee_Data[[#This Row],[Sales_Target]]</f>
        <v>-2247</v>
      </c>
      <c r="H493" t="str">
        <f>IF(Employee_Data[[#This Row],[Sales_Achieved]]&lt;AVERAGE(Employee_Data[Sales_Target]),"Below",IF(Employee_Data[[#This Row],[Sales_Achieved]]&gt;AVERAGE(Employee_Data[Sales_Target]),"Above","Equal"))</f>
        <v>Below</v>
      </c>
      <c r="I493" t="str">
        <f>IF(Employee_Data[[#This Row],[Sales_Performance]]&lt;0,"Below Target",IF(Employee_Data[[#This Row],[Sales_Performance]]=0,"Met Target","Above Target"))</f>
        <v>Below Target</v>
      </c>
    </row>
    <row r="494" spans="1:9" x14ac:dyDescent="0.35">
      <c r="A494" t="s">
        <v>1797</v>
      </c>
      <c r="B494" t="s">
        <v>1699</v>
      </c>
      <c r="C494" t="s">
        <v>1024</v>
      </c>
      <c r="D494" t="s">
        <v>1021</v>
      </c>
      <c r="E494">
        <v>2265</v>
      </c>
      <c r="F494">
        <v>5962</v>
      </c>
      <c r="G494">
        <f>Employee_Data[[#This Row],[Sales_Achieved]]-Employee_Data[[#This Row],[Sales_Target]]</f>
        <v>3697</v>
      </c>
      <c r="H494" t="str">
        <f>IF(Employee_Data[[#This Row],[Sales_Achieved]]&lt;AVERAGE(Employee_Data[Sales_Target]),"Below",IF(Employee_Data[[#This Row],[Sales_Achieved]]&gt;AVERAGE(Employee_Data[Sales_Target]),"Above","Equal"))</f>
        <v>Above</v>
      </c>
      <c r="I494" t="str">
        <f>IF(Employee_Data[[#This Row],[Sales_Performance]]&lt;0,"Below Target",IF(Employee_Data[[#This Row],[Sales_Performance]]=0,"Met Target","Above Target"))</f>
        <v>Above Target</v>
      </c>
    </row>
    <row r="495" spans="1:9" x14ac:dyDescent="0.35">
      <c r="A495" t="s">
        <v>1798</v>
      </c>
      <c r="B495" t="s">
        <v>1457</v>
      </c>
      <c r="C495" t="s">
        <v>1024</v>
      </c>
      <c r="D495" t="s">
        <v>1021</v>
      </c>
      <c r="E495">
        <v>2994</v>
      </c>
      <c r="F495">
        <v>2386</v>
      </c>
      <c r="G495">
        <f>Employee_Data[[#This Row],[Sales_Achieved]]-Employee_Data[[#This Row],[Sales_Target]]</f>
        <v>-608</v>
      </c>
      <c r="H495" t="str">
        <f>IF(Employee_Data[[#This Row],[Sales_Achieved]]&lt;AVERAGE(Employee_Data[Sales_Target]),"Below",IF(Employee_Data[[#This Row],[Sales_Achieved]]&gt;AVERAGE(Employee_Data[Sales_Target]),"Above","Equal"))</f>
        <v>Below</v>
      </c>
      <c r="I495" t="str">
        <f>IF(Employee_Data[[#This Row],[Sales_Performance]]&lt;0,"Below Target",IF(Employee_Data[[#This Row],[Sales_Performance]]=0,"Met Target","Above Target"))</f>
        <v>Below Target</v>
      </c>
    </row>
    <row r="496" spans="1:9" x14ac:dyDescent="0.35">
      <c r="A496" t="s">
        <v>1799</v>
      </c>
      <c r="B496" t="s">
        <v>1800</v>
      </c>
      <c r="C496" t="s">
        <v>1024</v>
      </c>
      <c r="D496" t="s">
        <v>1028</v>
      </c>
      <c r="E496">
        <v>2194</v>
      </c>
      <c r="F496">
        <v>5305</v>
      </c>
      <c r="G496">
        <f>Employee_Data[[#This Row],[Sales_Achieved]]-Employee_Data[[#This Row],[Sales_Target]]</f>
        <v>3111</v>
      </c>
      <c r="H496" t="str">
        <f>IF(Employee_Data[[#This Row],[Sales_Achieved]]&lt;AVERAGE(Employee_Data[Sales_Target]),"Below",IF(Employee_Data[[#This Row],[Sales_Achieved]]&gt;AVERAGE(Employee_Data[Sales_Target]),"Above","Equal"))</f>
        <v>Above</v>
      </c>
      <c r="I496" t="str">
        <f>IF(Employee_Data[[#This Row],[Sales_Performance]]&lt;0,"Below Target",IF(Employee_Data[[#This Row],[Sales_Performance]]=0,"Met Target","Above Target"))</f>
        <v>Above Target</v>
      </c>
    </row>
    <row r="497" spans="1:9" x14ac:dyDescent="0.35">
      <c r="A497" t="s">
        <v>1801</v>
      </c>
      <c r="B497" t="s">
        <v>1079</v>
      </c>
      <c r="C497" t="s">
        <v>1024</v>
      </c>
      <c r="D497" t="s">
        <v>1031</v>
      </c>
      <c r="E497">
        <v>1880</v>
      </c>
      <c r="F497">
        <v>1138</v>
      </c>
      <c r="G497">
        <f>Employee_Data[[#This Row],[Sales_Achieved]]-Employee_Data[[#This Row],[Sales_Target]]</f>
        <v>-742</v>
      </c>
      <c r="H497" t="str">
        <f>IF(Employee_Data[[#This Row],[Sales_Achieved]]&lt;AVERAGE(Employee_Data[Sales_Target]),"Below",IF(Employee_Data[[#This Row],[Sales_Achieved]]&gt;AVERAGE(Employee_Data[Sales_Target]),"Above","Equal"))</f>
        <v>Below</v>
      </c>
      <c r="I497" t="str">
        <f>IF(Employee_Data[[#This Row],[Sales_Performance]]&lt;0,"Below Target",IF(Employee_Data[[#This Row],[Sales_Performance]]=0,"Met Target","Above Target"))</f>
        <v>Below Target</v>
      </c>
    </row>
    <row r="498" spans="1:9" x14ac:dyDescent="0.35">
      <c r="A498" t="s">
        <v>1802</v>
      </c>
      <c r="B498" t="s">
        <v>1041</v>
      </c>
      <c r="C498" t="s">
        <v>1044</v>
      </c>
      <c r="D498" t="s">
        <v>1025</v>
      </c>
      <c r="E498">
        <v>2500</v>
      </c>
      <c r="F498">
        <v>5703</v>
      </c>
      <c r="G498">
        <f>Employee_Data[[#This Row],[Sales_Achieved]]-Employee_Data[[#This Row],[Sales_Target]]</f>
        <v>3203</v>
      </c>
      <c r="H498" t="str">
        <f>IF(Employee_Data[[#This Row],[Sales_Achieved]]&lt;AVERAGE(Employee_Data[Sales_Target]),"Below",IF(Employee_Data[[#This Row],[Sales_Achieved]]&gt;AVERAGE(Employee_Data[Sales_Target]),"Above","Equal"))</f>
        <v>Above</v>
      </c>
      <c r="I498" t="str">
        <f>IF(Employee_Data[[#This Row],[Sales_Performance]]&lt;0,"Below Target",IF(Employee_Data[[#This Row],[Sales_Performance]]=0,"Met Target","Above Target"))</f>
        <v>Above Target</v>
      </c>
    </row>
    <row r="499" spans="1:9" x14ac:dyDescent="0.35">
      <c r="A499" t="s">
        <v>1803</v>
      </c>
      <c r="B499" t="s">
        <v>1404</v>
      </c>
      <c r="C499" t="s">
        <v>1044</v>
      </c>
      <c r="D499" t="s">
        <v>1031</v>
      </c>
      <c r="E499">
        <v>2997</v>
      </c>
      <c r="F499">
        <v>4351</v>
      </c>
      <c r="G499">
        <f>Employee_Data[[#This Row],[Sales_Achieved]]-Employee_Data[[#This Row],[Sales_Target]]</f>
        <v>1354</v>
      </c>
      <c r="H499" t="str">
        <f>IF(Employee_Data[[#This Row],[Sales_Achieved]]&lt;AVERAGE(Employee_Data[Sales_Target]),"Below",IF(Employee_Data[[#This Row],[Sales_Achieved]]&gt;AVERAGE(Employee_Data[Sales_Target]),"Above","Equal"))</f>
        <v>Above</v>
      </c>
      <c r="I499" t="str">
        <f>IF(Employee_Data[[#This Row],[Sales_Performance]]&lt;0,"Below Target",IF(Employee_Data[[#This Row],[Sales_Performance]]=0,"Met Target","Above Target"))</f>
        <v>Above Target</v>
      </c>
    </row>
    <row r="500" spans="1:9" x14ac:dyDescent="0.35">
      <c r="A500" t="s">
        <v>1804</v>
      </c>
      <c r="B500" t="s">
        <v>1381</v>
      </c>
      <c r="C500" t="s">
        <v>1020</v>
      </c>
      <c r="D500" t="s">
        <v>1031</v>
      </c>
      <c r="E500">
        <v>2046</v>
      </c>
      <c r="F500">
        <v>5837</v>
      </c>
      <c r="G500">
        <f>Employee_Data[[#This Row],[Sales_Achieved]]-Employee_Data[[#This Row],[Sales_Target]]</f>
        <v>3791</v>
      </c>
      <c r="H500" t="str">
        <f>IF(Employee_Data[[#This Row],[Sales_Achieved]]&lt;AVERAGE(Employee_Data[Sales_Target]),"Below",IF(Employee_Data[[#This Row],[Sales_Achieved]]&gt;AVERAGE(Employee_Data[Sales_Target]),"Above","Equal"))</f>
        <v>Above</v>
      </c>
      <c r="I500" t="str">
        <f>IF(Employee_Data[[#This Row],[Sales_Performance]]&lt;0,"Below Target",IF(Employee_Data[[#This Row],[Sales_Performance]]=0,"Met Target","Above Target"))</f>
        <v>Above Target</v>
      </c>
    </row>
    <row r="501" spans="1:9" x14ac:dyDescent="0.35">
      <c r="A501" t="s">
        <v>1805</v>
      </c>
      <c r="B501" t="s">
        <v>1806</v>
      </c>
      <c r="C501" t="s">
        <v>1020</v>
      </c>
      <c r="D501" t="s">
        <v>1025</v>
      </c>
      <c r="E501">
        <v>1799</v>
      </c>
      <c r="F501">
        <v>2538</v>
      </c>
      <c r="G501">
        <f>Employee_Data[[#This Row],[Sales_Achieved]]-Employee_Data[[#This Row],[Sales_Target]]</f>
        <v>739</v>
      </c>
      <c r="H501" t="str">
        <f>IF(Employee_Data[[#This Row],[Sales_Achieved]]&lt;AVERAGE(Employee_Data[Sales_Target]),"Below",IF(Employee_Data[[#This Row],[Sales_Achieved]]&gt;AVERAGE(Employee_Data[Sales_Target]),"Above","Equal"))</f>
        <v>Below</v>
      </c>
      <c r="I501" t="str">
        <f>IF(Employee_Data[[#This Row],[Sales_Performance]]&lt;0,"Below Target",IF(Employee_Data[[#This Row],[Sales_Performance]]=0,"Met Target","Above Target"))</f>
        <v>Above Target</v>
      </c>
    </row>
    <row r="502" spans="1:9" x14ac:dyDescent="0.35">
      <c r="A502" t="s">
        <v>1807</v>
      </c>
      <c r="B502" t="s">
        <v>1093</v>
      </c>
      <c r="C502" t="s">
        <v>1044</v>
      </c>
      <c r="D502" t="s">
        <v>1028</v>
      </c>
      <c r="E502">
        <v>2517</v>
      </c>
      <c r="F502">
        <v>4412</v>
      </c>
      <c r="G502">
        <f>Employee_Data[[#This Row],[Sales_Achieved]]-Employee_Data[[#This Row],[Sales_Target]]</f>
        <v>1895</v>
      </c>
      <c r="H502" t="str">
        <f>IF(Employee_Data[[#This Row],[Sales_Achieved]]&lt;AVERAGE(Employee_Data[Sales_Target]),"Below",IF(Employee_Data[[#This Row],[Sales_Achieved]]&gt;AVERAGE(Employee_Data[Sales_Target]),"Above","Equal"))</f>
        <v>Above</v>
      </c>
      <c r="I502" t="str">
        <f>IF(Employee_Data[[#This Row],[Sales_Performance]]&lt;0,"Below Target",IF(Employee_Data[[#This Row],[Sales_Performance]]=0,"Met Target","Above Target"))</f>
        <v>Above Target</v>
      </c>
    </row>
    <row r="503" spans="1:9" x14ac:dyDescent="0.35">
      <c r="A503" t="s">
        <v>1808</v>
      </c>
      <c r="B503" t="s">
        <v>1125</v>
      </c>
      <c r="C503" t="s">
        <v>1024</v>
      </c>
      <c r="D503" t="s">
        <v>1028</v>
      </c>
      <c r="E503">
        <v>3124</v>
      </c>
      <c r="F503">
        <v>5617</v>
      </c>
      <c r="G503">
        <f>Employee_Data[[#This Row],[Sales_Achieved]]-Employee_Data[[#This Row],[Sales_Target]]</f>
        <v>2493</v>
      </c>
      <c r="H503" t="str">
        <f>IF(Employee_Data[[#This Row],[Sales_Achieved]]&lt;AVERAGE(Employee_Data[Sales_Target]),"Below",IF(Employee_Data[[#This Row],[Sales_Achieved]]&gt;AVERAGE(Employee_Data[Sales_Target]),"Above","Equal"))</f>
        <v>Above</v>
      </c>
      <c r="I503" t="str">
        <f>IF(Employee_Data[[#This Row],[Sales_Performance]]&lt;0,"Below Target",IF(Employee_Data[[#This Row],[Sales_Performance]]=0,"Met Target","Above Target"))</f>
        <v>Above Target</v>
      </c>
    </row>
    <row r="504" spans="1:9" x14ac:dyDescent="0.35">
      <c r="A504" t="s">
        <v>1809</v>
      </c>
      <c r="B504" t="s">
        <v>1322</v>
      </c>
      <c r="C504" t="s">
        <v>1024</v>
      </c>
      <c r="D504" t="s">
        <v>1028</v>
      </c>
      <c r="E504">
        <v>2161</v>
      </c>
      <c r="F504">
        <v>4326</v>
      </c>
      <c r="G504">
        <f>Employee_Data[[#This Row],[Sales_Achieved]]-Employee_Data[[#This Row],[Sales_Target]]</f>
        <v>2165</v>
      </c>
      <c r="H504" t="str">
        <f>IF(Employee_Data[[#This Row],[Sales_Achieved]]&lt;AVERAGE(Employee_Data[Sales_Target]),"Below",IF(Employee_Data[[#This Row],[Sales_Achieved]]&gt;AVERAGE(Employee_Data[Sales_Target]),"Above","Equal"))</f>
        <v>Above</v>
      </c>
      <c r="I504" t="str">
        <f>IF(Employee_Data[[#This Row],[Sales_Performance]]&lt;0,"Below Target",IF(Employee_Data[[#This Row],[Sales_Performance]]=0,"Met Target","Above Target"))</f>
        <v>Above Target</v>
      </c>
    </row>
    <row r="505" spans="1:9" x14ac:dyDescent="0.35">
      <c r="A505" t="s">
        <v>1810</v>
      </c>
      <c r="B505" t="s">
        <v>1811</v>
      </c>
      <c r="C505" t="s">
        <v>1020</v>
      </c>
      <c r="D505" t="s">
        <v>1028</v>
      </c>
      <c r="E505">
        <v>1383</v>
      </c>
      <c r="F505">
        <v>2667</v>
      </c>
      <c r="G505">
        <f>Employee_Data[[#This Row],[Sales_Achieved]]-Employee_Data[[#This Row],[Sales_Target]]</f>
        <v>1284</v>
      </c>
      <c r="H505" t="str">
        <f>IF(Employee_Data[[#This Row],[Sales_Achieved]]&lt;AVERAGE(Employee_Data[Sales_Target]),"Below",IF(Employee_Data[[#This Row],[Sales_Achieved]]&gt;AVERAGE(Employee_Data[Sales_Target]),"Above","Equal"))</f>
        <v>Below</v>
      </c>
      <c r="I505" t="str">
        <f>IF(Employee_Data[[#This Row],[Sales_Performance]]&lt;0,"Below Target",IF(Employee_Data[[#This Row],[Sales_Performance]]=0,"Met Target","Above Target"))</f>
        <v>Above Target</v>
      </c>
    </row>
    <row r="506" spans="1:9" x14ac:dyDescent="0.35">
      <c r="A506" t="s">
        <v>1812</v>
      </c>
      <c r="B506" t="s">
        <v>1446</v>
      </c>
      <c r="C506" t="s">
        <v>1024</v>
      </c>
      <c r="D506" t="s">
        <v>1031</v>
      </c>
      <c r="E506">
        <v>2043</v>
      </c>
      <c r="F506">
        <v>2255</v>
      </c>
      <c r="G506">
        <f>Employee_Data[[#This Row],[Sales_Achieved]]-Employee_Data[[#This Row],[Sales_Target]]</f>
        <v>212</v>
      </c>
      <c r="H506" t="str">
        <f>IF(Employee_Data[[#This Row],[Sales_Achieved]]&lt;AVERAGE(Employee_Data[Sales_Target]),"Below",IF(Employee_Data[[#This Row],[Sales_Achieved]]&gt;AVERAGE(Employee_Data[Sales_Target]),"Above","Equal"))</f>
        <v>Below</v>
      </c>
      <c r="I506" t="str">
        <f>IF(Employee_Data[[#This Row],[Sales_Performance]]&lt;0,"Below Target",IF(Employee_Data[[#This Row],[Sales_Performance]]=0,"Met Target","Above Target"))</f>
        <v>Above Target</v>
      </c>
    </row>
    <row r="507" spans="1:9" x14ac:dyDescent="0.35">
      <c r="A507" t="s">
        <v>1813</v>
      </c>
      <c r="B507" t="s">
        <v>1814</v>
      </c>
      <c r="C507" t="s">
        <v>1020</v>
      </c>
      <c r="D507" t="s">
        <v>1025</v>
      </c>
      <c r="E507">
        <v>3406</v>
      </c>
      <c r="F507">
        <v>3323</v>
      </c>
      <c r="G507">
        <f>Employee_Data[[#This Row],[Sales_Achieved]]-Employee_Data[[#This Row],[Sales_Target]]</f>
        <v>-83</v>
      </c>
      <c r="H507" t="str">
        <f>IF(Employee_Data[[#This Row],[Sales_Achieved]]&lt;AVERAGE(Employee_Data[Sales_Target]),"Below",IF(Employee_Data[[#This Row],[Sales_Achieved]]&gt;AVERAGE(Employee_Data[Sales_Target]),"Above","Equal"))</f>
        <v>Above</v>
      </c>
      <c r="I507" t="str">
        <f>IF(Employee_Data[[#This Row],[Sales_Performance]]&lt;0,"Below Target",IF(Employee_Data[[#This Row],[Sales_Performance]]=0,"Met Target","Above Target"))</f>
        <v>Below Target</v>
      </c>
    </row>
    <row r="508" spans="1:9" x14ac:dyDescent="0.35">
      <c r="A508" t="s">
        <v>1815</v>
      </c>
      <c r="B508" t="s">
        <v>1800</v>
      </c>
      <c r="C508" t="s">
        <v>1044</v>
      </c>
      <c r="D508" t="s">
        <v>1021</v>
      </c>
      <c r="E508">
        <v>1742</v>
      </c>
      <c r="F508">
        <v>2104</v>
      </c>
      <c r="G508">
        <f>Employee_Data[[#This Row],[Sales_Achieved]]-Employee_Data[[#This Row],[Sales_Target]]</f>
        <v>362</v>
      </c>
      <c r="H508" t="str">
        <f>IF(Employee_Data[[#This Row],[Sales_Achieved]]&lt;AVERAGE(Employee_Data[Sales_Target]),"Below",IF(Employee_Data[[#This Row],[Sales_Achieved]]&gt;AVERAGE(Employee_Data[Sales_Target]),"Above","Equal"))</f>
        <v>Below</v>
      </c>
      <c r="I508" t="str">
        <f>IF(Employee_Data[[#This Row],[Sales_Performance]]&lt;0,"Below Target",IF(Employee_Data[[#This Row],[Sales_Performance]]=0,"Met Target","Above Target"))</f>
        <v>Above Target</v>
      </c>
    </row>
    <row r="509" spans="1:9" x14ac:dyDescent="0.35">
      <c r="A509" t="s">
        <v>1816</v>
      </c>
      <c r="B509" t="s">
        <v>1817</v>
      </c>
      <c r="C509" t="s">
        <v>1020</v>
      </c>
      <c r="D509" t="s">
        <v>1031</v>
      </c>
      <c r="E509">
        <v>1216</v>
      </c>
      <c r="F509">
        <v>3991</v>
      </c>
      <c r="G509">
        <f>Employee_Data[[#This Row],[Sales_Achieved]]-Employee_Data[[#This Row],[Sales_Target]]</f>
        <v>2775</v>
      </c>
      <c r="H509" t="str">
        <f>IF(Employee_Data[[#This Row],[Sales_Achieved]]&lt;AVERAGE(Employee_Data[Sales_Target]),"Below",IF(Employee_Data[[#This Row],[Sales_Achieved]]&gt;AVERAGE(Employee_Data[Sales_Target]),"Above","Equal"))</f>
        <v>Above</v>
      </c>
      <c r="I509" t="str">
        <f>IF(Employee_Data[[#This Row],[Sales_Performance]]&lt;0,"Below Target",IF(Employee_Data[[#This Row],[Sales_Performance]]=0,"Met Target","Above Target"))</f>
        <v>Above Target</v>
      </c>
    </row>
    <row r="510" spans="1:9" x14ac:dyDescent="0.35">
      <c r="A510" t="s">
        <v>1818</v>
      </c>
      <c r="B510" t="s">
        <v>1819</v>
      </c>
      <c r="C510" t="s">
        <v>1044</v>
      </c>
      <c r="D510" t="s">
        <v>1025</v>
      </c>
      <c r="E510">
        <v>2969</v>
      </c>
      <c r="F510">
        <v>3007</v>
      </c>
      <c r="G510">
        <f>Employee_Data[[#This Row],[Sales_Achieved]]-Employee_Data[[#This Row],[Sales_Target]]</f>
        <v>38</v>
      </c>
      <c r="H510" t="str">
        <f>IF(Employee_Data[[#This Row],[Sales_Achieved]]&lt;AVERAGE(Employee_Data[Sales_Target]),"Below",IF(Employee_Data[[#This Row],[Sales_Achieved]]&gt;AVERAGE(Employee_Data[Sales_Target]),"Above","Equal"))</f>
        <v>Above</v>
      </c>
      <c r="I510" t="str">
        <f>IF(Employee_Data[[#This Row],[Sales_Performance]]&lt;0,"Below Target",IF(Employee_Data[[#This Row],[Sales_Performance]]=0,"Met Target","Above Target"))</f>
        <v>Above Target</v>
      </c>
    </row>
    <row r="511" spans="1:9" x14ac:dyDescent="0.35">
      <c r="A511" t="s">
        <v>1820</v>
      </c>
      <c r="B511" t="s">
        <v>1821</v>
      </c>
      <c r="C511" t="s">
        <v>1020</v>
      </c>
      <c r="D511" t="s">
        <v>1028</v>
      </c>
      <c r="E511">
        <v>2059</v>
      </c>
      <c r="F511">
        <v>2757</v>
      </c>
      <c r="G511">
        <f>Employee_Data[[#This Row],[Sales_Achieved]]-Employee_Data[[#This Row],[Sales_Target]]</f>
        <v>698</v>
      </c>
      <c r="H511" t="str">
        <f>IF(Employee_Data[[#This Row],[Sales_Achieved]]&lt;AVERAGE(Employee_Data[Sales_Target]),"Below",IF(Employee_Data[[#This Row],[Sales_Achieved]]&gt;AVERAGE(Employee_Data[Sales_Target]),"Above","Equal"))</f>
        <v>Below</v>
      </c>
      <c r="I511" t="str">
        <f>IF(Employee_Data[[#This Row],[Sales_Performance]]&lt;0,"Below Target",IF(Employee_Data[[#This Row],[Sales_Performance]]=0,"Met Target","Above Target"))</f>
        <v>Above Target</v>
      </c>
    </row>
    <row r="512" spans="1:9" x14ac:dyDescent="0.35">
      <c r="A512" t="s">
        <v>1822</v>
      </c>
      <c r="B512" t="s">
        <v>1622</v>
      </c>
      <c r="C512" t="s">
        <v>1020</v>
      </c>
      <c r="D512" t="s">
        <v>1021</v>
      </c>
      <c r="E512">
        <v>1630</v>
      </c>
      <c r="F512">
        <v>1293</v>
      </c>
      <c r="G512">
        <f>Employee_Data[[#This Row],[Sales_Achieved]]-Employee_Data[[#This Row],[Sales_Target]]</f>
        <v>-337</v>
      </c>
      <c r="H512" t="str">
        <f>IF(Employee_Data[[#This Row],[Sales_Achieved]]&lt;AVERAGE(Employee_Data[Sales_Target]),"Below",IF(Employee_Data[[#This Row],[Sales_Achieved]]&gt;AVERAGE(Employee_Data[Sales_Target]),"Above","Equal"))</f>
        <v>Below</v>
      </c>
      <c r="I512" t="str">
        <f>IF(Employee_Data[[#This Row],[Sales_Performance]]&lt;0,"Below Target",IF(Employee_Data[[#This Row],[Sales_Performance]]=0,"Met Target","Above Target"))</f>
        <v>Below Target</v>
      </c>
    </row>
    <row r="513" spans="1:9" x14ac:dyDescent="0.35">
      <c r="A513" t="s">
        <v>1823</v>
      </c>
      <c r="B513" t="s">
        <v>1824</v>
      </c>
      <c r="C513" t="s">
        <v>1044</v>
      </c>
      <c r="D513" t="s">
        <v>1028</v>
      </c>
      <c r="E513">
        <v>3530</v>
      </c>
      <c r="F513">
        <v>5957</v>
      </c>
      <c r="G513">
        <f>Employee_Data[[#This Row],[Sales_Achieved]]-Employee_Data[[#This Row],[Sales_Target]]</f>
        <v>2427</v>
      </c>
      <c r="H513" t="str">
        <f>IF(Employee_Data[[#This Row],[Sales_Achieved]]&lt;AVERAGE(Employee_Data[Sales_Target]),"Below",IF(Employee_Data[[#This Row],[Sales_Achieved]]&gt;AVERAGE(Employee_Data[Sales_Target]),"Above","Equal"))</f>
        <v>Above</v>
      </c>
      <c r="I513" t="str">
        <f>IF(Employee_Data[[#This Row],[Sales_Performance]]&lt;0,"Below Target",IF(Employee_Data[[#This Row],[Sales_Performance]]=0,"Met Target","Above Target"))</f>
        <v>Above Target</v>
      </c>
    </row>
    <row r="514" spans="1:9" x14ac:dyDescent="0.35">
      <c r="A514" t="s">
        <v>1825</v>
      </c>
      <c r="B514" t="s">
        <v>1125</v>
      </c>
      <c r="C514" t="s">
        <v>1044</v>
      </c>
      <c r="D514" t="s">
        <v>1025</v>
      </c>
      <c r="E514">
        <v>2414</v>
      </c>
      <c r="F514">
        <v>5230</v>
      </c>
      <c r="G514">
        <f>Employee_Data[[#This Row],[Sales_Achieved]]-Employee_Data[[#This Row],[Sales_Target]]</f>
        <v>2816</v>
      </c>
      <c r="H514" t="str">
        <f>IF(Employee_Data[[#This Row],[Sales_Achieved]]&lt;AVERAGE(Employee_Data[Sales_Target]),"Below",IF(Employee_Data[[#This Row],[Sales_Achieved]]&gt;AVERAGE(Employee_Data[Sales_Target]),"Above","Equal"))</f>
        <v>Above</v>
      </c>
      <c r="I514" t="str">
        <f>IF(Employee_Data[[#This Row],[Sales_Performance]]&lt;0,"Below Target",IF(Employee_Data[[#This Row],[Sales_Performance]]=0,"Met Target","Above Target"))</f>
        <v>Above Target</v>
      </c>
    </row>
    <row r="515" spans="1:9" x14ac:dyDescent="0.35">
      <c r="A515" t="s">
        <v>1826</v>
      </c>
      <c r="B515" t="s">
        <v>1251</v>
      </c>
      <c r="C515" t="s">
        <v>1044</v>
      </c>
      <c r="D515" t="s">
        <v>1031</v>
      </c>
      <c r="E515">
        <v>1974</v>
      </c>
      <c r="F515">
        <v>3540</v>
      </c>
      <c r="G515">
        <f>Employee_Data[[#This Row],[Sales_Achieved]]-Employee_Data[[#This Row],[Sales_Target]]</f>
        <v>1566</v>
      </c>
      <c r="H515" t="str">
        <f>IF(Employee_Data[[#This Row],[Sales_Achieved]]&lt;AVERAGE(Employee_Data[Sales_Target]),"Below",IF(Employee_Data[[#This Row],[Sales_Achieved]]&gt;AVERAGE(Employee_Data[Sales_Target]),"Above","Equal"))</f>
        <v>Above</v>
      </c>
      <c r="I515" t="str">
        <f>IF(Employee_Data[[#This Row],[Sales_Performance]]&lt;0,"Below Target",IF(Employee_Data[[#This Row],[Sales_Performance]]=0,"Met Target","Above Target"))</f>
        <v>Above Target</v>
      </c>
    </row>
    <row r="516" spans="1:9" x14ac:dyDescent="0.35">
      <c r="A516" t="s">
        <v>1827</v>
      </c>
      <c r="B516" t="s">
        <v>1099</v>
      </c>
      <c r="C516" t="s">
        <v>1020</v>
      </c>
      <c r="D516" t="s">
        <v>1031</v>
      </c>
      <c r="E516">
        <v>4889</v>
      </c>
      <c r="F516">
        <v>5572</v>
      </c>
      <c r="G516">
        <f>Employee_Data[[#This Row],[Sales_Achieved]]-Employee_Data[[#This Row],[Sales_Target]]</f>
        <v>683</v>
      </c>
      <c r="H516" t="str">
        <f>IF(Employee_Data[[#This Row],[Sales_Achieved]]&lt;AVERAGE(Employee_Data[Sales_Target]),"Below",IF(Employee_Data[[#This Row],[Sales_Achieved]]&gt;AVERAGE(Employee_Data[Sales_Target]),"Above","Equal"))</f>
        <v>Above</v>
      </c>
      <c r="I516" t="str">
        <f>IF(Employee_Data[[#This Row],[Sales_Performance]]&lt;0,"Below Target",IF(Employee_Data[[#This Row],[Sales_Performance]]=0,"Met Target","Above Target"))</f>
        <v>Above Target</v>
      </c>
    </row>
    <row r="517" spans="1:9" x14ac:dyDescent="0.35">
      <c r="A517" t="s">
        <v>1828</v>
      </c>
      <c r="B517" t="s">
        <v>1147</v>
      </c>
      <c r="C517" t="s">
        <v>1024</v>
      </c>
      <c r="D517" t="s">
        <v>1021</v>
      </c>
      <c r="E517">
        <v>1667</v>
      </c>
      <c r="F517">
        <v>1336</v>
      </c>
      <c r="G517">
        <f>Employee_Data[[#This Row],[Sales_Achieved]]-Employee_Data[[#This Row],[Sales_Target]]</f>
        <v>-331</v>
      </c>
      <c r="H517" t="str">
        <f>IF(Employee_Data[[#This Row],[Sales_Achieved]]&lt;AVERAGE(Employee_Data[Sales_Target]),"Below",IF(Employee_Data[[#This Row],[Sales_Achieved]]&gt;AVERAGE(Employee_Data[Sales_Target]),"Above","Equal"))</f>
        <v>Below</v>
      </c>
      <c r="I517" t="str">
        <f>IF(Employee_Data[[#This Row],[Sales_Performance]]&lt;0,"Below Target",IF(Employee_Data[[#This Row],[Sales_Performance]]=0,"Met Target","Above Target"))</f>
        <v>Below Target</v>
      </c>
    </row>
    <row r="518" spans="1:9" x14ac:dyDescent="0.35">
      <c r="A518" t="s">
        <v>1829</v>
      </c>
      <c r="B518" t="s">
        <v>1041</v>
      </c>
      <c r="C518" t="s">
        <v>1020</v>
      </c>
      <c r="D518" t="s">
        <v>1031</v>
      </c>
      <c r="E518">
        <v>3048</v>
      </c>
      <c r="F518">
        <v>4174</v>
      </c>
      <c r="G518">
        <f>Employee_Data[[#This Row],[Sales_Achieved]]-Employee_Data[[#This Row],[Sales_Target]]</f>
        <v>1126</v>
      </c>
      <c r="H518" t="str">
        <f>IF(Employee_Data[[#This Row],[Sales_Achieved]]&lt;AVERAGE(Employee_Data[Sales_Target]),"Below",IF(Employee_Data[[#This Row],[Sales_Achieved]]&gt;AVERAGE(Employee_Data[Sales_Target]),"Above","Equal"))</f>
        <v>Above</v>
      </c>
      <c r="I518" t="str">
        <f>IF(Employee_Data[[#This Row],[Sales_Performance]]&lt;0,"Below Target",IF(Employee_Data[[#This Row],[Sales_Performance]]=0,"Met Target","Above Target"))</f>
        <v>Above Target</v>
      </c>
    </row>
    <row r="519" spans="1:9" x14ac:dyDescent="0.35">
      <c r="A519" t="s">
        <v>1830</v>
      </c>
      <c r="B519" t="s">
        <v>1267</v>
      </c>
      <c r="C519" t="s">
        <v>1020</v>
      </c>
      <c r="D519" t="s">
        <v>1031</v>
      </c>
      <c r="E519">
        <v>1411</v>
      </c>
      <c r="F519">
        <v>4863</v>
      </c>
      <c r="G519">
        <f>Employee_Data[[#This Row],[Sales_Achieved]]-Employee_Data[[#This Row],[Sales_Target]]</f>
        <v>3452</v>
      </c>
      <c r="H519" t="str">
        <f>IF(Employee_Data[[#This Row],[Sales_Achieved]]&lt;AVERAGE(Employee_Data[Sales_Target]),"Below",IF(Employee_Data[[#This Row],[Sales_Achieved]]&gt;AVERAGE(Employee_Data[Sales_Target]),"Above","Equal"))</f>
        <v>Above</v>
      </c>
      <c r="I519" t="str">
        <f>IF(Employee_Data[[#This Row],[Sales_Performance]]&lt;0,"Below Target",IF(Employee_Data[[#This Row],[Sales_Performance]]=0,"Met Target","Above Target"))</f>
        <v>Above Target</v>
      </c>
    </row>
    <row r="520" spans="1:9" x14ac:dyDescent="0.35">
      <c r="A520" t="s">
        <v>1831</v>
      </c>
      <c r="B520" t="s">
        <v>1152</v>
      </c>
      <c r="C520" t="s">
        <v>1020</v>
      </c>
      <c r="D520" t="s">
        <v>1028</v>
      </c>
      <c r="E520">
        <v>2203</v>
      </c>
      <c r="F520">
        <v>3403</v>
      </c>
      <c r="G520">
        <f>Employee_Data[[#This Row],[Sales_Achieved]]-Employee_Data[[#This Row],[Sales_Target]]</f>
        <v>1200</v>
      </c>
      <c r="H520" t="str">
        <f>IF(Employee_Data[[#This Row],[Sales_Achieved]]&lt;AVERAGE(Employee_Data[Sales_Target]),"Below",IF(Employee_Data[[#This Row],[Sales_Achieved]]&gt;AVERAGE(Employee_Data[Sales_Target]),"Above","Equal"))</f>
        <v>Above</v>
      </c>
      <c r="I520" t="str">
        <f>IF(Employee_Data[[#This Row],[Sales_Performance]]&lt;0,"Below Target",IF(Employee_Data[[#This Row],[Sales_Performance]]=0,"Met Target","Above Target"))</f>
        <v>Above Target</v>
      </c>
    </row>
    <row r="521" spans="1:9" x14ac:dyDescent="0.35">
      <c r="A521" t="s">
        <v>1832</v>
      </c>
      <c r="B521" t="s">
        <v>1833</v>
      </c>
      <c r="C521" t="s">
        <v>1044</v>
      </c>
      <c r="D521" t="s">
        <v>1021</v>
      </c>
      <c r="E521">
        <v>1754</v>
      </c>
      <c r="F521">
        <v>5769</v>
      </c>
      <c r="G521">
        <f>Employee_Data[[#This Row],[Sales_Achieved]]-Employee_Data[[#This Row],[Sales_Target]]</f>
        <v>4015</v>
      </c>
      <c r="H521" t="str">
        <f>IF(Employee_Data[[#This Row],[Sales_Achieved]]&lt;AVERAGE(Employee_Data[Sales_Target]),"Below",IF(Employee_Data[[#This Row],[Sales_Achieved]]&gt;AVERAGE(Employee_Data[Sales_Target]),"Above","Equal"))</f>
        <v>Above</v>
      </c>
      <c r="I521" t="str">
        <f>IF(Employee_Data[[#This Row],[Sales_Performance]]&lt;0,"Below Target",IF(Employee_Data[[#This Row],[Sales_Performance]]=0,"Met Target","Above Target"))</f>
        <v>Above Target</v>
      </c>
    </row>
    <row r="522" spans="1:9" x14ac:dyDescent="0.35">
      <c r="A522" t="s">
        <v>1834</v>
      </c>
      <c r="B522" t="s">
        <v>1383</v>
      </c>
      <c r="C522" t="s">
        <v>1044</v>
      </c>
      <c r="D522" t="s">
        <v>1021</v>
      </c>
      <c r="E522">
        <v>4498</v>
      </c>
      <c r="F522">
        <v>4201</v>
      </c>
      <c r="G522">
        <f>Employee_Data[[#This Row],[Sales_Achieved]]-Employee_Data[[#This Row],[Sales_Target]]</f>
        <v>-297</v>
      </c>
      <c r="H522" t="str">
        <f>IF(Employee_Data[[#This Row],[Sales_Achieved]]&lt;AVERAGE(Employee_Data[Sales_Target]),"Below",IF(Employee_Data[[#This Row],[Sales_Achieved]]&gt;AVERAGE(Employee_Data[Sales_Target]),"Above","Equal"))</f>
        <v>Above</v>
      </c>
      <c r="I522" t="str">
        <f>IF(Employee_Data[[#This Row],[Sales_Performance]]&lt;0,"Below Target",IF(Employee_Data[[#This Row],[Sales_Performance]]=0,"Met Target","Above Target"))</f>
        <v>Below Target</v>
      </c>
    </row>
    <row r="523" spans="1:9" x14ac:dyDescent="0.35">
      <c r="A523" t="s">
        <v>1835</v>
      </c>
      <c r="B523" t="s">
        <v>1836</v>
      </c>
      <c r="C523" t="s">
        <v>1020</v>
      </c>
      <c r="D523" t="s">
        <v>1025</v>
      </c>
      <c r="E523">
        <v>2087</v>
      </c>
      <c r="F523">
        <v>1557</v>
      </c>
      <c r="G523">
        <f>Employee_Data[[#This Row],[Sales_Achieved]]-Employee_Data[[#This Row],[Sales_Target]]</f>
        <v>-530</v>
      </c>
      <c r="H523" t="str">
        <f>IF(Employee_Data[[#This Row],[Sales_Achieved]]&lt;AVERAGE(Employee_Data[Sales_Target]),"Below",IF(Employee_Data[[#This Row],[Sales_Achieved]]&gt;AVERAGE(Employee_Data[Sales_Target]),"Above","Equal"))</f>
        <v>Below</v>
      </c>
      <c r="I523" t="str">
        <f>IF(Employee_Data[[#This Row],[Sales_Performance]]&lt;0,"Below Target",IF(Employee_Data[[#This Row],[Sales_Performance]]=0,"Met Target","Above Target"))</f>
        <v>Below Target</v>
      </c>
    </row>
    <row r="524" spans="1:9" x14ac:dyDescent="0.35">
      <c r="A524" t="s">
        <v>1837</v>
      </c>
      <c r="B524" t="s">
        <v>1217</v>
      </c>
      <c r="C524" t="s">
        <v>1024</v>
      </c>
      <c r="D524" t="s">
        <v>1021</v>
      </c>
      <c r="E524">
        <v>1019</v>
      </c>
      <c r="F524">
        <v>4424</v>
      </c>
      <c r="G524">
        <f>Employee_Data[[#This Row],[Sales_Achieved]]-Employee_Data[[#This Row],[Sales_Target]]</f>
        <v>3405</v>
      </c>
      <c r="H524" t="str">
        <f>IF(Employee_Data[[#This Row],[Sales_Achieved]]&lt;AVERAGE(Employee_Data[Sales_Target]),"Below",IF(Employee_Data[[#This Row],[Sales_Achieved]]&gt;AVERAGE(Employee_Data[Sales_Target]),"Above","Equal"))</f>
        <v>Above</v>
      </c>
      <c r="I524" t="str">
        <f>IF(Employee_Data[[#This Row],[Sales_Performance]]&lt;0,"Below Target",IF(Employee_Data[[#This Row],[Sales_Performance]]=0,"Met Target","Above Target"))</f>
        <v>Above Target</v>
      </c>
    </row>
    <row r="525" spans="1:9" x14ac:dyDescent="0.35">
      <c r="A525" t="s">
        <v>1838</v>
      </c>
      <c r="B525" t="s">
        <v>1839</v>
      </c>
      <c r="C525" t="s">
        <v>1044</v>
      </c>
      <c r="D525" t="s">
        <v>1031</v>
      </c>
      <c r="E525">
        <v>2717</v>
      </c>
      <c r="F525">
        <v>4806</v>
      </c>
      <c r="G525">
        <f>Employee_Data[[#This Row],[Sales_Achieved]]-Employee_Data[[#This Row],[Sales_Target]]</f>
        <v>2089</v>
      </c>
      <c r="H525" t="str">
        <f>IF(Employee_Data[[#This Row],[Sales_Achieved]]&lt;AVERAGE(Employee_Data[Sales_Target]),"Below",IF(Employee_Data[[#This Row],[Sales_Achieved]]&gt;AVERAGE(Employee_Data[Sales_Target]),"Above","Equal"))</f>
        <v>Above</v>
      </c>
      <c r="I525" t="str">
        <f>IF(Employee_Data[[#This Row],[Sales_Performance]]&lt;0,"Below Target",IF(Employee_Data[[#This Row],[Sales_Performance]]=0,"Met Target","Above Target"))</f>
        <v>Above Target</v>
      </c>
    </row>
    <row r="526" spans="1:9" x14ac:dyDescent="0.35">
      <c r="A526" t="s">
        <v>1840</v>
      </c>
      <c r="B526" t="s">
        <v>1247</v>
      </c>
      <c r="C526" t="s">
        <v>1024</v>
      </c>
      <c r="D526" t="s">
        <v>1025</v>
      </c>
      <c r="E526">
        <v>1018</v>
      </c>
      <c r="F526">
        <v>4110</v>
      </c>
      <c r="G526">
        <f>Employee_Data[[#This Row],[Sales_Achieved]]-Employee_Data[[#This Row],[Sales_Target]]</f>
        <v>3092</v>
      </c>
      <c r="H526" t="str">
        <f>IF(Employee_Data[[#This Row],[Sales_Achieved]]&lt;AVERAGE(Employee_Data[Sales_Target]),"Below",IF(Employee_Data[[#This Row],[Sales_Achieved]]&gt;AVERAGE(Employee_Data[Sales_Target]),"Above","Equal"))</f>
        <v>Above</v>
      </c>
      <c r="I526" t="str">
        <f>IF(Employee_Data[[#This Row],[Sales_Performance]]&lt;0,"Below Target",IF(Employee_Data[[#This Row],[Sales_Performance]]=0,"Met Target","Above Target"))</f>
        <v>Above Target</v>
      </c>
    </row>
    <row r="527" spans="1:9" x14ac:dyDescent="0.35">
      <c r="A527" t="s">
        <v>1841</v>
      </c>
      <c r="B527" t="s">
        <v>1048</v>
      </c>
      <c r="C527" t="s">
        <v>1024</v>
      </c>
      <c r="D527" t="s">
        <v>1028</v>
      </c>
      <c r="E527">
        <v>4894</v>
      </c>
      <c r="F527">
        <v>5063</v>
      </c>
      <c r="G527">
        <f>Employee_Data[[#This Row],[Sales_Achieved]]-Employee_Data[[#This Row],[Sales_Target]]</f>
        <v>169</v>
      </c>
      <c r="H527" t="str">
        <f>IF(Employee_Data[[#This Row],[Sales_Achieved]]&lt;AVERAGE(Employee_Data[Sales_Target]),"Below",IF(Employee_Data[[#This Row],[Sales_Achieved]]&gt;AVERAGE(Employee_Data[Sales_Target]),"Above","Equal"))</f>
        <v>Above</v>
      </c>
      <c r="I527" t="str">
        <f>IF(Employee_Data[[#This Row],[Sales_Performance]]&lt;0,"Below Target",IF(Employee_Data[[#This Row],[Sales_Performance]]=0,"Met Target","Above Target"))</f>
        <v>Above Target</v>
      </c>
    </row>
    <row r="528" spans="1:9" x14ac:dyDescent="0.35">
      <c r="A528" t="s">
        <v>1842</v>
      </c>
      <c r="B528" t="s">
        <v>1219</v>
      </c>
      <c r="C528" t="s">
        <v>1044</v>
      </c>
      <c r="D528" t="s">
        <v>1025</v>
      </c>
      <c r="E528">
        <v>1314</v>
      </c>
      <c r="F528">
        <v>1287</v>
      </c>
      <c r="G528">
        <f>Employee_Data[[#This Row],[Sales_Achieved]]-Employee_Data[[#This Row],[Sales_Target]]</f>
        <v>-27</v>
      </c>
      <c r="H528" t="str">
        <f>IF(Employee_Data[[#This Row],[Sales_Achieved]]&lt;AVERAGE(Employee_Data[Sales_Target]),"Below",IF(Employee_Data[[#This Row],[Sales_Achieved]]&gt;AVERAGE(Employee_Data[Sales_Target]),"Above","Equal"))</f>
        <v>Below</v>
      </c>
      <c r="I528" t="str">
        <f>IF(Employee_Data[[#This Row],[Sales_Performance]]&lt;0,"Below Target",IF(Employee_Data[[#This Row],[Sales_Performance]]=0,"Met Target","Above Target"))</f>
        <v>Below Target</v>
      </c>
    </row>
    <row r="529" spans="1:9" x14ac:dyDescent="0.35">
      <c r="A529" t="s">
        <v>1843</v>
      </c>
      <c r="B529" t="s">
        <v>1844</v>
      </c>
      <c r="C529" t="s">
        <v>1020</v>
      </c>
      <c r="D529" t="s">
        <v>1021</v>
      </c>
      <c r="E529">
        <v>4652</v>
      </c>
      <c r="F529">
        <v>3007</v>
      </c>
      <c r="G529">
        <f>Employee_Data[[#This Row],[Sales_Achieved]]-Employee_Data[[#This Row],[Sales_Target]]</f>
        <v>-1645</v>
      </c>
      <c r="H529" t="str">
        <f>IF(Employee_Data[[#This Row],[Sales_Achieved]]&lt;AVERAGE(Employee_Data[Sales_Target]),"Below",IF(Employee_Data[[#This Row],[Sales_Achieved]]&gt;AVERAGE(Employee_Data[Sales_Target]),"Above","Equal"))</f>
        <v>Above</v>
      </c>
      <c r="I529" t="str">
        <f>IF(Employee_Data[[#This Row],[Sales_Performance]]&lt;0,"Below Target",IF(Employee_Data[[#This Row],[Sales_Performance]]=0,"Met Target","Above Target"))</f>
        <v>Below Target</v>
      </c>
    </row>
    <row r="530" spans="1:9" x14ac:dyDescent="0.35">
      <c r="A530" t="s">
        <v>1845</v>
      </c>
      <c r="B530" t="s">
        <v>1478</v>
      </c>
      <c r="C530" t="s">
        <v>1024</v>
      </c>
      <c r="D530" t="s">
        <v>1025</v>
      </c>
      <c r="E530">
        <v>4502</v>
      </c>
      <c r="F530">
        <v>3370</v>
      </c>
      <c r="G530">
        <f>Employee_Data[[#This Row],[Sales_Achieved]]-Employee_Data[[#This Row],[Sales_Target]]</f>
        <v>-1132</v>
      </c>
      <c r="H530" t="str">
        <f>IF(Employee_Data[[#This Row],[Sales_Achieved]]&lt;AVERAGE(Employee_Data[Sales_Target]),"Below",IF(Employee_Data[[#This Row],[Sales_Achieved]]&gt;AVERAGE(Employee_Data[Sales_Target]),"Above","Equal"))</f>
        <v>Above</v>
      </c>
      <c r="I530" t="str">
        <f>IF(Employee_Data[[#This Row],[Sales_Performance]]&lt;0,"Below Target",IF(Employee_Data[[#This Row],[Sales_Performance]]=0,"Met Target","Above Target"))</f>
        <v>Below Target</v>
      </c>
    </row>
    <row r="531" spans="1:9" x14ac:dyDescent="0.35">
      <c r="A531" t="s">
        <v>1846</v>
      </c>
      <c r="B531" t="s">
        <v>1624</v>
      </c>
      <c r="C531" t="s">
        <v>1024</v>
      </c>
      <c r="D531" t="s">
        <v>1025</v>
      </c>
      <c r="E531">
        <v>2575</v>
      </c>
      <c r="F531">
        <v>3969</v>
      </c>
      <c r="G531">
        <f>Employee_Data[[#This Row],[Sales_Achieved]]-Employee_Data[[#This Row],[Sales_Target]]</f>
        <v>1394</v>
      </c>
      <c r="H531" t="str">
        <f>IF(Employee_Data[[#This Row],[Sales_Achieved]]&lt;AVERAGE(Employee_Data[Sales_Target]),"Below",IF(Employee_Data[[#This Row],[Sales_Achieved]]&gt;AVERAGE(Employee_Data[Sales_Target]),"Above","Equal"))</f>
        <v>Above</v>
      </c>
      <c r="I531" t="str">
        <f>IF(Employee_Data[[#This Row],[Sales_Performance]]&lt;0,"Below Target",IF(Employee_Data[[#This Row],[Sales_Performance]]=0,"Met Target","Above Target"))</f>
        <v>Above Target</v>
      </c>
    </row>
    <row r="532" spans="1:9" x14ac:dyDescent="0.35">
      <c r="A532" t="s">
        <v>1847</v>
      </c>
      <c r="B532" t="s">
        <v>1848</v>
      </c>
      <c r="C532" t="s">
        <v>1020</v>
      </c>
      <c r="D532" t="s">
        <v>1028</v>
      </c>
      <c r="E532">
        <v>3742</v>
      </c>
      <c r="F532">
        <v>3279</v>
      </c>
      <c r="G532">
        <f>Employee_Data[[#This Row],[Sales_Achieved]]-Employee_Data[[#This Row],[Sales_Target]]</f>
        <v>-463</v>
      </c>
      <c r="H532" t="str">
        <f>IF(Employee_Data[[#This Row],[Sales_Achieved]]&lt;AVERAGE(Employee_Data[Sales_Target]),"Below",IF(Employee_Data[[#This Row],[Sales_Achieved]]&gt;AVERAGE(Employee_Data[Sales_Target]),"Above","Equal"))</f>
        <v>Above</v>
      </c>
      <c r="I532" t="str">
        <f>IF(Employee_Data[[#This Row],[Sales_Performance]]&lt;0,"Below Target",IF(Employee_Data[[#This Row],[Sales_Performance]]=0,"Met Target","Above Target"))</f>
        <v>Below Target</v>
      </c>
    </row>
    <row r="533" spans="1:9" x14ac:dyDescent="0.35">
      <c r="A533" t="s">
        <v>1849</v>
      </c>
      <c r="B533" t="s">
        <v>1425</v>
      </c>
      <c r="C533" t="s">
        <v>1044</v>
      </c>
      <c r="D533" t="s">
        <v>1025</v>
      </c>
      <c r="E533">
        <v>3489</v>
      </c>
      <c r="F533">
        <v>3317</v>
      </c>
      <c r="G533">
        <f>Employee_Data[[#This Row],[Sales_Achieved]]-Employee_Data[[#This Row],[Sales_Target]]</f>
        <v>-172</v>
      </c>
      <c r="H533" t="str">
        <f>IF(Employee_Data[[#This Row],[Sales_Achieved]]&lt;AVERAGE(Employee_Data[Sales_Target]),"Below",IF(Employee_Data[[#This Row],[Sales_Achieved]]&gt;AVERAGE(Employee_Data[Sales_Target]),"Above","Equal"))</f>
        <v>Above</v>
      </c>
      <c r="I533" t="str">
        <f>IF(Employee_Data[[#This Row],[Sales_Performance]]&lt;0,"Below Target",IF(Employee_Data[[#This Row],[Sales_Performance]]=0,"Met Target","Above Target"))</f>
        <v>Below Target</v>
      </c>
    </row>
    <row r="534" spans="1:9" x14ac:dyDescent="0.35">
      <c r="A534" t="s">
        <v>1850</v>
      </c>
      <c r="B534" t="s">
        <v>1381</v>
      </c>
      <c r="C534" t="s">
        <v>1044</v>
      </c>
      <c r="D534" t="s">
        <v>1028</v>
      </c>
      <c r="E534">
        <v>4647</v>
      </c>
      <c r="F534">
        <v>1993</v>
      </c>
      <c r="G534">
        <f>Employee_Data[[#This Row],[Sales_Achieved]]-Employee_Data[[#This Row],[Sales_Target]]</f>
        <v>-2654</v>
      </c>
      <c r="H534" t="str">
        <f>IF(Employee_Data[[#This Row],[Sales_Achieved]]&lt;AVERAGE(Employee_Data[Sales_Target]),"Below",IF(Employee_Data[[#This Row],[Sales_Achieved]]&gt;AVERAGE(Employee_Data[Sales_Target]),"Above","Equal"))</f>
        <v>Below</v>
      </c>
      <c r="I534" t="str">
        <f>IF(Employee_Data[[#This Row],[Sales_Performance]]&lt;0,"Below Target",IF(Employee_Data[[#This Row],[Sales_Performance]]=0,"Met Target","Above Target"))</f>
        <v>Below Target</v>
      </c>
    </row>
    <row r="535" spans="1:9" x14ac:dyDescent="0.35">
      <c r="A535" t="s">
        <v>1851</v>
      </c>
      <c r="B535" t="s">
        <v>1231</v>
      </c>
      <c r="C535" t="s">
        <v>1044</v>
      </c>
      <c r="D535" t="s">
        <v>1028</v>
      </c>
      <c r="E535">
        <v>1228</v>
      </c>
      <c r="F535">
        <v>2756</v>
      </c>
      <c r="G535">
        <f>Employee_Data[[#This Row],[Sales_Achieved]]-Employee_Data[[#This Row],[Sales_Target]]</f>
        <v>1528</v>
      </c>
      <c r="H535" t="str">
        <f>IF(Employee_Data[[#This Row],[Sales_Achieved]]&lt;AVERAGE(Employee_Data[Sales_Target]),"Below",IF(Employee_Data[[#This Row],[Sales_Achieved]]&gt;AVERAGE(Employee_Data[Sales_Target]),"Above","Equal"))</f>
        <v>Below</v>
      </c>
      <c r="I535" t="str">
        <f>IF(Employee_Data[[#This Row],[Sales_Performance]]&lt;0,"Below Target",IF(Employee_Data[[#This Row],[Sales_Performance]]=0,"Met Target","Above Target"))</f>
        <v>Above Target</v>
      </c>
    </row>
    <row r="536" spans="1:9" x14ac:dyDescent="0.35">
      <c r="A536" t="s">
        <v>1852</v>
      </c>
      <c r="B536" t="s">
        <v>1131</v>
      </c>
      <c r="C536" t="s">
        <v>1024</v>
      </c>
      <c r="D536" t="s">
        <v>1028</v>
      </c>
      <c r="E536">
        <v>2001</v>
      </c>
      <c r="F536">
        <v>2740</v>
      </c>
      <c r="G536">
        <f>Employee_Data[[#This Row],[Sales_Achieved]]-Employee_Data[[#This Row],[Sales_Target]]</f>
        <v>739</v>
      </c>
      <c r="H536" t="str">
        <f>IF(Employee_Data[[#This Row],[Sales_Achieved]]&lt;AVERAGE(Employee_Data[Sales_Target]),"Below",IF(Employee_Data[[#This Row],[Sales_Achieved]]&gt;AVERAGE(Employee_Data[Sales_Target]),"Above","Equal"))</f>
        <v>Below</v>
      </c>
      <c r="I536" t="str">
        <f>IF(Employee_Data[[#This Row],[Sales_Performance]]&lt;0,"Below Target",IF(Employee_Data[[#This Row],[Sales_Performance]]=0,"Met Target","Above Target"))</f>
        <v>Above Target</v>
      </c>
    </row>
    <row r="537" spans="1:9" x14ac:dyDescent="0.35">
      <c r="A537" t="s">
        <v>1853</v>
      </c>
      <c r="B537" t="s">
        <v>1058</v>
      </c>
      <c r="C537" t="s">
        <v>1024</v>
      </c>
      <c r="D537" t="s">
        <v>1021</v>
      </c>
      <c r="E537">
        <v>2531</v>
      </c>
      <c r="F537">
        <v>3015</v>
      </c>
      <c r="G537">
        <f>Employee_Data[[#This Row],[Sales_Achieved]]-Employee_Data[[#This Row],[Sales_Target]]</f>
        <v>484</v>
      </c>
      <c r="H537" t="str">
        <f>IF(Employee_Data[[#This Row],[Sales_Achieved]]&lt;AVERAGE(Employee_Data[Sales_Target]),"Below",IF(Employee_Data[[#This Row],[Sales_Achieved]]&gt;AVERAGE(Employee_Data[Sales_Target]),"Above","Equal"))</f>
        <v>Above</v>
      </c>
      <c r="I537" t="str">
        <f>IF(Employee_Data[[#This Row],[Sales_Performance]]&lt;0,"Below Target",IF(Employee_Data[[#This Row],[Sales_Performance]]=0,"Met Target","Above Target"))</f>
        <v>Above Target</v>
      </c>
    </row>
    <row r="538" spans="1:9" x14ac:dyDescent="0.35">
      <c r="A538" t="s">
        <v>1854</v>
      </c>
      <c r="B538" t="s">
        <v>1855</v>
      </c>
      <c r="C538" t="s">
        <v>1044</v>
      </c>
      <c r="D538" t="s">
        <v>1025</v>
      </c>
      <c r="E538">
        <v>2097</v>
      </c>
      <c r="F538">
        <v>5769</v>
      </c>
      <c r="G538">
        <f>Employee_Data[[#This Row],[Sales_Achieved]]-Employee_Data[[#This Row],[Sales_Target]]</f>
        <v>3672</v>
      </c>
      <c r="H538" t="str">
        <f>IF(Employee_Data[[#This Row],[Sales_Achieved]]&lt;AVERAGE(Employee_Data[Sales_Target]),"Below",IF(Employee_Data[[#This Row],[Sales_Achieved]]&gt;AVERAGE(Employee_Data[Sales_Target]),"Above","Equal"))</f>
        <v>Above</v>
      </c>
      <c r="I538" t="str">
        <f>IF(Employee_Data[[#This Row],[Sales_Performance]]&lt;0,"Below Target",IF(Employee_Data[[#This Row],[Sales_Performance]]=0,"Met Target","Above Target"))</f>
        <v>Above Target</v>
      </c>
    </row>
    <row r="539" spans="1:9" x14ac:dyDescent="0.35">
      <c r="A539" t="s">
        <v>1856</v>
      </c>
      <c r="B539" t="s">
        <v>1046</v>
      </c>
      <c r="C539" t="s">
        <v>1024</v>
      </c>
      <c r="D539" t="s">
        <v>1031</v>
      </c>
      <c r="E539">
        <v>2034</v>
      </c>
      <c r="F539">
        <v>2963</v>
      </c>
      <c r="G539">
        <f>Employee_Data[[#This Row],[Sales_Achieved]]-Employee_Data[[#This Row],[Sales_Target]]</f>
        <v>929</v>
      </c>
      <c r="H539" t="str">
        <f>IF(Employee_Data[[#This Row],[Sales_Achieved]]&lt;AVERAGE(Employee_Data[Sales_Target]),"Below",IF(Employee_Data[[#This Row],[Sales_Achieved]]&gt;AVERAGE(Employee_Data[Sales_Target]),"Above","Equal"))</f>
        <v>Below</v>
      </c>
      <c r="I539" t="str">
        <f>IF(Employee_Data[[#This Row],[Sales_Performance]]&lt;0,"Below Target",IF(Employee_Data[[#This Row],[Sales_Performance]]=0,"Met Target","Above Target"))</f>
        <v>Above Target</v>
      </c>
    </row>
    <row r="540" spans="1:9" x14ac:dyDescent="0.35">
      <c r="A540" t="s">
        <v>1857</v>
      </c>
      <c r="B540" t="s">
        <v>1858</v>
      </c>
      <c r="C540" t="s">
        <v>1044</v>
      </c>
      <c r="D540" t="s">
        <v>1021</v>
      </c>
      <c r="E540">
        <v>1920</v>
      </c>
      <c r="F540">
        <v>4700</v>
      </c>
      <c r="G540">
        <f>Employee_Data[[#This Row],[Sales_Achieved]]-Employee_Data[[#This Row],[Sales_Target]]</f>
        <v>2780</v>
      </c>
      <c r="H540" t="str">
        <f>IF(Employee_Data[[#This Row],[Sales_Achieved]]&lt;AVERAGE(Employee_Data[Sales_Target]),"Below",IF(Employee_Data[[#This Row],[Sales_Achieved]]&gt;AVERAGE(Employee_Data[Sales_Target]),"Above","Equal"))</f>
        <v>Above</v>
      </c>
      <c r="I540" t="str">
        <f>IF(Employee_Data[[#This Row],[Sales_Performance]]&lt;0,"Below Target",IF(Employee_Data[[#This Row],[Sales_Performance]]=0,"Met Target","Above Target"))</f>
        <v>Above Target</v>
      </c>
    </row>
    <row r="541" spans="1:9" x14ac:dyDescent="0.35">
      <c r="A541" t="s">
        <v>1859</v>
      </c>
      <c r="B541" t="s">
        <v>1412</v>
      </c>
      <c r="C541" t="s">
        <v>1044</v>
      </c>
      <c r="D541" t="s">
        <v>1028</v>
      </c>
      <c r="E541">
        <v>4013</v>
      </c>
      <c r="F541">
        <v>3632</v>
      </c>
      <c r="G541">
        <f>Employee_Data[[#This Row],[Sales_Achieved]]-Employee_Data[[#This Row],[Sales_Target]]</f>
        <v>-381</v>
      </c>
      <c r="H541" t="str">
        <f>IF(Employee_Data[[#This Row],[Sales_Achieved]]&lt;AVERAGE(Employee_Data[Sales_Target]),"Below",IF(Employee_Data[[#This Row],[Sales_Achieved]]&gt;AVERAGE(Employee_Data[Sales_Target]),"Above","Equal"))</f>
        <v>Above</v>
      </c>
      <c r="I541" t="str">
        <f>IF(Employee_Data[[#This Row],[Sales_Performance]]&lt;0,"Below Target",IF(Employee_Data[[#This Row],[Sales_Performance]]=0,"Met Target","Above Target"))</f>
        <v>Below Target</v>
      </c>
    </row>
    <row r="542" spans="1:9" x14ac:dyDescent="0.35">
      <c r="A542" t="s">
        <v>1860</v>
      </c>
      <c r="B542" t="s">
        <v>1861</v>
      </c>
      <c r="C542" t="s">
        <v>1024</v>
      </c>
      <c r="D542" t="s">
        <v>1021</v>
      </c>
      <c r="E542">
        <v>1809</v>
      </c>
      <c r="F542">
        <v>5502</v>
      </c>
      <c r="G542">
        <f>Employee_Data[[#This Row],[Sales_Achieved]]-Employee_Data[[#This Row],[Sales_Target]]</f>
        <v>3693</v>
      </c>
      <c r="H542" t="str">
        <f>IF(Employee_Data[[#This Row],[Sales_Achieved]]&lt;AVERAGE(Employee_Data[Sales_Target]),"Below",IF(Employee_Data[[#This Row],[Sales_Achieved]]&gt;AVERAGE(Employee_Data[Sales_Target]),"Above","Equal"))</f>
        <v>Above</v>
      </c>
      <c r="I542" t="str">
        <f>IF(Employee_Data[[#This Row],[Sales_Performance]]&lt;0,"Below Target",IF(Employee_Data[[#This Row],[Sales_Performance]]=0,"Met Target","Above Target"))</f>
        <v>Above Target</v>
      </c>
    </row>
    <row r="543" spans="1:9" x14ac:dyDescent="0.35">
      <c r="A543" t="s">
        <v>1862</v>
      </c>
      <c r="B543" t="s">
        <v>1590</v>
      </c>
      <c r="C543" t="s">
        <v>1044</v>
      </c>
      <c r="D543" t="s">
        <v>1031</v>
      </c>
      <c r="E543">
        <v>1044</v>
      </c>
      <c r="F543">
        <v>4942</v>
      </c>
      <c r="G543">
        <f>Employee_Data[[#This Row],[Sales_Achieved]]-Employee_Data[[#This Row],[Sales_Target]]</f>
        <v>3898</v>
      </c>
      <c r="H543" t="str">
        <f>IF(Employee_Data[[#This Row],[Sales_Achieved]]&lt;AVERAGE(Employee_Data[Sales_Target]),"Below",IF(Employee_Data[[#This Row],[Sales_Achieved]]&gt;AVERAGE(Employee_Data[Sales_Target]),"Above","Equal"))</f>
        <v>Above</v>
      </c>
      <c r="I543" t="str">
        <f>IF(Employee_Data[[#This Row],[Sales_Performance]]&lt;0,"Below Target",IF(Employee_Data[[#This Row],[Sales_Performance]]=0,"Met Target","Above Target"))</f>
        <v>Above Target</v>
      </c>
    </row>
    <row r="544" spans="1:9" x14ac:dyDescent="0.35">
      <c r="A544" t="s">
        <v>1863</v>
      </c>
      <c r="B544" t="s">
        <v>1185</v>
      </c>
      <c r="C544" t="s">
        <v>1044</v>
      </c>
      <c r="D544" t="s">
        <v>1025</v>
      </c>
      <c r="E544">
        <v>4581</v>
      </c>
      <c r="F544">
        <v>4758</v>
      </c>
      <c r="G544">
        <f>Employee_Data[[#This Row],[Sales_Achieved]]-Employee_Data[[#This Row],[Sales_Target]]</f>
        <v>177</v>
      </c>
      <c r="H544" t="str">
        <f>IF(Employee_Data[[#This Row],[Sales_Achieved]]&lt;AVERAGE(Employee_Data[Sales_Target]),"Below",IF(Employee_Data[[#This Row],[Sales_Achieved]]&gt;AVERAGE(Employee_Data[Sales_Target]),"Above","Equal"))</f>
        <v>Above</v>
      </c>
      <c r="I544" t="str">
        <f>IF(Employee_Data[[#This Row],[Sales_Performance]]&lt;0,"Below Target",IF(Employee_Data[[#This Row],[Sales_Performance]]=0,"Met Target","Above Target"))</f>
        <v>Above Target</v>
      </c>
    </row>
    <row r="545" spans="1:9" x14ac:dyDescent="0.35">
      <c r="A545" t="s">
        <v>1864</v>
      </c>
      <c r="B545" t="s">
        <v>1425</v>
      </c>
      <c r="C545" t="s">
        <v>1044</v>
      </c>
      <c r="D545" t="s">
        <v>1028</v>
      </c>
      <c r="E545">
        <v>1066</v>
      </c>
      <c r="F545">
        <v>4083</v>
      </c>
      <c r="G545">
        <f>Employee_Data[[#This Row],[Sales_Achieved]]-Employee_Data[[#This Row],[Sales_Target]]</f>
        <v>3017</v>
      </c>
      <c r="H545" t="str">
        <f>IF(Employee_Data[[#This Row],[Sales_Achieved]]&lt;AVERAGE(Employee_Data[Sales_Target]),"Below",IF(Employee_Data[[#This Row],[Sales_Achieved]]&gt;AVERAGE(Employee_Data[Sales_Target]),"Above","Equal"))</f>
        <v>Above</v>
      </c>
      <c r="I545" t="str">
        <f>IF(Employee_Data[[#This Row],[Sales_Performance]]&lt;0,"Below Target",IF(Employee_Data[[#This Row],[Sales_Performance]]=0,"Met Target","Above Target"))</f>
        <v>Above Target</v>
      </c>
    </row>
    <row r="546" spans="1:9" x14ac:dyDescent="0.35">
      <c r="A546" t="s">
        <v>1865</v>
      </c>
      <c r="B546" t="s">
        <v>1866</v>
      </c>
      <c r="C546" t="s">
        <v>1024</v>
      </c>
      <c r="D546" t="s">
        <v>1028</v>
      </c>
      <c r="E546">
        <v>4489</v>
      </c>
      <c r="F546">
        <v>2650</v>
      </c>
      <c r="G546">
        <f>Employee_Data[[#This Row],[Sales_Achieved]]-Employee_Data[[#This Row],[Sales_Target]]</f>
        <v>-1839</v>
      </c>
      <c r="H546" t="str">
        <f>IF(Employee_Data[[#This Row],[Sales_Achieved]]&lt;AVERAGE(Employee_Data[Sales_Target]),"Below",IF(Employee_Data[[#This Row],[Sales_Achieved]]&gt;AVERAGE(Employee_Data[Sales_Target]),"Above","Equal"))</f>
        <v>Below</v>
      </c>
      <c r="I546" t="str">
        <f>IF(Employee_Data[[#This Row],[Sales_Performance]]&lt;0,"Below Target",IF(Employee_Data[[#This Row],[Sales_Performance]]=0,"Met Target","Above Target"))</f>
        <v>Below Target</v>
      </c>
    </row>
    <row r="547" spans="1:9" x14ac:dyDescent="0.35">
      <c r="A547" t="s">
        <v>1867</v>
      </c>
      <c r="B547" t="s">
        <v>1868</v>
      </c>
      <c r="C547" t="s">
        <v>1024</v>
      </c>
      <c r="D547" t="s">
        <v>1031</v>
      </c>
      <c r="E547">
        <v>2582</v>
      </c>
      <c r="F547">
        <v>1405</v>
      </c>
      <c r="G547">
        <f>Employee_Data[[#This Row],[Sales_Achieved]]-Employee_Data[[#This Row],[Sales_Target]]</f>
        <v>-1177</v>
      </c>
      <c r="H547" t="str">
        <f>IF(Employee_Data[[#This Row],[Sales_Achieved]]&lt;AVERAGE(Employee_Data[Sales_Target]),"Below",IF(Employee_Data[[#This Row],[Sales_Achieved]]&gt;AVERAGE(Employee_Data[Sales_Target]),"Above","Equal"))</f>
        <v>Below</v>
      </c>
      <c r="I547" t="str">
        <f>IF(Employee_Data[[#This Row],[Sales_Performance]]&lt;0,"Below Target",IF(Employee_Data[[#This Row],[Sales_Performance]]=0,"Met Target","Above Target"))</f>
        <v>Below Target</v>
      </c>
    </row>
    <row r="548" spans="1:9" x14ac:dyDescent="0.35">
      <c r="A548" t="s">
        <v>1869</v>
      </c>
      <c r="B548" t="s">
        <v>1821</v>
      </c>
      <c r="C548" t="s">
        <v>1044</v>
      </c>
      <c r="D548" t="s">
        <v>1025</v>
      </c>
      <c r="E548">
        <v>2779</v>
      </c>
      <c r="F548">
        <v>4057</v>
      </c>
      <c r="G548">
        <f>Employee_Data[[#This Row],[Sales_Achieved]]-Employee_Data[[#This Row],[Sales_Target]]</f>
        <v>1278</v>
      </c>
      <c r="H548" t="str">
        <f>IF(Employee_Data[[#This Row],[Sales_Achieved]]&lt;AVERAGE(Employee_Data[Sales_Target]),"Below",IF(Employee_Data[[#This Row],[Sales_Achieved]]&gt;AVERAGE(Employee_Data[Sales_Target]),"Above","Equal"))</f>
        <v>Above</v>
      </c>
      <c r="I548" t="str">
        <f>IF(Employee_Data[[#This Row],[Sales_Performance]]&lt;0,"Below Target",IF(Employee_Data[[#This Row],[Sales_Performance]]=0,"Met Target","Above Target"))</f>
        <v>Above Target</v>
      </c>
    </row>
    <row r="549" spans="1:9" x14ac:dyDescent="0.35">
      <c r="A549" t="s">
        <v>1870</v>
      </c>
      <c r="B549" t="s">
        <v>1871</v>
      </c>
      <c r="C549" t="s">
        <v>1020</v>
      </c>
      <c r="D549" t="s">
        <v>1028</v>
      </c>
      <c r="E549">
        <v>4024</v>
      </c>
      <c r="F549">
        <v>5163</v>
      </c>
      <c r="G549">
        <f>Employee_Data[[#This Row],[Sales_Achieved]]-Employee_Data[[#This Row],[Sales_Target]]</f>
        <v>1139</v>
      </c>
      <c r="H549" t="str">
        <f>IF(Employee_Data[[#This Row],[Sales_Achieved]]&lt;AVERAGE(Employee_Data[Sales_Target]),"Below",IF(Employee_Data[[#This Row],[Sales_Achieved]]&gt;AVERAGE(Employee_Data[Sales_Target]),"Above","Equal"))</f>
        <v>Above</v>
      </c>
      <c r="I549" t="str">
        <f>IF(Employee_Data[[#This Row],[Sales_Performance]]&lt;0,"Below Target",IF(Employee_Data[[#This Row],[Sales_Performance]]=0,"Met Target","Above Target"))</f>
        <v>Above Target</v>
      </c>
    </row>
    <row r="550" spans="1:9" x14ac:dyDescent="0.35">
      <c r="A550" t="s">
        <v>1872</v>
      </c>
      <c r="B550" t="s">
        <v>1427</v>
      </c>
      <c r="C550" t="s">
        <v>1044</v>
      </c>
      <c r="D550" t="s">
        <v>1025</v>
      </c>
      <c r="E550">
        <v>1789</v>
      </c>
      <c r="F550">
        <v>5831</v>
      </c>
      <c r="G550">
        <f>Employee_Data[[#This Row],[Sales_Achieved]]-Employee_Data[[#This Row],[Sales_Target]]</f>
        <v>4042</v>
      </c>
      <c r="H550" t="str">
        <f>IF(Employee_Data[[#This Row],[Sales_Achieved]]&lt;AVERAGE(Employee_Data[Sales_Target]),"Below",IF(Employee_Data[[#This Row],[Sales_Achieved]]&gt;AVERAGE(Employee_Data[Sales_Target]),"Above","Equal"))</f>
        <v>Above</v>
      </c>
      <c r="I550" t="str">
        <f>IF(Employee_Data[[#This Row],[Sales_Performance]]&lt;0,"Below Target",IF(Employee_Data[[#This Row],[Sales_Performance]]=0,"Met Target","Above Target"))</f>
        <v>Above Target</v>
      </c>
    </row>
    <row r="551" spans="1:9" x14ac:dyDescent="0.35">
      <c r="A551" t="s">
        <v>1873</v>
      </c>
      <c r="B551" t="s">
        <v>1454</v>
      </c>
      <c r="C551" t="s">
        <v>1020</v>
      </c>
      <c r="D551" t="s">
        <v>1028</v>
      </c>
      <c r="E551">
        <v>1016</v>
      </c>
      <c r="F551">
        <v>4701</v>
      </c>
      <c r="G551">
        <f>Employee_Data[[#This Row],[Sales_Achieved]]-Employee_Data[[#This Row],[Sales_Target]]</f>
        <v>3685</v>
      </c>
      <c r="H551" t="str">
        <f>IF(Employee_Data[[#This Row],[Sales_Achieved]]&lt;AVERAGE(Employee_Data[Sales_Target]),"Below",IF(Employee_Data[[#This Row],[Sales_Achieved]]&gt;AVERAGE(Employee_Data[Sales_Target]),"Above","Equal"))</f>
        <v>Above</v>
      </c>
      <c r="I551" t="str">
        <f>IF(Employee_Data[[#This Row],[Sales_Performance]]&lt;0,"Below Target",IF(Employee_Data[[#This Row],[Sales_Performance]]=0,"Met Target","Above Target"))</f>
        <v>Above Target</v>
      </c>
    </row>
    <row r="552" spans="1:9" x14ac:dyDescent="0.35">
      <c r="A552" t="s">
        <v>1874</v>
      </c>
      <c r="B552" t="s">
        <v>1699</v>
      </c>
      <c r="C552" t="s">
        <v>1024</v>
      </c>
      <c r="D552" t="s">
        <v>1025</v>
      </c>
      <c r="E552">
        <v>1537</v>
      </c>
      <c r="F552">
        <v>2894</v>
      </c>
      <c r="G552">
        <f>Employee_Data[[#This Row],[Sales_Achieved]]-Employee_Data[[#This Row],[Sales_Target]]</f>
        <v>1357</v>
      </c>
      <c r="H552" t="str">
        <f>IF(Employee_Data[[#This Row],[Sales_Achieved]]&lt;AVERAGE(Employee_Data[Sales_Target]),"Below",IF(Employee_Data[[#This Row],[Sales_Achieved]]&gt;AVERAGE(Employee_Data[Sales_Target]),"Above","Equal"))</f>
        <v>Below</v>
      </c>
      <c r="I552" t="str">
        <f>IF(Employee_Data[[#This Row],[Sales_Performance]]&lt;0,"Below Target",IF(Employee_Data[[#This Row],[Sales_Performance]]=0,"Met Target","Above Target"))</f>
        <v>Above Target</v>
      </c>
    </row>
    <row r="553" spans="1:9" x14ac:dyDescent="0.35">
      <c r="A553" t="s">
        <v>1875</v>
      </c>
      <c r="B553" t="s">
        <v>1152</v>
      </c>
      <c r="C553" t="s">
        <v>1024</v>
      </c>
      <c r="D553" t="s">
        <v>1025</v>
      </c>
      <c r="E553">
        <v>1981</v>
      </c>
      <c r="F553">
        <v>3428</v>
      </c>
      <c r="G553">
        <f>Employee_Data[[#This Row],[Sales_Achieved]]-Employee_Data[[#This Row],[Sales_Target]]</f>
        <v>1447</v>
      </c>
      <c r="H553" t="str">
        <f>IF(Employee_Data[[#This Row],[Sales_Achieved]]&lt;AVERAGE(Employee_Data[Sales_Target]),"Below",IF(Employee_Data[[#This Row],[Sales_Achieved]]&gt;AVERAGE(Employee_Data[Sales_Target]),"Above","Equal"))</f>
        <v>Above</v>
      </c>
      <c r="I553" t="str">
        <f>IF(Employee_Data[[#This Row],[Sales_Performance]]&lt;0,"Below Target",IF(Employee_Data[[#This Row],[Sales_Performance]]=0,"Met Target","Above Target"))</f>
        <v>Above Target</v>
      </c>
    </row>
    <row r="554" spans="1:9" x14ac:dyDescent="0.35">
      <c r="A554" t="s">
        <v>1876</v>
      </c>
      <c r="B554" t="s">
        <v>1193</v>
      </c>
      <c r="C554" t="s">
        <v>1044</v>
      </c>
      <c r="D554" t="s">
        <v>1031</v>
      </c>
      <c r="E554">
        <v>3730</v>
      </c>
      <c r="F554">
        <v>5929</v>
      </c>
      <c r="G554">
        <f>Employee_Data[[#This Row],[Sales_Achieved]]-Employee_Data[[#This Row],[Sales_Target]]</f>
        <v>2199</v>
      </c>
      <c r="H554" t="str">
        <f>IF(Employee_Data[[#This Row],[Sales_Achieved]]&lt;AVERAGE(Employee_Data[Sales_Target]),"Below",IF(Employee_Data[[#This Row],[Sales_Achieved]]&gt;AVERAGE(Employee_Data[Sales_Target]),"Above","Equal"))</f>
        <v>Above</v>
      </c>
      <c r="I554" t="str">
        <f>IF(Employee_Data[[#This Row],[Sales_Performance]]&lt;0,"Below Target",IF(Employee_Data[[#This Row],[Sales_Performance]]=0,"Met Target","Above Target"))</f>
        <v>Above Target</v>
      </c>
    </row>
    <row r="555" spans="1:9" x14ac:dyDescent="0.35">
      <c r="A555" t="s">
        <v>1877</v>
      </c>
      <c r="B555" t="s">
        <v>1273</v>
      </c>
      <c r="C555" t="s">
        <v>1024</v>
      </c>
      <c r="D555" t="s">
        <v>1021</v>
      </c>
      <c r="E555">
        <v>4912</v>
      </c>
      <c r="F555">
        <v>1878</v>
      </c>
      <c r="G555">
        <f>Employee_Data[[#This Row],[Sales_Achieved]]-Employee_Data[[#This Row],[Sales_Target]]</f>
        <v>-3034</v>
      </c>
      <c r="H555" t="str">
        <f>IF(Employee_Data[[#This Row],[Sales_Achieved]]&lt;AVERAGE(Employee_Data[Sales_Target]),"Below",IF(Employee_Data[[#This Row],[Sales_Achieved]]&gt;AVERAGE(Employee_Data[Sales_Target]),"Above","Equal"))</f>
        <v>Below</v>
      </c>
      <c r="I555" t="str">
        <f>IF(Employee_Data[[#This Row],[Sales_Performance]]&lt;0,"Below Target",IF(Employee_Data[[#This Row],[Sales_Performance]]=0,"Met Target","Above Target"))</f>
        <v>Below Target</v>
      </c>
    </row>
    <row r="556" spans="1:9" x14ac:dyDescent="0.35">
      <c r="A556" t="s">
        <v>1878</v>
      </c>
      <c r="B556" t="s">
        <v>1111</v>
      </c>
      <c r="C556" t="s">
        <v>1044</v>
      </c>
      <c r="D556" t="s">
        <v>1028</v>
      </c>
      <c r="E556">
        <v>1194</v>
      </c>
      <c r="F556">
        <v>894</v>
      </c>
      <c r="G556">
        <f>Employee_Data[[#This Row],[Sales_Achieved]]-Employee_Data[[#This Row],[Sales_Target]]</f>
        <v>-300</v>
      </c>
      <c r="H556" t="str">
        <f>IF(Employee_Data[[#This Row],[Sales_Achieved]]&lt;AVERAGE(Employee_Data[Sales_Target]),"Below",IF(Employee_Data[[#This Row],[Sales_Achieved]]&gt;AVERAGE(Employee_Data[Sales_Target]),"Above","Equal"))</f>
        <v>Below</v>
      </c>
      <c r="I556" t="str">
        <f>IF(Employee_Data[[#This Row],[Sales_Performance]]&lt;0,"Below Target",IF(Employee_Data[[#This Row],[Sales_Performance]]=0,"Met Target","Above Target"))</f>
        <v>Below Target</v>
      </c>
    </row>
    <row r="557" spans="1:9" x14ac:dyDescent="0.35">
      <c r="A557" t="s">
        <v>1879</v>
      </c>
      <c r="B557" t="s">
        <v>1844</v>
      </c>
      <c r="C557" t="s">
        <v>1024</v>
      </c>
      <c r="D557" t="s">
        <v>1025</v>
      </c>
      <c r="E557">
        <v>4554</v>
      </c>
      <c r="F557">
        <v>3547</v>
      </c>
      <c r="G557">
        <f>Employee_Data[[#This Row],[Sales_Achieved]]-Employee_Data[[#This Row],[Sales_Target]]</f>
        <v>-1007</v>
      </c>
      <c r="H557" t="str">
        <f>IF(Employee_Data[[#This Row],[Sales_Achieved]]&lt;AVERAGE(Employee_Data[Sales_Target]),"Below",IF(Employee_Data[[#This Row],[Sales_Achieved]]&gt;AVERAGE(Employee_Data[Sales_Target]),"Above","Equal"))</f>
        <v>Above</v>
      </c>
      <c r="I557" t="str">
        <f>IF(Employee_Data[[#This Row],[Sales_Performance]]&lt;0,"Below Target",IF(Employee_Data[[#This Row],[Sales_Performance]]=0,"Met Target","Above Target"))</f>
        <v>Below Target</v>
      </c>
    </row>
    <row r="558" spans="1:9" x14ac:dyDescent="0.35">
      <c r="A558" t="s">
        <v>1880</v>
      </c>
      <c r="B558" t="s">
        <v>1348</v>
      </c>
      <c r="C558" t="s">
        <v>1024</v>
      </c>
      <c r="D558" t="s">
        <v>1025</v>
      </c>
      <c r="E558">
        <v>3224</v>
      </c>
      <c r="F558">
        <v>1918</v>
      </c>
      <c r="G558">
        <f>Employee_Data[[#This Row],[Sales_Achieved]]-Employee_Data[[#This Row],[Sales_Target]]</f>
        <v>-1306</v>
      </c>
      <c r="H558" t="str">
        <f>IF(Employee_Data[[#This Row],[Sales_Achieved]]&lt;AVERAGE(Employee_Data[Sales_Target]),"Below",IF(Employee_Data[[#This Row],[Sales_Achieved]]&gt;AVERAGE(Employee_Data[Sales_Target]),"Above","Equal"))</f>
        <v>Below</v>
      </c>
      <c r="I558" t="str">
        <f>IF(Employee_Data[[#This Row],[Sales_Performance]]&lt;0,"Below Target",IF(Employee_Data[[#This Row],[Sales_Performance]]=0,"Met Target","Above Target"))</f>
        <v>Below Target</v>
      </c>
    </row>
    <row r="559" spans="1:9" x14ac:dyDescent="0.35">
      <c r="A559" t="s">
        <v>1881</v>
      </c>
      <c r="B559" t="s">
        <v>1514</v>
      </c>
      <c r="C559" t="s">
        <v>1024</v>
      </c>
      <c r="D559" t="s">
        <v>1025</v>
      </c>
      <c r="E559">
        <v>4336</v>
      </c>
      <c r="F559">
        <v>2824</v>
      </c>
      <c r="G559">
        <f>Employee_Data[[#This Row],[Sales_Achieved]]-Employee_Data[[#This Row],[Sales_Target]]</f>
        <v>-1512</v>
      </c>
      <c r="H559" t="str">
        <f>IF(Employee_Data[[#This Row],[Sales_Achieved]]&lt;AVERAGE(Employee_Data[Sales_Target]),"Below",IF(Employee_Data[[#This Row],[Sales_Achieved]]&gt;AVERAGE(Employee_Data[Sales_Target]),"Above","Equal"))</f>
        <v>Below</v>
      </c>
      <c r="I559" t="str">
        <f>IF(Employee_Data[[#This Row],[Sales_Performance]]&lt;0,"Below Target",IF(Employee_Data[[#This Row],[Sales_Performance]]=0,"Met Target","Above Target"))</f>
        <v>Below Target</v>
      </c>
    </row>
    <row r="560" spans="1:9" x14ac:dyDescent="0.35">
      <c r="A560" t="s">
        <v>1882</v>
      </c>
      <c r="B560" t="s">
        <v>1883</v>
      </c>
      <c r="C560" t="s">
        <v>1020</v>
      </c>
      <c r="D560" t="s">
        <v>1021</v>
      </c>
      <c r="E560">
        <v>3170</v>
      </c>
      <c r="F560">
        <v>3101</v>
      </c>
      <c r="G560">
        <f>Employee_Data[[#This Row],[Sales_Achieved]]-Employee_Data[[#This Row],[Sales_Target]]</f>
        <v>-69</v>
      </c>
      <c r="H560" t="str">
        <f>IF(Employee_Data[[#This Row],[Sales_Achieved]]&lt;AVERAGE(Employee_Data[Sales_Target]),"Below",IF(Employee_Data[[#This Row],[Sales_Achieved]]&gt;AVERAGE(Employee_Data[Sales_Target]),"Above","Equal"))</f>
        <v>Above</v>
      </c>
      <c r="I560" t="str">
        <f>IF(Employee_Data[[#This Row],[Sales_Performance]]&lt;0,"Below Target",IF(Employee_Data[[#This Row],[Sales_Performance]]=0,"Met Target","Above Target"))</f>
        <v>Below Target</v>
      </c>
    </row>
    <row r="561" spans="1:9" x14ac:dyDescent="0.35">
      <c r="A561" t="s">
        <v>1884</v>
      </c>
      <c r="B561" t="s">
        <v>1060</v>
      </c>
      <c r="C561" t="s">
        <v>1024</v>
      </c>
      <c r="D561" t="s">
        <v>1028</v>
      </c>
      <c r="E561">
        <v>1568</v>
      </c>
      <c r="F561">
        <v>3425</v>
      </c>
      <c r="G561">
        <f>Employee_Data[[#This Row],[Sales_Achieved]]-Employee_Data[[#This Row],[Sales_Target]]</f>
        <v>1857</v>
      </c>
      <c r="H561" t="str">
        <f>IF(Employee_Data[[#This Row],[Sales_Achieved]]&lt;AVERAGE(Employee_Data[Sales_Target]),"Below",IF(Employee_Data[[#This Row],[Sales_Achieved]]&gt;AVERAGE(Employee_Data[Sales_Target]),"Above","Equal"))</f>
        <v>Above</v>
      </c>
      <c r="I561" t="str">
        <f>IF(Employee_Data[[#This Row],[Sales_Performance]]&lt;0,"Below Target",IF(Employee_Data[[#This Row],[Sales_Performance]]=0,"Met Target","Above Target"))</f>
        <v>Above Target</v>
      </c>
    </row>
    <row r="562" spans="1:9" x14ac:dyDescent="0.35">
      <c r="A562" t="s">
        <v>1885</v>
      </c>
      <c r="B562" t="s">
        <v>1751</v>
      </c>
      <c r="C562" t="s">
        <v>1024</v>
      </c>
      <c r="D562" t="s">
        <v>1021</v>
      </c>
      <c r="E562">
        <v>1084</v>
      </c>
      <c r="F562">
        <v>3230</v>
      </c>
      <c r="G562">
        <f>Employee_Data[[#This Row],[Sales_Achieved]]-Employee_Data[[#This Row],[Sales_Target]]</f>
        <v>2146</v>
      </c>
      <c r="H562" t="str">
        <f>IF(Employee_Data[[#This Row],[Sales_Achieved]]&lt;AVERAGE(Employee_Data[Sales_Target]),"Below",IF(Employee_Data[[#This Row],[Sales_Achieved]]&gt;AVERAGE(Employee_Data[Sales_Target]),"Above","Equal"))</f>
        <v>Above</v>
      </c>
      <c r="I562" t="str">
        <f>IF(Employee_Data[[#This Row],[Sales_Performance]]&lt;0,"Below Target",IF(Employee_Data[[#This Row],[Sales_Performance]]=0,"Met Target","Above Target"))</f>
        <v>Above Target</v>
      </c>
    </row>
    <row r="563" spans="1:9" x14ac:dyDescent="0.35">
      <c r="A563" t="s">
        <v>1886</v>
      </c>
      <c r="B563" t="s">
        <v>1322</v>
      </c>
      <c r="C563" t="s">
        <v>1020</v>
      </c>
      <c r="D563" t="s">
        <v>1021</v>
      </c>
      <c r="E563">
        <v>2358</v>
      </c>
      <c r="F563">
        <v>1229</v>
      </c>
      <c r="G563">
        <f>Employee_Data[[#This Row],[Sales_Achieved]]-Employee_Data[[#This Row],[Sales_Target]]</f>
        <v>-1129</v>
      </c>
      <c r="H563" t="str">
        <f>IF(Employee_Data[[#This Row],[Sales_Achieved]]&lt;AVERAGE(Employee_Data[Sales_Target]),"Below",IF(Employee_Data[[#This Row],[Sales_Achieved]]&gt;AVERAGE(Employee_Data[Sales_Target]),"Above","Equal"))</f>
        <v>Below</v>
      </c>
      <c r="I563" t="str">
        <f>IF(Employee_Data[[#This Row],[Sales_Performance]]&lt;0,"Below Target",IF(Employee_Data[[#This Row],[Sales_Performance]]=0,"Met Target","Above Target"))</f>
        <v>Below Target</v>
      </c>
    </row>
    <row r="564" spans="1:9" x14ac:dyDescent="0.35">
      <c r="A564" t="s">
        <v>1887</v>
      </c>
      <c r="B564" t="s">
        <v>1156</v>
      </c>
      <c r="C564" t="s">
        <v>1024</v>
      </c>
      <c r="D564" t="s">
        <v>1031</v>
      </c>
      <c r="E564">
        <v>4136</v>
      </c>
      <c r="F564">
        <v>1616</v>
      </c>
      <c r="G564">
        <f>Employee_Data[[#This Row],[Sales_Achieved]]-Employee_Data[[#This Row],[Sales_Target]]</f>
        <v>-2520</v>
      </c>
      <c r="H564" t="str">
        <f>IF(Employee_Data[[#This Row],[Sales_Achieved]]&lt;AVERAGE(Employee_Data[Sales_Target]),"Below",IF(Employee_Data[[#This Row],[Sales_Achieved]]&gt;AVERAGE(Employee_Data[Sales_Target]),"Above","Equal"))</f>
        <v>Below</v>
      </c>
      <c r="I564" t="str">
        <f>IF(Employee_Data[[#This Row],[Sales_Performance]]&lt;0,"Below Target",IF(Employee_Data[[#This Row],[Sales_Performance]]=0,"Met Target","Above Target"))</f>
        <v>Below Target</v>
      </c>
    </row>
    <row r="565" spans="1:9" x14ac:dyDescent="0.35">
      <c r="A565" t="s">
        <v>1888</v>
      </c>
      <c r="B565" t="s">
        <v>1889</v>
      </c>
      <c r="C565" t="s">
        <v>1024</v>
      </c>
      <c r="D565" t="s">
        <v>1021</v>
      </c>
      <c r="E565">
        <v>2551</v>
      </c>
      <c r="F565">
        <v>1757</v>
      </c>
      <c r="G565">
        <f>Employee_Data[[#This Row],[Sales_Achieved]]-Employee_Data[[#This Row],[Sales_Target]]</f>
        <v>-794</v>
      </c>
      <c r="H565" t="str">
        <f>IF(Employee_Data[[#This Row],[Sales_Achieved]]&lt;AVERAGE(Employee_Data[Sales_Target]),"Below",IF(Employee_Data[[#This Row],[Sales_Achieved]]&gt;AVERAGE(Employee_Data[Sales_Target]),"Above","Equal"))</f>
        <v>Below</v>
      </c>
      <c r="I565" t="str">
        <f>IF(Employee_Data[[#This Row],[Sales_Performance]]&lt;0,"Below Target",IF(Employee_Data[[#This Row],[Sales_Performance]]=0,"Met Target","Above Target"))</f>
        <v>Below Target</v>
      </c>
    </row>
    <row r="566" spans="1:9" x14ac:dyDescent="0.35">
      <c r="A566" t="s">
        <v>1890</v>
      </c>
      <c r="B566" t="s">
        <v>1117</v>
      </c>
      <c r="C566" t="s">
        <v>1020</v>
      </c>
      <c r="D566" t="s">
        <v>1021</v>
      </c>
      <c r="E566">
        <v>4194</v>
      </c>
      <c r="F566">
        <v>2294</v>
      </c>
      <c r="G566">
        <f>Employee_Data[[#This Row],[Sales_Achieved]]-Employee_Data[[#This Row],[Sales_Target]]</f>
        <v>-1900</v>
      </c>
      <c r="H566" t="str">
        <f>IF(Employee_Data[[#This Row],[Sales_Achieved]]&lt;AVERAGE(Employee_Data[Sales_Target]),"Below",IF(Employee_Data[[#This Row],[Sales_Achieved]]&gt;AVERAGE(Employee_Data[Sales_Target]),"Above","Equal"))</f>
        <v>Below</v>
      </c>
      <c r="I566" t="str">
        <f>IF(Employee_Data[[#This Row],[Sales_Performance]]&lt;0,"Below Target",IF(Employee_Data[[#This Row],[Sales_Performance]]=0,"Met Target","Above Target"))</f>
        <v>Below Target</v>
      </c>
    </row>
    <row r="567" spans="1:9" x14ac:dyDescent="0.35">
      <c r="A567" t="s">
        <v>1891</v>
      </c>
      <c r="B567" t="s">
        <v>1475</v>
      </c>
      <c r="C567" t="s">
        <v>1044</v>
      </c>
      <c r="D567" t="s">
        <v>1031</v>
      </c>
      <c r="E567">
        <v>4494</v>
      </c>
      <c r="F567">
        <v>5482</v>
      </c>
      <c r="G567">
        <f>Employee_Data[[#This Row],[Sales_Achieved]]-Employee_Data[[#This Row],[Sales_Target]]</f>
        <v>988</v>
      </c>
      <c r="H567" t="str">
        <f>IF(Employee_Data[[#This Row],[Sales_Achieved]]&lt;AVERAGE(Employee_Data[Sales_Target]),"Below",IF(Employee_Data[[#This Row],[Sales_Achieved]]&gt;AVERAGE(Employee_Data[Sales_Target]),"Above","Equal"))</f>
        <v>Above</v>
      </c>
      <c r="I567" t="str">
        <f>IF(Employee_Data[[#This Row],[Sales_Performance]]&lt;0,"Below Target",IF(Employee_Data[[#This Row],[Sales_Performance]]=0,"Met Target","Above Target"))</f>
        <v>Above Target</v>
      </c>
    </row>
    <row r="568" spans="1:9" x14ac:dyDescent="0.35">
      <c r="A568" t="s">
        <v>1892</v>
      </c>
      <c r="B568" t="s">
        <v>1287</v>
      </c>
      <c r="C568" t="s">
        <v>1044</v>
      </c>
      <c r="D568" t="s">
        <v>1021</v>
      </c>
      <c r="E568">
        <v>3468</v>
      </c>
      <c r="F568">
        <v>2334</v>
      </c>
      <c r="G568">
        <f>Employee_Data[[#This Row],[Sales_Achieved]]-Employee_Data[[#This Row],[Sales_Target]]</f>
        <v>-1134</v>
      </c>
      <c r="H568" t="str">
        <f>IF(Employee_Data[[#This Row],[Sales_Achieved]]&lt;AVERAGE(Employee_Data[Sales_Target]),"Below",IF(Employee_Data[[#This Row],[Sales_Achieved]]&gt;AVERAGE(Employee_Data[Sales_Target]),"Above","Equal"))</f>
        <v>Below</v>
      </c>
      <c r="I568" t="str">
        <f>IF(Employee_Data[[#This Row],[Sales_Performance]]&lt;0,"Below Target",IF(Employee_Data[[#This Row],[Sales_Performance]]=0,"Met Target","Above Target"))</f>
        <v>Below Target</v>
      </c>
    </row>
    <row r="569" spans="1:9" x14ac:dyDescent="0.35">
      <c r="A569" t="s">
        <v>1893</v>
      </c>
      <c r="B569" t="s">
        <v>1731</v>
      </c>
      <c r="C569" t="s">
        <v>1020</v>
      </c>
      <c r="D569" t="s">
        <v>1028</v>
      </c>
      <c r="E569">
        <v>3313</v>
      </c>
      <c r="F569">
        <v>2598</v>
      </c>
      <c r="G569">
        <f>Employee_Data[[#This Row],[Sales_Achieved]]-Employee_Data[[#This Row],[Sales_Target]]</f>
        <v>-715</v>
      </c>
      <c r="H569" t="str">
        <f>IF(Employee_Data[[#This Row],[Sales_Achieved]]&lt;AVERAGE(Employee_Data[Sales_Target]),"Below",IF(Employee_Data[[#This Row],[Sales_Achieved]]&gt;AVERAGE(Employee_Data[Sales_Target]),"Above","Equal"))</f>
        <v>Below</v>
      </c>
      <c r="I569" t="str">
        <f>IF(Employee_Data[[#This Row],[Sales_Performance]]&lt;0,"Below Target",IF(Employee_Data[[#This Row],[Sales_Performance]]=0,"Met Target","Above Target"))</f>
        <v>Below Target</v>
      </c>
    </row>
    <row r="570" spans="1:9" x14ac:dyDescent="0.35">
      <c r="A570" t="s">
        <v>1894</v>
      </c>
      <c r="B570" t="s">
        <v>1719</v>
      </c>
      <c r="C570" t="s">
        <v>1020</v>
      </c>
      <c r="D570" t="s">
        <v>1031</v>
      </c>
      <c r="E570">
        <v>1680</v>
      </c>
      <c r="F570">
        <v>2132</v>
      </c>
      <c r="G570">
        <f>Employee_Data[[#This Row],[Sales_Achieved]]-Employee_Data[[#This Row],[Sales_Target]]</f>
        <v>452</v>
      </c>
      <c r="H570" t="str">
        <f>IF(Employee_Data[[#This Row],[Sales_Achieved]]&lt;AVERAGE(Employee_Data[Sales_Target]),"Below",IF(Employee_Data[[#This Row],[Sales_Achieved]]&gt;AVERAGE(Employee_Data[Sales_Target]),"Above","Equal"))</f>
        <v>Below</v>
      </c>
      <c r="I570" t="str">
        <f>IF(Employee_Data[[#This Row],[Sales_Performance]]&lt;0,"Below Target",IF(Employee_Data[[#This Row],[Sales_Performance]]=0,"Met Target","Above Target"))</f>
        <v>Above Target</v>
      </c>
    </row>
    <row r="571" spans="1:9" x14ac:dyDescent="0.35">
      <c r="A571" t="s">
        <v>1895</v>
      </c>
      <c r="B571" t="s">
        <v>1056</v>
      </c>
      <c r="C571" t="s">
        <v>1024</v>
      </c>
      <c r="D571" t="s">
        <v>1031</v>
      </c>
      <c r="E571">
        <v>1666</v>
      </c>
      <c r="F571">
        <v>3183</v>
      </c>
      <c r="G571">
        <f>Employee_Data[[#This Row],[Sales_Achieved]]-Employee_Data[[#This Row],[Sales_Target]]</f>
        <v>1517</v>
      </c>
      <c r="H571" t="str">
        <f>IF(Employee_Data[[#This Row],[Sales_Achieved]]&lt;AVERAGE(Employee_Data[Sales_Target]),"Below",IF(Employee_Data[[#This Row],[Sales_Achieved]]&gt;AVERAGE(Employee_Data[Sales_Target]),"Above","Equal"))</f>
        <v>Above</v>
      </c>
      <c r="I571" t="str">
        <f>IF(Employee_Data[[#This Row],[Sales_Performance]]&lt;0,"Below Target",IF(Employee_Data[[#This Row],[Sales_Performance]]=0,"Met Target","Above Target"))</f>
        <v>Above Target</v>
      </c>
    </row>
    <row r="572" spans="1:9" x14ac:dyDescent="0.35">
      <c r="A572" t="s">
        <v>1896</v>
      </c>
      <c r="B572" t="s">
        <v>1897</v>
      </c>
      <c r="C572" t="s">
        <v>1044</v>
      </c>
      <c r="D572" t="s">
        <v>1021</v>
      </c>
      <c r="E572">
        <v>3493</v>
      </c>
      <c r="F572">
        <v>4304</v>
      </c>
      <c r="G572">
        <f>Employee_Data[[#This Row],[Sales_Achieved]]-Employee_Data[[#This Row],[Sales_Target]]</f>
        <v>811</v>
      </c>
      <c r="H572" t="str">
        <f>IF(Employee_Data[[#This Row],[Sales_Achieved]]&lt;AVERAGE(Employee_Data[Sales_Target]),"Below",IF(Employee_Data[[#This Row],[Sales_Achieved]]&gt;AVERAGE(Employee_Data[Sales_Target]),"Above","Equal"))</f>
        <v>Above</v>
      </c>
      <c r="I572" t="str">
        <f>IF(Employee_Data[[#This Row],[Sales_Performance]]&lt;0,"Below Target",IF(Employee_Data[[#This Row],[Sales_Performance]]=0,"Met Target","Above Target"))</f>
        <v>Above Target</v>
      </c>
    </row>
    <row r="573" spans="1:9" x14ac:dyDescent="0.35">
      <c r="A573" t="s">
        <v>1898</v>
      </c>
      <c r="B573" t="s">
        <v>1899</v>
      </c>
      <c r="C573" t="s">
        <v>1024</v>
      </c>
      <c r="D573" t="s">
        <v>1028</v>
      </c>
      <c r="E573">
        <v>1269</v>
      </c>
      <c r="F573">
        <v>4502</v>
      </c>
      <c r="G573">
        <f>Employee_Data[[#This Row],[Sales_Achieved]]-Employee_Data[[#This Row],[Sales_Target]]</f>
        <v>3233</v>
      </c>
      <c r="H573" t="str">
        <f>IF(Employee_Data[[#This Row],[Sales_Achieved]]&lt;AVERAGE(Employee_Data[Sales_Target]),"Below",IF(Employee_Data[[#This Row],[Sales_Achieved]]&gt;AVERAGE(Employee_Data[Sales_Target]),"Above","Equal"))</f>
        <v>Above</v>
      </c>
      <c r="I573" t="str">
        <f>IF(Employee_Data[[#This Row],[Sales_Performance]]&lt;0,"Below Target",IF(Employee_Data[[#This Row],[Sales_Performance]]=0,"Met Target","Above Target"))</f>
        <v>Above Target</v>
      </c>
    </row>
    <row r="574" spans="1:9" x14ac:dyDescent="0.35">
      <c r="A574" t="s">
        <v>1900</v>
      </c>
      <c r="B574" t="s">
        <v>1901</v>
      </c>
      <c r="C574" t="s">
        <v>1024</v>
      </c>
      <c r="D574" t="s">
        <v>1028</v>
      </c>
      <c r="E574">
        <v>3871</v>
      </c>
      <c r="F574">
        <v>2862</v>
      </c>
      <c r="G574">
        <f>Employee_Data[[#This Row],[Sales_Achieved]]-Employee_Data[[#This Row],[Sales_Target]]</f>
        <v>-1009</v>
      </c>
      <c r="H574" t="str">
        <f>IF(Employee_Data[[#This Row],[Sales_Achieved]]&lt;AVERAGE(Employee_Data[Sales_Target]),"Below",IF(Employee_Data[[#This Row],[Sales_Achieved]]&gt;AVERAGE(Employee_Data[Sales_Target]),"Above","Equal"))</f>
        <v>Below</v>
      </c>
      <c r="I574" t="str">
        <f>IF(Employee_Data[[#This Row],[Sales_Performance]]&lt;0,"Below Target",IF(Employee_Data[[#This Row],[Sales_Performance]]=0,"Met Target","Above Target"))</f>
        <v>Below Target</v>
      </c>
    </row>
    <row r="575" spans="1:9" x14ac:dyDescent="0.35">
      <c r="A575" t="s">
        <v>1902</v>
      </c>
      <c r="B575" t="s">
        <v>1598</v>
      </c>
      <c r="C575" t="s">
        <v>1044</v>
      </c>
      <c r="D575" t="s">
        <v>1031</v>
      </c>
      <c r="E575">
        <v>4360</v>
      </c>
      <c r="F575">
        <v>2288</v>
      </c>
      <c r="G575">
        <f>Employee_Data[[#This Row],[Sales_Achieved]]-Employee_Data[[#This Row],[Sales_Target]]</f>
        <v>-2072</v>
      </c>
      <c r="H575" t="str">
        <f>IF(Employee_Data[[#This Row],[Sales_Achieved]]&lt;AVERAGE(Employee_Data[Sales_Target]),"Below",IF(Employee_Data[[#This Row],[Sales_Achieved]]&gt;AVERAGE(Employee_Data[Sales_Target]),"Above","Equal"))</f>
        <v>Below</v>
      </c>
      <c r="I575" t="str">
        <f>IF(Employee_Data[[#This Row],[Sales_Performance]]&lt;0,"Below Target",IF(Employee_Data[[#This Row],[Sales_Performance]]=0,"Met Target","Above Target"))</f>
        <v>Below Target</v>
      </c>
    </row>
    <row r="576" spans="1:9" x14ac:dyDescent="0.35">
      <c r="A576" t="s">
        <v>1903</v>
      </c>
      <c r="B576" t="s">
        <v>1191</v>
      </c>
      <c r="C576" t="s">
        <v>1020</v>
      </c>
      <c r="D576" t="s">
        <v>1025</v>
      </c>
      <c r="E576">
        <v>4782</v>
      </c>
      <c r="F576">
        <v>2747</v>
      </c>
      <c r="G576">
        <f>Employee_Data[[#This Row],[Sales_Achieved]]-Employee_Data[[#This Row],[Sales_Target]]</f>
        <v>-2035</v>
      </c>
      <c r="H576" t="str">
        <f>IF(Employee_Data[[#This Row],[Sales_Achieved]]&lt;AVERAGE(Employee_Data[Sales_Target]),"Below",IF(Employee_Data[[#This Row],[Sales_Achieved]]&gt;AVERAGE(Employee_Data[Sales_Target]),"Above","Equal"))</f>
        <v>Below</v>
      </c>
      <c r="I576" t="str">
        <f>IF(Employee_Data[[#This Row],[Sales_Performance]]&lt;0,"Below Target",IF(Employee_Data[[#This Row],[Sales_Performance]]=0,"Met Target","Above Target"))</f>
        <v>Below Target</v>
      </c>
    </row>
    <row r="577" spans="1:9" x14ac:dyDescent="0.35">
      <c r="A577" t="s">
        <v>1904</v>
      </c>
      <c r="B577" t="s">
        <v>1905</v>
      </c>
      <c r="C577" t="s">
        <v>1044</v>
      </c>
      <c r="D577" t="s">
        <v>1031</v>
      </c>
      <c r="E577">
        <v>3530</v>
      </c>
      <c r="F577">
        <v>1390</v>
      </c>
      <c r="G577">
        <f>Employee_Data[[#This Row],[Sales_Achieved]]-Employee_Data[[#This Row],[Sales_Target]]</f>
        <v>-2140</v>
      </c>
      <c r="H577" t="str">
        <f>IF(Employee_Data[[#This Row],[Sales_Achieved]]&lt;AVERAGE(Employee_Data[Sales_Target]),"Below",IF(Employee_Data[[#This Row],[Sales_Achieved]]&gt;AVERAGE(Employee_Data[Sales_Target]),"Above","Equal"))</f>
        <v>Below</v>
      </c>
      <c r="I577" t="str">
        <f>IF(Employee_Data[[#This Row],[Sales_Performance]]&lt;0,"Below Target",IF(Employee_Data[[#This Row],[Sales_Performance]]=0,"Met Target","Above Target"))</f>
        <v>Below Target</v>
      </c>
    </row>
    <row r="578" spans="1:9" x14ac:dyDescent="0.35">
      <c r="A578" t="s">
        <v>1906</v>
      </c>
      <c r="B578" t="s">
        <v>1564</v>
      </c>
      <c r="C578" t="s">
        <v>1024</v>
      </c>
      <c r="D578" t="s">
        <v>1028</v>
      </c>
      <c r="E578">
        <v>3496</v>
      </c>
      <c r="F578">
        <v>2785</v>
      </c>
      <c r="G578">
        <f>Employee_Data[[#This Row],[Sales_Achieved]]-Employee_Data[[#This Row],[Sales_Target]]</f>
        <v>-711</v>
      </c>
      <c r="H578" t="str">
        <f>IF(Employee_Data[[#This Row],[Sales_Achieved]]&lt;AVERAGE(Employee_Data[Sales_Target]),"Below",IF(Employee_Data[[#This Row],[Sales_Achieved]]&gt;AVERAGE(Employee_Data[Sales_Target]),"Above","Equal"))</f>
        <v>Below</v>
      </c>
      <c r="I578" t="str">
        <f>IF(Employee_Data[[#This Row],[Sales_Performance]]&lt;0,"Below Target",IF(Employee_Data[[#This Row],[Sales_Performance]]=0,"Met Target","Above Target"))</f>
        <v>Below Target</v>
      </c>
    </row>
    <row r="579" spans="1:9" x14ac:dyDescent="0.35">
      <c r="A579" t="s">
        <v>1907</v>
      </c>
      <c r="B579" t="s">
        <v>1496</v>
      </c>
      <c r="C579" t="s">
        <v>1044</v>
      </c>
      <c r="D579" t="s">
        <v>1028</v>
      </c>
      <c r="E579">
        <v>3568</v>
      </c>
      <c r="F579">
        <v>1164</v>
      </c>
      <c r="G579">
        <f>Employee_Data[[#This Row],[Sales_Achieved]]-Employee_Data[[#This Row],[Sales_Target]]</f>
        <v>-2404</v>
      </c>
      <c r="H579" t="str">
        <f>IF(Employee_Data[[#This Row],[Sales_Achieved]]&lt;AVERAGE(Employee_Data[Sales_Target]),"Below",IF(Employee_Data[[#This Row],[Sales_Achieved]]&gt;AVERAGE(Employee_Data[Sales_Target]),"Above","Equal"))</f>
        <v>Below</v>
      </c>
      <c r="I579" t="str">
        <f>IF(Employee_Data[[#This Row],[Sales_Performance]]&lt;0,"Below Target",IF(Employee_Data[[#This Row],[Sales_Performance]]=0,"Met Target","Above Target"))</f>
        <v>Below Target</v>
      </c>
    </row>
    <row r="580" spans="1:9" x14ac:dyDescent="0.35">
      <c r="A580" t="s">
        <v>1908</v>
      </c>
      <c r="B580" t="s">
        <v>1331</v>
      </c>
      <c r="C580" t="s">
        <v>1044</v>
      </c>
      <c r="D580" t="s">
        <v>1028</v>
      </c>
      <c r="E580">
        <v>2496</v>
      </c>
      <c r="F580">
        <v>4112</v>
      </c>
      <c r="G580">
        <f>Employee_Data[[#This Row],[Sales_Achieved]]-Employee_Data[[#This Row],[Sales_Target]]</f>
        <v>1616</v>
      </c>
      <c r="H580" t="str">
        <f>IF(Employee_Data[[#This Row],[Sales_Achieved]]&lt;AVERAGE(Employee_Data[Sales_Target]),"Below",IF(Employee_Data[[#This Row],[Sales_Achieved]]&gt;AVERAGE(Employee_Data[Sales_Target]),"Above","Equal"))</f>
        <v>Above</v>
      </c>
      <c r="I580" t="str">
        <f>IF(Employee_Data[[#This Row],[Sales_Performance]]&lt;0,"Below Target",IF(Employee_Data[[#This Row],[Sales_Performance]]=0,"Met Target","Above Target"))</f>
        <v>Above Target</v>
      </c>
    </row>
    <row r="581" spans="1:9" x14ac:dyDescent="0.35">
      <c r="A581" t="s">
        <v>1909</v>
      </c>
      <c r="B581" t="s">
        <v>1910</v>
      </c>
      <c r="C581" t="s">
        <v>1044</v>
      </c>
      <c r="D581" t="s">
        <v>1028</v>
      </c>
      <c r="E581">
        <v>1794</v>
      </c>
      <c r="F581">
        <v>5228</v>
      </c>
      <c r="G581">
        <f>Employee_Data[[#This Row],[Sales_Achieved]]-Employee_Data[[#This Row],[Sales_Target]]</f>
        <v>3434</v>
      </c>
      <c r="H581" t="str">
        <f>IF(Employee_Data[[#This Row],[Sales_Achieved]]&lt;AVERAGE(Employee_Data[Sales_Target]),"Below",IF(Employee_Data[[#This Row],[Sales_Achieved]]&gt;AVERAGE(Employee_Data[Sales_Target]),"Above","Equal"))</f>
        <v>Above</v>
      </c>
      <c r="I581" t="str">
        <f>IF(Employee_Data[[#This Row],[Sales_Performance]]&lt;0,"Below Target",IF(Employee_Data[[#This Row],[Sales_Performance]]=0,"Met Target","Above Target"))</f>
        <v>Above Target</v>
      </c>
    </row>
    <row r="582" spans="1:9" x14ac:dyDescent="0.35">
      <c r="A582" t="s">
        <v>1911</v>
      </c>
      <c r="B582" t="s">
        <v>1341</v>
      </c>
      <c r="C582" t="s">
        <v>1024</v>
      </c>
      <c r="D582" t="s">
        <v>1025</v>
      </c>
      <c r="E582">
        <v>4026</v>
      </c>
      <c r="F582">
        <v>1740</v>
      </c>
      <c r="G582">
        <f>Employee_Data[[#This Row],[Sales_Achieved]]-Employee_Data[[#This Row],[Sales_Target]]</f>
        <v>-2286</v>
      </c>
      <c r="H582" t="str">
        <f>IF(Employee_Data[[#This Row],[Sales_Achieved]]&lt;AVERAGE(Employee_Data[Sales_Target]),"Below",IF(Employee_Data[[#This Row],[Sales_Achieved]]&gt;AVERAGE(Employee_Data[Sales_Target]),"Above","Equal"))</f>
        <v>Below</v>
      </c>
      <c r="I582" t="str">
        <f>IF(Employee_Data[[#This Row],[Sales_Performance]]&lt;0,"Below Target",IF(Employee_Data[[#This Row],[Sales_Performance]]=0,"Met Target","Above Target"))</f>
        <v>Below Target</v>
      </c>
    </row>
    <row r="583" spans="1:9" x14ac:dyDescent="0.35">
      <c r="A583" t="s">
        <v>1912</v>
      </c>
      <c r="B583" t="s">
        <v>1121</v>
      </c>
      <c r="C583" t="s">
        <v>1020</v>
      </c>
      <c r="D583" t="s">
        <v>1031</v>
      </c>
      <c r="E583">
        <v>2327</v>
      </c>
      <c r="F583">
        <v>3264</v>
      </c>
      <c r="G583">
        <f>Employee_Data[[#This Row],[Sales_Achieved]]-Employee_Data[[#This Row],[Sales_Target]]</f>
        <v>937</v>
      </c>
      <c r="H583" t="str">
        <f>IF(Employee_Data[[#This Row],[Sales_Achieved]]&lt;AVERAGE(Employee_Data[Sales_Target]),"Below",IF(Employee_Data[[#This Row],[Sales_Achieved]]&gt;AVERAGE(Employee_Data[Sales_Target]),"Above","Equal"))</f>
        <v>Above</v>
      </c>
      <c r="I583" t="str">
        <f>IF(Employee_Data[[#This Row],[Sales_Performance]]&lt;0,"Below Target",IF(Employee_Data[[#This Row],[Sales_Performance]]=0,"Met Target","Above Target"))</f>
        <v>Above Target</v>
      </c>
    </row>
    <row r="584" spans="1:9" x14ac:dyDescent="0.35">
      <c r="A584" t="s">
        <v>1913</v>
      </c>
      <c r="B584" t="s">
        <v>1125</v>
      </c>
      <c r="C584" t="s">
        <v>1024</v>
      </c>
      <c r="D584" t="s">
        <v>1025</v>
      </c>
      <c r="E584">
        <v>4869</v>
      </c>
      <c r="F584">
        <v>5531</v>
      </c>
      <c r="G584">
        <f>Employee_Data[[#This Row],[Sales_Achieved]]-Employee_Data[[#This Row],[Sales_Target]]</f>
        <v>662</v>
      </c>
      <c r="H584" t="str">
        <f>IF(Employee_Data[[#This Row],[Sales_Achieved]]&lt;AVERAGE(Employee_Data[Sales_Target]),"Below",IF(Employee_Data[[#This Row],[Sales_Achieved]]&gt;AVERAGE(Employee_Data[Sales_Target]),"Above","Equal"))</f>
        <v>Above</v>
      </c>
      <c r="I584" t="str">
        <f>IF(Employee_Data[[#This Row],[Sales_Performance]]&lt;0,"Below Target",IF(Employee_Data[[#This Row],[Sales_Performance]]=0,"Met Target","Above Target"))</f>
        <v>Above Target</v>
      </c>
    </row>
    <row r="585" spans="1:9" x14ac:dyDescent="0.35">
      <c r="A585" t="s">
        <v>1914</v>
      </c>
      <c r="B585" t="s">
        <v>1915</v>
      </c>
      <c r="C585" t="s">
        <v>1020</v>
      </c>
      <c r="D585" t="s">
        <v>1025</v>
      </c>
      <c r="E585">
        <v>4073</v>
      </c>
      <c r="F585">
        <v>1302</v>
      </c>
      <c r="G585">
        <f>Employee_Data[[#This Row],[Sales_Achieved]]-Employee_Data[[#This Row],[Sales_Target]]</f>
        <v>-2771</v>
      </c>
      <c r="H585" t="str">
        <f>IF(Employee_Data[[#This Row],[Sales_Achieved]]&lt;AVERAGE(Employee_Data[Sales_Target]),"Below",IF(Employee_Data[[#This Row],[Sales_Achieved]]&gt;AVERAGE(Employee_Data[Sales_Target]),"Above","Equal"))</f>
        <v>Below</v>
      </c>
      <c r="I585" t="str">
        <f>IF(Employee_Data[[#This Row],[Sales_Performance]]&lt;0,"Below Target",IF(Employee_Data[[#This Row],[Sales_Performance]]=0,"Met Target","Above Target"))</f>
        <v>Below Target</v>
      </c>
    </row>
    <row r="586" spans="1:9" x14ac:dyDescent="0.35">
      <c r="A586" t="s">
        <v>1916</v>
      </c>
      <c r="B586" t="s">
        <v>1917</v>
      </c>
      <c r="C586" t="s">
        <v>1024</v>
      </c>
      <c r="D586" t="s">
        <v>1031</v>
      </c>
      <c r="E586">
        <v>4452</v>
      </c>
      <c r="F586">
        <v>5304</v>
      </c>
      <c r="G586">
        <f>Employee_Data[[#This Row],[Sales_Achieved]]-Employee_Data[[#This Row],[Sales_Target]]</f>
        <v>852</v>
      </c>
      <c r="H586" t="str">
        <f>IF(Employee_Data[[#This Row],[Sales_Achieved]]&lt;AVERAGE(Employee_Data[Sales_Target]),"Below",IF(Employee_Data[[#This Row],[Sales_Achieved]]&gt;AVERAGE(Employee_Data[Sales_Target]),"Above","Equal"))</f>
        <v>Above</v>
      </c>
      <c r="I586" t="str">
        <f>IF(Employee_Data[[#This Row],[Sales_Performance]]&lt;0,"Below Target",IF(Employee_Data[[#This Row],[Sales_Performance]]=0,"Met Target","Above Target"))</f>
        <v>Above Target</v>
      </c>
    </row>
    <row r="587" spans="1:9" x14ac:dyDescent="0.35">
      <c r="A587" t="s">
        <v>1918</v>
      </c>
      <c r="B587" t="s">
        <v>1919</v>
      </c>
      <c r="C587" t="s">
        <v>1044</v>
      </c>
      <c r="D587" t="s">
        <v>1025</v>
      </c>
      <c r="E587">
        <v>1067</v>
      </c>
      <c r="F587">
        <v>2959</v>
      </c>
      <c r="G587">
        <f>Employee_Data[[#This Row],[Sales_Achieved]]-Employee_Data[[#This Row],[Sales_Target]]</f>
        <v>1892</v>
      </c>
      <c r="H587" t="str">
        <f>IF(Employee_Data[[#This Row],[Sales_Achieved]]&lt;AVERAGE(Employee_Data[Sales_Target]),"Below",IF(Employee_Data[[#This Row],[Sales_Achieved]]&gt;AVERAGE(Employee_Data[Sales_Target]),"Above","Equal"))</f>
        <v>Below</v>
      </c>
      <c r="I587" t="str">
        <f>IF(Employee_Data[[#This Row],[Sales_Performance]]&lt;0,"Below Target",IF(Employee_Data[[#This Row],[Sales_Performance]]=0,"Met Target","Above Target"))</f>
        <v>Above Target</v>
      </c>
    </row>
    <row r="588" spans="1:9" x14ac:dyDescent="0.35">
      <c r="A588" t="s">
        <v>1920</v>
      </c>
      <c r="B588" t="s">
        <v>1362</v>
      </c>
      <c r="C588" t="s">
        <v>1044</v>
      </c>
      <c r="D588" t="s">
        <v>1031</v>
      </c>
      <c r="E588">
        <v>4186</v>
      </c>
      <c r="F588">
        <v>3873</v>
      </c>
      <c r="G588">
        <f>Employee_Data[[#This Row],[Sales_Achieved]]-Employee_Data[[#This Row],[Sales_Target]]</f>
        <v>-313</v>
      </c>
      <c r="H588" t="str">
        <f>IF(Employee_Data[[#This Row],[Sales_Achieved]]&lt;AVERAGE(Employee_Data[Sales_Target]),"Below",IF(Employee_Data[[#This Row],[Sales_Achieved]]&gt;AVERAGE(Employee_Data[Sales_Target]),"Above","Equal"))</f>
        <v>Above</v>
      </c>
      <c r="I588" t="str">
        <f>IF(Employee_Data[[#This Row],[Sales_Performance]]&lt;0,"Below Target",IF(Employee_Data[[#This Row],[Sales_Performance]]=0,"Met Target","Above Target"))</f>
        <v>Below Target</v>
      </c>
    </row>
    <row r="589" spans="1:9" x14ac:dyDescent="0.35">
      <c r="A589" t="s">
        <v>1921</v>
      </c>
      <c r="B589" t="s">
        <v>1111</v>
      </c>
      <c r="C589" t="s">
        <v>1020</v>
      </c>
      <c r="D589" t="s">
        <v>1028</v>
      </c>
      <c r="E589">
        <v>4904</v>
      </c>
      <c r="F589">
        <v>2070</v>
      </c>
      <c r="G589">
        <f>Employee_Data[[#This Row],[Sales_Achieved]]-Employee_Data[[#This Row],[Sales_Target]]</f>
        <v>-2834</v>
      </c>
      <c r="H589" t="str">
        <f>IF(Employee_Data[[#This Row],[Sales_Achieved]]&lt;AVERAGE(Employee_Data[Sales_Target]),"Below",IF(Employee_Data[[#This Row],[Sales_Achieved]]&gt;AVERAGE(Employee_Data[Sales_Target]),"Above","Equal"))</f>
        <v>Below</v>
      </c>
      <c r="I589" t="str">
        <f>IF(Employee_Data[[#This Row],[Sales_Performance]]&lt;0,"Below Target",IF(Employee_Data[[#This Row],[Sales_Performance]]=0,"Met Target","Above Target"))</f>
        <v>Below Target</v>
      </c>
    </row>
    <row r="590" spans="1:9" x14ac:dyDescent="0.35">
      <c r="A590" t="s">
        <v>1922</v>
      </c>
      <c r="B590" t="s">
        <v>1089</v>
      </c>
      <c r="C590" t="s">
        <v>1024</v>
      </c>
      <c r="D590" t="s">
        <v>1031</v>
      </c>
      <c r="E590">
        <v>2274</v>
      </c>
      <c r="F590">
        <v>1821</v>
      </c>
      <c r="G590">
        <f>Employee_Data[[#This Row],[Sales_Achieved]]-Employee_Data[[#This Row],[Sales_Target]]</f>
        <v>-453</v>
      </c>
      <c r="H590" t="str">
        <f>IF(Employee_Data[[#This Row],[Sales_Achieved]]&lt;AVERAGE(Employee_Data[Sales_Target]),"Below",IF(Employee_Data[[#This Row],[Sales_Achieved]]&gt;AVERAGE(Employee_Data[Sales_Target]),"Above","Equal"))</f>
        <v>Below</v>
      </c>
      <c r="I590" t="str">
        <f>IF(Employee_Data[[#This Row],[Sales_Performance]]&lt;0,"Below Target",IF(Employee_Data[[#This Row],[Sales_Performance]]=0,"Met Target","Above Target"))</f>
        <v>Below Target</v>
      </c>
    </row>
    <row r="591" spans="1:9" x14ac:dyDescent="0.35">
      <c r="A591" t="s">
        <v>1923</v>
      </c>
      <c r="B591" t="s">
        <v>1177</v>
      </c>
      <c r="C591" t="s">
        <v>1020</v>
      </c>
      <c r="D591" t="s">
        <v>1028</v>
      </c>
      <c r="E591">
        <v>2275</v>
      </c>
      <c r="F591">
        <v>5853</v>
      </c>
      <c r="G591">
        <f>Employee_Data[[#This Row],[Sales_Achieved]]-Employee_Data[[#This Row],[Sales_Target]]</f>
        <v>3578</v>
      </c>
      <c r="H591" t="str">
        <f>IF(Employee_Data[[#This Row],[Sales_Achieved]]&lt;AVERAGE(Employee_Data[Sales_Target]),"Below",IF(Employee_Data[[#This Row],[Sales_Achieved]]&gt;AVERAGE(Employee_Data[Sales_Target]),"Above","Equal"))</f>
        <v>Above</v>
      </c>
      <c r="I591" t="str">
        <f>IF(Employee_Data[[#This Row],[Sales_Performance]]&lt;0,"Below Target",IF(Employee_Data[[#This Row],[Sales_Performance]]=0,"Met Target","Above Target"))</f>
        <v>Above Target</v>
      </c>
    </row>
    <row r="592" spans="1:9" x14ac:dyDescent="0.35">
      <c r="A592" t="s">
        <v>1924</v>
      </c>
      <c r="B592" t="s">
        <v>1283</v>
      </c>
      <c r="C592" t="s">
        <v>1020</v>
      </c>
      <c r="D592" t="s">
        <v>1025</v>
      </c>
      <c r="E592">
        <v>1063</v>
      </c>
      <c r="F592">
        <v>5565</v>
      </c>
      <c r="G592">
        <f>Employee_Data[[#This Row],[Sales_Achieved]]-Employee_Data[[#This Row],[Sales_Target]]</f>
        <v>4502</v>
      </c>
      <c r="H592" t="str">
        <f>IF(Employee_Data[[#This Row],[Sales_Achieved]]&lt;AVERAGE(Employee_Data[Sales_Target]),"Below",IF(Employee_Data[[#This Row],[Sales_Achieved]]&gt;AVERAGE(Employee_Data[Sales_Target]),"Above","Equal"))</f>
        <v>Above</v>
      </c>
      <c r="I592" t="str">
        <f>IF(Employee_Data[[#This Row],[Sales_Performance]]&lt;0,"Below Target",IF(Employee_Data[[#This Row],[Sales_Performance]]=0,"Met Target","Above Target"))</f>
        <v>Above Target</v>
      </c>
    </row>
    <row r="593" spans="1:9" x14ac:dyDescent="0.35">
      <c r="A593" t="s">
        <v>1925</v>
      </c>
      <c r="B593" t="s">
        <v>1926</v>
      </c>
      <c r="C593" t="s">
        <v>1044</v>
      </c>
      <c r="D593" t="s">
        <v>1028</v>
      </c>
      <c r="E593">
        <v>2066</v>
      </c>
      <c r="F593">
        <v>4442</v>
      </c>
      <c r="G593">
        <f>Employee_Data[[#This Row],[Sales_Achieved]]-Employee_Data[[#This Row],[Sales_Target]]</f>
        <v>2376</v>
      </c>
      <c r="H593" t="str">
        <f>IF(Employee_Data[[#This Row],[Sales_Achieved]]&lt;AVERAGE(Employee_Data[Sales_Target]),"Below",IF(Employee_Data[[#This Row],[Sales_Achieved]]&gt;AVERAGE(Employee_Data[Sales_Target]),"Above","Equal"))</f>
        <v>Above</v>
      </c>
      <c r="I593" t="str">
        <f>IF(Employee_Data[[#This Row],[Sales_Performance]]&lt;0,"Below Target",IF(Employee_Data[[#This Row],[Sales_Performance]]=0,"Met Target","Above Target"))</f>
        <v>Above Target</v>
      </c>
    </row>
    <row r="594" spans="1:9" x14ac:dyDescent="0.35">
      <c r="A594" t="s">
        <v>1927</v>
      </c>
      <c r="B594" t="s">
        <v>1087</v>
      </c>
      <c r="C594" t="s">
        <v>1020</v>
      </c>
      <c r="D594" t="s">
        <v>1028</v>
      </c>
      <c r="E594">
        <v>2147</v>
      </c>
      <c r="F594">
        <v>5160</v>
      </c>
      <c r="G594">
        <f>Employee_Data[[#This Row],[Sales_Achieved]]-Employee_Data[[#This Row],[Sales_Target]]</f>
        <v>3013</v>
      </c>
      <c r="H594" t="str">
        <f>IF(Employee_Data[[#This Row],[Sales_Achieved]]&lt;AVERAGE(Employee_Data[Sales_Target]),"Below",IF(Employee_Data[[#This Row],[Sales_Achieved]]&gt;AVERAGE(Employee_Data[Sales_Target]),"Above","Equal"))</f>
        <v>Above</v>
      </c>
      <c r="I594" t="str">
        <f>IF(Employee_Data[[#This Row],[Sales_Performance]]&lt;0,"Below Target",IF(Employee_Data[[#This Row],[Sales_Performance]]=0,"Met Target","Above Target"))</f>
        <v>Above Target</v>
      </c>
    </row>
    <row r="595" spans="1:9" x14ac:dyDescent="0.35">
      <c r="A595" t="s">
        <v>1928</v>
      </c>
      <c r="B595" t="s">
        <v>1357</v>
      </c>
      <c r="C595" t="s">
        <v>1020</v>
      </c>
      <c r="D595" t="s">
        <v>1031</v>
      </c>
      <c r="E595">
        <v>2978</v>
      </c>
      <c r="F595">
        <v>4849</v>
      </c>
      <c r="G595">
        <f>Employee_Data[[#This Row],[Sales_Achieved]]-Employee_Data[[#This Row],[Sales_Target]]</f>
        <v>1871</v>
      </c>
      <c r="H595" t="str">
        <f>IF(Employee_Data[[#This Row],[Sales_Achieved]]&lt;AVERAGE(Employee_Data[Sales_Target]),"Below",IF(Employee_Data[[#This Row],[Sales_Achieved]]&gt;AVERAGE(Employee_Data[Sales_Target]),"Above","Equal"))</f>
        <v>Above</v>
      </c>
      <c r="I595" t="str">
        <f>IF(Employee_Data[[#This Row],[Sales_Performance]]&lt;0,"Below Target",IF(Employee_Data[[#This Row],[Sales_Performance]]=0,"Met Target","Above Target"))</f>
        <v>Above Target</v>
      </c>
    </row>
    <row r="596" spans="1:9" x14ac:dyDescent="0.35">
      <c r="A596" t="s">
        <v>1929</v>
      </c>
      <c r="B596" t="s">
        <v>1930</v>
      </c>
      <c r="C596" t="s">
        <v>1024</v>
      </c>
      <c r="D596" t="s">
        <v>1031</v>
      </c>
      <c r="E596">
        <v>3773</v>
      </c>
      <c r="F596">
        <v>2708</v>
      </c>
      <c r="G596">
        <f>Employee_Data[[#This Row],[Sales_Achieved]]-Employee_Data[[#This Row],[Sales_Target]]</f>
        <v>-1065</v>
      </c>
      <c r="H596" t="str">
        <f>IF(Employee_Data[[#This Row],[Sales_Achieved]]&lt;AVERAGE(Employee_Data[Sales_Target]),"Below",IF(Employee_Data[[#This Row],[Sales_Achieved]]&gt;AVERAGE(Employee_Data[Sales_Target]),"Above","Equal"))</f>
        <v>Below</v>
      </c>
      <c r="I596" t="str">
        <f>IF(Employee_Data[[#This Row],[Sales_Performance]]&lt;0,"Below Target",IF(Employee_Data[[#This Row],[Sales_Performance]]=0,"Met Target","Above Target"))</f>
        <v>Below Target</v>
      </c>
    </row>
    <row r="597" spans="1:9" x14ac:dyDescent="0.35">
      <c r="A597" t="s">
        <v>1931</v>
      </c>
      <c r="B597" t="s">
        <v>1889</v>
      </c>
      <c r="C597" t="s">
        <v>1024</v>
      </c>
      <c r="D597" t="s">
        <v>1028</v>
      </c>
      <c r="E597">
        <v>3657</v>
      </c>
      <c r="F597">
        <v>5157</v>
      </c>
      <c r="G597">
        <f>Employee_Data[[#This Row],[Sales_Achieved]]-Employee_Data[[#This Row],[Sales_Target]]</f>
        <v>1500</v>
      </c>
      <c r="H597" t="str">
        <f>IF(Employee_Data[[#This Row],[Sales_Achieved]]&lt;AVERAGE(Employee_Data[Sales_Target]),"Below",IF(Employee_Data[[#This Row],[Sales_Achieved]]&gt;AVERAGE(Employee_Data[Sales_Target]),"Above","Equal"))</f>
        <v>Above</v>
      </c>
      <c r="I597" t="str">
        <f>IF(Employee_Data[[#This Row],[Sales_Performance]]&lt;0,"Below Target",IF(Employee_Data[[#This Row],[Sales_Performance]]=0,"Met Target","Above Target"))</f>
        <v>Above Target</v>
      </c>
    </row>
    <row r="598" spans="1:9" x14ac:dyDescent="0.35">
      <c r="A598" t="s">
        <v>1932</v>
      </c>
      <c r="B598" t="s">
        <v>1933</v>
      </c>
      <c r="C598" t="s">
        <v>1020</v>
      </c>
      <c r="D598" t="s">
        <v>1028</v>
      </c>
      <c r="E598">
        <v>2406</v>
      </c>
      <c r="F598">
        <v>828</v>
      </c>
      <c r="G598">
        <f>Employee_Data[[#This Row],[Sales_Achieved]]-Employee_Data[[#This Row],[Sales_Target]]</f>
        <v>-1578</v>
      </c>
      <c r="H598" t="str">
        <f>IF(Employee_Data[[#This Row],[Sales_Achieved]]&lt;AVERAGE(Employee_Data[Sales_Target]),"Below",IF(Employee_Data[[#This Row],[Sales_Achieved]]&gt;AVERAGE(Employee_Data[Sales_Target]),"Above","Equal"))</f>
        <v>Below</v>
      </c>
      <c r="I598" t="str">
        <f>IF(Employee_Data[[#This Row],[Sales_Performance]]&lt;0,"Below Target",IF(Employee_Data[[#This Row],[Sales_Performance]]=0,"Met Target","Above Target"))</f>
        <v>Below Target</v>
      </c>
    </row>
    <row r="599" spans="1:9" x14ac:dyDescent="0.35">
      <c r="A599" t="s">
        <v>1934</v>
      </c>
      <c r="B599" t="s">
        <v>1348</v>
      </c>
      <c r="C599" t="s">
        <v>1024</v>
      </c>
      <c r="D599" t="s">
        <v>1031</v>
      </c>
      <c r="E599">
        <v>3102</v>
      </c>
      <c r="F599">
        <v>3683</v>
      </c>
      <c r="G599">
        <f>Employee_Data[[#This Row],[Sales_Achieved]]-Employee_Data[[#This Row],[Sales_Target]]</f>
        <v>581</v>
      </c>
      <c r="H599" t="str">
        <f>IF(Employee_Data[[#This Row],[Sales_Achieved]]&lt;AVERAGE(Employee_Data[Sales_Target]),"Below",IF(Employee_Data[[#This Row],[Sales_Achieved]]&gt;AVERAGE(Employee_Data[Sales_Target]),"Above","Equal"))</f>
        <v>Above</v>
      </c>
      <c r="I599" t="str">
        <f>IF(Employee_Data[[#This Row],[Sales_Performance]]&lt;0,"Below Target",IF(Employee_Data[[#This Row],[Sales_Performance]]=0,"Met Target","Above Target"))</f>
        <v>Above Target</v>
      </c>
    </row>
    <row r="600" spans="1:9" x14ac:dyDescent="0.35">
      <c r="A600" t="s">
        <v>1935</v>
      </c>
      <c r="B600" t="s">
        <v>1137</v>
      </c>
      <c r="C600" t="s">
        <v>1020</v>
      </c>
      <c r="D600" t="s">
        <v>1025</v>
      </c>
      <c r="E600">
        <v>4667</v>
      </c>
      <c r="F600">
        <v>1785</v>
      </c>
      <c r="G600">
        <f>Employee_Data[[#This Row],[Sales_Achieved]]-Employee_Data[[#This Row],[Sales_Target]]</f>
        <v>-2882</v>
      </c>
      <c r="H600" t="str">
        <f>IF(Employee_Data[[#This Row],[Sales_Achieved]]&lt;AVERAGE(Employee_Data[Sales_Target]),"Below",IF(Employee_Data[[#This Row],[Sales_Achieved]]&gt;AVERAGE(Employee_Data[Sales_Target]),"Above","Equal"))</f>
        <v>Below</v>
      </c>
      <c r="I600" t="str">
        <f>IF(Employee_Data[[#This Row],[Sales_Performance]]&lt;0,"Below Target",IF(Employee_Data[[#This Row],[Sales_Performance]]=0,"Met Target","Above Target"))</f>
        <v>Below Target</v>
      </c>
    </row>
    <row r="601" spans="1:9" x14ac:dyDescent="0.35">
      <c r="A601" t="s">
        <v>1936</v>
      </c>
      <c r="B601" t="s">
        <v>1069</v>
      </c>
      <c r="C601" t="s">
        <v>1044</v>
      </c>
      <c r="D601" t="s">
        <v>1021</v>
      </c>
      <c r="E601">
        <v>1902</v>
      </c>
      <c r="F601">
        <v>2693</v>
      </c>
      <c r="G601">
        <f>Employee_Data[[#This Row],[Sales_Achieved]]-Employee_Data[[#This Row],[Sales_Target]]</f>
        <v>791</v>
      </c>
      <c r="H601" t="str">
        <f>IF(Employee_Data[[#This Row],[Sales_Achieved]]&lt;AVERAGE(Employee_Data[Sales_Target]),"Below",IF(Employee_Data[[#This Row],[Sales_Achieved]]&gt;AVERAGE(Employee_Data[Sales_Target]),"Above","Equal"))</f>
        <v>Below</v>
      </c>
      <c r="I601" t="str">
        <f>IF(Employee_Data[[#This Row],[Sales_Performance]]&lt;0,"Below Target",IF(Employee_Data[[#This Row],[Sales_Performance]]=0,"Met Target","Above Target"))</f>
        <v>Above Target</v>
      </c>
    </row>
    <row r="602" spans="1:9" x14ac:dyDescent="0.35">
      <c r="A602" t="s">
        <v>1937</v>
      </c>
      <c r="B602" t="s">
        <v>1079</v>
      </c>
      <c r="C602" t="s">
        <v>1044</v>
      </c>
      <c r="D602" t="s">
        <v>1025</v>
      </c>
      <c r="E602">
        <v>2390</v>
      </c>
      <c r="F602">
        <v>1160</v>
      </c>
      <c r="G602">
        <f>Employee_Data[[#This Row],[Sales_Achieved]]-Employee_Data[[#This Row],[Sales_Target]]</f>
        <v>-1230</v>
      </c>
      <c r="H602" t="str">
        <f>IF(Employee_Data[[#This Row],[Sales_Achieved]]&lt;AVERAGE(Employee_Data[Sales_Target]),"Below",IF(Employee_Data[[#This Row],[Sales_Achieved]]&gt;AVERAGE(Employee_Data[Sales_Target]),"Above","Equal"))</f>
        <v>Below</v>
      </c>
      <c r="I602" t="str">
        <f>IF(Employee_Data[[#This Row],[Sales_Performance]]&lt;0,"Below Target",IF(Employee_Data[[#This Row],[Sales_Performance]]=0,"Met Target","Above Target"))</f>
        <v>Below Target</v>
      </c>
    </row>
    <row r="603" spans="1:9" x14ac:dyDescent="0.35">
      <c r="A603" t="s">
        <v>1938</v>
      </c>
      <c r="B603" t="s">
        <v>1297</v>
      </c>
      <c r="C603" t="s">
        <v>1044</v>
      </c>
      <c r="D603" t="s">
        <v>1025</v>
      </c>
      <c r="E603">
        <v>2883</v>
      </c>
      <c r="F603">
        <v>4497</v>
      </c>
      <c r="G603">
        <f>Employee_Data[[#This Row],[Sales_Achieved]]-Employee_Data[[#This Row],[Sales_Target]]</f>
        <v>1614</v>
      </c>
      <c r="H603" t="str">
        <f>IF(Employee_Data[[#This Row],[Sales_Achieved]]&lt;AVERAGE(Employee_Data[Sales_Target]),"Below",IF(Employee_Data[[#This Row],[Sales_Achieved]]&gt;AVERAGE(Employee_Data[Sales_Target]),"Above","Equal"))</f>
        <v>Above</v>
      </c>
      <c r="I603" t="str">
        <f>IF(Employee_Data[[#This Row],[Sales_Performance]]&lt;0,"Below Target",IF(Employee_Data[[#This Row],[Sales_Performance]]=0,"Met Target","Above Target"))</f>
        <v>Above Target</v>
      </c>
    </row>
    <row r="604" spans="1:9" x14ac:dyDescent="0.35">
      <c r="A604" t="s">
        <v>1939</v>
      </c>
      <c r="B604" t="s">
        <v>1503</v>
      </c>
      <c r="C604" t="s">
        <v>1020</v>
      </c>
      <c r="D604" t="s">
        <v>1025</v>
      </c>
      <c r="E604">
        <v>1824</v>
      </c>
      <c r="F604">
        <v>2263</v>
      </c>
      <c r="G604">
        <f>Employee_Data[[#This Row],[Sales_Achieved]]-Employee_Data[[#This Row],[Sales_Target]]</f>
        <v>439</v>
      </c>
      <c r="H604" t="str">
        <f>IF(Employee_Data[[#This Row],[Sales_Achieved]]&lt;AVERAGE(Employee_Data[Sales_Target]),"Below",IF(Employee_Data[[#This Row],[Sales_Achieved]]&gt;AVERAGE(Employee_Data[Sales_Target]),"Above","Equal"))</f>
        <v>Below</v>
      </c>
      <c r="I604" t="str">
        <f>IF(Employee_Data[[#This Row],[Sales_Performance]]&lt;0,"Below Target",IF(Employee_Data[[#This Row],[Sales_Performance]]=0,"Met Target","Above Target"))</f>
        <v>Above Target</v>
      </c>
    </row>
    <row r="605" spans="1:9" x14ac:dyDescent="0.35">
      <c r="A605" t="s">
        <v>1940</v>
      </c>
      <c r="B605" t="s">
        <v>1941</v>
      </c>
      <c r="C605" t="s">
        <v>1044</v>
      </c>
      <c r="D605" t="s">
        <v>1025</v>
      </c>
      <c r="E605">
        <v>4748</v>
      </c>
      <c r="F605">
        <v>5547</v>
      </c>
      <c r="G605">
        <f>Employee_Data[[#This Row],[Sales_Achieved]]-Employee_Data[[#This Row],[Sales_Target]]</f>
        <v>799</v>
      </c>
      <c r="H605" t="str">
        <f>IF(Employee_Data[[#This Row],[Sales_Achieved]]&lt;AVERAGE(Employee_Data[Sales_Target]),"Below",IF(Employee_Data[[#This Row],[Sales_Achieved]]&gt;AVERAGE(Employee_Data[Sales_Target]),"Above","Equal"))</f>
        <v>Above</v>
      </c>
      <c r="I605" t="str">
        <f>IF(Employee_Data[[#This Row],[Sales_Performance]]&lt;0,"Below Target",IF(Employee_Data[[#This Row],[Sales_Performance]]=0,"Met Target","Above Target"))</f>
        <v>Above Target</v>
      </c>
    </row>
    <row r="606" spans="1:9" x14ac:dyDescent="0.35">
      <c r="A606" t="s">
        <v>1942</v>
      </c>
      <c r="B606" t="s">
        <v>1052</v>
      </c>
      <c r="C606" t="s">
        <v>1044</v>
      </c>
      <c r="D606" t="s">
        <v>1021</v>
      </c>
      <c r="E606">
        <v>4926</v>
      </c>
      <c r="F606">
        <v>5405</v>
      </c>
      <c r="G606">
        <f>Employee_Data[[#This Row],[Sales_Achieved]]-Employee_Data[[#This Row],[Sales_Target]]</f>
        <v>479</v>
      </c>
      <c r="H606" t="str">
        <f>IF(Employee_Data[[#This Row],[Sales_Achieved]]&lt;AVERAGE(Employee_Data[Sales_Target]),"Below",IF(Employee_Data[[#This Row],[Sales_Achieved]]&gt;AVERAGE(Employee_Data[Sales_Target]),"Above","Equal"))</f>
        <v>Above</v>
      </c>
      <c r="I606" t="str">
        <f>IF(Employee_Data[[#This Row],[Sales_Performance]]&lt;0,"Below Target",IF(Employee_Data[[#This Row],[Sales_Performance]]=0,"Met Target","Above Target"))</f>
        <v>Above Target</v>
      </c>
    </row>
    <row r="607" spans="1:9" x14ac:dyDescent="0.35">
      <c r="A607" t="s">
        <v>1943</v>
      </c>
      <c r="B607" t="s">
        <v>1944</v>
      </c>
      <c r="C607" t="s">
        <v>1044</v>
      </c>
      <c r="D607" t="s">
        <v>1025</v>
      </c>
      <c r="E607">
        <v>1039</v>
      </c>
      <c r="F607">
        <v>3002</v>
      </c>
      <c r="G607">
        <f>Employee_Data[[#This Row],[Sales_Achieved]]-Employee_Data[[#This Row],[Sales_Target]]</f>
        <v>1963</v>
      </c>
      <c r="H607" t="str">
        <f>IF(Employee_Data[[#This Row],[Sales_Achieved]]&lt;AVERAGE(Employee_Data[Sales_Target]),"Below",IF(Employee_Data[[#This Row],[Sales_Achieved]]&gt;AVERAGE(Employee_Data[Sales_Target]),"Above","Equal"))</f>
        <v>Above</v>
      </c>
      <c r="I607" t="str">
        <f>IF(Employee_Data[[#This Row],[Sales_Performance]]&lt;0,"Below Target",IF(Employee_Data[[#This Row],[Sales_Performance]]=0,"Met Target","Above Target"))</f>
        <v>Above Target</v>
      </c>
    </row>
    <row r="608" spans="1:9" x14ac:dyDescent="0.35">
      <c r="A608" t="s">
        <v>1945</v>
      </c>
      <c r="B608" t="s">
        <v>1525</v>
      </c>
      <c r="C608" t="s">
        <v>1024</v>
      </c>
      <c r="D608" t="s">
        <v>1025</v>
      </c>
      <c r="E608">
        <v>2622</v>
      </c>
      <c r="F608">
        <v>2270</v>
      </c>
      <c r="G608">
        <f>Employee_Data[[#This Row],[Sales_Achieved]]-Employee_Data[[#This Row],[Sales_Target]]</f>
        <v>-352</v>
      </c>
      <c r="H608" t="str">
        <f>IF(Employee_Data[[#This Row],[Sales_Achieved]]&lt;AVERAGE(Employee_Data[Sales_Target]),"Below",IF(Employee_Data[[#This Row],[Sales_Achieved]]&gt;AVERAGE(Employee_Data[Sales_Target]),"Above","Equal"))</f>
        <v>Below</v>
      </c>
      <c r="I608" t="str">
        <f>IF(Employee_Data[[#This Row],[Sales_Performance]]&lt;0,"Below Target",IF(Employee_Data[[#This Row],[Sales_Performance]]=0,"Met Target","Above Target"))</f>
        <v>Below Target</v>
      </c>
    </row>
    <row r="609" spans="1:9" x14ac:dyDescent="0.35">
      <c r="A609" t="s">
        <v>1946</v>
      </c>
      <c r="B609" t="s">
        <v>1109</v>
      </c>
      <c r="C609" t="s">
        <v>1024</v>
      </c>
      <c r="D609" t="s">
        <v>1031</v>
      </c>
      <c r="E609">
        <v>4119</v>
      </c>
      <c r="F609">
        <v>3325</v>
      </c>
      <c r="G609">
        <f>Employee_Data[[#This Row],[Sales_Achieved]]-Employee_Data[[#This Row],[Sales_Target]]</f>
        <v>-794</v>
      </c>
      <c r="H609" t="str">
        <f>IF(Employee_Data[[#This Row],[Sales_Achieved]]&lt;AVERAGE(Employee_Data[Sales_Target]),"Below",IF(Employee_Data[[#This Row],[Sales_Achieved]]&gt;AVERAGE(Employee_Data[Sales_Target]),"Above","Equal"))</f>
        <v>Above</v>
      </c>
      <c r="I609" t="str">
        <f>IF(Employee_Data[[#This Row],[Sales_Performance]]&lt;0,"Below Target",IF(Employee_Data[[#This Row],[Sales_Performance]]=0,"Met Target","Above Target"))</f>
        <v>Below Target</v>
      </c>
    </row>
    <row r="610" spans="1:9" x14ac:dyDescent="0.35">
      <c r="A610" t="s">
        <v>1947</v>
      </c>
      <c r="B610" t="s">
        <v>1452</v>
      </c>
      <c r="C610" t="s">
        <v>1024</v>
      </c>
      <c r="D610" t="s">
        <v>1031</v>
      </c>
      <c r="E610">
        <v>1950</v>
      </c>
      <c r="F610">
        <v>1143</v>
      </c>
      <c r="G610">
        <f>Employee_Data[[#This Row],[Sales_Achieved]]-Employee_Data[[#This Row],[Sales_Target]]</f>
        <v>-807</v>
      </c>
      <c r="H610" t="str">
        <f>IF(Employee_Data[[#This Row],[Sales_Achieved]]&lt;AVERAGE(Employee_Data[Sales_Target]),"Below",IF(Employee_Data[[#This Row],[Sales_Achieved]]&gt;AVERAGE(Employee_Data[Sales_Target]),"Above","Equal"))</f>
        <v>Below</v>
      </c>
      <c r="I610" t="str">
        <f>IF(Employee_Data[[#This Row],[Sales_Performance]]&lt;0,"Below Target",IF(Employee_Data[[#This Row],[Sales_Performance]]=0,"Met Target","Above Target"))</f>
        <v>Below Target</v>
      </c>
    </row>
    <row r="611" spans="1:9" x14ac:dyDescent="0.35">
      <c r="A611" t="s">
        <v>1948</v>
      </c>
      <c r="B611" t="s">
        <v>1766</v>
      </c>
      <c r="C611" t="s">
        <v>1020</v>
      </c>
      <c r="D611" t="s">
        <v>1025</v>
      </c>
      <c r="E611">
        <v>3169</v>
      </c>
      <c r="F611">
        <v>4270</v>
      </c>
      <c r="G611">
        <f>Employee_Data[[#This Row],[Sales_Achieved]]-Employee_Data[[#This Row],[Sales_Target]]</f>
        <v>1101</v>
      </c>
      <c r="H611" t="str">
        <f>IF(Employee_Data[[#This Row],[Sales_Achieved]]&lt;AVERAGE(Employee_Data[Sales_Target]),"Below",IF(Employee_Data[[#This Row],[Sales_Achieved]]&gt;AVERAGE(Employee_Data[Sales_Target]),"Above","Equal"))</f>
        <v>Above</v>
      </c>
      <c r="I611" t="str">
        <f>IF(Employee_Data[[#This Row],[Sales_Performance]]&lt;0,"Below Target",IF(Employee_Data[[#This Row],[Sales_Performance]]=0,"Met Target","Above Target"))</f>
        <v>Above Target</v>
      </c>
    </row>
    <row r="612" spans="1:9" x14ac:dyDescent="0.35">
      <c r="A612" t="s">
        <v>1949</v>
      </c>
      <c r="B612" t="s">
        <v>1761</v>
      </c>
      <c r="C612" t="s">
        <v>1020</v>
      </c>
      <c r="D612" t="s">
        <v>1021</v>
      </c>
      <c r="E612">
        <v>3085</v>
      </c>
      <c r="F612">
        <v>5897</v>
      </c>
      <c r="G612">
        <f>Employee_Data[[#This Row],[Sales_Achieved]]-Employee_Data[[#This Row],[Sales_Target]]</f>
        <v>2812</v>
      </c>
      <c r="H612" t="str">
        <f>IF(Employee_Data[[#This Row],[Sales_Achieved]]&lt;AVERAGE(Employee_Data[Sales_Target]),"Below",IF(Employee_Data[[#This Row],[Sales_Achieved]]&gt;AVERAGE(Employee_Data[Sales_Target]),"Above","Equal"))</f>
        <v>Above</v>
      </c>
      <c r="I612" t="str">
        <f>IF(Employee_Data[[#This Row],[Sales_Performance]]&lt;0,"Below Target",IF(Employee_Data[[#This Row],[Sales_Performance]]=0,"Met Target","Above Target"))</f>
        <v>Above Target</v>
      </c>
    </row>
    <row r="613" spans="1:9" x14ac:dyDescent="0.35">
      <c r="A613" t="s">
        <v>1950</v>
      </c>
      <c r="B613" t="s">
        <v>1675</v>
      </c>
      <c r="C613" t="s">
        <v>1024</v>
      </c>
      <c r="D613" t="s">
        <v>1031</v>
      </c>
      <c r="E613">
        <v>4299</v>
      </c>
      <c r="F613">
        <v>2021</v>
      </c>
      <c r="G613">
        <f>Employee_Data[[#This Row],[Sales_Achieved]]-Employee_Data[[#This Row],[Sales_Target]]</f>
        <v>-2278</v>
      </c>
      <c r="H613" t="str">
        <f>IF(Employee_Data[[#This Row],[Sales_Achieved]]&lt;AVERAGE(Employee_Data[Sales_Target]),"Below",IF(Employee_Data[[#This Row],[Sales_Achieved]]&gt;AVERAGE(Employee_Data[Sales_Target]),"Above","Equal"))</f>
        <v>Below</v>
      </c>
      <c r="I613" t="str">
        <f>IF(Employee_Data[[#This Row],[Sales_Performance]]&lt;0,"Below Target",IF(Employee_Data[[#This Row],[Sales_Performance]]=0,"Met Target","Above Target"))</f>
        <v>Below Target</v>
      </c>
    </row>
    <row r="614" spans="1:9" x14ac:dyDescent="0.35">
      <c r="A614" t="s">
        <v>1951</v>
      </c>
      <c r="B614" t="s">
        <v>1598</v>
      </c>
      <c r="C614" t="s">
        <v>1044</v>
      </c>
      <c r="D614" t="s">
        <v>1025</v>
      </c>
      <c r="E614">
        <v>3099</v>
      </c>
      <c r="F614">
        <v>3254</v>
      </c>
      <c r="G614">
        <f>Employee_Data[[#This Row],[Sales_Achieved]]-Employee_Data[[#This Row],[Sales_Target]]</f>
        <v>155</v>
      </c>
      <c r="H614" t="str">
        <f>IF(Employee_Data[[#This Row],[Sales_Achieved]]&lt;AVERAGE(Employee_Data[Sales_Target]),"Below",IF(Employee_Data[[#This Row],[Sales_Achieved]]&gt;AVERAGE(Employee_Data[Sales_Target]),"Above","Equal"))</f>
        <v>Above</v>
      </c>
      <c r="I614" t="str">
        <f>IF(Employee_Data[[#This Row],[Sales_Performance]]&lt;0,"Below Target",IF(Employee_Data[[#This Row],[Sales_Performance]]=0,"Met Target","Above Target"))</f>
        <v>Above Target</v>
      </c>
    </row>
    <row r="615" spans="1:9" x14ac:dyDescent="0.35">
      <c r="A615" t="s">
        <v>1952</v>
      </c>
      <c r="B615" t="s">
        <v>1953</v>
      </c>
      <c r="C615" t="s">
        <v>1024</v>
      </c>
      <c r="D615" t="s">
        <v>1028</v>
      </c>
      <c r="E615">
        <v>4590</v>
      </c>
      <c r="F615">
        <v>1119</v>
      </c>
      <c r="G615">
        <f>Employee_Data[[#This Row],[Sales_Achieved]]-Employee_Data[[#This Row],[Sales_Target]]</f>
        <v>-3471</v>
      </c>
      <c r="H615" t="str">
        <f>IF(Employee_Data[[#This Row],[Sales_Achieved]]&lt;AVERAGE(Employee_Data[Sales_Target]),"Below",IF(Employee_Data[[#This Row],[Sales_Achieved]]&gt;AVERAGE(Employee_Data[Sales_Target]),"Above","Equal"))</f>
        <v>Below</v>
      </c>
      <c r="I615" t="str">
        <f>IF(Employee_Data[[#This Row],[Sales_Performance]]&lt;0,"Below Target",IF(Employee_Data[[#This Row],[Sales_Performance]]=0,"Met Target","Above Target"))</f>
        <v>Below Target</v>
      </c>
    </row>
    <row r="616" spans="1:9" x14ac:dyDescent="0.35">
      <c r="A616" t="s">
        <v>1954</v>
      </c>
      <c r="B616" t="s">
        <v>1287</v>
      </c>
      <c r="C616" t="s">
        <v>1024</v>
      </c>
      <c r="D616" t="s">
        <v>1025</v>
      </c>
      <c r="E616">
        <v>4446</v>
      </c>
      <c r="F616">
        <v>5489</v>
      </c>
      <c r="G616">
        <f>Employee_Data[[#This Row],[Sales_Achieved]]-Employee_Data[[#This Row],[Sales_Target]]</f>
        <v>1043</v>
      </c>
      <c r="H616" t="str">
        <f>IF(Employee_Data[[#This Row],[Sales_Achieved]]&lt;AVERAGE(Employee_Data[Sales_Target]),"Below",IF(Employee_Data[[#This Row],[Sales_Achieved]]&gt;AVERAGE(Employee_Data[Sales_Target]),"Above","Equal"))</f>
        <v>Above</v>
      </c>
      <c r="I616" t="str">
        <f>IF(Employee_Data[[#This Row],[Sales_Performance]]&lt;0,"Below Target",IF(Employee_Data[[#This Row],[Sales_Performance]]=0,"Met Target","Above Target"))</f>
        <v>Above Target</v>
      </c>
    </row>
    <row r="617" spans="1:9" x14ac:dyDescent="0.35">
      <c r="A617" t="s">
        <v>1955</v>
      </c>
      <c r="B617" t="s">
        <v>1181</v>
      </c>
      <c r="C617" t="s">
        <v>1020</v>
      </c>
      <c r="D617" t="s">
        <v>1031</v>
      </c>
      <c r="E617">
        <v>3656</v>
      </c>
      <c r="F617">
        <v>3763</v>
      </c>
      <c r="G617">
        <f>Employee_Data[[#This Row],[Sales_Achieved]]-Employee_Data[[#This Row],[Sales_Target]]</f>
        <v>107</v>
      </c>
      <c r="H617" t="str">
        <f>IF(Employee_Data[[#This Row],[Sales_Achieved]]&lt;AVERAGE(Employee_Data[Sales_Target]),"Below",IF(Employee_Data[[#This Row],[Sales_Achieved]]&gt;AVERAGE(Employee_Data[Sales_Target]),"Above","Equal"))</f>
        <v>Above</v>
      </c>
      <c r="I617" t="str">
        <f>IF(Employee_Data[[#This Row],[Sales_Performance]]&lt;0,"Below Target",IF(Employee_Data[[#This Row],[Sales_Performance]]=0,"Met Target","Above Target"))</f>
        <v>Above Target</v>
      </c>
    </row>
    <row r="618" spans="1:9" x14ac:dyDescent="0.35">
      <c r="A618" t="s">
        <v>1956</v>
      </c>
      <c r="B618" t="s">
        <v>1731</v>
      </c>
      <c r="C618" t="s">
        <v>1044</v>
      </c>
      <c r="D618" t="s">
        <v>1031</v>
      </c>
      <c r="E618">
        <v>3154</v>
      </c>
      <c r="F618">
        <v>4139</v>
      </c>
      <c r="G618">
        <f>Employee_Data[[#This Row],[Sales_Achieved]]-Employee_Data[[#This Row],[Sales_Target]]</f>
        <v>985</v>
      </c>
      <c r="H618" t="str">
        <f>IF(Employee_Data[[#This Row],[Sales_Achieved]]&lt;AVERAGE(Employee_Data[Sales_Target]),"Below",IF(Employee_Data[[#This Row],[Sales_Achieved]]&gt;AVERAGE(Employee_Data[Sales_Target]),"Above","Equal"))</f>
        <v>Above</v>
      </c>
      <c r="I618" t="str">
        <f>IF(Employee_Data[[#This Row],[Sales_Performance]]&lt;0,"Below Target",IF(Employee_Data[[#This Row],[Sales_Performance]]=0,"Met Target","Above Target"))</f>
        <v>Above Target</v>
      </c>
    </row>
    <row r="619" spans="1:9" x14ac:dyDescent="0.35">
      <c r="A619" t="s">
        <v>1957</v>
      </c>
      <c r="B619" t="s">
        <v>1251</v>
      </c>
      <c r="C619" t="s">
        <v>1024</v>
      </c>
      <c r="D619" t="s">
        <v>1025</v>
      </c>
      <c r="E619">
        <v>3909</v>
      </c>
      <c r="F619">
        <v>1807</v>
      </c>
      <c r="G619">
        <f>Employee_Data[[#This Row],[Sales_Achieved]]-Employee_Data[[#This Row],[Sales_Target]]</f>
        <v>-2102</v>
      </c>
      <c r="H619" t="str">
        <f>IF(Employee_Data[[#This Row],[Sales_Achieved]]&lt;AVERAGE(Employee_Data[Sales_Target]),"Below",IF(Employee_Data[[#This Row],[Sales_Achieved]]&gt;AVERAGE(Employee_Data[Sales_Target]),"Above","Equal"))</f>
        <v>Below</v>
      </c>
      <c r="I619" t="str">
        <f>IF(Employee_Data[[#This Row],[Sales_Performance]]&lt;0,"Below Target",IF(Employee_Data[[#This Row],[Sales_Performance]]=0,"Met Target","Above Target"))</f>
        <v>Below Target</v>
      </c>
    </row>
    <row r="620" spans="1:9" x14ac:dyDescent="0.35">
      <c r="A620" t="s">
        <v>1958</v>
      </c>
      <c r="B620" t="s">
        <v>1355</v>
      </c>
      <c r="C620" t="s">
        <v>1020</v>
      </c>
      <c r="D620" t="s">
        <v>1025</v>
      </c>
      <c r="E620">
        <v>1551</v>
      </c>
      <c r="F620">
        <v>1763</v>
      </c>
      <c r="G620">
        <f>Employee_Data[[#This Row],[Sales_Achieved]]-Employee_Data[[#This Row],[Sales_Target]]</f>
        <v>212</v>
      </c>
      <c r="H620" t="str">
        <f>IF(Employee_Data[[#This Row],[Sales_Achieved]]&lt;AVERAGE(Employee_Data[Sales_Target]),"Below",IF(Employee_Data[[#This Row],[Sales_Achieved]]&gt;AVERAGE(Employee_Data[Sales_Target]),"Above","Equal"))</f>
        <v>Below</v>
      </c>
      <c r="I620" t="str">
        <f>IF(Employee_Data[[#This Row],[Sales_Performance]]&lt;0,"Below Target",IF(Employee_Data[[#This Row],[Sales_Performance]]=0,"Met Target","Above Target"))</f>
        <v>Above Target</v>
      </c>
    </row>
    <row r="621" spans="1:9" x14ac:dyDescent="0.35">
      <c r="A621" t="s">
        <v>1959</v>
      </c>
      <c r="B621" t="s">
        <v>1355</v>
      </c>
      <c r="C621" t="s">
        <v>1024</v>
      </c>
      <c r="D621" t="s">
        <v>1025</v>
      </c>
      <c r="E621">
        <v>4739</v>
      </c>
      <c r="F621">
        <v>1642</v>
      </c>
      <c r="G621">
        <f>Employee_Data[[#This Row],[Sales_Achieved]]-Employee_Data[[#This Row],[Sales_Target]]</f>
        <v>-3097</v>
      </c>
      <c r="H621" t="str">
        <f>IF(Employee_Data[[#This Row],[Sales_Achieved]]&lt;AVERAGE(Employee_Data[Sales_Target]),"Below",IF(Employee_Data[[#This Row],[Sales_Achieved]]&gt;AVERAGE(Employee_Data[Sales_Target]),"Above","Equal"))</f>
        <v>Below</v>
      </c>
      <c r="I621" t="str">
        <f>IF(Employee_Data[[#This Row],[Sales_Performance]]&lt;0,"Below Target",IF(Employee_Data[[#This Row],[Sales_Performance]]=0,"Met Target","Above Target"))</f>
        <v>Below Target</v>
      </c>
    </row>
    <row r="622" spans="1:9" x14ac:dyDescent="0.35">
      <c r="A622" t="s">
        <v>1960</v>
      </c>
      <c r="B622" t="s">
        <v>1231</v>
      </c>
      <c r="C622" t="s">
        <v>1020</v>
      </c>
      <c r="D622" t="s">
        <v>1021</v>
      </c>
      <c r="E622">
        <v>4481</v>
      </c>
      <c r="F622">
        <v>5949</v>
      </c>
      <c r="G622">
        <f>Employee_Data[[#This Row],[Sales_Achieved]]-Employee_Data[[#This Row],[Sales_Target]]</f>
        <v>1468</v>
      </c>
      <c r="H622" t="str">
        <f>IF(Employee_Data[[#This Row],[Sales_Achieved]]&lt;AVERAGE(Employee_Data[Sales_Target]),"Below",IF(Employee_Data[[#This Row],[Sales_Achieved]]&gt;AVERAGE(Employee_Data[Sales_Target]),"Above","Equal"))</f>
        <v>Above</v>
      </c>
      <c r="I622" t="str">
        <f>IF(Employee_Data[[#This Row],[Sales_Performance]]&lt;0,"Below Target",IF(Employee_Data[[#This Row],[Sales_Performance]]=0,"Met Target","Above Target"))</f>
        <v>Above Target</v>
      </c>
    </row>
    <row r="623" spans="1:9" x14ac:dyDescent="0.35">
      <c r="A623" t="s">
        <v>1961</v>
      </c>
      <c r="B623" t="s">
        <v>1421</v>
      </c>
      <c r="C623" t="s">
        <v>1024</v>
      </c>
      <c r="D623" t="s">
        <v>1031</v>
      </c>
      <c r="E623">
        <v>1198</v>
      </c>
      <c r="F623">
        <v>2317</v>
      </c>
      <c r="G623">
        <f>Employee_Data[[#This Row],[Sales_Achieved]]-Employee_Data[[#This Row],[Sales_Target]]</f>
        <v>1119</v>
      </c>
      <c r="H623" t="str">
        <f>IF(Employee_Data[[#This Row],[Sales_Achieved]]&lt;AVERAGE(Employee_Data[Sales_Target]),"Below",IF(Employee_Data[[#This Row],[Sales_Achieved]]&gt;AVERAGE(Employee_Data[Sales_Target]),"Above","Equal"))</f>
        <v>Below</v>
      </c>
      <c r="I623" t="str">
        <f>IF(Employee_Data[[#This Row],[Sales_Performance]]&lt;0,"Below Target",IF(Employee_Data[[#This Row],[Sales_Performance]]=0,"Met Target","Above Target"))</f>
        <v>Above Target</v>
      </c>
    </row>
    <row r="624" spans="1:9" x14ac:dyDescent="0.35">
      <c r="A624" t="s">
        <v>1962</v>
      </c>
      <c r="B624" t="s">
        <v>1164</v>
      </c>
      <c r="C624" t="s">
        <v>1020</v>
      </c>
      <c r="D624" t="s">
        <v>1021</v>
      </c>
      <c r="E624">
        <v>3903</v>
      </c>
      <c r="F624">
        <v>4885</v>
      </c>
      <c r="G624">
        <f>Employee_Data[[#This Row],[Sales_Achieved]]-Employee_Data[[#This Row],[Sales_Target]]</f>
        <v>982</v>
      </c>
      <c r="H624" t="str">
        <f>IF(Employee_Data[[#This Row],[Sales_Achieved]]&lt;AVERAGE(Employee_Data[Sales_Target]),"Below",IF(Employee_Data[[#This Row],[Sales_Achieved]]&gt;AVERAGE(Employee_Data[Sales_Target]),"Above","Equal"))</f>
        <v>Above</v>
      </c>
      <c r="I624" t="str">
        <f>IF(Employee_Data[[#This Row],[Sales_Performance]]&lt;0,"Below Target",IF(Employee_Data[[#This Row],[Sales_Performance]]=0,"Met Target","Above Target"))</f>
        <v>Above Target</v>
      </c>
    </row>
    <row r="625" spans="1:9" x14ac:dyDescent="0.35">
      <c r="A625" t="s">
        <v>1963</v>
      </c>
      <c r="B625" t="s">
        <v>1964</v>
      </c>
      <c r="C625" t="s">
        <v>1044</v>
      </c>
      <c r="D625" t="s">
        <v>1028</v>
      </c>
      <c r="E625">
        <v>1836</v>
      </c>
      <c r="F625">
        <v>3638</v>
      </c>
      <c r="G625">
        <f>Employee_Data[[#This Row],[Sales_Achieved]]-Employee_Data[[#This Row],[Sales_Target]]</f>
        <v>1802</v>
      </c>
      <c r="H625" t="str">
        <f>IF(Employee_Data[[#This Row],[Sales_Achieved]]&lt;AVERAGE(Employee_Data[Sales_Target]),"Below",IF(Employee_Data[[#This Row],[Sales_Achieved]]&gt;AVERAGE(Employee_Data[Sales_Target]),"Above","Equal"))</f>
        <v>Above</v>
      </c>
      <c r="I625" t="str">
        <f>IF(Employee_Data[[#This Row],[Sales_Performance]]&lt;0,"Below Target",IF(Employee_Data[[#This Row],[Sales_Performance]]=0,"Met Target","Above Target"))</f>
        <v>Above Target</v>
      </c>
    </row>
    <row r="626" spans="1:9" x14ac:dyDescent="0.35">
      <c r="A626" t="s">
        <v>1965</v>
      </c>
      <c r="B626" t="s">
        <v>1622</v>
      </c>
      <c r="C626" t="s">
        <v>1024</v>
      </c>
      <c r="D626" t="s">
        <v>1021</v>
      </c>
      <c r="E626">
        <v>1213</v>
      </c>
      <c r="F626">
        <v>3944</v>
      </c>
      <c r="G626">
        <f>Employee_Data[[#This Row],[Sales_Achieved]]-Employee_Data[[#This Row],[Sales_Target]]</f>
        <v>2731</v>
      </c>
      <c r="H626" t="str">
        <f>IF(Employee_Data[[#This Row],[Sales_Achieved]]&lt;AVERAGE(Employee_Data[Sales_Target]),"Below",IF(Employee_Data[[#This Row],[Sales_Achieved]]&gt;AVERAGE(Employee_Data[Sales_Target]),"Above","Equal"))</f>
        <v>Above</v>
      </c>
      <c r="I626" t="str">
        <f>IF(Employee_Data[[#This Row],[Sales_Performance]]&lt;0,"Below Target",IF(Employee_Data[[#This Row],[Sales_Performance]]=0,"Met Target","Above Target"))</f>
        <v>Above Target</v>
      </c>
    </row>
    <row r="627" spans="1:9" x14ac:dyDescent="0.35">
      <c r="A627" t="s">
        <v>1966</v>
      </c>
      <c r="B627" t="s">
        <v>1257</v>
      </c>
      <c r="C627" t="s">
        <v>1024</v>
      </c>
      <c r="D627" t="s">
        <v>1025</v>
      </c>
      <c r="E627">
        <v>3340</v>
      </c>
      <c r="F627">
        <v>3597</v>
      </c>
      <c r="G627">
        <f>Employee_Data[[#This Row],[Sales_Achieved]]-Employee_Data[[#This Row],[Sales_Target]]</f>
        <v>257</v>
      </c>
      <c r="H627" t="str">
        <f>IF(Employee_Data[[#This Row],[Sales_Achieved]]&lt;AVERAGE(Employee_Data[Sales_Target]),"Below",IF(Employee_Data[[#This Row],[Sales_Achieved]]&gt;AVERAGE(Employee_Data[Sales_Target]),"Above","Equal"))</f>
        <v>Above</v>
      </c>
      <c r="I627" t="str">
        <f>IF(Employee_Data[[#This Row],[Sales_Performance]]&lt;0,"Below Target",IF(Employee_Data[[#This Row],[Sales_Performance]]=0,"Met Target","Above Target"))</f>
        <v>Above Target</v>
      </c>
    </row>
    <row r="628" spans="1:9" x14ac:dyDescent="0.35">
      <c r="A628" t="s">
        <v>1967</v>
      </c>
      <c r="B628" t="s">
        <v>1158</v>
      </c>
      <c r="C628" t="s">
        <v>1044</v>
      </c>
      <c r="D628" t="s">
        <v>1021</v>
      </c>
      <c r="E628">
        <v>3568</v>
      </c>
      <c r="F628">
        <v>950</v>
      </c>
      <c r="G628">
        <f>Employee_Data[[#This Row],[Sales_Achieved]]-Employee_Data[[#This Row],[Sales_Target]]</f>
        <v>-2618</v>
      </c>
      <c r="H628" t="str">
        <f>IF(Employee_Data[[#This Row],[Sales_Achieved]]&lt;AVERAGE(Employee_Data[Sales_Target]),"Below",IF(Employee_Data[[#This Row],[Sales_Achieved]]&gt;AVERAGE(Employee_Data[Sales_Target]),"Above","Equal"))</f>
        <v>Below</v>
      </c>
      <c r="I628" t="str">
        <f>IF(Employee_Data[[#This Row],[Sales_Performance]]&lt;0,"Below Target",IF(Employee_Data[[#This Row],[Sales_Performance]]=0,"Met Target","Above Target"))</f>
        <v>Below Target</v>
      </c>
    </row>
    <row r="629" spans="1:9" x14ac:dyDescent="0.35">
      <c r="A629" t="s">
        <v>1968</v>
      </c>
      <c r="B629" t="s">
        <v>1751</v>
      </c>
      <c r="C629" t="s">
        <v>1024</v>
      </c>
      <c r="D629" t="s">
        <v>1028</v>
      </c>
      <c r="E629">
        <v>3283</v>
      </c>
      <c r="F629">
        <v>3433</v>
      </c>
      <c r="G629">
        <f>Employee_Data[[#This Row],[Sales_Achieved]]-Employee_Data[[#This Row],[Sales_Target]]</f>
        <v>150</v>
      </c>
      <c r="H629" t="str">
        <f>IF(Employee_Data[[#This Row],[Sales_Achieved]]&lt;AVERAGE(Employee_Data[Sales_Target]),"Below",IF(Employee_Data[[#This Row],[Sales_Achieved]]&gt;AVERAGE(Employee_Data[Sales_Target]),"Above","Equal"))</f>
        <v>Above</v>
      </c>
      <c r="I629" t="str">
        <f>IF(Employee_Data[[#This Row],[Sales_Performance]]&lt;0,"Below Target",IF(Employee_Data[[#This Row],[Sales_Performance]]=0,"Met Target","Above Target"))</f>
        <v>Above Target</v>
      </c>
    </row>
    <row r="630" spans="1:9" x14ac:dyDescent="0.35">
      <c r="A630" t="s">
        <v>1969</v>
      </c>
      <c r="B630" t="s">
        <v>1177</v>
      </c>
      <c r="C630" t="s">
        <v>1020</v>
      </c>
      <c r="D630" t="s">
        <v>1028</v>
      </c>
      <c r="E630">
        <v>2646</v>
      </c>
      <c r="F630">
        <v>5836</v>
      </c>
      <c r="G630">
        <f>Employee_Data[[#This Row],[Sales_Achieved]]-Employee_Data[[#This Row],[Sales_Target]]</f>
        <v>3190</v>
      </c>
      <c r="H630" t="str">
        <f>IF(Employee_Data[[#This Row],[Sales_Achieved]]&lt;AVERAGE(Employee_Data[Sales_Target]),"Below",IF(Employee_Data[[#This Row],[Sales_Achieved]]&gt;AVERAGE(Employee_Data[Sales_Target]),"Above","Equal"))</f>
        <v>Above</v>
      </c>
      <c r="I630" t="str">
        <f>IF(Employee_Data[[#This Row],[Sales_Performance]]&lt;0,"Below Target",IF(Employee_Data[[#This Row],[Sales_Performance]]=0,"Met Target","Above Target"))</f>
        <v>Above Target</v>
      </c>
    </row>
    <row r="631" spans="1:9" x14ac:dyDescent="0.35">
      <c r="A631" t="s">
        <v>1970</v>
      </c>
      <c r="B631" t="s">
        <v>1761</v>
      </c>
      <c r="C631" t="s">
        <v>1044</v>
      </c>
      <c r="D631" t="s">
        <v>1031</v>
      </c>
      <c r="E631">
        <v>3426</v>
      </c>
      <c r="F631">
        <v>4582</v>
      </c>
      <c r="G631">
        <f>Employee_Data[[#This Row],[Sales_Achieved]]-Employee_Data[[#This Row],[Sales_Target]]</f>
        <v>1156</v>
      </c>
      <c r="H631" t="str">
        <f>IF(Employee_Data[[#This Row],[Sales_Achieved]]&lt;AVERAGE(Employee_Data[Sales_Target]),"Below",IF(Employee_Data[[#This Row],[Sales_Achieved]]&gt;AVERAGE(Employee_Data[Sales_Target]),"Above","Equal"))</f>
        <v>Above</v>
      </c>
      <c r="I631" t="str">
        <f>IF(Employee_Data[[#This Row],[Sales_Performance]]&lt;0,"Below Target",IF(Employee_Data[[#This Row],[Sales_Performance]]=0,"Met Target","Above Target"))</f>
        <v>Above Target</v>
      </c>
    </row>
    <row r="632" spans="1:9" x14ac:dyDescent="0.35">
      <c r="A632" t="s">
        <v>1971</v>
      </c>
      <c r="B632" t="s">
        <v>1768</v>
      </c>
      <c r="C632" t="s">
        <v>1024</v>
      </c>
      <c r="D632" t="s">
        <v>1025</v>
      </c>
      <c r="E632">
        <v>3761</v>
      </c>
      <c r="F632">
        <v>4834</v>
      </c>
      <c r="G632">
        <f>Employee_Data[[#This Row],[Sales_Achieved]]-Employee_Data[[#This Row],[Sales_Target]]</f>
        <v>1073</v>
      </c>
      <c r="H632" t="str">
        <f>IF(Employee_Data[[#This Row],[Sales_Achieved]]&lt;AVERAGE(Employee_Data[Sales_Target]),"Below",IF(Employee_Data[[#This Row],[Sales_Achieved]]&gt;AVERAGE(Employee_Data[Sales_Target]),"Above","Equal"))</f>
        <v>Above</v>
      </c>
      <c r="I632" t="str">
        <f>IF(Employee_Data[[#This Row],[Sales_Performance]]&lt;0,"Below Target",IF(Employee_Data[[#This Row],[Sales_Performance]]=0,"Met Target","Above Target"))</f>
        <v>Above Target</v>
      </c>
    </row>
    <row r="633" spans="1:9" x14ac:dyDescent="0.35">
      <c r="A633" t="s">
        <v>1972</v>
      </c>
      <c r="B633" t="s">
        <v>1501</v>
      </c>
      <c r="C633" t="s">
        <v>1020</v>
      </c>
      <c r="D633" t="s">
        <v>1021</v>
      </c>
      <c r="E633">
        <v>3873</v>
      </c>
      <c r="F633">
        <v>3311</v>
      </c>
      <c r="G633">
        <f>Employee_Data[[#This Row],[Sales_Achieved]]-Employee_Data[[#This Row],[Sales_Target]]</f>
        <v>-562</v>
      </c>
      <c r="H633" t="str">
        <f>IF(Employee_Data[[#This Row],[Sales_Achieved]]&lt;AVERAGE(Employee_Data[Sales_Target]),"Below",IF(Employee_Data[[#This Row],[Sales_Achieved]]&gt;AVERAGE(Employee_Data[Sales_Target]),"Above","Equal"))</f>
        <v>Above</v>
      </c>
      <c r="I633" t="str">
        <f>IF(Employee_Data[[#This Row],[Sales_Performance]]&lt;0,"Below Target",IF(Employee_Data[[#This Row],[Sales_Performance]]=0,"Met Target","Above Target"))</f>
        <v>Below Target</v>
      </c>
    </row>
    <row r="634" spans="1:9" x14ac:dyDescent="0.35">
      <c r="A634" t="s">
        <v>1973</v>
      </c>
      <c r="B634" t="s">
        <v>1592</v>
      </c>
      <c r="C634" t="s">
        <v>1044</v>
      </c>
      <c r="D634" t="s">
        <v>1031</v>
      </c>
      <c r="E634">
        <v>3414</v>
      </c>
      <c r="F634">
        <v>3892</v>
      </c>
      <c r="G634">
        <f>Employee_Data[[#This Row],[Sales_Achieved]]-Employee_Data[[#This Row],[Sales_Target]]</f>
        <v>478</v>
      </c>
      <c r="H634" t="str">
        <f>IF(Employee_Data[[#This Row],[Sales_Achieved]]&lt;AVERAGE(Employee_Data[Sales_Target]),"Below",IF(Employee_Data[[#This Row],[Sales_Achieved]]&gt;AVERAGE(Employee_Data[Sales_Target]),"Above","Equal"))</f>
        <v>Above</v>
      </c>
      <c r="I634" t="str">
        <f>IF(Employee_Data[[#This Row],[Sales_Performance]]&lt;0,"Below Target",IF(Employee_Data[[#This Row],[Sales_Performance]]=0,"Met Target","Above Target"))</f>
        <v>Above Target</v>
      </c>
    </row>
    <row r="635" spans="1:9" x14ac:dyDescent="0.35">
      <c r="A635" t="s">
        <v>1974</v>
      </c>
      <c r="B635" t="s">
        <v>1301</v>
      </c>
      <c r="C635" t="s">
        <v>1020</v>
      </c>
      <c r="D635" t="s">
        <v>1025</v>
      </c>
      <c r="E635">
        <v>2068</v>
      </c>
      <c r="F635">
        <v>1908</v>
      </c>
      <c r="G635">
        <f>Employee_Data[[#This Row],[Sales_Achieved]]-Employee_Data[[#This Row],[Sales_Target]]</f>
        <v>-160</v>
      </c>
      <c r="H635" t="str">
        <f>IF(Employee_Data[[#This Row],[Sales_Achieved]]&lt;AVERAGE(Employee_Data[Sales_Target]),"Below",IF(Employee_Data[[#This Row],[Sales_Achieved]]&gt;AVERAGE(Employee_Data[Sales_Target]),"Above","Equal"))</f>
        <v>Below</v>
      </c>
      <c r="I635" t="str">
        <f>IF(Employee_Data[[#This Row],[Sales_Performance]]&lt;0,"Below Target",IF(Employee_Data[[#This Row],[Sales_Performance]]=0,"Met Target","Above Target"))</f>
        <v>Below Target</v>
      </c>
    </row>
    <row r="636" spans="1:9" x14ac:dyDescent="0.35">
      <c r="A636" t="s">
        <v>1975</v>
      </c>
      <c r="B636" t="s">
        <v>1333</v>
      </c>
      <c r="C636" t="s">
        <v>1020</v>
      </c>
      <c r="D636" t="s">
        <v>1025</v>
      </c>
      <c r="E636">
        <v>4687</v>
      </c>
      <c r="F636">
        <v>5278</v>
      </c>
      <c r="G636">
        <f>Employee_Data[[#This Row],[Sales_Achieved]]-Employee_Data[[#This Row],[Sales_Target]]</f>
        <v>591</v>
      </c>
      <c r="H636" t="str">
        <f>IF(Employee_Data[[#This Row],[Sales_Achieved]]&lt;AVERAGE(Employee_Data[Sales_Target]),"Below",IF(Employee_Data[[#This Row],[Sales_Achieved]]&gt;AVERAGE(Employee_Data[Sales_Target]),"Above","Equal"))</f>
        <v>Above</v>
      </c>
      <c r="I636" t="str">
        <f>IF(Employee_Data[[#This Row],[Sales_Performance]]&lt;0,"Below Target",IF(Employee_Data[[#This Row],[Sales_Performance]]=0,"Met Target","Above Target"))</f>
        <v>Above Target</v>
      </c>
    </row>
    <row r="637" spans="1:9" x14ac:dyDescent="0.35">
      <c r="A637" t="s">
        <v>1976</v>
      </c>
      <c r="B637" t="s">
        <v>1910</v>
      </c>
      <c r="C637" t="s">
        <v>1044</v>
      </c>
      <c r="D637" t="s">
        <v>1028</v>
      </c>
      <c r="E637">
        <v>3192</v>
      </c>
      <c r="F637">
        <v>3028</v>
      </c>
      <c r="G637">
        <f>Employee_Data[[#This Row],[Sales_Achieved]]-Employee_Data[[#This Row],[Sales_Target]]</f>
        <v>-164</v>
      </c>
      <c r="H637" t="str">
        <f>IF(Employee_Data[[#This Row],[Sales_Achieved]]&lt;AVERAGE(Employee_Data[Sales_Target]),"Below",IF(Employee_Data[[#This Row],[Sales_Achieved]]&gt;AVERAGE(Employee_Data[Sales_Target]),"Above","Equal"))</f>
        <v>Above</v>
      </c>
      <c r="I637" t="str">
        <f>IF(Employee_Data[[#This Row],[Sales_Performance]]&lt;0,"Below Target",IF(Employee_Data[[#This Row],[Sales_Performance]]=0,"Met Target","Above Target"))</f>
        <v>Below Target</v>
      </c>
    </row>
    <row r="638" spans="1:9" x14ac:dyDescent="0.35">
      <c r="A638" t="s">
        <v>1977</v>
      </c>
      <c r="B638" t="s">
        <v>1487</v>
      </c>
      <c r="C638" t="s">
        <v>1020</v>
      </c>
      <c r="D638" t="s">
        <v>1031</v>
      </c>
      <c r="E638">
        <v>4903</v>
      </c>
      <c r="F638">
        <v>2671</v>
      </c>
      <c r="G638">
        <f>Employee_Data[[#This Row],[Sales_Achieved]]-Employee_Data[[#This Row],[Sales_Target]]</f>
        <v>-2232</v>
      </c>
      <c r="H638" t="str">
        <f>IF(Employee_Data[[#This Row],[Sales_Achieved]]&lt;AVERAGE(Employee_Data[Sales_Target]),"Below",IF(Employee_Data[[#This Row],[Sales_Achieved]]&gt;AVERAGE(Employee_Data[Sales_Target]),"Above","Equal"))</f>
        <v>Below</v>
      </c>
      <c r="I638" t="str">
        <f>IF(Employee_Data[[#This Row],[Sales_Performance]]&lt;0,"Below Target",IF(Employee_Data[[#This Row],[Sales_Performance]]=0,"Met Target","Above Target"))</f>
        <v>Below Target</v>
      </c>
    </row>
    <row r="639" spans="1:9" x14ac:dyDescent="0.35">
      <c r="A639" t="s">
        <v>1978</v>
      </c>
      <c r="B639" t="s">
        <v>1566</v>
      </c>
      <c r="C639" t="s">
        <v>1020</v>
      </c>
      <c r="D639" t="s">
        <v>1031</v>
      </c>
      <c r="E639">
        <v>4187</v>
      </c>
      <c r="F639">
        <v>5397</v>
      </c>
      <c r="G639">
        <f>Employee_Data[[#This Row],[Sales_Achieved]]-Employee_Data[[#This Row],[Sales_Target]]</f>
        <v>1210</v>
      </c>
      <c r="H639" t="str">
        <f>IF(Employee_Data[[#This Row],[Sales_Achieved]]&lt;AVERAGE(Employee_Data[Sales_Target]),"Below",IF(Employee_Data[[#This Row],[Sales_Achieved]]&gt;AVERAGE(Employee_Data[Sales_Target]),"Above","Equal"))</f>
        <v>Above</v>
      </c>
      <c r="I639" t="str">
        <f>IF(Employee_Data[[#This Row],[Sales_Performance]]&lt;0,"Below Target",IF(Employee_Data[[#This Row],[Sales_Performance]]=0,"Met Target","Above Target"))</f>
        <v>Above Target</v>
      </c>
    </row>
    <row r="640" spans="1:9" x14ac:dyDescent="0.35">
      <c r="A640" t="s">
        <v>1979</v>
      </c>
      <c r="B640" t="s">
        <v>1297</v>
      </c>
      <c r="C640" t="s">
        <v>1020</v>
      </c>
      <c r="D640" t="s">
        <v>1025</v>
      </c>
      <c r="E640">
        <v>3118</v>
      </c>
      <c r="F640">
        <v>3150</v>
      </c>
      <c r="G640">
        <f>Employee_Data[[#This Row],[Sales_Achieved]]-Employee_Data[[#This Row],[Sales_Target]]</f>
        <v>32</v>
      </c>
      <c r="H640" t="str">
        <f>IF(Employee_Data[[#This Row],[Sales_Achieved]]&lt;AVERAGE(Employee_Data[Sales_Target]),"Below",IF(Employee_Data[[#This Row],[Sales_Achieved]]&gt;AVERAGE(Employee_Data[Sales_Target]),"Above","Equal"))</f>
        <v>Above</v>
      </c>
      <c r="I640" t="str">
        <f>IF(Employee_Data[[#This Row],[Sales_Performance]]&lt;0,"Below Target",IF(Employee_Data[[#This Row],[Sales_Performance]]=0,"Met Target","Above Target"))</f>
        <v>Above Target</v>
      </c>
    </row>
    <row r="641" spans="1:9" x14ac:dyDescent="0.35">
      <c r="A641" t="s">
        <v>1980</v>
      </c>
      <c r="B641" t="s">
        <v>1054</v>
      </c>
      <c r="C641" t="s">
        <v>1044</v>
      </c>
      <c r="D641" t="s">
        <v>1031</v>
      </c>
      <c r="E641">
        <v>1033</v>
      </c>
      <c r="F641">
        <v>4252</v>
      </c>
      <c r="G641">
        <f>Employee_Data[[#This Row],[Sales_Achieved]]-Employee_Data[[#This Row],[Sales_Target]]</f>
        <v>3219</v>
      </c>
      <c r="H641" t="str">
        <f>IF(Employee_Data[[#This Row],[Sales_Achieved]]&lt;AVERAGE(Employee_Data[Sales_Target]),"Below",IF(Employee_Data[[#This Row],[Sales_Achieved]]&gt;AVERAGE(Employee_Data[Sales_Target]),"Above","Equal"))</f>
        <v>Above</v>
      </c>
      <c r="I641" t="str">
        <f>IF(Employee_Data[[#This Row],[Sales_Performance]]&lt;0,"Below Target",IF(Employee_Data[[#This Row],[Sales_Performance]]=0,"Met Target","Above Target"))</f>
        <v>Above Target</v>
      </c>
    </row>
    <row r="642" spans="1:9" x14ac:dyDescent="0.35">
      <c r="A642" t="s">
        <v>1981</v>
      </c>
      <c r="B642" t="s">
        <v>1564</v>
      </c>
      <c r="C642" t="s">
        <v>1020</v>
      </c>
      <c r="D642" t="s">
        <v>1025</v>
      </c>
      <c r="E642">
        <v>2289</v>
      </c>
      <c r="F642">
        <v>5147</v>
      </c>
      <c r="G642">
        <f>Employee_Data[[#This Row],[Sales_Achieved]]-Employee_Data[[#This Row],[Sales_Target]]</f>
        <v>2858</v>
      </c>
      <c r="H642" t="str">
        <f>IF(Employee_Data[[#This Row],[Sales_Achieved]]&lt;AVERAGE(Employee_Data[Sales_Target]),"Below",IF(Employee_Data[[#This Row],[Sales_Achieved]]&gt;AVERAGE(Employee_Data[Sales_Target]),"Above","Equal"))</f>
        <v>Above</v>
      </c>
      <c r="I642" t="str">
        <f>IF(Employee_Data[[#This Row],[Sales_Performance]]&lt;0,"Below Target",IF(Employee_Data[[#This Row],[Sales_Performance]]=0,"Met Target","Above Target"))</f>
        <v>Above Target</v>
      </c>
    </row>
    <row r="643" spans="1:9" x14ac:dyDescent="0.35">
      <c r="A643" t="s">
        <v>1982</v>
      </c>
      <c r="B643" t="s">
        <v>1514</v>
      </c>
      <c r="C643" t="s">
        <v>1024</v>
      </c>
      <c r="D643" t="s">
        <v>1025</v>
      </c>
      <c r="E643">
        <v>2581</v>
      </c>
      <c r="F643">
        <v>4971</v>
      </c>
      <c r="G643">
        <f>Employee_Data[[#This Row],[Sales_Achieved]]-Employee_Data[[#This Row],[Sales_Target]]</f>
        <v>2390</v>
      </c>
      <c r="H643" t="str">
        <f>IF(Employee_Data[[#This Row],[Sales_Achieved]]&lt;AVERAGE(Employee_Data[Sales_Target]),"Below",IF(Employee_Data[[#This Row],[Sales_Achieved]]&gt;AVERAGE(Employee_Data[Sales_Target]),"Above","Equal"))</f>
        <v>Above</v>
      </c>
      <c r="I643" t="str">
        <f>IF(Employee_Data[[#This Row],[Sales_Performance]]&lt;0,"Below Target",IF(Employee_Data[[#This Row],[Sales_Performance]]=0,"Met Target","Above Target"))</f>
        <v>Above Target</v>
      </c>
    </row>
    <row r="644" spans="1:9" x14ac:dyDescent="0.35">
      <c r="A644" t="s">
        <v>1983</v>
      </c>
      <c r="B644" t="s">
        <v>1836</v>
      </c>
      <c r="C644" t="s">
        <v>1044</v>
      </c>
      <c r="D644" t="s">
        <v>1021</v>
      </c>
      <c r="E644">
        <v>2420</v>
      </c>
      <c r="F644">
        <v>1101</v>
      </c>
      <c r="G644">
        <f>Employee_Data[[#This Row],[Sales_Achieved]]-Employee_Data[[#This Row],[Sales_Target]]</f>
        <v>-1319</v>
      </c>
      <c r="H644" t="str">
        <f>IF(Employee_Data[[#This Row],[Sales_Achieved]]&lt;AVERAGE(Employee_Data[Sales_Target]),"Below",IF(Employee_Data[[#This Row],[Sales_Achieved]]&gt;AVERAGE(Employee_Data[Sales_Target]),"Above","Equal"))</f>
        <v>Below</v>
      </c>
      <c r="I644" t="str">
        <f>IF(Employee_Data[[#This Row],[Sales_Performance]]&lt;0,"Below Target",IF(Employee_Data[[#This Row],[Sales_Performance]]=0,"Met Target","Above Target"))</f>
        <v>Below Target</v>
      </c>
    </row>
    <row r="645" spans="1:9" x14ac:dyDescent="0.35">
      <c r="A645" t="s">
        <v>1984</v>
      </c>
      <c r="B645" t="s">
        <v>1713</v>
      </c>
      <c r="C645" t="s">
        <v>1024</v>
      </c>
      <c r="D645" t="s">
        <v>1031</v>
      </c>
      <c r="E645">
        <v>2170</v>
      </c>
      <c r="F645">
        <v>4455</v>
      </c>
      <c r="G645">
        <f>Employee_Data[[#This Row],[Sales_Achieved]]-Employee_Data[[#This Row],[Sales_Target]]</f>
        <v>2285</v>
      </c>
      <c r="H645" t="str">
        <f>IF(Employee_Data[[#This Row],[Sales_Achieved]]&lt;AVERAGE(Employee_Data[Sales_Target]),"Below",IF(Employee_Data[[#This Row],[Sales_Achieved]]&gt;AVERAGE(Employee_Data[Sales_Target]),"Above","Equal"))</f>
        <v>Above</v>
      </c>
      <c r="I645" t="str">
        <f>IF(Employee_Data[[#This Row],[Sales_Performance]]&lt;0,"Below Target",IF(Employee_Data[[#This Row],[Sales_Performance]]=0,"Met Target","Above Target"))</f>
        <v>Above Target</v>
      </c>
    </row>
    <row r="646" spans="1:9" x14ac:dyDescent="0.35">
      <c r="A646" t="s">
        <v>1985</v>
      </c>
      <c r="B646" t="s">
        <v>1158</v>
      </c>
      <c r="C646" t="s">
        <v>1020</v>
      </c>
      <c r="D646" t="s">
        <v>1028</v>
      </c>
      <c r="E646">
        <v>3894</v>
      </c>
      <c r="F646">
        <v>4873</v>
      </c>
      <c r="G646">
        <f>Employee_Data[[#This Row],[Sales_Achieved]]-Employee_Data[[#This Row],[Sales_Target]]</f>
        <v>979</v>
      </c>
      <c r="H646" t="str">
        <f>IF(Employee_Data[[#This Row],[Sales_Achieved]]&lt;AVERAGE(Employee_Data[Sales_Target]),"Below",IF(Employee_Data[[#This Row],[Sales_Achieved]]&gt;AVERAGE(Employee_Data[Sales_Target]),"Above","Equal"))</f>
        <v>Above</v>
      </c>
      <c r="I646" t="str">
        <f>IF(Employee_Data[[#This Row],[Sales_Performance]]&lt;0,"Below Target",IF(Employee_Data[[#This Row],[Sales_Performance]]=0,"Met Target","Above Target"))</f>
        <v>Above Target</v>
      </c>
    </row>
    <row r="647" spans="1:9" x14ac:dyDescent="0.35">
      <c r="A647" t="s">
        <v>1986</v>
      </c>
      <c r="B647" t="s">
        <v>1699</v>
      </c>
      <c r="C647" t="s">
        <v>1020</v>
      </c>
      <c r="D647" t="s">
        <v>1021</v>
      </c>
      <c r="E647">
        <v>2233</v>
      </c>
      <c r="F647">
        <v>1764</v>
      </c>
      <c r="G647">
        <f>Employee_Data[[#This Row],[Sales_Achieved]]-Employee_Data[[#This Row],[Sales_Target]]</f>
        <v>-469</v>
      </c>
      <c r="H647" t="str">
        <f>IF(Employee_Data[[#This Row],[Sales_Achieved]]&lt;AVERAGE(Employee_Data[Sales_Target]),"Below",IF(Employee_Data[[#This Row],[Sales_Achieved]]&gt;AVERAGE(Employee_Data[Sales_Target]),"Above","Equal"))</f>
        <v>Below</v>
      </c>
      <c r="I647" t="str">
        <f>IF(Employee_Data[[#This Row],[Sales_Performance]]&lt;0,"Below Target",IF(Employee_Data[[#This Row],[Sales_Performance]]=0,"Met Target","Above Target"))</f>
        <v>Below Target</v>
      </c>
    </row>
    <row r="648" spans="1:9" x14ac:dyDescent="0.35">
      <c r="A648" t="s">
        <v>1987</v>
      </c>
      <c r="B648" t="s">
        <v>1598</v>
      </c>
      <c r="C648" t="s">
        <v>1020</v>
      </c>
      <c r="D648" t="s">
        <v>1031</v>
      </c>
      <c r="E648">
        <v>4862</v>
      </c>
      <c r="F648">
        <v>4502</v>
      </c>
      <c r="G648">
        <f>Employee_Data[[#This Row],[Sales_Achieved]]-Employee_Data[[#This Row],[Sales_Target]]</f>
        <v>-360</v>
      </c>
      <c r="H648" t="str">
        <f>IF(Employee_Data[[#This Row],[Sales_Achieved]]&lt;AVERAGE(Employee_Data[Sales_Target]),"Below",IF(Employee_Data[[#This Row],[Sales_Achieved]]&gt;AVERAGE(Employee_Data[Sales_Target]),"Above","Equal"))</f>
        <v>Above</v>
      </c>
      <c r="I648" t="str">
        <f>IF(Employee_Data[[#This Row],[Sales_Performance]]&lt;0,"Below Target",IF(Employee_Data[[#This Row],[Sales_Performance]]=0,"Met Target","Above Target"))</f>
        <v>Below Target</v>
      </c>
    </row>
    <row r="649" spans="1:9" x14ac:dyDescent="0.35">
      <c r="A649" t="s">
        <v>1988</v>
      </c>
      <c r="B649" t="s">
        <v>1989</v>
      </c>
      <c r="C649" t="s">
        <v>1024</v>
      </c>
      <c r="D649" t="s">
        <v>1028</v>
      </c>
      <c r="E649">
        <v>2219</v>
      </c>
      <c r="F649">
        <v>3786</v>
      </c>
      <c r="G649">
        <f>Employee_Data[[#This Row],[Sales_Achieved]]-Employee_Data[[#This Row],[Sales_Target]]</f>
        <v>1567</v>
      </c>
      <c r="H649" t="str">
        <f>IF(Employee_Data[[#This Row],[Sales_Achieved]]&lt;AVERAGE(Employee_Data[Sales_Target]),"Below",IF(Employee_Data[[#This Row],[Sales_Achieved]]&gt;AVERAGE(Employee_Data[Sales_Target]),"Above","Equal"))</f>
        <v>Above</v>
      </c>
      <c r="I649" t="str">
        <f>IF(Employee_Data[[#This Row],[Sales_Performance]]&lt;0,"Below Target",IF(Employee_Data[[#This Row],[Sales_Performance]]=0,"Met Target","Above Target"))</f>
        <v>Above Target</v>
      </c>
    </row>
    <row r="650" spans="1:9" x14ac:dyDescent="0.35">
      <c r="A650" t="s">
        <v>1990</v>
      </c>
      <c r="B650" t="s">
        <v>1537</v>
      </c>
      <c r="C650" t="s">
        <v>1024</v>
      </c>
      <c r="D650" t="s">
        <v>1031</v>
      </c>
      <c r="E650">
        <v>2471</v>
      </c>
      <c r="F650">
        <v>1656</v>
      </c>
      <c r="G650">
        <f>Employee_Data[[#This Row],[Sales_Achieved]]-Employee_Data[[#This Row],[Sales_Target]]</f>
        <v>-815</v>
      </c>
      <c r="H650" t="str">
        <f>IF(Employee_Data[[#This Row],[Sales_Achieved]]&lt;AVERAGE(Employee_Data[Sales_Target]),"Below",IF(Employee_Data[[#This Row],[Sales_Achieved]]&gt;AVERAGE(Employee_Data[Sales_Target]),"Above","Equal"))</f>
        <v>Below</v>
      </c>
      <c r="I650" t="str">
        <f>IF(Employee_Data[[#This Row],[Sales_Performance]]&lt;0,"Below Target",IF(Employee_Data[[#This Row],[Sales_Performance]]=0,"Met Target","Above Target"))</f>
        <v>Below Target</v>
      </c>
    </row>
    <row r="651" spans="1:9" x14ac:dyDescent="0.35">
      <c r="A651" t="s">
        <v>1991</v>
      </c>
      <c r="B651" t="s">
        <v>1615</v>
      </c>
      <c r="C651" t="s">
        <v>1020</v>
      </c>
      <c r="D651" t="s">
        <v>1021</v>
      </c>
      <c r="E651">
        <v>2394</v>
      </c>
      <c r="F651">
        <v>5716</v>
      </c>
      <c r="G651">
        <f>Employee_Data[[#This Row],[Sales_Achieved]]-Employee_Data[[#This Row],[Sales_Target]]</f>
        <v>3322</v>
      </c>
      <c r="H651" t="str">
        <f>IF(Employee_Data[[#This Row],[Sales_Achieved]]&lt;AVERAGE(Employee_Data[Sales_Target]),"Below",IF(Employee_Data[[#This Row],[Sales_Achieved]]&gt;AVERAGE(Employee_Data[Sales_Target]),"Above","Equal"))</f>
        <v>Above</v>
      </c>
      <c r="I651" t="str">
        <f>IF(Employee_Data[[#This Row],[Sales_Performance]]&lt;0,"Below Target",IF(Employee_Data[[#This Row],[Sales_Performance]]=0,"Met Target","Above Target"))</f>
        <v>Above Target</v>
      </c>
    </row>
    <row r="652" spans="1:9" x14ac:dyDescent="0.35">
      <c r="A652" t="s">
        <v>1992</v>
      </c>
      <c r="B652" t="s">
        <v>1739</v>
      </c>
      <c r="C652" t="s">
        <v>1020</v>
      </c>
      <c r="D652" t="s">
        <v>1021</v>
      </c>
      <c r="E652">
        <v>3216</v>
      </c>
      <c r="F652">
        <v>1899</v>
      </c>
      <c r="G652">
        <f>Employee_Data[[#This Row],[Sales_Achieved]]-Employee_Data[[#This Row],[Sales_Target]]</f>
        <v>-1317</v>
      </c>
      <c r="H652" t="str">
        <f>IF(Employee_Data[[#This Row],[Sales_Achieved]]&lt;AVERAGE(Employee_Data[Sales_Target]),"Below",IF(Employee_Data[[#This Row],[Sales_Achieved]]&gt;AVERAGE(Employee_Data[Sales_Target]),"Above","Equal"))</f>
        <v>Below</v>
      </c>
      <c r="I652" t="str">
        <f>IF(Employee_Data[[#This Row],[Sales_Performance]]&lt;0,"Below Target",IF(Employee_Data[[#This Row],[Sales_Performance]]=0,"Met Target","Above Target"))</f>
        <v>Below Target</v>
      </c>
    </row>
    <row r="653" spans="1:9" x14ac:dyDescent="0.35">
      <c r="A653" t="s">
        <v>1993</v>
      </c>
      <c r="B653" t="s">
        <v>1494</v>
      </c>
      <c r="C653" t="s">
        <v>1024</v>
      </c>
      <c r="D653" t="s">
        <v>1025</v>
      </c>
      <c r="E653">
        <v>2638</v>
      </c>
      <c r="F653">
        <v>1127</v>
      </c>
      <c r="G653">
        <f>Employee_Data[[#This Row],[Sales_Achieved]]-Employee_Data[[#This Row],[Sales_Target]]</f>
        <v>-1511</v>
      </c>
      <c r="H653" t="str">
        <f>IF(Employee_Data[[#This Row],[Sales_Achieved]]&lt;AVERAGE(Employee_Data[Sales_Target]),"Below",IF(Employee_Data[[#This Row],[Sales_Achieved]]&gt;AVERAGE(Employee_Data[Sales_Target]),"Above","Equal"))</f>
        <v>Below</v>
      </c>
      <c r="I653" t="str">
        <f>IF(Employee_Data[[#This Row],[Sales_Performance]]&lt;0,"Below Target",IF(Employee_Data[[#This Row],[Sales_Performance]]=0,"Met Target","Above Target"))</f>
        <v>Below Target</v>
      </c>
    </row>
    <row r="654" spans="1:9" x14ac:dyDescent="0.35">
      <c r="A654" t="s">
        <v>1994</v>
      </c>
      <c r="B654" t="s">
        <v>1308</v>
      </c>
      <c r="C654" t="s">
        <v>1044</v>
      </c>
      <c r="D654" t="s">
        <v>1028</v>
      </c>
      <c r="E654">
        <v>3495</v>
      </c>
      <c r="F654">
        <v>5103</v>
      </c>
      <c r="G654">
        <f>Employee_Data[[#This Row],[Sales_Achieved]]-Employee_Data[[#This Row],[Sales_Target]]</f>
        <v>1608</v>
      </c>
      <c r="H654" t="str">
        <f>IF(Employee_Data[[#This Row],[Sales_Achieved]]&lt;AVERAGE(Employee_Data[Sales_Target]),"Below",IF(Employee_Data[[#This Row],[Sales_Achieved]]&gt;AVERAGE(Employee_Data[Sales_Target]),"Above","Equal"))</f>
        <v>Above</v>
      </c>
      <c r="I654" t="str">
        <f>IF(Employee_Data[[#This Row],[Sales_Performance]]&lt;0,"Below Target",IF(Employee_Data[[#This Row],[Sales_Performance]]=0,"Met Target","Above Target"))</f>
        <v>Above Target</v>
      </c>
    </row>
    <row r="655" spans="1:9" x14ac:dyDescent="0.35">
      <c r="A655" t="s">
        <v>1995</v>
      </c>
      <c r="B655" t="s">
        <v>1077</v>
      </c>
      <c r="C655" t="s">
        <v>1024</v>
      </c>
      <c r="D655" t="s">
        <v>1025</v>
      </c>
      <c r="E655">
        <v>1395</v>
      </c>
      <c r="F655">
        <v>2858</v>
      </c>
      <c r="G655">
        <f>Employee_Data[[#This Row],[Sales_Achieved]]-Employee_Data[[#This Row],[Sales_Target]]</f>
        <v>1463</v>
      </c>
      <c r="H655" t="str">
        <f>IF(Employee_Data[[#This Row],[Sales_Achieved]]&lt;AVERAGE(Employee_Data[Sales_Target]),"Below",IF(Employee_Data[[#This Row],[Sales_Achieved]]&gt;AVERAGE(Employee_Data[Sales_Target]),"Above","Equal"))</f>
        <v>Below</v>
      </c>
      <c r="I655" t="str">
        <f>IF(Employee_Data[[#This Row],[Sales_Performance]]&lt;0,"Below Target",IF(Employee_Data[[#This Row],[Sales_Performance]]=0,"Met Target","Above Target"))</f>
        <v>Above Target</v>
      </c>
    </row>
    <row r="656" spans="1:9" x14ac:dyDescent="0.35">
      <c r="A656" t="s">
        <v>1996</v>
      </c>
      <c r="B656" t="s">
        <v>1297</v>
      </c>
      <c r="C656" t="s">
        <v>1020</v>
      </c>
      <c r="D656" t="s">
        <v>1031</v>
      </c>
      <c r="E656">
        <v>2606</v>
      </c>
      <c r="F656">
        <v>2330</v>
      </c>
      <c r="G656">
        <f>Employee_Data[[#This Row],[Sales_Achieved]]-Employee_Data[[#This Row],[Sales_Target]]</f>
        <v>-276</v>
      </c>
      <c r="H656" t="str">
        <f>IF(Employee_Data[[#This Row],[Sales_Achieved]]&lt;AVERAGE(Employee_Data[Sales_Target]),"Below",IF(Employee_Data[[#This Row],[Sales_Achieved]]&gt;AVERAGE(Employee_Data[Sales_Target]),"Above","Equal"))</f>
        <v>Below</v>
      </c>
      <c r="I656" t="str">
        <f>IF(Employee_Data[[#This Row],[Sales_Performance]]&lt;0,"Below Target",IF(Employee_Data[[#This Row],[Sales_Performance]]=0,"Met Target","Above Target"))</f>
        <v>Below Target</v>
      </c>
    </row>
    <row r="657" spans="1:9" x14ac:dyDescent="0.35">
      <c r="A657" t="s">
        <v>1997</v>
      </c>
      <c r="B657" t="s">
        <v>1318</v>
      </c>
      <c r="C657" t="s">
        <v>1044</v>
      </c>
      <c r="D657" t="s">
        <v>1028</v>
      </c>
      <c r="E657">
        <v>3170</v>
      </c>
      <c r="F657">
        <v>1772</v>
      </c>
      <c r="G657">
        <f>Employee_Data[[#This Row],[Sales_Achieved]]-Employee_Data[[#This Row],[Sales_Target]]</f>
        <v>-1398</v>
      </c>
      <c r="H657" t="str">
        <f>IF(Employee_Data[[#This Row],[Sales_Achieved]]&lt;AVERAGE(Employee_Data[Sales_Target]),"Below",IF(Employee_Data[[#This Row],[Sales_Achieved]]&gt;AVERAGE(Employee_Data[Sales_Target]),"Above","Equal"))</f>
        <v>Below</v>
      </c>
      <c r="I657" t="str">
        <f>IF(Employee_Data[[#This Row],[Sales_Performance]]&lt;0,"Below Target",IF(Employee_Data[[#This Row],[Sales_Performance]]=0,"Met Target","Above Target"))</f>
        <v>Below Target</v>
      </c>
    </row>
    <row r="658" spans="1:9" x14ac:dyDescent="0.35">
      <c r="A658" t="s">
        <v>1998</v>
      </c>
      <c r="B658" t="s">
        <v>1858</v>
      </c>
      <c r="C658" t="s">
        <v>1020</v>
      </c>
      <c r="D658" t="s">
        <v>1025</v>
      </c>
      <c r="E658">
        <v>2638</v>
      </c>
      <c r="F658">
        <v>5967</v>
      </c>
      <c r="G658">
        <f>Employee_Data[[#This Row],[Sales_Achieved]]-Employee_Data[[#This Row],[Sales_Target]]</f>
        <v>3329</v>
      </c>
      <c r="H658" t="str">
        <f>IF(Employee_Data[[#This Row],[Sales_Achieved]]&lt;AVERAGE(Employee_Data[Sales_Target]),"Below",IF(Employee_Data[[#This Row],[Sales_Achieved]]&gt;AVERAGE(Employee_Data[Sales_Target]),"Above","Equal"))</f>
        <v>Above</v>
      </c>
      <c r="I658" t="str">
        <f>IF(Employee_Data[[#This Row],[Sales_Performance]]&lt;0,"Below Target",IF(Employee_Data[[#This Row],[Sales_Performance]]=0,"Met Target","Above Target"))</f>
        <v>Above Target</v>
      </c>
    </row>
    <row r="659" spans="1:9" x14ac:dyDescent="0.35">
      <c r="A659" t="s">
        <v>1999</v>
      </c>
      <c r="B659" t="s">
        <v>2000</v>
      </c>
      <c r="C659" t="s">
        <v>1020</v>
      </c>
      <c r="D659" t="s">
        <v>1025</v>
      </c>
      <c r="E659">
        <v>4357</v>
      </c>
      <c r="F659">
        <v>5353</v>
      </c>
      <c r="G659">
        <f>Employee_Data[[#This Row],[Sales_Achieved]]-Employee_Data[[#This Row],[Sales_Target]]</f>
        <v>996</v>
      </c>
      <c r="H659" t="str">
        <f>IF(Employee_Data[[#This Row],[Sales_Achieved]]&lt;AVERAGE(Employee_Data[Sales_Target]),"Below",IF(Employee_Data[[#This Row],[Sales_Achieved]]&gt;AVERAGE(Employee_Data[Sales_Target]),"Above","Equal"))</f>
        <v>Above</v>
      </c>
      <c r="I659" t="str">
        <f>IF(Employee_Data[[#This Row],[Sales_Performance]]&lt;0,"Below Target",IF(Employee_Data[[#This Row],[Sales_Performance]]=0,"Met Target","Above Target"))</f>
        <v>Above Target</v>
      </c>
    </row>
    <row r="660" spans="1:9" x14ac:dyDescent="0.35">
      <c r="A660" t="s">
        <v>2001</v>
      </c>
      <c r="B660" t="s">
        <v>1768</v>
      </c>
      <c r="C660" t="s">
        <v>1020</v>
      </c>
      <c r="D660" t="s">
        <v>1031</v>
      </c>
      <c r="E660">
        <v>2656</v>
      </c>
      <c r="F660">
        <v>4883</v>
      </c>
      <c r="G660">
        <f>Employee_Data[[#This Row],[Sales_Achieved]]-Employee_Data[[#This Row],[Sales_Target]]</f>
        <v>2227</v>
      </c>
      <c r="H660" t="str">
        <f>IF(Employee_Data[[#This Row],[Sales_Achieved]]&lt;AVERAGE(Employee_Data[Sales_Target]),"Below",IF(Employee_Data[[#This Row],[Sales_Achieved]]&gt;AVERAGE(Employee_Data[Sales_Target]),"Above","Equal"))</f>
        <v>Above</v>
      </c>
      <c r="I660" t="str">
        <f>IF(Employee_Data[[#This Row],[Sales_Performance]]&lt;0,"Below Target",IF(Employee_Data[[#This Row],[Sales_Performance]]=0,"Met Target","Above Target"))</f>
        <v>Above Target</v>
      </c>
    </row>
    <row r="661" spans="1:9" x14ac:dyDescent="0.35">
      <c r="A661" t="s">
        <v>2002</v>
      </c>
      <c r="B661" t="s">
        <v>2003</v>
      </c>
      <c r="C661" t="s">
        <v>1020</v>
      </c>
      <c r="D661" t="s">
        <v>1021</v>
      </c>
      <c r="E661">
        <v>4268</v>
      </c>
      <c r="F661">
        <v>3730</v>
      </c>
      <c r="G661">
        <f>Employee_Data[[#This Row],[Sales_Achieved]]-Employee_Data[[#This Row],[Sales_Target]]</f>
        <v>-538</v>
      </c>
      <c r="H661" t="str">
        <f>IF(Employee_Data[[#This Row],[Sales_Achieved]]&lt;AVERAGE(Employee_Data[Sales_Target]),"Below",IF(Employee_Data[[#This Row],[Sales_Achieved]]&gt;AVERAGE(Employee_Data[Sales_Target]),"Above","Equal"))</f>
        <v>Above</v>
      </c>
      <c r="I661" t="str">
        <f>IF(Employee_Data[[#This Row],[Sales_Performance]]&lt;0,"Below Target",IF(Employee_Data[[#This Row],[Sales_Performance]]=0,"Met Target","Above Target"))</f>
        <v>Below Target</v>
      </c>
    </row>
    <row r="662" spans="1:9" x14ac:dyDescent="0.35">
      <c r="A662" t="s">
        <v>2004</v>
      </c>
      <c r="B662" t="s">
        <v>1310</v>
      </c>
      <c r="C662" t="s">
        <v>1044</v>
      </c>
      <c r="D662" t="s">
        <v>1031</v>
      </c>
      <c r="E662">
        <v>1752</v>
      </c>
      <c r="F662">
        <v>1308</v>
      </c>
      <c r="G662">
        <f>Employee_Data[[#This Row],[Sales_Achieved]]-Employee_Data[[#This Row],[Sales_Target]]</f>
        <v>-444</v>
      </c>
      <c r="H662" t="str">
        <f>IF(Employee_Data[[#This Row],[Sales_Achieved]]&lt;AVERAGE(Employee_Data[Sales_Target]),"Below",IF(Employee_Data[[#This Row],[Sales_Achieved]]&gt;AVERAGE(Employee_Data[Sales_Target]),"Above","Equal"))</f>
        <v>Below</v>
      </c>
      <c r="I662" t="str">
        <f>IF(Employee_Data[[#This Row],[Sales_Performance]]&lt;0,"Below Target",IF(Employee_Data[[#This Row],[Sales_Performance]]=0,"Met Target","Above Target"))</f>
        <v>Below Target</v>
      </c>
    </row>
    <row r="663" spans="1:9" x14ac:dyDescent="0.35">
      <c r="A663" t="s">
        <v>2005</v>
      </c>
      <c r="B663" t="s">
        <v>1207</v>
      </c>
      <c r="C663" t="s">
        <v>1024</v>
      </c>
      <c r="D663" t="s">
        <v>1028</v>
      </c>
      <c r="E663">
        <v>4285</v>
      </c>
      <c r="F663">
        <v>5442</v>
      </c>
      <c r="G663">
        <f>Employee_Data[[#This Row],[Sales_Achieved]]-Employee_Data[[#This Row],[Sales_Target]]</f>
        <v>1157</v>
      </c>
      <c r="H663" t="str">
        <f>IF(Employee_Data[[#This Row],[Sales_Achieved]]&lt;AVERAGE(Employee_Data[Sales_Target]),"Below",IF(Employee_Data[[#This Row],[Sales_Achieved]]&gt;AVERAGE(Employee_Data[Sales_Target]),"Above","Equal"))</f>
        <v>Above</v>
      </c>
      <c r="I663" t="str">
        <f>IF(Employee_Data[[#This Row],[Sales_Performance]]&lt;0,"Below Target",IF(Employee_Data[[#This Row],[Sales_Performance]]=0,"Met Target","Above Target"))</f>
        <v>Above Target</v>
      </c>
    </row>
    <row r="664" spans="1:9" x14ac:dyDescent="0.35">
      <c r="A664" t="s">
        <v>2006</v>
      </c>
      <c r="B664" t="s">
        <v>2007</v>
      </c>
      <c r="C664" t="s">
        <v>1024</v>
      </c>
      <c r="D664" t="s">
        <v>1031</v>
      </c>
      <c r="E664">
        <v>3661</v>
      </c>
      <c r="F664">
        <v>2722</v>
      </c>
      <c r="G664">
        <f>Employee_Data[[#This Row],[Sales_Achieved]]-Employee_Data[[#This Row],[Sales_Target]]</f>
        <v>-939</v>
      </c>
      <c r="H664" t="str">
        <f>IF(Employee_Data[[#This Row],[Sales_Achieved]]&lt;AVERAGE(Employee_Data[Sales_Target]),"Below",IF(Employee_Data[[#This Row],[Sales_Achieved]]&gt;AVERAGE(Employee_Data[Sales_Target]),"Above","Equal"))</f>
        <v>Below</v>
      </c>
      <c r="I664" t="str">
        <f>IF(Employee_Data[[#This Row],[Sales_Performance]]&lt;0,"Below Target",IF(Employee_Data[[#This Row],[Sales_Performance]]=0,"Met Target","Above Target"))</f>
        <v>Below Target</v>
      </c>
    </row>
    <row r="665" spans="1:9" x14ac:dyDescent="0.35">
      <c r="A665" t="s">
        <v>2008</v>
      </c>
      <c r="B665" t="s">
        <v>1678</v>
      </c>
      <c r="C665" t="s">
        <v>1020</v>
      </c>
      <c r="D665" t="s">
        <v>1025</v>
      </c>
      <c r="E665">
        <v>3802</v>
      </c>
      <c r="F665">
        <v>2332</v>
      </c>
      <c r="G665">
        <f>Employee_Data[[#This Row],[Sales_Achieved]]-Employee_Data[[#This Row],[Sales_Target]]</f>
        <v>-1470</v>
      </c>
      <c r="H665" t="str">
        <f>IF(Employee_Data[[#This Row],[Sales_Achieved]]&lt;AVERAGE(Employee_Data[Sales_Target]),"Below",IF(Employee_Data[[#This Row],[Sales_Achieved]]&gt;AVERAGE(Employee_Data[Sales_Target]),"Above","Equal"))</f>
        <v>Below</v>
      </c>
      <c r="I665" t="str">
        <f>IF(Employee_Data[[#This Row],[Sales_Performance]]&lt;0,"Below Target",IF(Employee_Data[[#This Row],[Sales_Performance]]=0,"Met Target","Above Target"))</f>
        <v>Below Target</v>
      </c>
    </row>
    <row r="666" spans="1:9" x14ac:dyDescent="0.35">
      <c r="A666" t="s">
        <v>2009</v>
      </c>
      <c r="B666" t="s">
        <v>2010</v>
      </c>
      <c r="C666" t="s">
        <v>1044</v>
      </c>
      <c r="D666" t="s">
        <v>1021</v>
      </c>
      <c r="E666">
        <v>2023</v>
      </c>
      <c r="F666">
        <v>5411</v>
      </c>
      <c r="G666">
        <f>Employee_Data[[#This Row],[Sales_Achieved]]-Employee_Data[[#This Row],[Sales_Target]]</f>
        <v>3388</v>
      </c>
      <c r="H666" t="str">
        <f>IF(Employee_Data[[#This Row],[Sales_Achieved]]&lt;AVERAGE(Employee_Data[Sales_Target]),"Below",IF(Employee_Data[[#This Row],[Sales_Achieved]]&gt;AVERAGE(Employee_Data[Sales_Target]),"Above","Equal"))</f>
        <v>Above</v>
      </c>
      <c r="I666" t="str">
        <f>IF(Employee_Data[[#This Row],[Sales_Performance]]&lt;0,"Below Target",IF(Employee_Data[[#This Row],[Sales_Performance]]=0,"Met Target","Above Target"))</f>
        <v>Above Target</v>
      </c>
    </row>
    <row r="667" spans="1:9" x14ac:dyDescent="0.35">
      <c r="A667" t="s">
        <v>2011</v>
      </c>
      <c r="B667" t="s">
        <v>1253</v>
      </c>
      <c r="C667" t="s">
        <v>1020</v>
      </c>
      <c r="D667" t="s">
        <v>1031</v>
      </c>
      <c r="E667">
        <v>3270</v>
      </c>
      <c r="F667">
        <v>4077</v>
      </c>
      <c r="G667">
        <f>Employee_Data[[#This Row],[Sales_Achieved]]-Employee_Data[[#This Row],[Sales_Target]]</f>
        <v>807</v>
      </c>
      <c r="H667" t="str">
        <f>IF(Employee_Data[[#This Row],[Sales_Achieved]]&lt;AVERAGE(Employee_Data[Sales_Target]),"Below",IF(Employee_Data[[#This Row],[Sales_Achieved]]&gt;AVERAGE(Employee_Data[Sales_Target]),"Above","Equal"))</f>
        <v>Above</v>
      </c>
      <c r="I667" t="str">
        <f>IF(Employee_Data[[#This Row],[Sales_Performance]]&lt;0,"Below Target",IF(Employee_Data[[#This Row],[Sales_Performance]]=0,"Met Target","Above Target"))</f>
        <v>Above Target</v>
      </c>
    </row>
    <row r="668" spans="1:9" x14ac:dyDescent="0.35">
      <c r="A668" t="s">
        <v>2012</v>
      </c>
      <c r="B668" t="s">
        <v>1417</v>
      </c>
      <c r="C668" t="s">
        <v>1024</v>
      </c>
      <c r="D668" t="s">
        <v>1021</v>
      </c>
      <c r="E668">
        <v>1851</v>
      </c>
      <c r="F668">
        <v>4868</v>
      </c>
      <c r="G668">
        <f>Employee_Data[[#This Row],[Sales_Achieved]]-Employee_Data[[#This Row],[Sales_Target]]</f>
        <v>3017</v>
      </c>
      <c r="H668" t="str">
        <f>IF(Employee_Data[[#This Row],[Sales_Achieved]]&lt;AVERAGE(Employee_Data[Sales_Target]),"Below",IF(Employee_Data[[#This Row],[Sales_Achieved]]&gt;AVERAGE(Employee_Data[Sales_Target]),"Above","Equal"))</f>
        <v>Above</v>
      </c>
      <c r="I668" t="str">
        <f>IF(Employee_Data[[#This Row],[Sales_Performance]]&lt;0,"Below Target",IF(Employee_Data[[#This Row],[Sales_Performance]]=0,"Met Target","Above Target"))</f>
        <v>Above Target</v>
      </c>
    </row>
    <row r="669" spans="1:9" x14ac:dyDescent="0.35">
      <c r="A669" t="s">
        <v>2013</v>
      </c>
      <c r="B669" t="s">
        <v>1141</v>
      </c>
      <c r="C669" t="s">
        <v>1020</v>
      </c>
      <c r="D669" t="s">
        <v>1028</v>
      </c>
      <c r="E669">
        <v>3192</v>
      </c>
      <c r="F669">
        <v>2781</v>
      </c>
      <c r="G669">
        <f>Employee_Data[[#This Row],[Sales_Achieved]]-Employee_Data[[#This Row],[Sales_Target]]</f>
        <v>-411</v>
      </c>
      <c r="H669" t="str">
        <f>IF(Employee_Data[[#This Row],[Sales_Achieved]]&lt;AVERAGE(Employee_Data[Sales_Target]),"Below",IF(Employee_Data[[#This Row],[Sales_Achieved]]&gt;AVERAGE(Employee_Data[Sales_Target]),"Above","Equal"))</f>
        <v>Below</v>
      </c>
      <c r="I669" t="str">
        <f>IF(Employee_Data[[#This Row],[Sales_Performance]]&lt;0,"Below Target",IF(Employee_Data[[#This Row],[Sales_Performance]]=0,"Met Target","Above Target"))</f>
        <v>Below Target</v>
      </c>
    </row>
    <row r="670" spans="1:9" x14ac:dyDescent="0.35">
      <c r="A670" t="s">
        <v>2014</v>
      </c>
      <c r="B670" t="s">
        <v>1771</v>
      </c>
      <c r="C670" t="s">
        <v>1020</v>
      </c>
      <c r="D670" t="s">
        <v>1031</v>
      </c>
      <c r="E670">
        <v>3490</v>
      </c>
      <c r="F670">
        <v>1191</v>
      </c>
      <c r="G670">
        <f>Employee_Data[[#This Row],[Sales_Achieved]]-Employee_Data[[#This Row],[Sales_Target]]</f>
        <v>-2299</v>
      </c>
      <c r="H670" t="str">
        <f>IF(Employee_Data[[#This Row],[Sales_Achieved]]&lt;AVERAGE(Employee_Data[Sales_Target]),"Below",IF(Employee_Data[[#This Row],[Sales_Achieved]]&gt;AVERAGE(Employee_Data[Sales_Target]),"Above","Equal"))</f>
        <v>Below</v>
      </c>
      <c r="I670" t="str">
        <f>IF(Employee_Data[[#This Row],[Sales_Performance]]&lt;0,"Below Target",IF(Employee_Data[[#This Row],[Sales_Performance]]=0,"Met Target","Above Target"))</f>
        <v>Below Target</v>
      </c>
    </row>
    <row r="671" spans="1:9" x14ac:dyDescent="0.35">
      <c r="A671" t="s">
        <v>2015</v>
      </c>
      <c r="B671" t="s">
        <v>1313</v>
      </c>
      <c r="C671" t="s">
        <v>1044</v>
      </c>
      <c r="D671" t="s">
        <v>1025</v>
      </c>
      <c r="E671">
        <v>3620</v>
      </c>
      <c r="F671">
        <v>1693</v>
      </c>
      <c r="G671">
        <f>Employee_Data[[#This Row],[Sales_Achieved]]-Employee_Data[[#This Row],[Sales_Target]]</f>
        <v>-1927</v>
      </c>
      <c r="H671" t="str">
        <f>IF(Employee_Data[[#This Row],[Sales_Achieved]]&lt;AVERAGE(Employee_Data[Sales_Target]),"Below",IF(Employee_Data[[#This Row],[Sales_Achieved]]&gt;AVERAGE(Employee_Data[Sales_Target]),"Above","Equal"))</f>
        <v>Below</v>
      </c>
      <c r="I671" t="str">
        <f>IF(Employee_Data[[#This Row],[Sales_Performance]]&lt;0,"Below Target",IF(Employee_Data[[#This Row],[Sales_Performance]]=0,"Met Target","Above Target"))</f>
        <v>Below Target</v>
      </c>
    </row>
    <row r="672" spans="1:9" x14ac:dyDescent="0.35">
      <c r="A672" t="s">
        <v>2016</v>
      </c>
      <c r="B672" t="s">
        <v>1043</v>
      </c>
      <c r="C672" t="s">
        <v>1044</v>
      </c>
      <c r="D672" t="s">
        <v>1031</v>
      </c>
      <c r="E672">
        <v>4479</v>
      </c>
      <c r="F672">
        <v>5608</v>
      </c>
      <c r="G672">
        <f>Employee_Data[[#This Row],[Sales_Achieved]]-Employee_Data[[#This Row],[Sales_Target]]</f>
        <v>1129</v>
      </c>
      <c r="H672" t="str">
        <f>IF(Employee_Data[[#This Row],[Sales_Achieved]]&lt;AVERAGE(Employee_Data[Sales_Target]),"Below",IF(Employee_Data[[#This Row],[Sales_Achieved]]&gt;AVERAGE(Employee_Data[Sales_Target]),"Above","Equal"))</f>
        <v>Above</v>
      </c>
      <c r="I672" t="str">
        <f>IF(Employee_Data[[#This Row],[Sales_Performance]]&lt;0,"Below Target",IF(Employee_Data[[#This Row],[Sales_Performance]]=0,"Met Target","Above Target"))</f>
        <v>Above Target</v>
      </c>
    </row>
    <row r="673" spans="1:9" x14ac:dyDescent="0.35">
      <c r="A673" t="s">
        <v>2017</v>
      </c>
      <c r="B673" t="s">
        <v>1491</v>
      </c>
      <c r="C673" t="s">
        <v>1020</v>
      </c>
      <c r="D673" t="s">
        <v>1021</v>
      </c>
      <c r="E673">
        <v>2325</v>
      </c>
      <c r="F673">
        <v>5754</v>
      </c>
      <c r="G673">
        <f>Employee_Data[[#This Row],[Sales_Achieved]]-Employee_Data[[#This Row],[Sales_Target]]</f>
        <v>3429</v>
      </c>
      <c r="H673" t="str">
        <f>IF(Employee_Data[[#This Row],[Sales_Achieved]]&lt;AVERAGE(Employee_Data[Sales_Target]),"Below",IF(Employee_Data[[#This Row],[Sales_Achieved]]&gt;AVERAGE(Employee_Data[Sales_Target]),"Above","Equal"))</f>
        <v>Above</v>
      </c>
      <c r="I673" t="str">
        <f>IF(Employee_Data[[#This Row],[Sales_Performance]]&lt;0,"Below Target",IF(Employee_Data[[#This Row],[Sales_Performance]]=0,"Met Target","Above Target"))</f>
        <v>Above Target</v>
      </c>
    </row>
    <row r="674" spans="1:9" x14ac:dyDescent="0.35">
      <c r="A674" t="s">
        <v>2018</v>
      </c>
      <c r="B674" t="s">
        <v>1680</v>
      </c>
      <c r="C674" t="s">
        <v>1044</v>
      </c>
      <c r="D674" t="s">
        <v>1025</v>
      </c>
      <c r="E674">
        <v>2991</v>
      </c>
      <c r="F674">
        <v>5318</v>
      </c>
      <c r="G674">
        <f>Employee_Data[[#This Row],[Sales_Achieved]]-Employee_Data[[#This Row],[Sales_Target]]</f>
        <v>2327</v>
      </c>
      <c r="H674" t="str">
        <f>IF(Employee_Data[[#This Row],[Sales_Achieved]]&lt;AVERAGE(Employee_Data[Sales_Target]),"Below",IF(Employee_Data[[#This Row],[Sales_Achieved]]&gt;AVERAGE(Employee_Data[Sales_Target]),"Above","Equal"))</f>
        <v>Above</v>
      </c>
      <c r="I674" t="str">
        <f>IF(Employee_Data[[#This Row],[Sales_Performance]]&lt;0,"Below Target",IF(Employee_Data[[#This Row],[Sales_Performance]]=0,"Met Target","Above Target"))</f>
        <v>Above Target</v>
      </c>
    </row>
    <row r="675" spans="1:9" x14ac:dyDescent="0.35">
      <c r="A675" t="s">
        <v>2019</v>
      </c>
      <c r="B675" t="s">
        <v>1368</v>
      </c>
      <c r="C675" t="s">
        <v>1024</v>
      </c>
      <c r="D675" t="s">
        <v>1025</v>
      </c>
      <c r="E675">
        <v>1196</v>
      </c>
      <c r="F675">
        <v>1384</v>
      </c>
      <c r="G675">
        <f>Employee_Data[[#This Row],[Sales_Achieved]]-Employee_Data[[#This Row],[Sales_Target]]</f>
        <v>188</v>
      </c>
      <c r="H675" t="str">
        <f>IF(Employee_Data[[#This Row],[Sales_Achieved]]&lt;AVERAGE(Employee_Data[Sales_Target]),"Below",IF(Employee_Data[[#This Row],[Sales_Achieved]]&gt;AVERAGE(Employee_Data[Sales_Target]),"Above","Equal"))</f>
        <v>Below</v>
      </c>
      <c r="I675" t="str">
        <f>IF(Employee_Data[[#This Row],[Sales_Performance]]&lt;0,"Below Target",IF(Employee_Data[[#This Row],[Sales_Performance]]=0,"Met Target","Above Target"))</f>
        <v>Above Target</v>
      </c>
    </row>
    <row r="676" spans="1:9" x14ac:dyDescent="0.35">
      <c r="A676" t="s">
        <v>2020</v>
      </c>
      <c r="B676" t="s">
        <v>1780</v>
      </c>
      <c r="C676" t="s">
        <v>1044</v>
      </c>
      <c r="D676" t="s">
        <v>1031</v>
      </c>
      <c r="E676">
        <v>2373</v>
      </c>
      <c r="F676">
        <v>4455</v>
      </c>
      <c r="G676">
        <f>Employee_Data[[#This Row],[Sales_Achieved]]-Employee_Data[[#This Row],[Sales_Target]]</f>
        <v>2082</v>
      </c>
      <c r="H676" t="str">
        <f>IF(Employee_Data[[#This Row],[Sales_Achieved]]&lt;AVERAGE(Employee_Data[Sales_Target]),"Below",IF(Employee_Data[[#This Row],[Sales_Achieved]]&gt;AVERAGE(Employee_Data[Sales_Target]),"Above","Equal"))</f>
        <v>Above</v>
      </c>
      <c r="I676" t="str">
        <f>IF(Employee_Data[[#This Row],[Sales_Performance]]&lt;0,"Below Target",IF(Employee_Data[[#This Row],[Sales_Performance]]=0,"Met Target","Above Target"))</f>
        <v>Above Target</v>
      </c>
    </row>
    <row r="677" spans="1:9" x14ac:dyDescent="0.35">
      <c r="A677" t="s">
        <v>2021</v>
      </c>
      <c r="B677" t="s">
        <v>1866</v>
      </c>
      <c r="C677" t="s">
        <v>1020</v>
      </c>
      <c r="D677" t="s">
        <v>1028</v>
      </c>
      <c r="E677">
        <v>3066</v>
      </c>
      <c r="F677">
        <v>3955</v>
      </c>
      <c r="G677">
        <f>Employee_Data[[#This Row],[Sales_Achieved]]-Employee_Data[[#This Row],[Sales_Target]]</f>
        <v>889</v>
      </c>
      <c r="H677" t="str">
        <f>IF(Employee_Data[[#This Row],[Sales_Achieved]]&lt;AVERAGE(Employee_Data[Sales_Target]),"Below",IF(Employee_Data[[#This Row],[Sales_Achieved]]&gt;AVERAGE(Employee_Data[Sales_Target]),"Above","Equal"))</f>
        <v>Above</v>
      </c>
      <c r="I677" t="str">
        <f>IF(Employee_Data[[#This Row],[Sales_Performance]]&lt;0,"Below Target",IF(Employee_Data[[#This Row],[Sales_Performance]]=0,"Met Target","Above Target"))</f>
        <v>Above Target</v>
      </c>
    </row>
    <row r="678" spans="1:9" x14ac:dyDescent="0.35">
      <c r="A678" t="s">
        <v>2022</v>
      </c>
      <c r="B678" t="s">
        <v>1348</v>
      </c>
      <c r="C678" t="s">
        <v>1020</v>
      </c>
      <c r="D678" t="s">
        <v>1021</v>
      </c>
      <c r="E678">
        <v>3244</v>
      </c>
      <c r="F678">
        <v>1411</v>
      </c>
      <c r="G678">
        <f>Employee_Data[[#This Row],[Sales_Achieved]]-Employee_Data[[#This Row],[Sales_Target]]</f>
        <v>-1833</v>
      </c>
      <c r="H678" t="str">
        <f>IF(Employee_Data[[#This Row],[Sales_Achieved]]&lt;AVERAGE(Employee_Data[Sales_Target]),"Below",IF(Employee_Data[[#This Row],[Sales_Achieved]]&gt;AVERAGE(Employee_Data[Sales_Target]),"Above","Equal"))</f>
        <v>Below</v>
      </c>
      <c r="I678" t="str">
        <f>IF(Employee_Data[[#This Row],[Sales_Performance]]&lt;0,"Below Target",IF(Employee_Data[[#This Row],[Sales_Performance]]=0,"Met Target","Above Target"))</f>
        <v>Below Target</v>
      </c>
    </row>
    <row r="679" spans="1:9" x14ac:dyDescent="0.35">
      <c r="A679" t="s">
        <v>2023</v>
      </c>
      <c r="B679" t="s">
        <v>1261</v>
      </c>
      <c r="C679" t="s">
        <v>1024</v>
      </c>
      <c r="D679" t="s">
        <v>1021</v>
      </c>
      <c r="E679">
        <v>1260</v>
      </c>
      <c r="F679">
        <v>4390</v>
      </c>
      <c r="G679">
        <f>Employee_Data[[#This Row],[Sales_Achieved]]-Employee_Data[[#This Row],[Sales_Target]]</f>
        <v>3130</v>
      </c>
      <c r="H679" t="str">
        <f>IF(Employee_Data[[#This Row],[Sales_Achieved]]&lt;AVERAGE(Employee_Data[Sales_Target]),"Below",IF(Employee_Data[[#This Row],[Sales_Achieved]]&gt;AVERAGE(Employee_Data[Sales_Target]),"Above","Equal"))</f>
        <v>Above</v>
      </c>
      <c r="I679" t="str">
        <f>IF(Employee_Data[[#This Row],[Sales_Performance]]&lt;0,"Below Target",IF(Employee_Data[[#This Row],[Sales_Performance]]=0,"Met Target","Above Target"))</f>
        <v>Above Target</v>
      </c>
    </row>
    <row r="680" spans="1:9" x14ac:dyDescent="0.35">
      <c r="A680" t="s">
        <v>2024</v>
      </c>
      <c r="B680" t="s">
        <v>1434</v>
      </c>
      <c r="C680" t="s">
        <v>1020</v>
      </c>
      <c r="D680" t="s">
        <v>1021</v>
      </c>
      <c r="E680">
        <v>4905</v>
      </c>
      <c r="F680">
        <v>1890</v>
      </c>
      <c r="G680">
        <f>Employee_Data[[#This Row],[Sales_Achieved]]-Employee_Data[[#This Row],[Sales_Target]]</f>
        <v>-3015</v>
      </c>
      <c r="H680" t="str">
        <f>IF(Employee_Data[[#This Row],[Sales_Achieved]]&lt;AVERAGE(Employee_Data[Sales_Target]),"Below",IF(Employee_Data[[#This Row],[Sales_Achieved]]&gt;AVERAGE(Employee_Data[Sales_Target]),"Above","Equal"))</f>
        <v>Below</v>
      </c>
      <c r="I680" t="str">
        <f>IF(Employee_Data[[#This Row],[Sales_Performance]]&lt;0,"Below Target",IF(Employee_Data[[#This Row],[Sales_Performance]]=0,"Met Target","Above Target"))</f>
        <v>Below Target</v>
      </c>
    </row>
    <row r="681" spans="1:9" x14ac:dyDescent="0.35">
      <c r="A681" t="s">
        <v>2025</v>
      </c>
      <c r="B681" t="s">
        <v>1660</v>
      </c>
      <c r="C681" t="s">
        <v>1024</v>
      </c>
      <c r="D681" t="s">
        <v>1025</v>
      </c>
      <c r="E681">
        <v>3118</v>
      </c>
      <c r="F681">
        <v>3901</v>
      </c>
      <c r="G681">
        <f>Employee_Data[[#This Row],[Sales_Achieved]]-Employee_Data[[#This Row],[Sales_Target]]</f>
        <v>783</v>
      </c>
      <c r="H681" t="str">
        <f>IF(Employee_Data[[#This Row],[Sales_Achieved]]&lt;AVERAGE(Employee_Data[Sales_Target]),"Below",IF(Employee_Data[[#This Row],[Sales_Achieved]]&gt;AVERAGE(Employee_Data[Sales_Target]),"Above","Equal"))</f>
        <v>Above</v>
      </c>
      <c r="I681" t="str">
        <f>IF(Employee_Data[[#This Row],[Sales_Performance]]&lt;0,"Below Target",IF(Employee_Data[[#This Row],[Sales_Performance]]=0,"Met Target","Above Target"))</f>
        <v>Above Target</v>
      </c>
    </row>
    <row r="682" spans="1:9" x14ac:dyDescent="0.35">
      <c r="A682" t="s">
        <v>2026</v>
      </c>
      <c r="B682" t="s">
        <v>2027</v>
      </c>
      <c r="C682" t="s">
        <v>1044</v>
      </c>
      <c r="D682" t="s">
        <v>1021</v>
      </c>
      <c r="E682">
        <v>3004</v>
      </c>
      <c r="F682">
        <v>5952</v>
      </c>
      <c r="G682">
        <f>Employee_Data[[#This Row],[Sales_Achieved]]-Employee_Data[[#This Row],[Sales_Target]]</f>
        <v>2948</v>
      </c>
      <c r="H682" t="str">
        <f>IF(Employee_Data[[#This Row],[Sales_Achieved]]&lt;AVERAGE(Employee_Data[Sales_Target]),"Below",IF(Employee_Data[[#This Row],[Sales_Achieved]]&gt;AVERAGE(Employee_Data[Sales_Target]),"Above","Equal"))</f>
        <v>Above</v>
      </c>
      <c r="I682" t="str">
        <f>IF(Employee_Data[[#This Row],[Sales_Performance]]&lt;0,"Below Target",IF(Employee_Data[[#This Row],[Sales_Performance]]=0,"Met Target","Above Target"))</f>
        <v>Above Target</v>
      </c>
    </row>
    <row r="683" spans="1:9" x14ac:dyDescent="0.35">
      <c r="A683" t="s">
        <v>2028</v>
      </c>
      <c r="B683" t="s">
        <v>1219</v>
      </c>
      <c r="C683" t="s">
        <v>1024</v>
      </c>
      <c r="D683" t="s">
        <v>1025</v>
      </c>
      <c r="E683">
        <v>1066</v>
      </c>
      <c r="F683">
        <v>3221</v>
      </c>
      <c r="G683">
        <f>Employee_Data[[#This Row],[Sales_Achieved]]-Employee_Data[[#This Row],[Sales_Target]]</f>
        <v>2155</v>
      </c>
      <c r="H683" t="str">
        <f>IF(Employee_Data[[#This Row],[Sales_Achieved]]&lt;AVERAGE(Employee_Data[Sales_Target]),"Below",IF(Employee_Data[[#This Row],[Sales_Achieved]]&gt;AVERAGE(Employee_Data[Sales_Target]),"Above","Equal"))</f>
        <v>Above</v>
      </c>
      <c r="I683" t="str">
        <f>IF(Employee_Data[[#This Row],[Sales_Performance]]&lt;0,"Below Target",IF(Employee_Data[[#This Row],[Sales_Performance]]=0,"Met Target","Above Target"))</f>
        <v>Above Target</v>
      </c>
    </row>
    <row r="684" spans="1:9" x14ac:dyDescent="0.35">
      <c r="A684" t="s">
        <v>2029</v>
      </c>
      <c r="B684" t="s">
        <v>1039</v>
      </c>
      <c r="C684" t="s">
        <v>1044</v>
      </c>
      <c r="D684" t="s">
        <v>1021</v>
      </c>
      <c r="E684">
        <v>1705</v>
      </c>
      <c r="F684">
        <v>3603</v>
      </c>
      <c r="G684">
        <f>Employee_Data[[#This Row],[Sales_Achieved]]-Employee_Data[[#This Row],[Sales_Target]]</f>
        <v>1898</v>
      </c>
      <c r="H684" t="str">
        <f>IF(Employee_Data[[#This Row],[Sales_Achieved]]&lt;AVERAGE(Employee_Data[Sales_Target]),"Below",IF(Employee_Data[[#This Row],[Sales_Achieved]]&gt;AVERAGE(Employee_Data[Sales_Target]),"Above","Equal"))</f>
        <v>Above</v>
      </c>
      <c r="I684" t="str">
        <f>IF(Employee_Data[[#This Row],[Sales_Performance]]&lt;0,"Below Target",IF(Employee_Data[[#This Row],[Sales_Performance]]=0,"Met Target","Above Target"))</f>
        <v>Above Target</v>
      </c>
    </row>
    <row r="685" spans="1:9" x14ac:dyDescent="0.35">
      <c r="A685" t="s">
        <v>2030</v>
      </c>
      <c r="B685" t="s">
        <v>1533</v>
      </c>
      <c r="C685" t="s">
        <v>1044</v>
      </c>
      <c r="D685" t="s">
        <v>1028</v>
      </c>
      <c r="E685">
        <v>2670</v>
      </c>
      <c r="F685">
        <v>2711</v>
      </c>
      <c r="G685">
        <f>Employee_Data[[#This Row],[Sales_Achieved]]-Employee_Data[[#This Row],[Sales_Target]]</f>
        <v>41</v>
      </c>
      <c r="H685" t="str">
        <f>IF(Employee_Data[[#This Row],[Sales_Achieved]]&lt;AVERAGE(Employee_Data[Sales_Target]),"Below",IF(Employee_Data[[#This Row],[Sales_Achieved]]&gt;AVERAGE(Employee_Data[Sales_Target]),"Above","Equal"))</f>
        <v>Below</v>
      </c>
      <c r="I685" t="str">
        <f>IF(Employee_Data[[#This Row],[Sales_Performance]]&lt;0,"Below Target",IF(Employee_Data[[#This Row],[Sales_Performance]]=0,"Met Target","Above Target"))</f>
        <v>Above Target</v>
      </c>
    </row>
    <row r="686" spans="1:9" x14ac:dyDescent="0.35">
      <c r="A686" t="s">
        <v>2031</v>
      </c>
      <c r="B686" t="s">
        <v>1081</v>
      </c>
      <c r="C686" t="s">
        <v>1024</v>
      </c>
      <c r="D686" t="s">
        <v>1028</v>
      </c>
      <c r="E686">
        <v>3917</v>
      </c>
      <c r="F686">
        <v>4644</v>
      </c>
      <c r="G686">
        <f>Employee_Data[[#This Row],[Sales_Achieved]]-Employee_Data[[#This Row],[Sales_Target]]</f>
        <v>727</v>
      </c>
      <c r="H686" t="str">
        <f>IF(Employee_Data[[#This Row],[Sales_Achieved]]&lt;AVERAGE(Employee_Data[Sales_Target]),"Below",IF(Employee_Data[[#This Row],[Sales_Achieved]]&gt;AVERAGE(Employee_Data[Sales_Target]),"Above","Equal"))</f>
        <v>Above</v>
      </c>
      <c r="I686" t="str">
        <f>IF(Employee_Data[[#This Row],[Sales_Performance]]&lt;0,"Below Target",IF(Employee_Data[[#This Row],[Sales_Performance]]=0,"Met Target","Above Target"))</f>
        <v>Above Target</v>
      </c>
    </row>
    <row r="687" spans="1:9" x14ac:dyDescent="0.35">
      <c r="A687" t="s">
        <v>2032</v>
      </c>
      <c r="B687" t="s">
        <v>1522</v>
      </c>
      <c r="C687" t="s">
        <v>1020</v>
      </c>
      <c r="D687" t="s">
        <v>1028</v>
      </c>
      <c r="E687">
        <v>4021</v>
      </c>
      <c r="F687">
        <v>1753</v>
      </c>
      <c r="G687">
        <f>Employee_Data[[#This Row],[Sales_Achieved]]-Employee_Data[[#This Row],[Sales_Target]]</f>
        <v>-2268</v>
      </c>
      <c r="H687" t="str">
        <f>IF(Employee_Data[[#This Row],[Sales_Achieved]]&lt;AVERAGE(Employee_Data[Sales_Target]),"Below",IF(Employee_Data[[#This Row],[Sales_Achieved]]&gt;AVERAGE(Employee_Data[Sales_Target]),"Above","Equal"))</f>
        <v>Below</v>
      </c>
      <c r="I687" t="str">
        <f>IF(Employee_Data[[#This Row],[Sales_Performance]]&lt;0,"Below Target",IF(Employee_Data[[#This Row],[Sales_Performance]]=0,"Met Target","Above Target"))</f>
        <v>Below Target</v>
      </c>
    </row>
    <row r="688" spans="1:9" x14ac:dyDescent="0.35">
      <c r="A688" t="s">
        <v>2033</v>
      </c>
      <c r="B688" t="s">
        <v>1179</v>
      </c>
      <c r="C688" t="s">
        <v>1044</v>
      </c>
      <c r="D688" t="s">
        <v>1025</v>
      </c>
      <c r="E688">
        <v>1905</v>
      </c>
      <c r="F688">
        <v>4727</v>
      </c>
      <c r="G688">
        <f>Employee_Data[[#This Row],[Sales_Achieved]]-Employee_Data[[#This Row],[Sales_Target]]</f>
        <v>2822</v>
      </c>
      <c r="H688" t="str">
        <f>IF(Employee_Data[[#This Row],[Sales_Achieved]]&lt;AVERAGE(Employee_Data[Sales_Target]),"Below",IF(Employee_Data[[#This Row],[Sales_Achieved]]&gt;AVERAGE(Employee_Data[Sales_Target]),"Above","Equal"))</f>
        <v>Above</v>
      </c>
      <c r="I688" t="str">
        <f>IF(Employee_Data[[#This Row],[Sales_Performance]]&lt;0,"Below Target",IF(Employee_Data[[#This Row],[Sales_Performance]]=0,"Met Target","Above Target"))</f>
        <v>Above Target</v>
      </c>
    </row>
    <row r="689" spans="1:9" x14ac:dyDescent="0.35">
      <c r="A689" t="s">
        <v>2034</v>
      </c>
      <c r="B689" t="s">
        <v>2003</v>
      </c>
      <c r="C689" t="s">
        <v>1044</v>
      </c>
      <c r="D689" t="s">
        <v>1021</v>
      </c>
      <c r="E689">
        <v>3618</v>
      </c>
      <c r="F689">
        <v>3322</v>
      </c>
      <c r="G689">
        <f>Employee_Data[[#This Row],[Sales_Achieved]]-Employee_Data[[#This Row],[Sales_Target]]</f>
        <v>-296</v>
      </c>
      <c r="H689" t="str">
        <f>IF(Employee_Data[[#This Row],[Sales_Achieved]]&lt;AVERAGE(Employee_Data[Sales_Target]),"Below",IF(Employee_Data[[#This Row],[Sales_Achieved]]&gt;AVERAGE(Employee_Data[Sales_Target]),"Above","Equal"))</f>
        <v>Above</v>
      </c>
      <c r="I689" t="str">
        <f>IF(Employee_Data[[#This Row],[Sales_Performance]]&lt;0,"Below Target",IF(Employee_Data[[#This Row],[Sales_Performance]]=0,"Met Target","Above Target"))</f>
        <v>Below Target</v>
      </c>
    </row>
    <row r="690" spans="1:9" x14ac:dyDescent="0.35">
      <c r="A690" t="s">
        <v>2035</v>
      </c>
      <c r="B690" t="s">
        <v>1052</v>
      </c>
      <c r="C690" t="s">
        <v>1044</v>
      </c>
      <c r="D690" t="s">
        <v>1021</v>
      </c>
      <c r="E690">
        <v>4006</v>
      </c>
      <c r="F690">
        <v>2431</v>
      </c>
      <c r="G690">
        <f>Employee_Data[[#This Row],[Sales_Achieved]]-Employee_Data[[#This Row],[Sales_Target]]</f>
        <v>-1575</v>
      </c>
      <c r="H690" t="str">
        <f>IF(Employee_Data[[#This Row],[Sales_Achieved]]&lt;AVERAGE(Employee_Data[Sales_Target]),"Below",IF(Employee_Data[[#This Row],[Sales_Achieved]]&gt;AVERAGE(Employee_Data[Sales_Target]),"Above","Equal"))</f>
        <v>Below</v>
      </c>
      <c r="I690" t="str">
        <f>IF(Employee_Data[[#This Row],[Sales_Performance]]&lt;0,"Below Target",IF(Employee_Data[[#This Row],[Sales_Performance]]=0,"Met Target","Above Target"))</f>
        <v>Below Target</v>
      </c>
    </row>
    <row r="691" spans="1:9" x14ac:dyDescent="0.35">
      <c r="A691" t="s">
        <v>2036</v>
      </c>
      <c r="B691" t="s">
        <v>2037</v>
      </c>
      <c r="C691" t="s">
        <v>1020</v>
      </c>
      <c r="D691" t="s">
        <v>1025</v>
      </c>
      <c r="E691">
        <v>4109</v>
      </c>
      <c r="F691">
        <v>1811</v>
      </c>
      <c r="G691">
        <f>Employee_Data[[#This Row],[Sales_Achieved]]-Employee_Data[[#This Row],[Sales_Target]]</f>
        <v>-2298</v>
      </c>
      <c r="H691" t="str">
        <f>IF(Employee_Data[[#This Row],[Sales_Achieved]]&lt;AVERAGE(Employee_Data[Sales_Target]),"Below",IF(Employee_Data[[#This Row],[Sales_Achieved]]&gt;AVERAGE(Employee_Data[Sales_Target]),"Above","Equal"))</f>
        <v>Below</v>
      </c>
      <c r="I691" t="str">
        <f>IF(Employee_Data[[#This Row],[Sales_Performance]]&lt;0,"Below Target",IF(Employee_Data[[#This Row],[Sales_Performance]]=0,"Met Target","Above Target"))</f>
        <v>Below Target</v>
      </c>
    </row>
    <row r="692" spans="1:9" x14ac:dyDescent="0.35">
      <c r="A692" t="s">
        <v>2038</v>
      </c>
      <c r="B692" t="s">
        <v>2039</v>
      </c>
      <c r="C692" t="s">
        <v>1024</v>
      </c>
      <c r="D692" t="s">
        <v>1021</v>
      </c>
      <c r="E692">
        <v>2285</v>
      </c>
      <c r="F692">
        <v>1204</v>
      </c>
      <c r="G692">
        <f>Employee_Data[[#This Row],[Sales_Achieved]]-Employee_Data[[#This Row],[Sales_Target]]</f>
        <v>-1081</v>
      </c>
      <c r="H692" t="str">
        <f>IF(Employee_Data[[#This Row],[Sales_Achieved]]&lt;AVERAGE(Employee_Data[Sales_Target]),"Below",IF(Employee_Data[[#This Row],[Sales_Achieved]]&gt;AVERAGE(Employee_Data[Sales_Target]),"Above","Equal"))</f>
        <v>Below</v>
      </c>
      <c r="I692" t="str">
        <f>IF(Employee_Data[[#This Row],[Sales_Performance]]&lt;0,"Below Target",IF(Employee_Data[[#This Row],[Sales_Performance]]=0,"Met Target","Above Target"))</f>
        <v>Below Target</v>
      </c>
    </row>
    <row r="693" spans="1:9" x14ac:dyDescent="0.35">
      <c r="A693" t="s">
        <v>2040</v>
      </c>
      <c r="B693" t="s">
        <v>1223</v>
      </c>
      <c r="C693" t="s">
        <v>1044</v>
      </c>
      <c r="D693" t="s">
        <v>1021</v>
      </c>
      <c r="E693">
        <v>4701</v>
      </c>
      <c r="F693">
        <v>2000</v>
      </c>
      <c r="G693">
        <f>Employee_Data[[#This Row],[Sales_Achieved]]-Employee_Data[[#This Row],[Sales_Target]]</f>
        <v>-2701</v>
      </c>
      <c r="H693" t="str">
        <f>IF(Employee_Data[[#This Row],[Sales_Achieved]]&lt;AVERAGE(Employee_Data[Sales_Target]),"Below",IF(Employee_Data[[#This Row],[Sales_Achieved]]&gt;AVERAGE(Employee_Data[Sales_Target]),"Above","Equal"))</f>
        <v>Below</v>
      </c>
      <c r="I693" t="str">
        <f>IF(Employee_Data[[#This Row],[Sales_Performance]]&lt;0,"Below Target",IF(Employee_Data[[#This Row],[Sales_Performance]]=0,"Met Target","Above Target"))</f>
        <v>Below Target</v>
      </c>
    </row>
    <row r="694" spans="1:9" x14ac:dyDescent="0.35">
      <c r="A694" t="s">
        <v>2041</v>
      </c>
      <c r="B694" t="s">
        <v>1315</v>
      </c>
      <c r="C694" t="s">
        <v>1044</v>
      </c>
      <c r="D694" t="s">
        <v>1025</v>
      </c>
      <c r="E694">
        <v>1416</v>
      </c>
      <c r="F694">
        <v>1718</v>
      </c>
      <c r="G694">
        <f>Employee_Data[[#This Row],[Sales_Achieved]]-Employee_Data[[#This Row],[Sales_Target]]</f>
        <v>302</v>
      </c>
      <c r="H694" t="str">
        <f>IF(Employee_Data[[#This Row],[Sales_Achieved]]&lt;AVERAGE(Employee_Data[Sales_Target]),"Below",IF(Employee_Data[[#This Row],[Sales_Achieved]]&gt;AVERAGE(Employee_Data[Sales_Target]),"Above","Equal"))</f>
        <v>Below</v>
      </c>
      <c r="I694" t="str">
        <f>IF(Employee_Data[[#This Row],[Sales_Performance]]&lt;0,"Below Target",IF(Employee_Data[[#This Row],[Sales_Performance]]=0,"Met Target","Above Target"))</f>
        <v>Above Target</v>
      </c>
    </row>
    <row r="695" spans="1:9" x14ac:dyDescent="0.35">
      <c r="A695" t="s">
        <v>2042</v>
      </c>
      <c r="B695" t="s">
        <v>1553</v>
      </c>
      <c r="C695" t="s">
        <v>1020</v>
      </c>
      <c r="D695" t="s">
        <v>1028</v>
      </c>
      <c r="E695">
        <v>2600</v>
      </c>
      <c r="F695">
        <v>1754</v>
      </c>
      <c r="G695">
        <f>Employee_Data[[#This Row],[Sales_Achieved]]-Employee_Data[[#This Row],[Sales_Target]]</f>
        <v>-846</v>
      </c>
      <c r="H695" t="str">
        <f>IF(Employee_Data[[#This Row],[Sales_Achieved]]&lt;AVERAGE(Employee_Data[Sales_Target]),"Below",IF(Employee_Data[[#This Row],[Sales_Achieved]]&gt;AVERAGE(Employee_Data[Sales_Target]),"Above","Equal"))</f>
        <v>Below</v>
      </c>
      <c r="I695" t="str">
        <f>IF(Employee_Data[[#This Row],[Sales_Performance]]&lt;0,"Below Target",IF(Employee_Data[[#This Row],[Sales_Performance]]=0,"Met Target","Above Target"))</f>
        <v>Below Target</v>
      </c>
    </row>
    <row r="696" spans="1:9" x14ac:dyDescent="0.35">
      <c r="A696" t="s">
        <v>2043</v>
      </c>
      <c r="B696" t="s">
        <v>1381</v>
      </c>
      <c r="C696" t="s">
        <v>1044</v>
      </c>
      <c r="D696" t="s">
        <v>1028</v>
      </c>
      <c r="E696">
        <v>2213</v>
      </c>
      <c r="F696">
        <v>3374</v>
      </c>
      <c r="G696">
        <f>Employee_Data[[#This Row],[Sales_Achieved]]-Employee_Data[[#This Row],[Sales_Target]]</f>
        <v>1161</v>
      </c>
      <c r="H696" t="str">
        <f>IF(Employee_Data[[#This Row],[Sales_Achieved]]&lt;AVERAGE(Employee_Data[Sales_Target]),"Below",IF(Employee_Data[[#This Row],[Sales_Achieved]]&gt;AVERAGE(Employee_Data[Sales_Target]),"Above","Equal"))</f>
        <v>Above</v>
      </c>
      <c r="I696" t="str">
        <f>IF(Employee_Data[[#This Row],[Sales_Performance]]&lt;0,"Below Target",IF(Employee_Data[[#This Row],[Sales_Performance]]=0,"Met Target","Above Target"))</f>
        <v>Above Target</v>
      </c>
    </row>
    <row r="697" spans="1:9" x14ac:dyDescent="0.35">
      <c r="A697" t="s">
        <v>2044</v>
      </c>
      <c r="B697" t="s">
        <v>1039</v>
      </c>
      <c r="C697" t="s">
        <v>1024</v>
      </c>
      <c r="D697" t="s">
        <v>1025</v>
      </c>
      <c r="E697">
        <v>3130</v>
      </c>
      <c r="F697">
        <v>1537</v>
      </c>
      <c r="G697">
        <f>Employee_Data[[#This Row],[Sales_Achieved]]-Employee_Data[[#This Row],[Sales_Target]]</f>
        <v>-1593</v>
      </c>
      <c r="H697" t="str">
        <f>IF(Employee_Data[[#This Row],[Sales_Achieved]]&lt;AVERAGE(Employee_Data[Sales_Target]),"Below",IF(Employee_Data[[#This Row],[Sales_Achieved]]&gt;AVERAGE(Employee_Data[Sales_Target]),"Above","Equal"))</f>
        <v>Below</v>
      </c>
      <c r="I697" t="str">
        <f>IF(Employee_Data[[#This Row],[Sales_Performance]]&lt;0,"Below Target",IF(Employee_Data[[#This Row],[Sales_Performance]]=0,"Met Target","Above Target"))</f>
        <v>Below Target</v>
      </c>
    </row>
    <row r="698" spans="1:9" x14ac:dyDescent="0.35">
      <c r="A698" t="s">
        <v>2045</v>
      </c>
      <c r="B698" t="s">
        <v>1154</v>
      </c>
      <c r="C698" t="s">
        <v>1044</v>
      </c>
      <c r="D698" t="s">
        <v>1025</v>
      </c>
      <c r="E698">
        <v>4003</v>
      </c>
      <c r="F698">
        <v>4081</v>
      </c>
      <c r="G698">
        <f>Employee_Data[[#This Row],[Sales_Achieved]]-Employee_Data[[#This Row],[Sales_Target]]</f>
        <v>78</v>
      </c>
      <c r="H698" t="str">
        <f>IF(Employee_Data[[#This Row],[Sales_Achieved]]&lt;AVERAGE(Employee_Data[Sales_Target]),"Below",IF(Employee_Data[[#This Row],[Sales_Achieved]]&gt;AVERAGE(Employee_Data[Sales_Target]),"Above","Equal"))</f>
        <v>Above</v>
      </c>
      <c r="I698" t="str">
        <f>IF(Employee_Data[[#This Row],[Sales_Performance]]&lt;0,"Below Target",IF(Employee_Data[[#This Row],[Sales_Performance]]=0,"Met Target","Above Target"))</f>
        <v>Above Target</v>
      </c>
    </row>
    <row r="699" spans="1:9" x14ac:dyDescent="0.35">
      <c r="A699" t="s">
        <v>2046</v>
      </c>
      <c r="B699" t="s">
        <v>2047</v>
      </c>
      <c r="C699" t="s">
        <v>1044</v>
      </c>
      <c r="D699" t="s">
        <v>1021</v>
      </c>
      <c r="E699">
        <v>2441</v>
      </c>
      <c r="F699">
        <v>2312</v>
      </c>
      <c r="G699">
        <f>Employee_Data[[#This Row],[Sales_Achieved]]-Employee_Data[[#This Row],[Sales_Target]]</f>
        <v>-129</v>
      </c>
      <c r="H699" t="str">
        <f>IF(Employee_Data[[#This Row],[Sales_Achieved]]&lt;AVERAGE(Employee_Data[Sales_Target]),"Below",IF(Employee_Data[[#This Row],[Sales_Achieved]]&gt;AVERAGE(Employee_Data[Sales_Target]),"Above","Equal"))</f>
        <v>Below</v>
      </c>
      <c r="I699" t="str">
        <f>IF(Employee_Data[[#This Row],[Sales_Performance]]&lt;0,"Below Target",IF(Employee_Data[[#This Row],[Sales_Performance]]=0,"Met Target","Above Target"))</f>
        <v>Below Target</v>
      </c>
    </row>
    <row r="700" spans="1:9" x14ac:dyDescent="0.35">
      <c r="A700" t="s">
        <v>2048</v>
      </c>
      <c r="B700" t="s">
        <v>1060</v>
      </c>
      <c r="C700" t="s">
        <v>1044</v>
      </c>
      <c r="D700" t="s">
        <v>1028</v>
      </c>
      <c r="E700">
        <v>3790</v>
      </c>
      <c r="F700">
        <v>2838</v>
      </c>
      <c r="G700">
        <f>Employee_Data[[#This Row],[Sales_Achieved]]-Employee_Data[[#This Row],[Sales_Target]]</f>
        <v>-952</v>
      </c>
      <c r="H700" t="str">
        <f>IF(Employee_Data[[#This Row],[Sales_Achieved]]&lt;AVERAGE(Employee_Data[Sales_Target]),"Below",IF(Employee_Data[[#This Row],[Sales_Achieved]]&gt;AVERAGE(Employee_Data[Sales_Target]),"Above","Equal"))</f>
        <v>Below</v>
      </c>
      <c r="I700" t="str">
        <f>IF(Employee_Data[[#This Row],[Sales_Performance]]&lt;0,"Below Target",IF(Employee_Data[[#This Row],[Sales_Performance]]=0,"Met Target","Above Target"))</f>
        <v>Below Target</v>
      </c>
    </row>
    <row r="701" spans="1:9" x14ac:dyDescent="0.35">
      <c r="A701" t="s">
        <v>2049</v>
      </c>
      <c r="B701" t="s">
        <v>1377</v>
      </c>
      <c r="C701" t="s">
        <v>1024</v>
      </c>
      <c r="D701" t="s">
        <v>1025</v>
      </c>
      <c r="E701">
        <v>3226</v>
      </c>
      <c r="F701">
        <v>5660</v>
      </c>
      <c r="G701">
        <f>Employee_Data[[#This Row],[Sales_Achieved]]-Employee_Data[[#This Row],[Sales_Target]]</f>
        <v>2434</v>
      </c>
      <c r="H701" t="str">
        <f>IF(Employee_Data[[#This Row],[Sales_Achieved]]&lt;AVERAGE(Employee_Data[Sales_Target]),"Below",IF(Employee_Data[[#This Row],[Sales_Achieved]]&gt;AVERAGE(Employee_Data[Sales_Target]),"Above","Equal"))</f>
        <v>Above</v>
      </c>
      <c r="I701" t="str">
        <f>IF(Employee_Data[[#This Row],[Sales_Performance]]&lt;0,"Below Target",IF(Employee_Data[[#This Row],[Sales_Performance]]=0,"Met Target","Above Target"))</f>
        <v>Above Target</v>
      </c>
    </row>
    <row r="702" spans="1:9" x14ac:dyDescent="0.35">
      <c r="A702" t="s">
        <v>2050</v>
      </c>
      <c r="B702" t="s">
        <v>1257</v>
      </c>
      <c r="C702" t="s">
        <v>1020</v>
      </c>
      <c r="D702" t="s">
        <v>1031</v>
      </c>
      <c r="E702">
        <v>1087</v>
      </c>
      <c r="F702">
        <v>2902</v>
      </c>
      <c r="G702">
        <f>Employee_Data[[#This Row],[Sales_Achieved]]-Employee_Data[[#This Row],[Sales_Target]]</f>
        <v>1815</v>
      </c>
      <c r="H702" t="str">
        <f>IF(Employee_Data[[#This Row],[Sales_Achieved]]&lt;AVERAGE(Employee_Data[Sales_Target]),"Below",IF(Employee_Data[[#This Row],[Sales_Achieved]]&gt;AVERAGE(Employee_Data[Sales_Target]),"Above","Equal"))</f>
        <v>Below</v>
      </c>
      <c r="I702" t="str">
        <f>IF(Employee_Data[[#This Row],[Sales_Performance]]&lt;0,"Below Target",IF(Employee_Data[[#This Row],[Sales_Performance]]=0,"Met Target","Above Target"))</f>
        <v>Above Target</v>
      </c>
    </row>
    <row r="703" spans="1:9" x14ac:dyDescent="0.35">
      <c r="A703" t="s">
        <v>2051</v>
      </c>
      <c r="B703" t="s">
        <v>1187</v>
      </c>
      <c r="C703" t="s">
        <v>1044</v>
      </c>
      <c r="D703" t="s">
        <v>1028</v>
      </c>
      <c r="E703">
        <v>1609</v>
      </c>
      <c r="F703">
        <v>3844</v>
      </c>
      <c r="G703">
        <f>Employee_Data[[#This Row],[Sales_Achieved]]-Employee_Data[[#This Row],[Sales_Target]]</f>
        <v>2235</v>
      </c>
      <c r="H703" t="str">
        <f>IF(Employee_Data[[#This Row],[Sales_Achieved]]&lt;AVERAGE(Employee_Data[Sales_Target]),"Below",IF(Employee_Data[[#This Row],[Sales_Achieved]]&gt;AVERAGE(Employee_Data[Sales_Target]),"Above","Equal"))</f>
        <v>Above</v>
      </c>
      <c r="I703" t="str">
        <f>IF(Employee_Data[[#This Row],[Sales_Performance]]&lt;0,"Below Target",IF(Employee_Data[[#This Row],[Sales_Performance]]=0,"Met Target","Above Target"))</f>
        <v>Above Target</v>
      </c>
    </row>
    <row r="704" spans="1:9" x14ac:dyDescent="0.35">
      <c r="A704" t="s">
        <v>2052</v>
      </c>
      <c r="B704" t="s">
        <v>2053</v>
      </c>
      <c r="C704" t="s">
        <v>1024</v>
      </c>
      <c r="D704" t="s">
        <v>1025</v>
      </c>
      <c r="E704">
        <v>3284</v>
      </c>
      <c r="F704">
        <v>5671</v>
      </c>
      <c r="G704">
        <f>Employee_Data[[#This Row],[Sales_Achieved]]-Employee_Data[[#This Row],[Sales_Target]]</f>
        <v>2387</v>
      </c>
      <c r="H704" t="str">
        <f>IF(Employee_Data[[#This Row],[Sales_Achieved]]&lt;AVERAGE(Employee_Data[Sales_Target]),"Below",IF(Employee_Data[[#This Row],[Sales_Achieved]]&gt;AVERAGE(Employee_Data[Sales_Target]),"Above","Equal"))</f>
        <v>Above</v>
      </c>
      <c r="I704" t="str">
        <f>IF(Employee_Data[[#This Row],[Sales_Performance]]&lt;0,"Below Target",IF(Employee_Data[[#This Row],[Sales_Performance]]=0,"Met Target","Above Target"))</f>
        <v>Above Target</v>
      </c>
    </row>
    <row r="705" spans="1:9" x14ac:dyDescent="0.35">
      <c r="A705" t="s">
        <v>2054</v>
      </c>
      <c r="B705" t="s">
        <v>1251</v>
      </c>
      <c r="C705" t="s">
        <v>1044</v>
      </c>
      <c r="D705" t="s">
        <v>1031</v>
      </c>
      <c r="E705">
        <v>2842</v>
      </c>
      <c r="F705">
        <v>1817</v>
      </c>
      <c r="G705">
        <f>Employee_Data[[#This Row],[Sales_Achieved]]-Employee_Data[[#This Row],[Sales_Target]]</f>
        <v>-1025</v>
      </c>
      <c r="H705" t="str">
        <f>IF(Employee_Data[[#This Row],[Sales_Achieved]]&lt;AVERAGE(Employee_Data[Sales_Target]),"Below",IF(Employee_Data[[#This Row],[Sales_Achieved]]&gt;AVERAGE(Employee_Data[Sales_Target]),"Above","Equal"))</f>
        <v>Below</v>
      </c>
      <c r="I705" t="str">
        <f>IF(Employee_Data[[#This Row],[Sales_Performance]]&lt;0,"Below Target",IF(Employee_Data[[#This Row],[Sales_Performance]]=0,"Met Target","Above Target"))</f>
        <v>Below Target</v>
      </c>
    </row>
    <row r="706" spans="1:9" x14ac:dyDescent="0.35">
      <c r="A706" t="s">
        <v>2055</v>
      </c>
      <c r="B706" t="s">
        <v>2056</v>
      </c>
      <c r="C706" t="s">
        <v>1024</v>
      </c>
      <c r="D706" t="s">
        <v>1025</v>
      </c>
      <c r="E706">
        <v>1995</v>
      </c>
      <c r="F706">
        <v>5183</v>
      </c>
      <c r="G706">
        <f>Employee_Data[[#This Row],[Sales_Achieved]]-Employee_Data[[#This Row],[Sales_Target]]</f>
        <v>3188</v>
      </c>
      <c r="H706" t="str">
        <f>IF(Employee_Data[[#This Row],[Sales_Achieved]]&lt;AVERAGE(Employee_Data[Sales_Target]),"Below",IF(Employee_Data[[#This Row],[Sales_Achieved]]&gt;AVERAGE(Employee_Data[Sales_Target]),"Above","Equal"))</f>
        <v>Above</v>
      </c>
      <c r="I706" t="str">
        <f>IF(Employee_Data[[#This Row],[Sales_Performance]]&lt;0,"Below Target",IF(Employee_Data[[#This Row],[Sales_Performance]]=0,"Met Target","Above Target"))</f>
        <v>Above Target</v>
      </c>
    </row>
    <row r="707" spans="1:9" x14ac:dyDescent="0.35">
      <c r="A707" t="s">
        <v>2057</v>
      </c>
      <c r="B707" t="s">
        <v>1566</v>
      </c>
      <c r="C707" t="s">
        <v>1024</v>
      </c>
      <c r="D707" t="s">
        <v>1031</v>
      </c>
      <c r="E707">
        <v>1166</v>
      </c>
      <c r="F707">
        <v>1169</v>
      </c>
      <c r="G707">
        <f>Employee_Data[[#This Row],[Sales_Achieved]]-Employee_Data[[#This Row],[Sales_Target]]</f>
        <v>3</v>
      </c>
      <c r="H707" t="str">
        <f>IF(Employee_Data[[#This Row],[Sales_Achieved]]&lt;AVERAGE(Employee_Data[Sales_Target]),"Below",IF(Employee_Data[[#This Row],[Sales_Achieved]]&gt;AVERAGE(Employee_Data[Sales_Target]),"Above","Equal"))</f>
        <v>Below</v>
      </c>
      <c r="I707" t="str">
        <f>IF(Employee_Data[[#This Row],[Sales_Performance]]&lt;0,"Below Target",IF(Employee_Data[[#This Row],[Sales_Performance]]=0,"Met Target","Above Target"))</f>
        <v>Above Target</v>
      </c>
    </row>
    <row r="708" spans="1:9" x14ac:dyDescent="0.35">
      <c r="A708" t="s">
        <v>2058</v>
      </c>
      <c r="B708" t="s">
        <v>2059</v>
      </c>
      <c r="C708" t="s">
        <v>1024</v>
      </c>
      <c r="D708" t="s">
        <v>1025</v>
      </c>
      <c r="E708">
        <v>4623</v>
      </c>
      <c r="F708">
        <v>2879</v>
      </c>
      <c r="G708">
        <f>Employee_Data[[#This Row],[Sales_Achieved]]-Employee_Data[[#This Row],[Sales_Target]]</f>
        <v>-1744</v>
      </c>
      <c r="H708" t="str">
        <f>IF(Employee_Data[[#This Row],[Sales_Achieved]]&lt;AVERAGE(Employee_Data[Sales_Target]),"Below",IF(Employee_Data[[#This Row],[Sales_Achieved]]&gt;AVERAGE(Employee_Data[Sales_Target]),"Above","Equal"))</f>
        <v>Below</v>
      </c>
      <c r="I708" t="str">
        <f>IF(Employee_Data[[#This Row],[Sales_Performance]]&lt;0,"Below Target",IF(Employee_Data[[#This Row],[Sales_Performance]]=0,"Met Target","Above Target"))</f>
        <v>Below Target</v>
      </c>
    </row>
    <row r="709" spans="1:9" x14ac:dyDescent="0.35">
      <c r="A709" t="s">
        <v>2060</v>
      </c>
      <c r="B709" t="s">
        <v>2061</v>
      </c>
      <c r="C709" t="s">
        <v>1044</v>
      </c>
      <c r="D709" t="s">
        <v>1025</v>
      </c>
      <c r="E709">
        <v>4519</v>
      </c>
      <c r="F709">
        <v>3623</v>
      </c>
      <c r="G709">
        <f>Employee_Data[[#This Row],[Sales_Achieved]]-Employee_Data[[#This Row],[Sales_Target]]</f>
        <v>-896</v>
      </c>
      <c r="H709" t="str">
        <f>IF(Employee_Data[[#This Row],[Sales_Achieved]]&lt;AVERAGE(Employee_Data[Sales_Target]),"Below",IF(Employee_Data[[#This Row],[Sales_Achieved]]&gt;AVERAGE(Employee_Data[Sales_Target]),"Above","Equal"))</f>
        <v>Above</v>
      </c>
      <c r="I709" t="str">
        <f>IF(Employee_Data[[#This Row],[Sales_Performance]]&lt;0,"Below Target",IF(Employee_Data[[#This Row],[Sales_Performance]]=0,"Met Target","Above Target"))</f>
        <v>Below Target</v>
      </c>
    </row>
    <row r="710" spans="1:9" x14ac:dyDescent="0.35">
      <c r="A710" t="s">
        <v>2062</v>
      </c>
      <c r="B710" t="s">
        <v>1926</v>
      </c>
      <c r="C710" t="s">
        <v>1024</v>
      </c>
      <c r="D710" t="s">
        <v>1021</v>
      </c>
      <c r="E710">
        <v>2566</v>
      </c>
      <c r="F710">
        <v>2801</v>
      </c>
      <c r="G710">
        <f>Employee_Data[[#This Row],[Sales_Achieved]]-Employee_Data[[#This Row],[Sales_Target]]</f>
        <v>235</v>
      </c>
      <c r="H710" t="str">
        <f>IF(Employee_Data[[#This Row],[Sales_Achieved]]&lt;AVERAGE(Employee_Data[Sales_Target]),"Below",IF(Employee_Data[[#This Row],[Sales_Achieved]]&gt;AVERAGE(Employee_Data[Sales_Target]),"Above","Equal"))</f>
        <v>Below</v>
      </c>
      <c r="I710" t="str">
        <f>IF(Employee_Data[[#This Row],[Sales_Performance]]&lt;0,"Below Target",IF(Employee_Data[[#This Row],[Sales_Performance]]=0,"Met Target","Above Target"))</f>
        <v>Above Target</v>
      </c>
    </row>
    <row r="711" spans="1:9" x14ac:dyDescent="0.35">
      <c r="A711" t="s">
        <v>2063</v>
      </c>
      <c r="B711" t="s">
        <v>1684</v>
      </c>
      <c r="C711" t="s">
        <v>1020</v>
      </c>
      <c r="D711" t="s">
        <v>1028</v>
      </c>
      <c r="E711">
        <v>4265</v>
      </c>
      <c r="F711">
        <v>3188</v>
      </c>
      <c r="G711">
        <f>Employee_Data[[#This Row],[Sales_Achieved]]-Employee_Data[[#This Row],[Sales_Target]]</f>
        <v>-1077</v>
      </c>
      <c r="H711" t="str">
        <f>IF(Employee_Data[[#This Row],[Sales_Achieved]]&lt;AVERAGE(Employee_Data[Sales_Target]),"Below",IF(Employee_Data[[#This Row],[Sales_Achieved]]&gt;AVERAGE(Employee_Data[Sales_Target]),"Above","Equal"))</f>
        <v>Above</v>
      </c>
      <c r="I711" t="str">
        <f>IF(Employee_Data[[#This Row],[Sales_Performance]]&lt;0,"Below Target",IF(Employee_Data[[#This Row],[Sales_Performance]]=0,"Met Target","Above Target"))</f>
        <v>Below Target</v>
      </c>
    </row>
    <row r="712" spans="1:9" x14ac:dyDescent="0.35">
      <c r="A712" t="s">
        <v>2064</v>
      </c>
      <c r="B712" t="s">
        <v>1217</v>
      </c>
      <c r="C712" t="s">
        <v>1020</v>
      </c>
      <c r="D712" t="s">
        <v>1028</v>
      </c>
      <c r="E712">
        <v>3482</v>
      </c>
      <c r="F712">
        <v>3008</v>
      </c>
      <c r="G712">
        <f>Employee_Data[[#This Row],[Sales_Achieved]]-Employee_Data[[#This Row],[Sales_Target]]</f>
        <v>-474</v>
      </c>
      <c r="H712" t="str">
        <f>IF(Employee_Data[[#This Row],[Sales_Achieved]]&lt;AVERAGE(Employee_Data[Sales_Target]),"Below",IF(Employee_Data[[#This Row],[Sales_Achieved]]&gt;AVERAGE(Employee_Data[Sales_Target]),"Above","Equal"))</f>
        <v>Above</v>
      </c>
      <c r="I712" t="str">
        <f>IF(Employee_Data[[#This Row],[Sales_Performance]]&lt;0,"Below Target",IF(Employee_Data[[#This Row],[Sales_Performance]]=0,"Met Target","Above Target"))</f>
        <v>Below Target</v>
      </c>
    </row>
    <row r="713" spans="1:9" x14ac:dyDescent="0.35">
      <c r="A713" t="s">
        <v>2065</v>
      </c>
      <c r="B713" t="s">
        <v>1660</v>
      </c>
      <c r="C713" t="s">
        <v>1044</v>
      </c>
      <c r="D713" t="s">
        <v>1031</v>
      </c>
      <c r="E713">
        <v>3779</v>
      </c>
      <c r="F713">
        <v>5214</v>
      </c>
      <c r="G713">
        <f>Employee_Data[[#This Row],[Sales_Achieved]]-Employee_Data[[#This Row],[Sales_Target]]</f>
        <v>1435</v>
      </c>
      <c r="H713" t="str">
        <f>IF(Employee_Data[[#This Row],[Sales_Achieved]]&lt;AVERAGE(Employee_Data[Sales_Target]),"Below",IF(Employee_Data[[#This Row],[Sales_Achieved]]&gt;AVERAGE(Employee_Data[Sales_Target]),"Above","Equal"))</f>
        <v>Above</v>
      </c>
      <c r="I713" t="str">
        <f>IF(Employee_Data[[#This Row],[Sales_Performance]]&lt;0,"Below Target",IF(Employee_Data[[#This Row],[Sales_Performance]]=0,"Met Target","Above Target"))</f>
        <v>Above Target</v>
      </c>
    </row>
    <row r="714" spans="1:9" x14ac:dyDescent="0.35">
      <c r="A714" t="s">
        <v>2066</v>
      </c>
      <c r="B714" t="s">
        <v>2067</v>
      </c>
      <c r="C714" t="s">
        <v>1044</v>
      </c>
      <c r="D714" t="s">
        <v>1028</v>
      </c>
      <c r="E714">
        <v>4137</v>
      </c>
      <c r="F714">
        <v>5122</v>
      </c>
      <c r="G714">
        <f>Employee_Data[[#This Row],[Sales_Achieved]]-Employee_Data[[#This Row],[Sales_Target]]</f>
        <v>985</v>
      </c>
      <c r="H714" t="str">
        <f>IF(Employee_Data[[#This Row],[Sales_Achieved]]&lt;AVERAGE(Employee_Data[Sales_Target]),"Below",IF(Employee_Data[[#This Row],[Sales_Achieved]]&gt;AVERAGE(Employee_Data[Sales_Target]),"Above","Equal"))</f>
        <v>Above</v>
      </c>
      <c r="I714" t="str">
        <f>IF(Employee_Data[[#This Row],[Sales_Performance]]&lt;0,"Below Target",IF(Employee_Data[[#This Row],[Sales_Performance]]=0,"Met Target","Above Target"))</f>
        <v>Above Target</v>
      </c>
    </row>
    <row r="715" spans="1:9" x14ac:dyDescent="0.35">
      <c r="A715" t="s">
        <v>2068</v>
      </c>
      <c r="B715" t="s">
        <v>2069</v>
      </c>
      <c r="C715" t="s">
        <v>1024</v>
      </c>
      <c r="D715" t="s">
        <v>1031</v>
      </c>
      <c r="E715">
        <v>1228</v>
      </c>
      <c r="F715">
        <v>5463</v>
      </c>
      <c r="G715">
        <f>Employee_Data[[#This Row],[Sales_Achieved]]-Employee_Data[[#This Row],[Sales_Target]]</f>
        <v>4235</v>
      </c>
      <c r="H715" t="str">
        <f>IF(Employee_Data[[#This Row],[Sales_Achieved]]&lt;AVERAGE(Employee_Data[Sales_Target]),"Below",IF(Employee_Data[[#This Row],[Sales_Achieved]]&gt;AVERAGE(Employee_Data[Sales_Target]),"Above","Equal"))</f>
        <v>Above</v>
      </c>
      <c r="I715" t="str">
        <f>IF(Employee_Data[[#This Row],[Sales_Performance]]&lt;0,"Below Target",IF(Employee_Data[[#This Row],[Sales_Performance]]=0,"Met Target","Above Target"))</f>
        <v>Above Target</v>
      </c>
    </row>
    <row r="716" spans="1:9" x14ac:dyDescent="0.35">
      <c r="A716" t="s">
        <v>2070</v>
      </c>
      <c r="B716" t="s">
        <v>1905</v>
      </c>
      <c r="C716" t="s">
        <v>1020</v>
      </c>
      <c r="D716" t="s">
        <v>1021</v>
      </c>
      <c r="E716">
        <v>4991</v>
      </c>
      <c r="F716">
        <v>1528</v>
      </c>
      <c r="G716">
        <f>Employee_Data[[#This Row],[Sales_Achieved]]-Employee_Data[[#This Row],[Sales_Target]]</f>
        <v>-3463</v>
      </c>
      <c r="H716" t="str">
        <f>IF(Employee_Data[[#This Row],[Sales_Achieved]]&lt;AVERAGE(Employee_Data[Sales_Target]),"Below",IF(Employee_Data[[#This Row],[Sales_Achieved]]&gt;AVERAGE(Employee_Data[Sales_Target]),"Above","Equal"))</f>
        <v>Below</v>
      </c>
      <c r="I716" t="str">
        <f>IF(Employee_Data[[#This Row],[Sales_Performance]]&lt;0,"Below Target",IF(Employee_Data[[#This Row],[Sales_Performance]]=0,"Met Target","Above Target"))</f>
        <v>Below Target</v>
      </c>
    </row>
    <row r="717" spans="1:9" x14ac:dyDescent="0.35">
      <c r="A717" t="s">
        <v>2071</v>
      </c>
      <c r="B717" t="s">
        <v>1510</v>
      </c>
      <c r="C717" t="s">
        <v>1024</v>
      </c>
      <c r="D717" t="s">
        <v>1031</v>
      </c>
      <c r="E717">
        <v>2073</v>
      </c>
      <c r="F717">
        <v>1617</v>
      </c>
      <c r="G717">
        <f>Employee_Data[[#This Row],[Sales_Achieved]]-Employee_Data[[#This Row],[Sales_Target]]</f>
        <v>-456</v>
      </c>
      <c r="H717" t="str">
        <f>IF(Employee_Data[[#This Row],[Sales_Achieved]]&lt;AVERAGE(Employee_Data[Sales_Target]),"Below",IF(Employee_Data[[#This Row],[Sales_Achieved]]&gt;AVERAGE(Employee_Data[Sales_Target]),"Above","Equal"))</f>
        <v>Below</v>
      </c>
      <c r="I717" t="str">
        <f>IF(Employee_Data[[#This Row],[Sales_Performance]]&lt;0,"Below Target",IF(Employee_Data[[#This Row],[Sales_Performance]]=0,"Met Target","Above Target"))</f>
        <v>Below Target</v>
      </c>
    </row>
    <row r="718" spans="1:9" x14ac:dyDescent="0.35">
      <c r="A718" t="s">
        <v>2072</v>
      </c>
      <c r="B718" t="s">
        <v>1601</v>
      </c>
      <c r="C718" t="s">
        <v>1024</v>
      </c>
      <c r="D718" t="s">
        <v>1028</v>
      </c>
      <c r="E718">
        <v>2463</v>
      </c>
      <c r="F718">
        <v>1395</v>
      </c>
      <c r="G718">
        <f>Employee_Data[[#This Row],[Sales_Achieved]]-Employee_Data[[#This Row],[Sales_Target]]</f>
        <v>-1068</v>
      </c>
      <c r="H718" t="str">
        <f>IF(Employee_Data[[#This Row],[Sales_Achieved]]&lt;AVERAGE(Employee_Data[Sales_Target]),"Below",IF(Employee_Data[[#This Row],[Sales_Achieved]]&gt;AVERAGE(Employee_Data[Sales_Target]),"Above","Equal"))</f>
        <v>Below</v>
      </c>
      <c r="I718" t="str">
        <f>IF(Employee_Data[[#This Row],[Sales_Performance]]&lt;0,"Below Target",IF(Employee_Data[[#This Row],[Sales_Performance]]=0,"Met Target","Above Target"))</f>
        <v>Below Target</v>
      </c>
    </row>
    <row r="719" spans="1:9" x14ac:dyDescent="0.35">
      <c r="A719" t="s">
        <v>2073</v>
      </c>
      <c r="B719" t="s">
        <v>1111</v>
      </c>
      <c r="C719" t="s">
        <v>1024</v>
      </c>
      <c r="D719" t="s">
        <v>1028</v>
      </c>
      <c r="E719">
        <v>3899</v>
      </c>
      <c r="F719">
        <v>3927</v>
      </c>
      <c r="G719">
        <f>Employee_Data[[#This Row],[Sales_Achieved]]-Employee_Data[[#This Row],[Sales_Target]]</f>
        <v>28</v>
      </c>
      <c r="H719" t="str">
        <f>IF(Employee_Data[[#This Row],[Sales_Achieved]]&lt;AVERAGE(Employee_Data[Sales_Target]),"Below",IF(Employee_Data[[#This Row],[Sales_Achieved]]&gt;AVERAGE(Employee_Data[Sales_Target]),"Above","Equal"))</f>
        <v>Above</v>
      </c>
      <c r="I719" t="str">
        <f>IF(Employee_Data[[#This Row],[Sales_Performance]]&lt;0,"Below Target",IF(Employee_Data[[#This Row],[Sales_Performance]]=0,"Met Target","Above Target"))</f>
        <v>Above Target</v>
      </c>
    </row>
    <row r="720" spans="1:9" x14ac:dyDescent="0.35">
      <c r="A720" t="s">
        <v>2074</v>
      </c>
      <c r="B720" t="s">
        <v>1037</v>
      </c>
      <c r="C720" t="s">
        <v>1020</v>
      </c>
      <c r="D720" t="s">
        <v>1031</v>
      </c>
      <c r="E720">
        <v>2852</v>
      </c>
      <c r="F720">
        <v>1698</v>
      </c>
      <c r="G720">
        <f>Employee_Data[[#This Row],[Sales_Achieved]]-Employee_Data[[#This Row],[Sales_Target]]</f>
        <v>-1154</v>
      </c>
      <c r="H720" t="str">
        <f>IF(Employee_Data[[#This Row],[Sales_Achieved]]&lt;AVERAGE(Employee_Data[Sales_Target]),"Below",IF(Employee_Data[[#This Row],[Sales_Achieved]]&gt;AVERAGE(Employee_Data[Sales_Target]),"Above","Equal"))</f>
        <v>Below</v>
      </c>
      <c r="I720" t="str">
        <f>IF(Employee_Data[[#This Row],[Sales_Performance]]&lt;0,"Below Target",IF(Employee_Data[[#This Row],[Sales_Performance]]=0,"Met Target","Above Target"))</f>
        <v>Below Target</v>
      </c>
    </row>
    <row r="721" spans="1:9" x14ac:dyDescent="0.35">
      <c r="A721" t="s">
        <v>2075</v>
      </c>
      <c r="B721" t="s">
        <v>2076</v>
      </c>
      <c r="C721" t="s">
        <v>1020</v>
      </c>
      <c r="D721" t="s">
        <v>1031</v>
      </c>
      <c r="E721">
        <v>3236</v>
      </c>
      <c r="F721">
        <v>2308</v>
      </c>
      <c r="G721">
        <f>Employee_Data[[#This Row],[Sales_Achieved]]-Employee_Data[[#This Row],[Sales_Target]]</f>
        <v>-928</v>
      </c>
      <c r="H721" t="str">
        <f>IF(Employee_Data[[#This Row],[Sales_Achieved]]&lt;AVERAGE(Employee_Data[Sales_Target]),"Below",IF(Employee_Data[[#This Row],[Sales_Achieved]]&gt;AVERAGE(Employee_Data[Sales_Target]),"Above","Equal"))</f>
        <v>Below</v>
      </c>
      <c r="I721" t="str">
        <f>IF(Employee_Data[[#This Row],[Sales_Performance]]&lt;0,"Below Target",IF(Employee_Data[[#This Row],[Sales_Performance]]=0,"Met Target","Above Target"))</f>
        <v>Below Target</v>
      </c>
    </row>
    <row r="722" spans="1:9" x14ac:dyDescent="0.35">
      <c r="A722" t="s">
        <v>2077</v>
      </c>
      <c r="B722" t="s">
        <v>1225</v>
      </c>
      <c r="C722" t="s">
        <v>1044</v>
      </c>
      <c r="D722" t="s">
        <v>1021</v>
      </c>
      <c r="E722">
        <v>3812</v>
      </c>
      <c r="F722">
        <v>4598</v>
      </c>
      <c r="G722">
        <f>Employee_Data[[#This Row],[Sales_Achieved]]-Employee_Data[[#This Row],[Sales_Target]]</f>
        <v>786</v>
      </c>
      <c r="H722" t="str">
        <f>IF(Employee_Data[[#This Row],[Sales_Achieved]]&lt;AVERAGE(Employee_Data[Sales_Target]),"Below",IF(Employee_Data[[#This Row],[Sales_Achieved]]&gt;AVERAGE(Employee_Data[Sales_Target]),"Above","Equal"))</f>
        <v>Above</v>
      </c>
      <c r="I722" t="str">
        <f>IF(Employee_Data[[#This Row],[Sales_Performance]]&lt;0,"Below Target",IF(Employee_Data[[#This Row],[Sales_Performance]]=0,"Met Target","Above Target"))</f>
        <v>Above Target</v>
      </c>
    </row>
    <row r="723" spans="1:9" x14ac:dyDescent="0.35">
      <c r="A723" t="s">
        <v>2078</v>
      </c>
      <c r="B723" t="s">
        <v>2079</v>
      </c>
      <c r="C723" t="s">
        <v>1044</v>
      </c>
      <c r="D723" t="s">
        <v>1025</v>
      </c>
      <c r="E723">
        <v>3885</v>
      </c>
      <c r="F723">
        <v>5214</v>
      </c>
      <c r="G723">
        <f>Employee_Data[[#This Row],[Sales_Achieved]]-Employee_Data[[#This Row],[Sales_Target]]</f>
        <v>1329</v>
      </c>
      <c r="H723" t="str">
        <f>IF(Employee_Data[[#This Row],[Sales_Achieved]]&lt;AVERAGE(Employee_Data[Sales_Target]),"Below",IF(Employee_Data[[#This Row],[Sales_Achieved]]&gt;AVERAGE(Employee_Data[Sales_Target]),"Above","Equal"))</f>
        <v>Above</v>
      </c>
      <c r="I723" t="str">
        <f>IF(Employee_Data[[#This Row],[Sales_Performance]]&lt;0,"Below Target",IF(Employee_Data[[#This Row],[Sales_Performance]]=0,"Met Target","Above Target"))</f>
        <v>Above Target</v>
      </c>
    </row>
    <row r="724" spans="1:9" x14ac:dyDescent="0.35">
      <c r="A724" t="s">
        <v>2080</v>
      </c>
      <c r="B724" t="s">
        <v>2081</v>
      </c>
      <c r="C724" t="s">
        <v>1024</v>
      </c>
      <c r="D724" t="s">
        <v>1028</v>
      </c>
      <c r="E724">
        <v>1488</v>
      </c>
      <c r="F724">
        <v>5146</v>
      </c>
      <c r="G724">
        <f>Employee_Data[[#This Row],[Sales_Achieved]]-Employee_Data[[#This Row],[Sales_Target]]</f>
        <v>3658</v>
      </c>
      <c r="H724" t="str">
        <f>IF(Employee_Data[[#This Row],[Sales_Achieved]]&lt;AVERAGE(Employee_Data[Sales_Target]),"Below",IF(Employee_Data[[#This Row],[Sales_Achieved]]&gt;AVERAGE(Employee_Data[Sales_Target]),"Above","Equal"))</f>
        <v>Above</v>
      </c>
      <c r="I724" t="str">
        <f>IF(Employee_Data[[#This Row],[Sales_Performance]]&lt;0,"Below Target",IF(Employee_Data[[#This Row],[Sales_Performance]]=0,"Met Target","Above Target"))</f>
        <v>Above Target</v>
      </c>
    </row>
    <row r="725" spans="1:9" x14ac:dyDescent="0.35">
      <c r="A725" t="s">
        <v>2082</v>
      </c>
      <c r="B725" t="s">
        <v>1257</v>
      </c>
      <c r="C725" t="s">
        <v>1044</v>
      </c>
      <c r="D725" t="s">
        <v>1025</v>
      </c>
      <c r="E725">
        <v>2576</v>
      </c>
      <c r="F725">
        <v>871</v>
      </c>
      <c r="G725">
        <f>Employee_Data[[#This Row],[Sales_Achieved]]-Employee_Data[[#This Row],[Sales_Target]]</f>
        <v>-1705</v>
      </c>
      <c r="H725" t="str">
        <f>IF(Employee_Data[[#This Row],[Sales_Achieved]]&lt;AVERAGE(Employee_Data[Sales_Target]),"Below",IF(Employee_Data[[#This Row],[Sales_Achieved]]&gt;AVERAGE(Employee_Data[Sales_Target]),"Above","Equal"))</f>
        <v>Below</v>
      </c>
      <c r="I725" t="str">
        <f>IF(Employee_Data[[#This Row],[Sales_Performance]]&lt;0,"Below Target",IF(Employee_Data[[#This Row],[Sales_Performance]]=0,"Met Target","Above Target"))</f>
        <v>Below Target</v>
      </c>
    </row>
    <row r="726" spans="1:9" x14ac:dyDescent="0.35">
      <c r="A726" t="s">
        <v>2083</v>
      </c>
      <c r="B726" t="s">
        <v>1352</v>
      </c>
      <c r="C726" t="s">
        <v>1044</v>
      </c>
      <c r="D726" t="s">
        <v>1031</v>
      </c>
      <c r="E726">
        <v>3010</v>
      </c>
      <c r="F726">
        <v>1931</v>
      </c>
      <c r="G726">
        <f>Employee_Data[[#This Row],[Sales_Achieved]]-Employee_Data[[#This Row],[Sales_Target]]</f>
        <v>-1079</v>
      </c>
      <c r="H726" t="str">
        <f>IF(Employee_Data[[#This Row],[Sales_Achieved]]&lt;AVERAGE(Employee_Data[Sales_Target]),"Below",IF(Employee_Data[[#This Row],[Sales_Achieved]]&gt;AVERAGE(Employee_Data[Sales_Target]),"Above","Equal"))</f>
        <v>Below</v>
      </c>
      <c r="I726" t="str">
        <f>IF(Employee_Data[[#This Row],[Sales_Performance]]&lt;0,"Below Target",IF(Employee_Data[[#This Row],[Sales_Performance]]=0,"Met Target","Above Target"))</f>
        <v>Below Target</v>
      </c>
    </row>
    <row r="727" spans="1:9" x14ac:dyDescent="0.35">
      <c r="A727" t="s">
        <v>2084</v>
      </c>
      <c r="B727" t="s">
        <v>1780</v>
      </c>
      <c r="C727" t="s">
        <v>1024</v>
      </c>
      <c r="D727" t="s">
        <v>1021</v>
      </c>
      <c r="E727">
        <v>2639</v>
      </c>
      <c r="F727">
        <v>5220</v>
      </c>
      <c r="G727">
        <f>Employee_Data[[#This Row],[Sales_Achieved]]-Employee_Data[[#This Row],[Sales_Target]]</f>
        <v>2581</v>
      </c>
      <c r="H727" t="str">
        <f>IF(Employee_Data[[#This Row],[Sales_Achieved]]&lt;AVERAGE(Employee_Data[Sales_Target]),"Below",IF(Employee_Data[[#This Row],[Sales_Achieved]]&gt;AVERAGE(Employee_Data[Sales_Target]),"Above","Equal"))</f>
        <v>Above</v>
      </c>
      <c r="I727" t="str">
        <f>IF(Employee_Data[[#This Row],[Sales_Performance]]&lt;0,"Below Target",IF(Employee_Data[[#This Row],[Sales_Performance]]=0,"Met Target","Above Target"))</f>
        <v>Above Target</v>
      </c>
    </row>
    <row r="728" spans="1:9" x14ac:dyDescent="0.35">
      <c r="A728" t="s">
        <v>2085</v>
      </c>
      <c r="B728" t="s">
        <v>1066</v>
      </c>
      <c r="C728" t="s">
        <v>1020</v>
      </c>
      <c r="D728" t="s">
        <v>1028</v>
      </c>
      <c r="E728">
        <v>3706</v>
      </c>
      <c r="F728">
        <v>4919</v>
      </c>
      <c r="G728">
        <f>Employee_Data[[#This Row],[Sales_Achieved]]-Employee_Data[[#This Row],[Sales_Target]]</f>
        <v>1213</v>
      </c>
      <c r="H728" t="str">
        <f>IF(Employee_Data[[#This Row],[Sales_Achieved]]&lt;AVERAGE(Employee_Data[Sales_Target]),"Below",IF(Employee_Data[[#This Row],[Sales_Achieved]]&gt;AVERAGE(Employee_Data[Sales_Target]),"Above","Equal"))</f>
        <v>Above</v>
      </c>
      <c r="I728" t="str">
        <f>IF(Employee_Data[[#This Row],[Sales_Performance]]&lt;0,"Below Target",IF(Employee_Data[[#This Row],[Sales_Performance]]=0,"Met Target","Above Target"))</f>
        <v>Above Target</v>
      </c>
    </row>
    <row r="729" spans="1:9" x14ac:dyDescent="0.35">
      <c r="A729" t="s">
        <v>2086</v>
      </c>
      <c r="B729" t="s">
        <v>1069</v>
      </c>
      <c r="C729" t="s">
        <v>1044</v>
      </c>
      <c r="D729" t="s">
        <v>1031</v>
      </c>
      <c r="E729">
        <v>1334</v>
      </c>
      <c r="F729">
        <v>4089</v>
      </c>
      <c r="G729">
        <f>Employee_Data[[#This Row],[Sales_Achieved]]-Employee_Data[[#This Row],[Sales_Target]]</f>
        <v>2755</v>
      </c>
      <c r="H729" t="str">
        <f>IF(Employee_Data[[#This Row],[Sales_Achieved]]&lt;AVERAGE(Employee_Data[Sales_Target]),"Below",IF(Employee_Data[[#This Row],[Sales_Achieved]]&gt;AVERAGE(Employee_Data[Sales_Target]),"Above","Equal"))</f>
        <v>Above</v>
      </c>
      <c r="I729" t="str">
        <f>IF(Employee_Data[[#This Row],[Sales_Performance]]&lt;0,"Below Target",IF(Employee_Data[[#This Row],[Sales_Performance]]=0,"Met Target","Above Target"))</f>
        <v>Above Target</v>
      </c>
    </row>
    <row r="730" spans="1:9" x14ac:dyDescent="0.35">
      <c r="A730" t="s">
        <v>2087</v>
      </c>
      <c r="B730" t="s">
        <v>1050</v>
      </c>
      <c r="C730" t="s">
        <v>1020</v>
      </c>
      <c r="D730" t="s">
        <v>1031</v>
      </c>
      <c r="E730">
        <v>3752</v>
      </c>
      <c r="F730">
        <v>3625</v>
      </c>
      <c r="G730">
        <f>Employee_Data[[#This Row],[Sales_Achieved]]-Employee_Data[[#This Row],[Sales_Target]]</f>
        <v>-127</v>
      </c>
      <c r="H730" t="str">
        <f>IF(Employee_Data[[#This Row],[Sales_Achieved]]&lt;AVERAGE(Employee_Data[Sales_Target]),"Below",IF(Employee_Data[[#This Row],[Sales_Achieved]]&gt;AVERAGE(Employee_Data[Sales_Target]),"Above","Equal"))</f>
        <v>Above</v>
      </c>
      <c r="I730" t="str">
        <f>IF(Employee_Data[[#This Row],[Sales_Performance]]&lt;0,"Below Target",IF(Employee_Data[[#This Row],[Sales_Performance]]=0,"Met Target","Above Target"))</f>
        <v>Below Target</v>
      </c>
    </row>
    <row r="731" spans="1:9" x14ac:dyDescent="0.35">
      <c r="A731" t="s">
        <v>2088</v>
      </c>
      <c r="B731" t="s">
        <v>1060</v>
      </c>
      <c r="C731" t="s">
        <v>1044</v>
      </c>
      <c r="D731" t="s">
        <v>1028</v>
      </c>
      <c r="E731">
        <v>4754</v>
      </c>
      <c r="F731">
        <v>1241</v>
      </c>
      <c r="G731">
        <f>Employee_Data[[#This Row],[Sales_Achieved]]-Employee_Data[[#This Row],[Sales_Target]]</f>
        <v>-3513</v>
      </c>
      <c r="H731" t="str">
        <f>IF(Employee_Data[[#This Row],[Sales_Achieved]]&lt;AVERAGE(Employee_Data[Sales_Target]),"Below",IF(Employee_Data[[#This Row],[Sales_Achieved]]&gt;AVERAGE(Employee_Data[Sales_Target]),"Above","Equal"))</f>
        <v>Below</v>
      </c>
      <c r="I731" t="str">
        <f>IF(Employee_Data[[#This Row],[Sales_Performance]]&lt;0,"Below Target",IF(Employee_Data[[#This Row],[Sales_Performance]]=0,"Met Target","Above Target"))</f>
        <v>Below Target</v>
      </c>
    </row>
    <row r="732" spans="1:9" x14ac:dyDescent="0.35">
      <c r="A732" t="s">
        <v>2089</v>
      </c>
      <c r="B732" t="s">
        <v>1425</v>
      </c>
      <c r="C732" t="s">
        <v>1024</v>
      </c>
      <c r="D732" t="s">
        <v>1025</v>
      </c>
      <c r="E732">
        <v>2877</v>
      </c>
      <c r="F732">
        <v>941</v>
      </c>
      <c r="G732">
        <f>Employee_Data[[#This Row],[Sales_Achieved]]-Employee_Data[[#This Row],[Sales_Target]]</f>
        <v>-1936</v>
      </c>
      <c r="H732" t="str">
        <f>IF(Employee_Data[[#This Row],[Sales_Achieved]]&lt;AVERAGE(Employee_Data[Sales_Target]),"Below",IF(Employee_Data[[#This Row],[Sales_Achieved]]&gt;AVERAGE(Employee_Data[Sales_Target]),"Above","Equal"))</f>
        <v>Below</v>
      </c>
      <c r="I732" t="str">
        <f>IF(Employee_Data[[#This Row],[Sales_Performance]]&lt;0,"Below Target",IF(Employee_Data[[#This Row],[Sales_Performance]]=0,"Met Target","Above Target"))</f>
        <v>Below Target</v>
      </c>
    </row>
    <row r="733" spans="1:9" x14ac:dyDescent="0.35">
      <c r="A733" t="s">
        <v>2090</v>
      </c>
      <c r="B733" t="s">
        <v>2091</v>
      </c>
      <c r="C733" t="s">
        <v>1044</v>
      </c>
      <c r="D733" t="s">
        <v>1028</v>
      </c>
      <c r="E733">
        <v>2589</v>
      </c>
      <c r="F733">
        <v>5203</v>
      </c>
      <c r="G733">
        <f>Employee_Data[[#This Row],[Sales_Achieved]]-Employee_Data[[#This Row],[Sales_Target]]</f>
        <v>2614</v>
      </c>
      <c r="H733" t="str">
        <f>IF(Employee_Data[[#This Row],[Sales_Achieved]]&lt;AVERAGE(Employee_Data[Sales_Target]),"Below",IF(Employee_Data[[#This Row],[Sales_Achieved]]&gt;AVERAGE(Employee_Data[Sales_Target]),"Above","Equal"))</f>
        <v>Above</v>
      </c>
      <c r="I733" t="str">
        <f>IF(Employee_Data[[#This Row],[Sales_Performance]]&lt;0,"Below Target",IF(Employee_Data[[#This Row],[Sales_Performance]]=0,"Met Target","Above Target"))</f>
        <v>Above Target</v>
      </c>
    </row>
    <row r="734" spans="1:9" x14ac:dyDescent="0.35">
      <c r="A734" t="s">
        <v>2092</v>
      </c>
      <c r="B734" t="s">
        <v>1858</v>
      </c>
      <c r="C734" t="s">
        <v>1020</v>
      </c>
      <c r="D734" t="s">
        <v>1028</v>
      </c>
      <c r="E734">
        <v>4956</v>
      </c>
      <c r="F734">
        <v>4545</v>
      </c>
      <c r="G734">
        <f>Employee_Data[[#This Row],[Sales_Achieved]]-Employee_Data[[#This Row],[Sales_Target]]</f>
        <v>-411</v>
      </c>
      <c r="H734" t="str">
        <f>IF(Employee_Data[[#This Row],[Sales_Achieved]]&lt;AVERAGE(Employee_Data[Sales_Target]),"Below",IF(Employee_Data[[#This Row],[Sales_Achieved]]&gt;AVERAGE(Employee_Data[Sales_Target]),"Above","Equal"))</f>
        <v>Above</v>
      </c>
      <c r="I734" t="str">
        <f>IF(Employee_Data[[#This Row],[Sales_Performance]]&lt;0,"Below Target",IF(Employee_Data[[#This Row],[Sales_Performance]]=0,"Met Target","Above Target"))</f>
        <v>Below Target</v>
      </c>
    </row>
    <row r="735" spans="1:9" x14ac:dyDescent="0.35">
      <c r="A735" t="s">
        <v>2093</v>
      </c>
      <c r="B735" t="s">
        <v>2094</v>
      </c>
      <c r="C735" t="s">
        <v>1024</v>
      </c>
      <c r="D735" t="s">
        <v>1028</v>
      </c>
      <c r="E735">
        <v>1227</v>
      </c>
      <c r="F735">
        <v>4442</v>
      </c>
      <c r="G735">
        <f>Employee_Data[[#This Row],[Sales_Achieved]]-Employee_Data[[#This Row],[Sales_Target]]</f>
        <v>3215</v>
      </c>
      <c r="H735" t="str">
        <f>IF(Employee_Data[[#This Row],[Sales_Achieved]]&lt;AVERAGE(Employee_Data[Sales_Target]),"Below",IF(Employee_Data[[#This Row],[Sales_Achieved]]&gt;AVERAGE(Employee_Data[Sales_Target]),"Above","Equal"))</f>
        <v>Above</v>
      </c>
      <c r="I735" t="str">
        <f>IF(Employee_Data[[#This Row],[Sales_Performance]]&lt;0,"Below Target",IF(Employee_Data[[#This Row],[Sales_Performance]]=0,"Met Target","Above Target"))</f>
        <v>Above Target</v>
      </c>
    </row>
    <row r="736" spans="1:9" x14ac:dyDescent="0.35">
      <c r="A736" t="s">
        <v>2095</v>
      </c>
      <c r="B736" t="s">
        <v>2037</v>
      </c>
      <c r="C736" t="s">
        <v>1024</v>
      </c>
      <c r="D736" t="s">
        <v>1025</v>
      </c>
      <c r="E736">
        <v>2495</v>
      </c>
      <c r="F736">
        <v>4255</v>
      </c>
      <c r="G736">
        <f>Employee_Data[[#This Row],[Sales_Achieved]]-Employee_Data[[#This Row],[Sales_Target]]</f>
        <v>1760</v>
      </c>
      <c r="H736" t="str">
        <f>IF(Employee_Data[[#This Row],[Sales_Achieved]]&lt;AVERAGE(Employee_Data[Sales_Target]),"Below",IF(Employee_Data[[#This Row],[Sales_Achieved]]&gt;AVERAGE(Employee_Data[Sales_Target]),"Above","Equal"))</f>
        <v>Above</v>
      </c>
      <c r="I736" t="str">
        <f>IF(Employee_Data[[#This Row],[Sales_Performance]]&lt;0,"Below Target",IF(Employee_Data[[#This Row],[Sales_Performance]]=0,"Met Target","Above Target"))</f>
        <v>Above Target</v>
      </c>
    </row>
    <row r="737" spans="1:9" x14ac:dyDescent="0.35">
      <c r="A737" t="s">
        <v>2096</v>
      </c>
      <c r="B737" t="s">
        <v>1359</v>
      </c>
      <c r="C737" t="s">
        <v>1020</v>
      </c>
      <c r="D737" t="s">
        <v>1021</v>
      </c>
      <c r="E737">
        <v>1950</v>
      </c>
      <c r="F737">
        <v>3647</v>
      </c>
      <c r="G737">
        <f>Employee_Data[[#This Row],[Sales_Achieved]]-Employee_Data[[#This Row],[Sales_Target]]</f>
        <v>1697</v>
      </c>
      <c r="H737" t="str">
        <f>IF(Employee_Data[[#This Row],[Sales_Achieved]]&lt;AVERAGE(Employee_Data[Sales_Target]),"Below",IF(Employee_Data[[#This Row],[Sales_Achieved]]&gt;AVERAGE(Employee_Data[Sales_Target]),"Above","Equal"))</f>
        <v>Above</v>
      </c>
      <c r="I737" t="str">
        <f>IF(Employee_Data[[#This Row],[Sales_Performance]]&lt;0,"Below Target",IF(Employee_Data[[#This Row],[Sales_Performance]]=0,"Met Target","Above Target"))</f>
        <v>Above Target</v>
      </c>
    </row>
    <row r="738" spans="1:9" x14ac:dyDescent="0.35">
      <c r="A738" t="s">
        <v>2097</v>
      </c>
      <c r="B738" t="s">
        <v>1519</v>
      </c>
      <c r="C738" t="s">
        <v>1024</v>
      </c>
      <c r="D738" t="s">
        <v>1031</v>
      </c>
      <c r="E738">
        <v>4854</v>
      </c>
      <c r="F738">
        <v>2032</v>
      </c>
      <c r="G738">
        <f>Employee_Data[[#This Row],[Sales_Achieved]]-Employee_Data[[#This Row],[Sales_Target]]</f>
        <v>-2822</v>
      </c>
      <c r="H738" t="str">
        <f>IF(Employee_Data[[#This Row],[Sales_Achieved]]&lt;AVERAGE(Employee_Data[Sales_Target]),"Below",IF(Employee_Data[[#This Row],[Sales_Achieved]]&gt;AVERAGE(Employee_Data[Sales_Target]),"Above","Equal"))</f>
        <v>Below</v>
      </c>
      <c r="I738" t="str">
        <f>IF(Employee_Data[[#This Row],[Sales_Performance]]&lt;0,"Below Target",IF(Employee_Data[[#This Row],[Sales_Performance]]=0,"Met Target","Above Target"))</f>
        <v>Below Target</v>
      </c>
    </row>
    <row r="739" spans="1:9" x14ac:dyDescent="0.35">
      <c r="A739" t="s">
        <v>2098</v>
      </c>
      <c r="B739" t="s">
        <v>1023</v>
      </c>
      <c r="C739" t="s">
        <v>1024</v>
      </c>
      <c r="D739" t="s">
        <v>1031</v>
      </c>
      <c r="E739">
        <v>3670</v>
      </c>
      <c r="F739">
        <v>3478</v>
      </c>
      <c r="G739">
        <f>Employee_Data[[#This Row],[Sales_Achieved]]-Employee_Data[[#This Row],[Sales_Target]]</f>
        <v>-192</v>
      </c>
      <c r="H739" t="str">
        <f>IF(Employee_Data[[#This Row],[Sales_Achieved]]&lt;AVERAGE(Employee_Data[Sales_Target]),"Below",IF(Employee_Data[[#This Row],[Sales_Achieved]]&gt;AVERAGE(Employee_Data[Sales_Target]),"Above","Equal"))</f>
        <v>Above</v>
      </c>
      <c r="I739" t="str">
        <f>IF(Employee_Data[[#This Row],[Sales_Performance]]&lt;0,"Below Target",IF(Employee_Data[[#This Row],[Sales_Performance]]=0,"Met Target","Above Target"))</f>
        <v>Below Target</v>
      </c>
    </row>
    <row r="740" spans="1:9" x14ac:dyDescent="0.35">
      <c r="A740" t="s">
        <v>2099</v>
      </c>
      <c r="B740" t="s">
        <v>1680</v>
      </c>
      <c r="C740" t="s">
        <v>1044</v>
      </c>
      <c r="D740" t="s">
        <v>1031</v>
      </c>
      <c r="E740">
        <v>2770</v>
      </c>
      <c r="F740">
        <v>2598</v>
      </c>
      <c r="G740">
        <f>Employee_Data[[#This Row],[Sales_Achieved]]-Employee_Data[[#This Row],[Sales_Target]]</f>
        <v>-172</v>
      </c>
      <c r="H740" t="str">
        <f>IF(Employee_Data[[#This Row],[Sales_Achieved]]&lt;AVERAGE(Employee_Data[Sales_Target]),"Below",IF(Employee_Data[[#This Row],[Sales_Achieved]]&gt;AVERAGE(Employee_Data[Sales_Target]),"Above","Equal"))</f>
        <v>Below</v>
      </c>
      <c r="I740" t="str">
        <f>IF(Employee_Data[[#This Row],[Sales_Performance]]&lt;0,"Below Target",IF(Employee_Data[[#This Row],[Sales_Performance]]=0,"Met Target","Above Target"))</f>
        <v>Below Target</v>
      </c>
    </row>
    <row r="741" spans="1:9" x14ac:dyDescent="0.35">
      <c r="A741" t="s">
        <v>2100</v>
      </c>
      <c r="B741" t="s">
        <v>1062</v>
      </c>
      <c r="C741" t="s">
        <v>1024</v>
      </c>
      <c r="D741" t="s">
        <v>1028</v>
      </c>
      <c r="E741">
        <v>2305</v>
      </c>
      <c r="F741">
        <v>5834</v>
      </c>
      <c r="G741">
        <f>Employee_Data[[#This Row],[Sales_Achieved]]-Employee_Data[[#This Row],[Sales_Target]]</f>
        <v>3529</v>
      </c>
      <c r="H741" t="str">
        <f>IF(Employee_Data[[#This Row],[Sales_Achieved]]&lt;AVERAGE(Employee_Data[Sales_Target]),"Below",IF(Employee_Data[[#This Row],[Sales_Achieved]]&gt;AVERAGE(Employee_Data[Sales_Target]),"Above","Equal"))</f>
        <v>Above</v>
      </c>
      <c r="I741" t="str">
        <f>IF(Employee_Data[[#This Row],[Sales_Performance]]&lt;0,"Below Target",IF(Employee_Data[[#This Row],[Sales_Performance]]=0,"Met Target","Above Target"))</f>
        <v>Above Target</v>
      </c>
    </row>
    <row r="742" spans="1:9" x14ac:dyDescent="0.35">
      <c r="A742" t="s">
        <v>2101</v>
      </c>
      <c r="B742" t="s">
        <v>1041</v>
      </c>
      <c r="C742" t="s">
        <v>1024</v>
      </c>
      <c r="D742" t="s">
        <v>1031</v>
      </c>
      <c r="E742">
        <v>2527</v>
      </c>
      <c r="F742">
        <v>1529</v>
      </c>
      <c r="G742">
        <f>Employee_Data[[#This Row],[Sales_Achieved]]-Employee_Data[[#This Row],[Sales_Target]]</f>
        <v>-998</v>
      </c>
      <c r="H742" t="str">
        <f>IF(Employee_Data[[#This Row],[Sales_Achieved]]&lt;AVERAGE(Employee_Data[Sales_Target]),"Below",IF(Employee_Data[[#This Row],[Sales_Achieved]]&gt;AVERAGE(Employee_Data[Sales_Target]),"Above","Equal"))</f>
        <v>Below</v>
      </c>
      <c r="I742" t="str">
        <f>IF(Employee_Data[[#This Row],[Sales_Performance]]&lt;0,"Below Target",IF(Employee_Data[[#This Row],[Sales_Performance]]=0,"Met Target","Above Target"))</f>
        <v>Below Target</v>
      </c>
    </row>
    <row r="743" spans="1:9" x14ac:dyDescent="0.35">
      <c r="A743" t="s">
        <v>2102</v>
      </c>
      <c r="B743" t="s">
        <v>1489</v>
      </c>
      <c r="C743" t="s">
        <v>1020</v>
      </c>
      <c r="D743" t="s">
        <v>1028</v>
      </c>
      <c r="E743">
        <v>1072</v>
      </c>
      <c r="F743">
        <v>1713</v>
      </c>
      <c r="G743">
        <f>Employee_Data[[#This Row],[Sales_Achieved]]-Employee_Data[[#This Row],[Sales_Target]]</f>
        <v>641</v>
      </c>
      <c r="H743" t="str">
        <f>IF(Employee_Data[[#This Row],[Sales_Achieved]]&lt;AVERAGE(Employee_Data[Sales_Target]),"Below",IF(Employee_Data[[#This Row],[Sales_Achieved]]&gt;AVERAGE(Employee_Data[Sales_Target]),"Above","Equal"))</f>
        <v>Below</v>
      </c>
      <c r="I743" t="str">
        <f>IF(Employee_Data[[#This Row],[Sales_Performance]]&lt;0,"Below Target",IF(Employee_Data[[#This Row],[Sales_Performance]]=0,"Met Target","Above Target"))</f>
        <v>Above Target</v>
      </c>
    </row>
    <row r="744" spans="1:9" x14ac:dyDescent="0.35">
      <c r="A744" t="s">
        <v>2103</v>
      </c>
      <c r="B744" t="s">
        <v>1585</v>
      </c>
      <c r="C744" t="s">
        <v>1020</v>
      </c>
      <c r="D744" t="s">
        <v>1028</v>
      </c>
      <c r="E744">
        <v>2374</v>
      </c>
      <c r="F744">
        <v>4780</v>
      </c>
      <c r="G744">
        <f>Employee_Data[[#This Row],[Sales_Achieved]]-Employee_Data[[#This Row],[Sales_Target]]</f>
        <v>2406</v>
      </c>
      <c r="H744" t="str">
        <f>IF(Employee_Data[[#This Row],[Sales_Achieved]]&lt;AVERAGE(Employee_Data[Sales_Target]),"Below",IF(Employee_Data[[#This Row],[Sales_Achieved]]&gt;AVERAGE(Employee_Data[Sales_Target]),"Above","Equal"))</f>
        <v>Above</v>
      </c>
      <c r="I744" t="str">
        <f>IF(Employee_Data[[#This Row],[Sales_Performance]]&lt;0,"Below Target",IF(Employee_Data[[#This Row],[Sales_Performance]]=0,"Met Target","Above Target"))</f>
        <v>Above Target</v>
      </c>
    </row>
    <row r="745" spans="1:9" x14ac:dyDescent="0.35">
      <c r="A745" t="s">
        <v>2104</v>
      </c>
      <c r="B745" t="s">
        <v>1241</v>
      </c>
      <c r="C745" t="s">
        <v>1044</v>
      </c>
      <c r="D745" t="s">
        <v>1031</v>
      </c>
      <c r="E745">
        <v>3557</v>
      </c>
      <c r="F745">
        <v>5117</v>
      </c>
      <c r="G745">
        <f>Employee_Data[[#This Row],[Sales_Achieved]]-Employee_Data[[#This Row],[Sales_Target]]</f>
        <v>1560</v>
      </c>
      <c r="H745" t="str">
        <f>IF(Employee_Data[[#This Row],[Sales_Achieved]]&lt;AVERAGE(Employee_Data[Sales_Target]),"Below",IF(Employee_Data[[#This Row],[Sales_Achieved]]&gt;AVERAGE(Employee_Data[Sales_Target]),"Above","Equal"))</f>
        <v>Above</v>
      </c>
      <c r="I745" t="str">
        <f>IF(Employee_Data[[#This Row],[Sales_Performance]]&lt;0,"Below Target",IF(Employee_Data[[#This Row],[Sales_Performance]]=0,"Met Target","Above Target"))</f>
        <v>Above Target</v>
      </c>
    </row>
    <row r="746" spans="1:9" x14ac:dyDescent="0.35">
      <c r="A746" t="s">
        <v>2105</v>
      </c>
      <c r="B746" t="s">
        <v>1121</v>
      </c>
      <c r="C746" t="s">
        <v>1020</v>
      </c>
      <c r="D746" t="s">
        <v>1021</v>
      </c>
      <c r="E746">
        <v>4152</v>
      </c>
      <c r="F746">
        <v>844</v>
      </c>
      <c r="G746">
        <f>Employee_Data[[#This Row],[Sales_Achieved]]-Employee_Data[[#This Row],[Sales_Target]]</f>
        <v>-3308</v>
      </c>
      <c r="H746" t="str">
        <f>IF(Employee_Data[[#This Row],[Sales_Achieved]]&lt;AVERAGE(Employee_Data[Sales_Target]),"Below",IF(Employee_Data[[#This Row],[Sales_Achieved]]&gt;AVERAGE(Employee_Data[Sales_Target]),"Above","Equal"))</f>
        <v>Below</v>
      </c>
      <c r="I746" t="str">
        <f>IF(Employee_Data[[#This Row],[Sales_Performance]]&lt;0,"Below Target",IF(Employee_Data[[#This Row],[Sales_Performance]]=0,"Met Target","Above Target"))</f>
        <v>Below Target</v>
      </c>
    </row>
    <row r="747" spans="1:9" x14ac:dyDescent="0.35">
      <c r="A747" t="s">
        <v>2106</v>
      </c>
      <c r="B747" t="s">
        <v>1729</v>
      </c>
      <c r="C747" t="s">
        <v>1024</v>
      </c>
      <c r="D747" t="s">
        <v>1028</v>
      </c>
      <c r="E747">
        <v>4684</v>
      </c>
      <c r="F747">
        <v>5968</v>
      </c>
      <c r="G747">
        <f>Employee_Data[[#This Row],[Sales_Achieved]]-Employee_Data[[#This Row],[Sales_Target]]</f>
        <v>1284</v>
      </c>
      <c r="H747" t="str">
        <f>IF(Employee_Data[[#This Row],[Sales_Achieved]]&lt;AVERAGE(Employee_Data[Sales_Target]),"Below",IF(Employee_Data[[#This Row],[Sales_Achieved]]&gt;AVERAGE(Employee_Data[Sales_Target]),"Above","Equal"))</f>
        <v>Above</v>
      </c>
      <c r="I747" t="str">
        <f>IF(Employee_Data[[#This Row],[Sales_Performance]]&lt;0,"Below Target",IF(Employee_Data[[#This Row],[Sales_Performance]]=0,"Met Target","Above Target"))</f>
        <v>Above Target</v>
      </c>
    </row>
    <row r="748" spans="1:9" x14ac:dyDescent="0.35">
      <c r="A748" t="s">
        <v>2107</v>
      </c>
      <c r="B748" t="s">
        <v>1227</v>
      </c>
      <c r="C748" t="s">
        <v>1044</v>
      </c>
      <c r="D748" t="s">
        <v>1025</v>
      </c>
      <c r="E748">
        <v>4774</v>
      </c>
      <c r="F748">
        <v>2581</v>
      </c>
      <c r="G748">
        <f>Employee_Data[[#This Row],[Sales_Achieved]]-Employee_Data[[#This Row],[Sales_Target]]</f>
        <v>-2193</v>
      </c>
      <c r="H748" t="str">
        <f>IF(Employee_Data[[#This Row],[Sales_Achieved]]&lt;AVERAGE(Employee_Data[Sales_Target]),"Below",IF(Employee_Data[[#This Row],[Sales_Achieved]]&gt;AVERAGE(Employee_Data[Sales_Target]),"Above","Equal"))</f>
        <v>Below</v>
      </c>
      <c r="I748" t="str">
        <f>IF(Employee_Data[[#This Row],[Sales_Performance]]&lt;0,"Below Target",IF(Employee_Data[[#This Row],[Sales_Performance]]=0,"Met Target","Above Target"))</f>
        <v>Below Target</v>
      </c>
    </row>
    <row r="749" spans="1:9" x14ac:dyDescent="0.35">
      <c r="A749" t="s">
        <v>2108</v>
      </c>
      <c r="B749" t="s">
        <v>1421</v>
      </c>
      <c r="C749" t="s">
        <v>1044</v>
      </c>
      <c r="D749" t="s">
        <v>1021</v>
      </c>
      <c r="E749">
        <v>4032</v>
      </c>
      <c r="F749">
        <v>3261</v>
      </c>
      <c r="G749">
        <f>Employee_Data[[#This Row],[Sales_Achieved]]-Employee_Data[[#This Row],[Sales_Target]]</f>
        <v>-771</v>
      </c>
      <c r="H749" t="str">
        <f>IF(Employee_Data[[#This Row],[Sales_Achieved]]&lt;AVERAGE(Employee_Data[Sales_Target]),"Below",IF(Employee_Data[[#This Row],[Sales_Achieved]]&gt;AVERAGE(Employee_Data[Sales_Target]),"Above","Equal"))</f>
        <v>Above</v>
      </c>
      <c r="I749" t="str">
        <f>IF(Employee_Data[[#This Row],[Sales_Performance]]&lt;0,"Below Target",IF(Employee_Data[[#This Row],[Sales_Performance]]=0,"Met Target","Above Target"))</f>
        <v>Below Target</v>
      </c>
    </row>
    <row r="750" spans="1:9" x14ac:dyDescent="0.35">
      <c r="A750" t="s">
        <v>2109</v>
      </c>
      <c r="B750" t="s">
        <v>1292</v>
      </c>
      <c r="C750" t="s">
        <v>1024</v>
      </c>
      <c r="D750" t="s">
        <v>1025</v>
      </c>
      <c r="E750">
        <v>4419</v>
      </c>
      <c r="F750">
        <v>1827</v>
      </c>
      <c r="G750">
        <f>Employee_Data[[#This Row],[Sales_Achieved]]-Employee_Data[[#This Row],[Sales_Target]]</f>
        <v>-2592</v>
      </c>
      <c r="H750" t="str">
        <f>IF(Employee_Data[[#This Row],[Sales_Achieved]]&lt;AVERAGE(Employee_Data[Sales_Target]),"Below",IF(Employee_Data[[#This Row],[Sales_Achieved]]&gt;AVERAGE(Employee_Data[Sales_Target]),"Above","Equal"))</f>
        <v>Below</v>
      </c>
      <c r="I750" t="str">
        <f>IF(Employee_Data[[#This Row],[Sales_Performance]]&lt;0,"Below Target",IF(Employee_Data[[#This Row],[Sales_Performance]]=0,"Met Target","Above Target"))</f>
        <v>Below Target</v>
      </c>
    </row>
    <row r="751" spans="1:9" x14ac:dyDescent="0.35">
      <c r="A751" t="s">
        <v>2110</v>
      </c>
      <c r="B751" t="s">
        <v>1315</v>
      </c>
      <c r="C751" t="s">
        <v>1020</v>
      </c>
      <c r="D751" t="s">
        <v>1031</v>
      </c>
      <c r="E751">
        <v>2359</v>
      </c>
      <c r="F751">
        <v>5609</v>
      </c>
      <c r="G751">
        <f>Employee_Data[[#This Row],[Sales_Achieved]]-Employee_Data[[#This Row],[Sales_Target]]</f>
        <v>3250</v>
      </c>
      <c r="H751" t="str">
        <f>IF(Employee_Data[[#This Row],[Sales_Achieved]]&lt;AVERAGE(Employee_Data[Sales_Target]),"Below",IF(Employee_Data[[#This Row],[Sales_Achieved]]&gt;AVERAGE(Employee_Data[Sales_Target]),"Above","Equal"))</f>
        <v>Above</v>
      </c>
      <c r="I751" t="str">
        <f>IF(Employee_Data[[#This Row],[Sales_Performance]]&lt;0,"Below Target",IF(Employee_Data[[#This Row],[Sales_Performance]]=0,"Met Target","Above Target"))</f>
        <v>Above Target</v>
      </c>
    </row>
    <row r="752" spans="1:9" x14ac:dyDescent="0.35">
      <c r="A752" t="s">
        <v>2111</v>
      </c>
      <c r="B752" t="s">
        <v>1097</v>
      </c>
      <c r="C752" t="s">
        <v>1024</v>
      </c>
      <c r="D752" t="s">
        <v>1025</v>
      </c>
      <c r="E752">
        <v>3875</v>
      </c>
      <c r="F752">
        <v>1841</v>
      </c>
      <c r="G752">
        <f>Employee_Data[[#This Row],[Sales_Achieved]]-Employee_Data[[#This Row],[Sales_Target]]</f>
        <v>-2034</v>
      </c>
      <c r="H752" t="str">
        <f>IF(Employee_Data[[#This Row],[Sales_Achieved]]&lt;AVERAGE(Employee_Data[Sales_Target]),"Below",IF(Employee_Data[[#This Row],[Sales_Achieved]]&gt;AVERAGE(Employee_Data[Sales_Target]),"Above","Equal"))</f>
        <v>Below</v>
      </c>
      <c r="I752" t="str">
        <f>IF(Employee_Data[[#This Row],[Sales_Performance]]&lt;0,"Below Target",IF(Employee_Data[[#This Row],[Sales_Performance]]=0,"Met Target","Above Target"))</f>
        <v>Below Target</v>
      </c>
    </row>
    <row r="753" spans="1:9" x14ac:dyDescent="0.35">
      <c r="A753" t="s">
        <v>2112</v>
      </c>
      <c r="B753" t="s">
        <v>1684</v>
      </c>
      <c r="C753" t="s">
        <v>1024</v>
      </c>
      <c r="D753" t="s">
        <v>1025</v>
      </c>
      <c r="E753">
        <v>3259</v>
      </c>
      <c r="F753">
        <v>3448</v>
      </c>
      <c r="G753">
        <f>Employee_Data[[#This Row],[Sales_Achieved]]-Employee_Data[[#This Row],[Sales_Target]]</f>
        <v>189</v>
      </c>
      <c r="H753" t="str">
        <f>IF(Employee_Data[[#This Row],[Sales_Achieved]]&lt;AVERAGE(Employee_Data[Sales_Target]),"Below",IF(Employee_Data[[#This Row],[Sales_Achieved]]&gt;AVERAGE(Employee_Data[Sales_Target]),"Above","Equal"))</f>
        <v>Above</v>
      </c>
      <c r="I753" t="str">
        <f>IF(Employee_Data[[#This Row],[Sales_Performance]]&lt;0,"Below Target",IF(Employee_Data[[#This Row],[Sales_Performance]]=0,"Met Target","Above Target"))</f>
        <v>Above Target</v>
      </c>
    </row>
    <row r="754" spans="1:9" x14ac:dyDescent="0.35">
      <c r="A754" t="s">
        <v>2113</v>
      </c>
      <c r="B754" t="s">
        <v>1470</v>
      </c>
      <c r="C754" t="s">
        <v>1020</v>
      </c>
      <c r="D754" t="s">
        <v>1021</v>
      </c>
      <c r="E754">
        <v>2888</v>
      </c>
      <c r="F754">
        <v>3215</v>
      </c>
      <c r="G754">
        <f>Employee_Data[[#This Row],[Sales_Achieved]]-Employee_Data[[#This Row],[Sales_Target]]</f>
        <v>327</v>
      </c>
      <c r="H754" t="str">
        <f>IF(Employee_Data[[#This Row],[Sales_Achieved]]&lt;AVERAGE(Employee_Data[Sales_Target]),"Below",IF(Employee_Data[[#This Row],[Sales_Achieved]]&gt;AVERAGE(Employee_Data[Sales_Target]),"Above","Equal"))</f>
        <v>Above</v>
      </c>
      <c r="I754" t="str">
        <f>IF(Employee_Data[[#This Row],[Sales_Performance]]&lt;0,"Below Target",IF(Employee_Data[[#This Row],[Sales_Performance]]=0,"Met Target","Above Target"))</f>
        <v>Above Target</v>
      </c>
    </row>
    <row r="755" spans="1:9" x14ac:dyDescent="0.35">
      <c r="A755" t="s">
        <v>2114</v>
      </c>
      <c r="B755" t="s">
        <v>1277</v>
      </c>
      <c r="C755" t="s">
        <v>1020</v>
      </c>
      <c r="D755" t="s">
        <v>1028</v>
      </c>
      <c r="E755">
        <v>4748</v>
      </c>
      <c r="F755">
        <v>1987</v>
      </c>
      <c r="G755">
        <f>Employee_Data[[#This Row],[Sales_Achieved]]-Employee_Data[[#This Row],[Sales_Target]]</f>
        <v>-2761</v>
      </c>
      <c r="H755" t="str">
        <f>IF(Employee_Data[[#This Row],[Sales_Achieved]]&lt;AVERAGE(Employee_Data[Sales_Target]),"Below",IF(Employee_Data[[#This Row],[Sales_Achieved]]&gt;AVERAGE(Employee_Data[Sales_Target]),"Above","Equal"))</f>
        <v>Below</v>
      </c>
      <c r="I755" t="str">
        <f>IF(Employee_Data[[#This Row],[Sales_Performance]]&lt;0,"Below Target",IF(Employee_Data[[#This Row],[Sales_Performance]]=0,"Met Target","Above Target"))</f>
        <v>Below Target</v>
      </c>
    </row>
    <row r="756" spans="1:9" x14ac:dyDescent="0.35">
      <c r="A756" t="s">
        <v>2115</v>
      </c>
      <c r="B756" t="s">
        <v>2116</v>
      </c>
      <c r="C756" t="s">
        <v>1024</v>
      </c>
      <c r="D756" t="s">
        <v>1031</v>
      </c>
      <c r="E756">
        <v>4722</v>
      </c>
      <c r="F756">
        <v>5801</v>
      </c>
      <c r="G756">
        <f>Employee_Data[[#This Row],[Sales_Achieved]]-Employee_Data[[#This Row],[Sales_Target]]</f>
        <v>1079</v>
      </c>
      <c r="H756" t="str">
        <f>IF(Employee_Data[[#This Row],[Sales_Achieved]]&lt;AVERAGE(Employee_Data[Sales_Target]),"Below",IF(Employee_Data[[#This Row],[Sales_Achieved]]&gt;AVERAGE(Employee_Data[Sales_Target]),"Above","Equal"))</f>
        <v>Above</v>
      </c>
      <c r="I756" t="str">
        <f>IF(Employee_Data[[#This Row],[Sales_Performance]]&lt;0,"Below Target",IF(Employee_Data[[#This Row],[Sales_Performance]]=0,"Met Target","Above Target"))</f>
        <v>Above Target</v>
      </c>
    </row>
    <row r="757" spans="1:9" x14ac:dyDescent="0.35">
      <c r="A757" t="s">
        <v>2117</v>
      </c>
      <c r="B757" t="s">
        <v>1811</v>
      </c>
      <c r="C757" t="s">
        <v>1020</v>
      </c>
      <c r="D757" t="s">
        <v>1031</v>
      </c>
      <c r="E757">
        <v>1717</v>
      </c>
      <c r="F757">
        <v>4282</v>
      </c>
      <c r="G757">
        <f>Employee_Data[[#This Row],[Sales_Achieved]]-Employee_Data[[#This Row],[Sales_Target]]</f>
        <v>2565</v>
      </c>
      <c r="H757" t="str">
        <f>IF(Employee_Data[[#This Row],[Sales_Achieved]]&lt;AVERAGE(Employee_Data[Sales_Target]),"Below",IF(Employee_Data[[#This Row],[Sales_Achieved]]&gt;AVERAGE(Employee_Data[Sales_Target]),"Above","Equal"))</f>
        <v>Above</v>
      </c>
      <c r="I757" t="str">
        <f>IF(Employee_Data[[#This Row],[Sales_Performance]]&lt;0,"Below Target",IF(Employee_Data[[#This Row],[Sales_Performance]]=0,"Met Target","Above Target"))</f>
        <v>Above Target</v>
      </c>
    </row>
    <row r="758" spans="1:9" x14ac:dyDescent="0.35">
      <c r="A758" t="s">
        <v>2118</v>
      </c>
      <c r="B758" t="s">
        <v>1233</v>
      </c>
      <c r="C758" t="s">
        <v>1044</v>
      </c>
      <c r="D758" t="s">
        <v>1021</v>
      </c>
      <c r="E758">
        <v>4396</v>
      </c>
      <c r="F758">
        <v>5090</v>
      </c>
      <c r="G758">
        <f>Employee_Data[[#This Row],[Sales_Achieved]]-Employee_Data[[#This Row],[Sales_Target]]</f>
        <v>694</v>
      </c>
      <c r="H758" t="str">
        <f>IF(Employee_Data[[#This Row],[Sales_Achieved]]&lt;AVERAGE(Employee_Data[Sales_Target]),"Below",IF(Employee_Data[[#This Row],[Sales_Achieved]]&gt;AVERAGE(Employee_Data[Sales_Target]),"Above","Equal"))</f>
        <v>Above</v>
      </c>
      <c r="I758" t="str">
        <f>IF(Employee_Data[[#This Row],[Sales_Performance]]&lt;0,"Below Target",IF(Employee_Data[[#This Row],[Sales_Performance]]=0,"Met Target","Above Target"))</f>
        <v>Above Target</v>
      </c>
    </row>
    <row r="759" spans="1:9" x14ac:dyDescent="0.35">
      <c r="A759" t="s">
        <v>2119</v>
      </c>
      <c r="B759" t="s">
        <v>1692</v>
      </c>
      <c r="C759" t="s">
        <v>1044</v>
      </c>
      <c r="D759" t="s">
        <v>1028</v>
      </c>
      <c r="E759">
        <v>3589</v>
      </c>
      <c r="F759">
        <v>5662</v>
      </c>
      <c r="G759">
        <f>Employee_Data[[#This Row],[Sales_Achieved]]-Employee_Data[[#This Row],[Sales_Target]]</f>
        <v>2073</v>
      </c>
      <c r="H759" t="str">
        <f>IF(Employee_Data[[#This Row],[Sales_Achieved]]&lt;AVERAGE(Employee_Data[Sales_Target]),"Below",IF(Employee_Data[[#This Row],[Sales_Achieved]]&gt;AVERAGE(Employee_Data[Sales_Target]),"Above","Equal"))</f>
        <v>Above</v>
      </c>
      <c r="I759" t="str">
        <f>IF(Employee_Data[[#This Row],[Sales_Performance]]&lt;0,"Below Target",IF(Employee_Data[[#This Row],[Sales_Performance]]=0,"Met Target","Above Target"))</f>
        <v>Above Target</v>
      </c>
    </row>
    <row r="760" spans="1:9" x14ac:dyDescent="0.35">
      <c r="A760" t="s">
        <v>2120</v>
      </c>
      <c r="B760" t="s">
        <v>1237</v>
      </c>
      <c r="C760" t="s">
        <v>1024</v>
      </c>
      <c r="D760" t="s">
        <v>1025</v>
      </c>
      <c r="E760">
        <v>1729</v>
      </c>
      <c r="F760">
        <v>5958</v>
      </c>
      <c r="G760">
        <f>Employee_Data[[#This Row],[Sales_Achieved]]-Employee_Data[[#This Row],[Sales_Target]]</f>
        <v>4229</v>
      </c>
      <c r="H760" t="str">
        <f>IF(Employee_Data[[#This Row],[Sales_Achieved]]&lt;AVERAGE(Employee_Data[Sales_Target]),"Below",IF(Employee_Data[[#This Row],[Sales_Achieved]]&gt;AVERAGE(Employee_Data[Sales_Target]),"Above","Equal"))</f>
        <v>Above</v>
      </c>
      <c r="I760" t="str">
        <f>IF(Employee_Data[[#This Row],[Sales_Performance]]&lt;0,"Below Target",IF(Employee_Data[[#This Row],[Sales_Performance]]=0,"Met Target","Above Target"))</f>
        <v>Above Target</v>
      </c>
    </row>
    <row r="761" spans="1:9" x14ac:dyDescent="0.35">
      <c r="A761" t="s">
        <v>2121</v>
      </c>
      <c r="B761" t="s">
        <v>1285</v>
      </c>
      <c r="C761" t="s">
        <v>1020</v>
      </c>
      <c r="D761" t="s">
        <v>1031</v>
      </c>
      <c r="E761">
        <v>3325</v>
      </c>
      <c r="F761">
        <v>983</v>
      </c>
      <c r="G761">
        <f>Employee_Data[[#This Row],[Sales_Achieved]]-Employee_Data[[#This Row],[Sales_Target]]</f>
        <v>-2342</v>
      </c>
      <c r="H761" t="str">
        <f>IF(Employee_Data[[#This Row],[Sales_Achieved]]&lt;AVERAGE(Employee_Data[Sales_Target]),"Below",IF(Employee_Data[[#This Row],[Sales_Achieved]]&gt;AVERAGE(Employee_Data[Sales_Target]),"Above","Equal"))</f>
        <v>Below</v>
      </c>
      <c r="I761" t="str">
        <f>IF(Employee_Data[[#This Row],[Sales_Performance]]&lt;0,"Below Target",IF(Employee_Data[[#This Row],[Sales_Performance]]=0,"Met Target","Above Target"))</f>
        <v>Below Target</v>
      </c>
    </row>
    <row r="762" spans="1:9" x14ac:dyDescent="0.35">
      <c r="A762" t="s">
        <v>2122</v>
      </c>
      <c r="B762" t="s">
        <v>1060</v>
      </c>
      <c r="C762" t="s">
        <v>1044</v>
      </c>
      <c r="D762" t="s">
        <v>1025</v>
      </c>
      <c r="E762">
        <v>4833</v>
      </c>
      <c r="F762">
        <v>4074</v>
      </c>
      <c r="G762">
        <f>Employee_Data[[#This Row],[Sales_Achieved]]-Employee_Data[[#This Row],[Sales_Target]]</f>
        <v>-759</v>
      </c>
      <c r="H762" t="str">
        <f>IF(Employee_Data[[#This Row],[Sales_Achieved]]&lt;AVERAGE(Employee_Data[Sales_Target]),"Below",IF(Employee_Data[[#This Row],[Sales_Achieved]]&gt;AVERAGE(Employee_Data[Sales_Target]),"Above","Equal"))</f>
        <v>Above</v>
      </c>
      <c r="I762" t="str">
        <f>IF(Employee_Data[[#This Row],[Sales_Performance]]&lt;0,"Below Target",IF(Employee_Data[[#This Row],[Sales_Performance]]=0,"Met Target","Above Target"))</f>
        <v>Below Target</v>
      </c>
    </row>
    <row r="763" spans="1:9" x14ac:dyDescent="0.35">
      <c r="A763" t="s">
        <v>2123</v>
      </c>
      <c r="B763" t="s">
        <v>2079</v>
      </c>
      <c r="C763" t="s">
        <v>1020</v>
      </c>
      <c r="D763" t="s">
        <v>1021</v>
      </c>
      <c r="E763">
        <v>3651</v>
      </c>
      <c r="F763">
        <v>927</v>
      </c>
      <c r="G763">
        <f>Employee_Data[[#This Row],[Sales_Achieved]]-Employee_Data[[#This Row],[Sales_Target]]</f>
        <v>-2724</v>
      </c>
      <c r="H763" t="str">
        <f>IF(Employee_Data[[#This Row],[Sales_Achieved]]&lt;AVERAGE(Employee_Data[Sales_Target]),"Below",IF(Employee_Data[[#This Row],[Sales_Achieved]]&gt;AVERAGE(Employee_Data[Sales_Target]),"Above","Equal"))</f>
        <v>Below</v>
      </c>
      <c r="I763" t="str">
        <f>IF(Employee_Data[[#This Row],[Sales_Performance]]&lt;0,"Below Target",IF(Employee_Data[[#This Row],[Sales_Performance]]=0,"Met Target","Above Target"))</f>
        <v>Below Target</v>
      </c>
    </row>
    <row r="764" spans="1:9" x14ac:dyDescent="0.35">
      <c r="A764" t="s">
        <v>2124</v>
      </c>
      <c r="B764" t="s">
        <v>1441</v>
      </c>
      <c r="C764" t="s">
        <v>1024</v>
      </c>
      <c r="D764" t="s">
        <v>1025</v>
      </c>
      <c r="E764">
        <v>4315</v>
      </c>
      <c r="F764">
        <v>5668</v>
      </c>
      <c r="G764">
        <f>Employee_Data[[#This Row],[Sales_Achieved]]-Employee_Data[[#This Row],[Sales_Target]]</f>
        <v>1353</v>
      </c>
      <c r="H764" t="str">
        <f>IF(Employee_Data[[#This Row],[Sales_Achieved]]&lt;AVERAGE(Employee_Data[Sales_Target]),"Below",IF(Employee_Data[[#This Row],[Sales_Achieved]]&gt;AVERAGE(Employee_Data[Sales_Target]),"Above","Equal"))</f>
        <v>Above</v>
      </c>
      <c r="I764" t="str">
        <f>IF(Employee_Data[[#This Row],[Sales_Performance]]&lt;0,"Below Target",IF(Employee_Data[[#This Row],[Sales_Performance]]=0,"Met Target","Above Target"))</f>
        <v>Above Target</v>
      </c>
    </row>
    <row r="765" spans="1:9" x14ac:dyDescent="0.35">
      <c r="A765" t="s">
        <v>2125</v>
      </c>
      <c r="B765" t="s">
        <v>1537</v>
      </c>
      <c r="C765" t="s">
        <v>1024</v>
      </c>
      <c r="D765" t="s">
        <v>1031</v>
      </c>
      <c r="E765">
        <v>2354</v>
      </c>
      <c r="F765">
        <v>1143</v>
      </c>
      <c r="G765">
        <f>Employee_Data[[#This Row],[Sales_Achieved]]-Employee_Data[[#This Row],[Sales_Target]]</f>
        <v>-1211</v>
      </c>
      <c r="H765" t="str">
        <f>IF(Employee_Data[[#This Row],[Sales_Achieved]]&lt;AVERAGE(Employee_Data[Sales_Target]),"Below",IF(Employee_Data[[#This Row],[Sales_Achieved]]&gt;AVERAGE(Employee_Data[Sales_Target]),"Above","Equal"))</f>
        <v>Below</v>
      </c>
      <c r="I765" t="str">
        <f>IF(Employee_Data[[#This Row],[Sales_Performance]]&lt;0,"Below Target",IF(Employee_Data[[#This Row],[Sales_Performance]]=0,"Met Target","Above Target"))</f>
        <v>Below Target</v>
      </c>
    </row>
    <row r="766" spans="1:9" x14ac:dyDescent="0.35">
      <c r="A766" t="s">
        <v>2126</v>
      </c>
      <c r="B766" t="s">
        <v>1285</v>
      </c>
      <c r="C766" t="s">
        <v>1024</v>
      </c>
      <c r="D766" t="s">
        <v>1025</v>
      </c>
      <c r="E766">
        <v>3513</v>
      </c>
      <c r="F766">
        <v>985</v>
      </c>
      <c r="G766">
        <f>Employee_Data[[#This Row],[Sales_Achieved]]-Employee_Data[[#This Row],[Sales_Target]]</f>
        <v>-2528</v>
      </c>
      <c r="H766" t="str">
        <f>IF(Employee_Data[[#This Row],[Sales_Achieved]]&lt;AVERAGE(Employee_Data[Sales_Target]),"Below",IF(Employee_Data[[#This Row],[Sales_Achieved]]&gt;AVERAGE(Employee_Data[Sales_Target]),"Above","Equal"))</f>
        <v>Below</v>
      </c>
      <c r="I766" t="str">
        <f>IF(Employee_Data[[#This Row],[Sales_Performance]]&lt;0,"Below Target",IF(Employee_Data[[#This Row],[Sales_Performance]]=0,"Met Target","Above Target"))</f>
        <v>Below Target</v>
      </c>
    </row>
    <row r="767" spans="1:9" x14ac:dyDescent="0.35">
      <c r="A767" t="s">
        <v>2127</v>
      </c>
      <c r="B767" t="s">
        <v>1660</v>
      </c>
      <c r="C767" t="s">
        <v>1020</v>
      </c>
      <c r="D767" t="s">
        <v>1021</v>
      </c>
      <c r="E767">
        <v>3993</v>
      </c>
      <c r="F767">
        <v>5189</v>
      </c>
      <c r="G767">
        <f>Employee_Data[[#This Row],[Sales_Achieved]]-Employee_Data[[#This Row],[Sales_Target]]</f>
        <v>1196</v>
      </c>
      <c r="H767" t="str">
        <f>IF(Employee_Data[[#This Row],[Sales_Achieved]]&lt;AVERAGE(Employee_Data[Sales_Target]),"Below",IF(Employee_Data[[#This Row],[Sales_Achieved]]&gt;AVERAGE(Employee_Data[Sales_Target]),"Above","Equal"))</f>
        <v>Above</v>
      </c>
      <c r="I767" t="str">
        <f>IF(Employee_Data[[#This Row],[Sales_Performance]]&lt;0,"Below Target",IF(Employee_Data[[#This Row],[Sales_Performance]]=0,"Met Target","Above Target"))</f>
        <v>Above Target</v>
      </c>
    </row>
    <row r="768" spans="1:9" x14ac:dyDescent="0.35">
      <c r="A768" t="s">
        <v>2128</v>
      </c>
      <c r="B768" t="s">
        <v>2129</v>
      </c>
      <c r="C768" t="s">
        <v>1024</v>
      </c>
      <c r="D768" t="s">
        <v>1028</v>
      </c>
      <c r="E768">
        <v>3408</v>
      </c>
      <c r="F768">
        <v>1923</v>
      </c>
      <c r="G768">
        <f>Employee_Data[[#This Row],[Sales_Achieved]]-Employee_Data[[#This Row],[Sales_Target]]</f>
        <v>-1485</v>
      </c>
      <c r="H768" t="str">
        <f>IF(Employee_Data[[#This Row],[Sales_Achieved]]&lt;AVERAGE(Employee_Data[Sales_Target]),"Below",IF(Employee_Data[[#This Row],[Sales_Achieved]]&gt;AVERAGE(Employee_Data[Sales_Target]),"Above","Equal"))</f>
        <v>Below</v>
      </c>
      <c r="I768" t="str">
        <f>IF(Employee_Data[[#This Row],[Sales_Performance]]&lt;0,"Below Target",IF(Employee_Data[[#This Row],[Sales_Performance]]=0,"Met Target","Above Target"))</f>
        <v>Below Target</v>
      </c>
    </row>
    <row r="769" spans="1:9" x14ac:dyDescent="0.35">
      <c r="A769" t="s">
        <v>2130</v>
      </c>
      <c r="B769" t="s">
        <v>1043</v>
      </c>
      <c r="C769" t="s">
        <v>1044</v>
      </c>
      <c r="D769" t="s">
        <v>1031</v>
      </c>
      <c r="E769">
        <v>2532</v>
      </c>
      <c r="F769">
        <v>3515</v>
      </c>
      <c r="G769">
        <f>Employee_Data[[#This Row],[Sales_Achieved]]-Employee_Data[[#This Row],[Sales_Target]]</f>
        <v>983</v>
      </c>
      <c r="H769" t="str">
        <f>IF(Employee_Data[[#This Row],[Sales_Achieved]]&lt;AVERAGE(Employee_Data[Sales_Target]),"Below",IF(Employee_Data[[#This Row],[Sales_Achieved]]&gt;AVERAGE(Employee_Data[Sales_Target]),"Above","Equal"))</f>
        <v>Above</v>
      </c>
      <c r="I769" t="str">
        <f>IF(Employee_Data[[#This Row],[Sales_Performance]]&lt;0,"Below Target",IF(Employee_Data[[#This Row],[Sales_Performance]]=0,"Met Target","Above Target"))</f>
        <v>Above Target</v>
      </c>
    </row>
    <row r="770" spans="1:9" x14ac:dyDescent="0.35">
      <c r="A770" t="s">
        <v>2131</v>
      </c>
      <c r="B770" t="s">
        <v>1657</v>
      </c>
      <c r="C770" t="s">
        <v>1020</v>
      </c>
      <c r="D770" t="s">
        <v>1025</v>
      </c>
      <c r="E770">
        <v>2245</v>
      </c>
      <c r="F770">
        <v>1970</v>
      </c>
      <c r="G770">
        <f>Employee_Data[[#This Row],[Sales_Achieved]]-Employee_Data[[#This Row],[Sales_Target]]</f>
        <v>-275</v>
      </c>
      <c r="H770" t="str">
        <f>IF(Employee_Data[[#This Row],[Sales_Achieved]]&lt;AVERAGE(Employee_Data[Sales_Target]),"Below",IF(Employee_Data[[#This Row],[Sales_Achieved]]&gt;AVERAGE(Employee_Data[Sales_Target]),"Above","Equal"))</f>
        <v>Below</v>
      </c>
      <c r="I770" t="str">
        <f>IF(Employee_Data[[#This Row],[Sales_Performance]]&lt;0,"Below Target",IF(Employee_Data[[#This Row],[Sales_Performance]]=0,"Met Target","Above Target"))</f>
        <v>Below Target</v>
      </c>
    </row>
    <row r="771" spans="1:9" x14ac:dyDescent="0.35">
      <c r="A771" t="s">
        <v>2132</v>
      </c>
      <c r="B771" t="s">
        <v>2133</v>
      </c>
      <c r="C771" t="s">
        <v>1020</v>
      </c>
      <c r="D771" t="s">
        <v>1021</v>
      </c>
      <c r="E771">
        <v>4676</v>
      </c>
      <c r="F771">
        <v>3445</v>
      </c>
      <c r="G771">
        <f>Employee_Data[[#This Row],[Sales_Achieved]]-Employee_Data[[#This Row],[Sales_Target]]</f>
        <v>-1231</v>
      </c>
      <c r="H771" t="str">
        <f>IF(Employee_Data[[#This Row],[Sales_Achieved]]&lt;AVERAGE(Employee_Data[Sales_Target]),"Below",IF(Employee_Data[[#This Row],[Sales_Achieved]]&gt;AVERAGE(Employee_Data[Sales_Target]),"Above","Equal"))</f>
        <v>Above</v>
      </c>
      <c r="I771" t="str">
        <f>IF(Employee_Data[[#This Row],[Sales_Performance]]&lt;0,"Below Target",IF(Employee_Data[[#This Row],[Sales_Performance]]=0,"Met Target","Above Target"))</f>
        <v>Below Target</v>
      </c>
    </row>
    <row r="772" spans="1:9" x14ac:dyDescent="0.35">
      <c r="A772" t="s">
        <v>2134</v>
      </c>
      <c r="B772" t="s">
        <v>1933</v>
      </c>
      <c r="C772" t="s">
        <v>1044</v>
      </c>
      <c r="D772" t="s">
        <v>1021</v>
      </c>
      <c r="E772">
        <v>3676</v>
      </c>
      <c r="F772">
        <v>4648</v>
      </c>
      <c r="G772">
        <f>Employee_Data[[#This Row],[Sales_Achieved]]-Employee_Data[[#This Row],[Sales_Target]]</f>
        <v>972</v>
      </c>
      <c r="H772" t="str">
        <f>IF(Employee_Data[[#This Row],[Sales_Achieved]]&lt;AVERAGE(Employee_Data[Sales_Target]),"Below",IF(Employee_Data[[#This Row],[Sales_Achieved]]&gt;AVERAGE(Employee_Data[Sales_Target]),"Above","Equal"))</f>
        <v>Above</v>
      </c>
      <c r="I772" t="str">
        <f>IF(Employee_Data[[#This Row],[Sales_Performance]]&lt;0,"Below Target",IF(Employee_Data[[#This Row],[Sales_Performance]]=0,"Met Target","Above Target"))</f>
        <v>Above Target</v>
      </c>
    </row>
    <row r="773" spans="1:9" x14ac:dyDescent="0.35">
      <c r="A773" t="s">
        <v>2135</v>
      </c>
      <c r="B773" t="s">
        <v>1359</v>
      </c>
      <c r="C773" t="s">
        <v>1024</v>
      </c>
      <c r="D773" t="s">
        <v>1031</v>
      </c>
      <c r="E773">
        <v>4808</v>
      </c>
      <c r="F773">
        <v>4382</v>
      </c>
      <c r="G773">
        <f>Employee_Data[[#This Row],[Sales_Achieved]]-Employee_Data[[#This Row],[Sales_Target]]</f>
        <v>-426</v>
      </c>
      <c r="H773" t="str">
        <f>IF(Employee_Data[[#This Row],[Sales_Achieved]]&lt;AVERAGE(Employee_Data[Sales_Target]),"Below",IF(Employee_Data[[#This Row],[Sales_Achieved]]&gt;AVERAGE(Employee_Data[Sales_Target]),"Above","Equal"))</f>
        <v>Above</v>
      </c>
      <c r="I773" t="str">
        <f>IF(Employee_Data[[#This Row],[Sales_Performance]]&lt;0,"Below Target",IF(Employee_Data[[#This Row],[Sales_Performance]]=0,"Met Target","Above Target"))</f>
        <v>Below Target</v>
      </c>
    </row>
    <row r="774" spans="1:9" x14ac:dyDescent="0.35">
      <c r="A774" t="s">
        <v>2136</v>
      </c>
      <c r="B774" t="s">
        <v>1472</v>
      </c>
      <c r="C774" t="s">
        <v>1020</v>
      </c>
      <c r="D774" t="s">
        <v>1021</v>
      </c>
      <c r="E774">
        <v>1116</v>
      </c>
      <c r="F774">
        <v>2413</v>
      </c>
      <c r="G774">
        <f>Employee_Data[[#This Row],[Sales_Achieved]]-Employee_Data[[#This Row],[Sales_Target]]</f>
        <v>1297</v>
      </c>
      <c r="H774" t="str">
        <f>IF(Employee_Data[[#This Row],[Sales_Achieved]]&lt;AVERAGE(Employee_Data[Sales_Target]),"Below",IF(Employee_Data[[#This Row],[Sales_Achieved]]&gt;AVERAGE(Employee_Data[Sales_Target]),"Above","Equal"))</f>
        <v>Below</v>
      </c>
      <c r="I774" t="str">
        <f>IF(Employee_Data[[#This Row],[Sales_Performance]]&lt;0,"Below Target",IF(Employee_Data[[#This Row],[Sales_Performance]]=0,"Met Target","Above Target"))</f>
        <v>Above Target</v>
      </c>
    </row>
    <row r="775" spans="1:9" x14ac:dyDescent="0.35">
      <c r="A775" t="s">
        <v>2137</v>
      </c>
      <c r="B775" t="s">
        <v>1145</v>
      </c>
      <c r="C775" t="s">
        <v>1020</v>
      </c>
      <c r="D775" t="s">
        <v>1021</v>
      </c>
      <c r="E775">
        <v>3791</v>
      </c>
      <c r="F775">
        <v>3669</v>
      </c>
      <c r="G775">
        <f>Employee_Data[[#This Row],[Sales_Achieved]]-Employee_Data[[#This Row],[Sales_Target]]</f>
        <v>-122</v>
      </c>
      <c r="H775" t="str">
        <f>IF(Employee_Data[[#This Row],[Sales_Achieved]]&lt;AVERAGE(Employee_Data[Sales_Target]),"Below",IF(Employee_Data[[#This Row],[Sales_Achieved]]&gt;AVERAGE(Employee_Data[Sales_Target]),"Above","Equal"))</f>
        <v>Above</v>
      </c>
      <c r="I775" t="str">
        <f>IF(Employee_Data[[#This Row],[Sales_Performance]]&lt;0,"Below Target",IF(Employee_Data[[#This Row],[Sales_Performance]]=0,"Met Target","Above Target"))</f>
        <v>Below Target</v>
      </c>
    </row>
    <row r="776" spans="1:9" x14ac:dyDescent="0.35">
      <c r="A776" t="s">
        <v>2138</v>
      </c>
      <c r="B776" t="s">
        <v>1588</v>
      </c>
      <c r="C776" t="s">
        <v>1020</v>
      </c>
      <c r="D776" t="s">
        <v>1031</v>
      </c>
      <c r="E776">
        <v>1130</v>
      </c>
      <c r="F776">
        <v>2290</v>
      </c>
      <c r="G776">
        <f>Employee_Data[[#This Row],[Sales_Achieved]]-Employee_Data[[#This Row],[Sales_Target]]</f>
        <v>1160</v>
      </c>
      <c r="H776" t="str">
        <f>IF(Employee_Data[[#This Row],[Sales_Achieved]]&lt;AVERAGE(Employee_Data[Sales_Target]),"Below",IF(Employee_Data[[#This Row],[Sales_Achieved]]&gt;AVERAGE(Employee_Data[Sales_Target]),"Above","Equal"))</f>
        <v>Below</v>
      </c>
      <c r="I776" t="str">
        <f>IF(Employee_Data[[#This Row],[Sales_Performance]]&lt;0,"Below Target",IF(Employee_Data[[#This Row],[Sales_Performance]]=0,"Met Target","Above Target"))</f>
        <v>Above Target</v>
      </c>
    </row>
    <row r="777" spans="1:9" x14ac:dyDescent="0.35">
      <c r="A777" t="s">
        <v>2139</v>
      </c>
      <c r="B777" t="s">
        <v>1615</v>
      </c>
      <c r="C777" t="s">
        <v>1024</v>
      </c>
      <c r="D777" t="s">
        <v>1028</v>
      </c>
      <c r="E777">
        <v>1401</v>
      </c>
      <c r="F777">
        <v>1019</v>
      </c>
      <c r="G777">
        <f>Employee_Data[[#This Row],[Sales_Achieved]]-Employee_Data[[#This Row],[Sales_Target]]</f>
        <v>-382</v>
      </c>
      <c r="H777" t="str">
        <f>IF(Employee_Data[[#This Row],[Sales_Achieved]]&lt;AVERAGE(Employee_Data[Sales_Target]),"Below",IF(Employee_Data[[#This Row],[Sales_Achieved]]&gt;AVERAGE(Employee_Data[Sales_Target]),"Above","Equal"))</f>
        <v>Below</v>
      </c>
      <c r="I777" t="str">
        <f>IF(Employee_Data[[#This Row],[Sales_Performance]]&lt;0,"Below Target",IF(Employee_Data[[#This Row],[Sales_Performance]]=0,"Met Target","Above Target"))</f>
        <v>Below Target</v>
      </c>
    </row>
    <row r="778" spans="1:9" x14ac:dyDescent="0.35">
      <c r="A778" t="s">
        <v>2140</v>
      </c>
      <c r="B778" t="s">
        <v>1729</v>
      </c>
      <c r="C778" t="s">
        <v>1024</v>
      </c>
      <c r="D778" t="s">
        <v>1025</v>
      </c>
      <c r="E778">
        <v>1162</v>
      </c>
      <c r="F778">
        <v>2395</v>
      </c>
      <c r="G778">
        <f>Employee_Data[[#This Row],[Sales_Achieved]]-Employee_Data[[#This Row],[Sales_Target]]</f>
        <v>1233</v>
      </c>
      <c r="H778" t="str">
        <f>IF(Employee_Data[[#This Row],[Sales_Achieved]]&lt;AVERAGE(Employee_Data[Sales_Target]),"Below",IF(Employee_Data[[#This Row],[Sales_Achieved]]&gt;AVERAGE(Employee_Data[Sales_Target]),"Above","Equal"))</f>
        <v>Below</v>
      </c>
      <c r="I778" t="str">
        <f>IF(Employee_Data[[#This Row],[Sales_Performance]]&lt;0,"Below Target",IF(Employee_Data[[#This Row],[Sales_Performance]]=0,"Met Target","Above Target"))</f>
        <v>Above Target</v>
      </c>
    </row>
    <row r="779" spans="1:9" x14ac:dyDescent="0.35">
      <c r="A779" t="s">
        <v>2141</v>
      </c>
      <c r="B779" t="s">
        <v>2142</v>
      </c>
      <c r="C779" t="s">
        <v>1044</v>
      </c>
      <c r="D779" t="s">
        <v>1031</v>
      </c>
      <c r="E779">
        <v>2386</v>
      </c>
      <c r="F779">
        <v>5572</v>
      </c>
      <c r="G779">
        <f>Employee_Data[[#This Row],[Sales_Achieved]]-Employee_Data[[#This Row],[Sales_Target]]</f>
        <v>3186</v>
      </c>
      <c r="H779" t="str">
        <f>IF(Employee_Data[[#This Row],[Sales_Achieved]]&lt;AVERAGE(Employee_Data[Sales_Target]),"Below",IF(Employee_Data[[#This Row],[Sales_Achieved]]&gt;AVERAGE(Employee_Data[Sales_Target]),"Above","Equal"))</f>
        <v>Above</v>
      </c>
      <c r="I779" t="str">
        <f>IF(Employee_Data[[#This Row],[Sales_Performance]]&lt;0,"Below Target",IF(Employee_Data[[#This Row],[Sales_Performance]]=0,"Met Target","Above Target"))</f>
        <v>Above Target</v>
      </c>
    </row>
    <row r="780" spans="1:9" x14ac:dyDescent="0.35">
      <c r="A780" t="s">
        <v>2143</v>
      </c>
      <c r="B780" t="s">
        <v>1257</v>
      </c>
      <c r="C780" t="s">
        <v>1044</v>
      </c>
      <c r="D780" t="s">
        <v>1031</v>
      </c>
      <c r="E780">
        <v>2121</v>
      </c>
      <c r="F780">
        <v>4668</v>
      </c>
      <c r="G780">
        <f>Employee_Data[[#This Row],[Sales_Achieved]]-Employee_Data[[#This Row],[Sales_Target]]</f>
        <v>2547</v>
      </c>
      <c r="H780" t="str">
        <f>IF(Employee_Data[[#This Row],[Sales_Achieved]]&lt;AVERAGE(Employee_Data[Sales_Target]),"Below",IF(Employee_Data[[#This Row],[Sales_Achieved]]&gt;AVERAGE(Employee_Data[Sales_Target]),"Above","Equal"))</f>
        <v>Above</v>
      </c>
      <c r="I780" t="str">
        <f>IF(Employee_Data[[#This Row],[Sales_Performance]]&lt;0,"Below Target",IF(Employee_Data[[#This Row],[Sales_Performance]]=0,"Met Target","Above Target"))</f>
        <v>Above Target</v>
      </c>
    </row>
    <row r="781" spans="1:9" x14ac:dyDescent="0.35">
      <c r="A781" t="s">
        <v>2144</v>
      </c>
      <c r="B781" t="s">
        <v>1147</v>
      </c>
      <c r="C781" t="s">
        <v>1044</v>
      </c>
      <c r="D781" t="s">
        <v>1021</v>
      </c>
      <c r="E781">
        <v>4202</v>
      </c>
      <c r="F781">
        <v>2984</v>
      </c>
      <c r="G781">
        <f>Employee_Data[[#This Row],[Sales_Achieved]]-Employee_Data[[#This Row],[Sales_Target]]</f>
        <v>-1218</v>
      </c>
      <c r="H781" t="str">
        <f>IF(Employee_Data[[#This Row],[Sales_Achieved]]&lt;AVERAGE(Employee_Data[Sales_Target]),"Below",IF(Employee_Data[[#This Row],[Sales_Achieved]]&gt;AVERAGE(Employee_Data[Sales_Target]),"Above","Equal"))</f>
        <v>Below</v>
      </c>
      <c r="I781" t="str">
        <f>IF(Employee_Data[[#This Row],[Sales_Performance]]&lt;0,"Below Target",IF(Employee_Data[[#This Row],[Sales_Performance]]=0,"Met Target","Above Target"))</f>
        <v>Below Target</v>
      </c>
    </row>
    <row r="782" spans="1:9" x14ac:dyDescent="0.35">
      <c r="A782" t="s">
        <v>2145</v>
      </c>
      <c r="B782" t="s">
        <v>1231</v>
      </c>
      <c r="C782" t="s">
        <v>1024</v>
      </c>
      <c r="D782" t="s">
        <v>1028</v>
      </c>
      <c r="E782">
        <v>1884</v>
      </c>
      <c r="F782">
        <v>2954</v>
      </c>
      <c r="G782">
        <f>Employee_Data[[#This Row],[Sales_Achieved]]-Employee_Data[[#This Row],[Sales_Target]]</f>
        <v>1070</v>
      </c>
      <c r="H782" t="str">
        <f>IF(Employee_Data[[#This Row],[Sales_Achieved]]&lt;AVERAGE(Employee_Data[Sales_Target]),"Below",IF(Employee_Data[[#This Row],[Sales_Achieved]]&gt;AVERAGE(Employee_Data[Sales_Target]),"Above","Equal"))</f>
        <v>Below</v>
      </c>
      <c r="I782" t="str">
        <f>IF(Employee_Data[[#This Row],[Sales_Performance]]&lt;0,"Below Target",IF(Employee_Data[[#This Row],[Sales_Performance]]=0,"Met Target","Above Target"))</f>
        <v>Above Target</v>
      </c>
    </row>
    <row r="783" spans="1:9" x14ac:dyDescent="0.35">
      <c r="A783" t="s">
        <v>2146</v>
      </c>
      <c r="B783" t="s">
        <v>1559</v>
      </c>
      <c r="C783" t="s">
        <v>1044</v>
      </c>
      <c r="D783" t="s">
        <v>1031</v>
      </c>
      <c r="E783">
        <v>2036</v>
      </c>
      <c r="F783">
        <v>4082</v>
      </c>
      <c r="G783">
        <f>Employee_Data[[#This Row],[Sales_Achieved]]-Employee_Data[[#This Row],[Sales_Target]]</f>
        <v>2046</v>
      </c>
      <c r="H783" t="str">
        <f>IF(Employee_Data[[#This Row],[Sales_Achieved]]&lt;AVERAGE(Employee_Data[Sales_Target]),"Below",IF(Employee_Data[[#This Row],[Sales_Achieved]]&gt;AVERAGE(Employee_Data[Sales_Target]),"Above","Equal"))</f>
        <v>Above</v>
      </c>
      <c r="I783" t="str">
        <f>IF(Employee_Data[[#This Row],[Sales_Performance]]&lt;0,"Below Target",IF(Employee_Data[[#This Row],[Sales_Performance]]=0,"Met Target","Above Target"))</f>
        <v>Above Target</v>
      </c>
    </row>
    <row r="784" spans="1:9" x14ac:dyDescent="0.35">
      <c r="A784" t="s">
        <v>2147</v>
      </c>
      <c r="B784" t="s">
        <v>1527</v>
      </c>
      <c r="C784" t="s">
        <v>1020</v>
      </c>
      <c r="D784" t="s">
        <v>1028</v>
      </c>
      <c r="E784">
        <v>1808</v>
      </c>
      <c r="F784">
        <v>3672</v>
      </c>
      <c r="G784">
        <f>Employee_Data[[#This Row],[Sales_Achieved]]-Employee_Data[[#This Row],[Sales_Target]]</f>
        <v>1864</v>
      </c>
      <c r="H784" t="str">
        <f>IF(Employee_Data[[#This Row],[Sales_Achieved]]&lt;AVERAGE(Employee_Data[Sales_Target]),"Below",IF(Employee_Data[[#This Row],[Sales_Achieved]]&gt;AVERAGE(Employee_Data[Sales_Target]),"Above","Equal"))</f>
        <v>Above</v>
      </c>
      <c r="I784" t="str">
        <f>IF(Employee_Data[[#This Row],[Sales_Performance]]&lt;0,"Below Target",IF(Employee_Data[[#This Row],[Sales_Performance]]=0,"Met Target","Above Target"))</f>
        <v>Above Target</v>
      </c>
    </row>
    <row r="785" spans="1:9" x14ac:dyDescent="0.35">
      <c r="A785" t="s">
        <v>2148</v>
      </c>
      <c r="B785" t="s">
        <v>1091</v>
      </c>
      <c r="C785" t="s">
        <v>1044</v>
      </c>
      <c r="D785" t="s">
        <v>1021</v>
      </c>
      <c r="E785">
        <v>2495</v>
      </c>
      <c r="F785">
        <v>1983</v>
      </c>
      <c r="G785">
        <f>Employee_Data[[#This Row],[Sales_Achieved]]-Employee_Data[[#This Row],[Sales_Target]]</f>
        <v>-512</v>
      </c>
      <c r="H785" t="str">
        <f>IF(Employee_Data[[#This Row],[Sales_Achieved]]&lt;AVERAGE(Employee_Data[Sales_Target]),"Below",IF(Employee_Data[[#This Row],[Sales_Achieved]]&gt;AVERAGE(Employee_Data[Sales_Target]),"Above","Equal"))</f>
        <v>Below</v>
      </c>
      <c r="I785" t="str">
        <f>IF(Employee_Data[[#This Row],[Sales_Performance]]&lt;0,"Below Target",IF(Employee_Data[[#This Row],[Sales_Performance]]=0,"Met Target","Above Target"))</f>
        <v>Below Target</v>
      </c>
    </row>
    <row r="786" spans="1:9" x14ac:dyDescent="0.35">
      <c r="A786" t="s">
        <v>2149</v>
      </c>
      <c r="B786" t="s">
        <v>1257</v>
      </c>
      <c r="C786" t="s">
        <v>1020</v>
      </c>
      <c r="D786" t="s">
        <v>1031</v>
      </c>
      <c r="E786">
        <v>1363</v>
      </c>
      <c r="F786">
        <v>3788</v>
      </c>
      <c r="G786">
        <f>Employee_Data[[#This Row],[Sales_Achieved]]-Employee_Data[[#This Row],[Sales_Target]]</f>
        <v>2425</v>
      </c>
      <c r="H786" t="str">
        <f>IF(Employee_Data[[#This Row],[Sales_Achieved]]&lt;AVERAGE(Employee_Data[Sales_Target]),"Below",IF(Employee_Data[[#This Row],[Sales_Achieved]]&gt;AVERAGE(Employee_Data[Sales_Target]),"Above","Equal"))</f>
        <v>Above</v>
      </c>
      <c r="I786" t="str">
        <f>IF(Employee_Data[[#This Row],[Sales_Performance]]&lt;0,"Below Target",IF(Employee_Data[[#This Row],[Sales_Performance]]=0,"Met Target","Above Target"))</f>
        <v>Above Target</v>
      </c>
    </row>
    <row r="787" spans="1:9" x14ac:dyDescent="0.35">
      <c r="A787" t="s">
        <v>2150</v>
      </c>
      <c r="B787" t="s">
        <v>1213</v>
      </c>
      <c r="C787" t="s">
        <v>1044</v>
      </c>
      <c r="D787" t="s">
        <v>1028</v>
      </c>
      <c r="E787">
        <v>2805</v>
      </c>
      <c r="F787">
        <v>5183</v>
      </c>
      <c r="G787">
        <f>Employee_Data[[#This Row],[Sales_Achieved]]-Employee_Data[[#This Row],[Sales_Target]]</f>
        <v>2378</v>
      </c>
      <c r="H787" t="str">
        <f>IF(Employee_Data[[#This Row],[Sales_Achieved]]&lt;AVERAGE(Employee_Data[Sales_Target]),"Below",IF(Employee_Data[[#This Row],[Sales_Achieved]]&gt;AVERAGE(Employee_Data[Sales_Target]),"Above","Equal"))</f>
        <v>Above</v>
      </c>
      <c r="I787" t="str">
        <f>IF(Employee_Data[[#This Row],[Sales_Performance]]&lt;0,"Below Target",IF(Employee_Data[[#This Row],[Sales_Performance]]=0,"Met Target","Above Target"))</f>
        <v>Above Target</v>
      </c>
    </row>
    <row r="788" spans="1:9" x14ac:dyDescent="0.35">
      <c r="A788" t="s">
        <v>2151</v>
      </c>
      <c r="B788" t="s">
        <v>1297</v>
      </c>
      <c r="C788" t="s">
        <v>1020</v>
      </c>
      <c r="D788" t="s">
        <v>1021</v>
      </c>
      <c r="E788">
        <v>3808</v>
      </c>
      <c r="F788">
        <v>1776</v>
      </c>
      <c r="G788">
        <f>Employee_Data[[#This Row],[Sales_Achieved]]-Employee_Data[[#This Row],[Sales_Target]]</f>
        <v>-2032</v>
      </c>
      <c r="H788" t="str">
        <f>IF(Employee_Data[[#This Row],[Sales_Achieved]]&lt;AVERAGE(Employee_Data[Sales_Target]),"Below",IF(Employee_Data[[#This Row],[Sales_Achieved]]&gt;AVERAGE(Employee_Data[Sales_Target]),"Above","Equal"))</f>
        <v>Below</v>
      </c>
      <c r="I788" t="str">
        <f>IF(Employee_Data[[#This Row],[Sales_Performance]]&lt;0,"Below Target",IF(Employee_Data[[#This Row],[Sales_Performance]]=0,"Met Target","Above Target"))</f>
        <v>Below Target</v>
      </c>
    </row>
    <row r="789" spans="1:9" x14ac:dyDescent="0.35">
      <c r="A789" t="s">
        <v>2152</v>
      </c>
      <c r="B789" t="s">
        <v>1836</v>
      </c>
      <c r="C789" t="s">
        <v>1044</v>
      </c>
      <c r="D789" t="s">
        <v>1028</v>
      </c>
      <c r="E789">
        <v>1278</v>
      </c>
      <c r="F789">
        <v>3250</v>
      </c>
      <c r="G789">
        <f>Employee_Data[[#This Row],[Sales_Achieved]]-Employee_Data[[#This Row],[Sales_Target]]</f>
        <v>1972</v>
      </c>
      <c r="H789" t="str">
        <f>IF(Employee_Data[[#This Row],[Sales_Achieved]]&lt;AVERAGE(Employee_Data[Sales_Target]),"Below",IF(Employee_Data[[#This Row],[Sales_Achieved]]&gt;AVERAGE(Employee_Data[Sales_Target]),"Above","Equal"))</f>
        <v>Above</v>
      </c>
      <c r="I789" t="str">
        <f>IF(Employee_Data[[#This Row],[Sales_Performance]]&lt;0,"Below Target",IF(Employee_Data[[#This Row],[Sales_Performance]]=0,"Met Target","Above Target"))</f>
        <v>Above Target</v>
      </c>
    </row>
    <row r="790" spans="1:9" x14ac:dyDescent="0.35">
      <c r="A790" t="s">
        <v>2153</v>
      </c>
      <c r="B790" t="s">
        <v>1786</v>
      </c>
      <c r="C790" t="s">
        <v>1044</v>
      </c>
      <c r="D790" t="s">
        <v>1028</v>
      </c>
      <c r="E790">
        <v>1214</v>
      </c>
      <c r="F790">
        <v>2417</v>
      </c>
      <c r="G790">
        <f>Employee_Data[[#This Row],[Sales_Achieved]]-Employee_Data[[#This Row],[Sales_Target]]</f>
        <v>1203</v>
      </c>
      <c r="H790" t="str">
        <f>IF(Employee_Data[[#This Row],[Sales_Achieved]]&lt;AVERAGE(Employee_Data[Sales_Target]),"Below",IF(Employee_Data[[#This Row],[Sales_Achieved]]&gt;AVERAGE(Employee_Data[Sales_Target]),"Above","Equal"))</f>
        <v>Below</v>
      </c>
      <c r="I790" t="str">
        <f>IF(Employee_Data[[#This Row],[Sales_Performance]]&lt;0,"Below Target",IF(Employee_Data[[#This Row],[Sales_Performance]]=0,"Met Target","Above Target"))</f>
        <v>Above Target</v>
      </c>
    </row>
    <row r="791" spans="1:9" x14ac:dyDescent="0.35">
      <c r="A791" t="s">
        <v>2154</v>
      </c>
      <c r="B791" t="s">
        <v>1489</v>
      </c>
      <c r="C791" t="s">
        <v>1020</v>
      </c>
      <c r="D791" t="s">
        <v>1021</v>
      </c>
      <c r="E791">
        <v>4444</v>
      </c>
      <c r="F791">
        <v>2296</v>
      </c>
      <c r="G791">
        <f>Employee_Data[[#This Row],[Sales_Achieved]]-Employee_Data[[#This Row],[Sales_Target]]</f>
        <v>-2148</v>
      </c>
      <c r="H791" t="str">
        <f>IF(Employee_Data[[#This Row],[Sales_Achieved]]&lt;AVERAGE(Employee_Data[Sales_Target]),"Below",IF(Employee_Data[[#This Row],[Sales_Achieved]]&gt;AVERAGE(Employee_Data[Sales_Target]),"Above","Equal"))</f>
        <v>Below</v>
      </c>
      <c r="I791" t="str">
        <f>IF(Employee_Data[[#This Row],[Sales_Performance]]&lt;0,"Below Target",IF(Employee_Data[[#This Row],[Sales_Performance]]=0,"Met Target","Above Target"))</f>
        <v>Below Target</v>
      </c>
    </row>
    <row r="792" spans="1:9" x14ac:dyDescent="0.35">
      <c r="A792" t="s">
        <v>2155</v>
      </c>
      <c r="B792" t="s">
        <v>1271</v>
      </c>
      <c r="C792" t="s">
        <v>1020</v>
      </c>
      <c r="D792" t="s">
        <v>1028</v>
      </c>
      <c r="E792">
        <v>2388</v>
      </c>
      <c r="F792">
        <v>3045</v>
      </c>
      <c r="G792">
        <f>Employee_Data[[#This Row],[Sales_Achieved]]-Employee_Data[[#This Row],[Sales_Target]]</f>
        <v>657</v>
      </c>
      <c r="H792" t="str">
        <f>IF(Employee_Data[[#This Row],[Sales_Achieved]]&lt;AVERAGE(Employee_Data[Sales_Target]),"Below",IF(Employee_Data[[#This Row],[Sales_Achieved]]&gt;AVERAGE(Employee_Data[Sales_Target]),"Above","Equal"))</f>
        <v>Above</v>
      </c>
      <c r="I792" t="str">
        <f>IF(Employee_Data[[#This Row],[Sales_Performance]]&lt;0,"Below Target",IF(Employee_Data[[#This Row],[Sales_Performance]]=0,"Met Target","Above Target"))</f>
        <v>Above Target</v>
      </c>
    </row>
    <row r="793" spans="1:9" x14ac:dyDescent="0.35">
      <c r="A793" t="s">
        <v>2156</v>
      </c>
      <c r="B793" t="s">
        <v>1775</v>
      </c>
      <c r="C793" t="s">
        <v>1044</v>
      </c>
      <c r="D793" t="s">
        <v>1031</v>
      </c>
      <c r="E793">
        <v>2058</v>
      </c>
      <c r="F793">
        <v>2939</v>
      </c>
      <c r="G793">
        <f>Employee_Data[[#This Row],[Sales_Achieved]]-Employee_Data[[#This Row],[Sales_Target]]</f>
        <v>881</v>
      </c>
      <c r="H793" t="str">
        <f>IF(Employee_Data[[#This Row],[Sales_Achieved]]&lt;AVERAGE(Employee_Data[Sales_Target]),"Below",IF(Employee_Data[[#This Row],[Sales_Achieved]]&gt;AVERAGE(Employee_Data[Sales_Target]),"Above","Equal"))</f>
        <v>Below</v>
      </c>
      <c r="I793" t="str">
        <f>IF(Employee_Data[[#This Row],[Sales_Performance]]&lt;0,"Below Target",IF(Employee_Data[[#This Row],[Sales_Performance]]=0,"Met Target","Above Target"))</f>
        <v>Above Target</v>
      </c>
    </row>
    <row r="794" spans="1:9" x14ac:dyDescent="0.35">
      <c r="A794" t="s">
        <v>2157</v>
      </c>
      <c r="B794" t="s">
        <v>1510</v>
      </c>
      <c r="C794" t="s">
        <v>1044</v>
      </c>
      <c r="D794" t="s">
        <v>1031</v>
      </c>
      <c r="E794">
        <v>2433</v>
      </c>
      <c r="F794">
        <v>4399</v>
      </c>
      <c r="G794">
        <f>Employee_Data[[#This Row],[Sales_Achieved]]-Employee_Data[[#This Row],[Sales_Target]]</f>
        <v>1966</v>
      </c>
      <c r="H794" t="str">
        <f>IF(Employee_Data[[#This Row],[Sales_Achieved]]&lt;AVERAGE(Employee_Data[Sales_Target]),"Below",IF(Employee_Data[[#This Row],[Sales_Achieved]]&gt;AVERAGE(Employee_Data[Sales_Target]),"Above","Equal"))</f>
        <v>Above</v>
      </c>
      <c r="I794" t="str">
        <f>IF(Employee_Data[[#This Row],[Sales_Performance]]&lt;0,"Below Target",IF(Employee_Data[[#This Row],[Sales_Performance]]=0,"Met Target","Above Target"))</f>
        <v>Above Target</v>
      </c>
    </row>
    <row r="795" spans="1:9" x14ac:dyDescent="0.35">
      <c r="A795" t="s">
        <v>2158</v>
      </c>
      <c r="B795" t="s">
        <v>1394</v>
      </c>
      <c r="C795" t="s">
        <v>1020</v>
      </c>
      <c r="D795" t="s">
        <v>1031</v>
      </c>
      <c r="E795">
        <v>2711</v>
      </c>
      <c r="F795">
        <v>5240</v>
      </c>
      <c r="G795">
        <f>Employee_Data[[#This Row],[Sales_Achieved]]-Employee_Data[[#This Row],[Sales_Target]]</f>
        <v>2529</v>
      </c>
      <c r="H795" t="str">
        <f>IF(Employee_Data[[#This Row],[Sales_Achieved]]&lt;AVERAGE(Employee_Data[Sales_Target]),"Below",IF(Employee_Data[[#This Row],[Sales_Achieved]]&gt;AVERAGE(Employee_Data[Sales_Target]),"Above","Equal"))</f>
        <v>Above</v>
      </c>
      <c r="I795" t="str">
        <f>IF(Employee_Data[[#This Row],[Sales_Performance]]&lt;0,"Below Target",IF(Employee_Data[[#This Row],[Sales_Performance]]=0,"Met Target","Above Target"))</f>
        <v>Above Target</v>
      </c>
    </row>
    <row r="796" spans="1:9" x14ac:dyDescent="0.35">
      <c r="A796" t="s">
        <v>2159</v>
      </c>
      <c r="B796" t="s">
        <v>1454</v>
      </c>
      <c r="C796" t="s">
        <v>1020</v>
      </c>
      <c r="D796" t="s">
        <v>1031</v>
      </c>
      <c r="E796">
        <v>4620</v>
      </c>
      <c r="F796">
        <v>3458</v>
      </c>
      <c r="G796">
        <f>Employee_Data[[#This Row],[Sales_Achieved]]-Employee_Data[[#This Row],[Sales_Target]]</f>
        <v>-1162</v>
      </c>
      <c r="H796" t="str">
        <f>IF(Employee_Data[[#This Row],[Sales_Achieved]]&lt;AVERAGE(Employee_Data[Sales_Target]),"Below",IF(Employee_Data[[#This Row],[Sales_Achieved]]&gt;AVERAGE(Employee_Data[Sales_Target]),"Above","Equal"))</f>
        <v>Above</v>
      </c>
      <c r="I796" t="str">
        <f>IF(Employee_Data[[#This Row],[Sales_Performance]]&lt;0,"Below Target",IF(Employee_Data[[#This Row],[Sales_Performance]]=0,"Met Target","Above Target"))</f>
        <v>Below Target</v>
      </c>
    </row>
    <row r="797" spans="1:9" x14ac:dyDescent="0.35">
      <c r="A797" t="s">
        <v>2160</v>
      </c>
      <c r="B797" t="s">
        <v>1364</v>
      </c>
      <c r="C797" t="s">
        <v>1044</v>
      </c>
      <c r="D797" t="s">
        <v>1025</v>
      </c>
      <c r="E797">
        <v>4652</v>
      </c>
      <c r="F797">
        <v>3712</v>
      </c>
      <c r="G797">
        <f>Employee_Data[[#This Row],[Sales_Achieved]]-Employee_Data[[#This Row],[Sales_Target]]</f>
        <v>-940</v>
      </c>
      <c r="H797" t="str">
        <f>IF(Employee_Data[[#This Row],[Sales_Achieved]]&lt;AVERAGE(Employee_Data[Sales_Target]),"Below",IF(Employee_Data[[#This Row],[Sales_Achieved]]&gt;AVERAGE(Employee_Data[Sales_Target]),"Above","Equal"))</f>
        <v>Above</v>
      </c>
      <c r="I797" t="str">
        <f>IF(Employee_Data[[#This Row],[Sales_Performance]]&lt;0,"Below Target",IF(Employee_Data[[#This Row],[Sales_Performance]]=0,"Met Target","Above Target"))</f>
        <v>Below Target</v>
      </c>
    </row>
    <row r="798" spans="1:9" x14ac:dyDescent="0.35">
      <c r="A798" t="s">
        <v>2161</v>
      </c>
      <c r="B798" t="s">
        <v>1643</v>
      </c>
      <c r="C798" t="s">
        <v>1020</v>
      </c>
      <c r="D798" t="s">
        <v>1028</v>
      </c>
      <c r="E798">
        <v>3935</v>
      </c>
      <c r="F798">
        <v>852</v>
      </c>
      <c r="G798">
        <f>Employee_Data[[#This Row],[Sales_Achieved]]-Employee_Data[[#This Row],[Sales_Target]]</f>
        <v>-3083</v>
      </c>
      <c r="H798" t="str">
        <f>IF(Employee_Data[[#This Row],[Sales_Achieved]]&lt;AVERAGE(Employee_Data[Sales_Target]),"Below",IF(Employee_Data[[#This Row],[Sales_Achieved]]&gt;AVERAGE(Employee_Data[Sales_Target]),"Above","Equal"))</f>
        <v>Below</v>
      </c>
      <c r="I798" t="str">
        <f>IF(Employee_Data[[#This Row],[Sales_Performance]]&lt;0,"Below Target",IF(Employee_Data[[#This Row],[Sales_Performance]]=0,"Met Target","Above Target"))</f>
        <v>Below Target</v>
      </c>
    </row>
    <row r="799" spans="1:9" x14ac:dyDescent="0.35">
      <c r="A799" t="s">
        <v>2162</v>
      </c>
      <c r="B799" t="s">
        <v>1170</v>
      </c>
      <c r="C799" t="s">
        <v>1020</v>
      </c>
      <c r="D799" t="s">
        <v>1031</v>
      </c>
      <c r="E799">
        <v>1581</v>
      </c>
      <c r="F799">
        <v>2486</v>
      </c>
      <c r="G799">
        <f>Employee_Data[[#This Row],[Sales_Achieved]]-Employee_Data[[#This Row],[Sales_Target]]</f>
        <v>905</v>
      </c>
      <c r="H799" t="str">
        <f>IF(Employee_Data[[#This Row],[Sales_Achieved]]&lt;AVERAGE(Employee_Data[Sales_Target]),"Below",IF(Employee_Data[[#This Row],[Sales_Achieved]]&gt;AVERAGE(Employee_Data[Sales_Target]),"Above","Equal"))</f>
        <v>Below</v>
      </c>
      <c r="I799" t="str">
        <f>IF(Employee_Data[[#This Row],[Sales_Performance]]&lt;0,"Below Target",IF(Employee_Data[[#This Row],[Sales_Performance]]=0,"Met Target","Above Target"))</f>
        <v>Above Target</v>
      </c>
    </row>
    <row r="800" spans="1:9" x14ac:dyDescent="0.35">
      <c r="A800" t="s">
        <v>2163</v>
      </c>
      <c r="B800" t="s">
        <v>1793</v>
      </c>
      <c r="C800" t="s">
        <v>1020</v>
      </c>
      <c r="D800" t="s">
        <v>1028</v>
      </c>
      <c r="E800">
        <v>1913</v>
      </c>
      <c r="F800">
        <v>5234</v>
      </c>
      <c r="G800">
        <f>Employee_Data[[#This Row],[Sales_Achieved]]-Employee_Data[[#This Row],[Sales_Target]]</f>
        <v>3321</v>
      </c>
      <c r="H800" t="str">
        <f>IF(Employee_Data[[#This Row],[Sales_Achieved]]&lt;AVERAGE(Employee_Data[Sales_Target]),"Below",IF(Employee_Data[[#This Row],[Sales_Achieved]]&gt;AVERAGE(Employee_Data[Sales_Target]),"Above","Equal"))</f>
        <v>Above</v>
      </c>
      <c r="I800" t="str">
        <f>IF(Employee_Data[[#This Row],[Sales_Performance]]&lt;0,"Below Target",IF(Employee_Data[[#This Row],[Sales_Performance]]=0,"Met Target","Above Target"))</f>
        <v>Above Target</v>
      </c>
    </row>
    <row r="801" spans="1:9" x14ac:dyDescent="0.35">
      <c r="A801" t="s">
        <v>2164</v>
      </c>
      <c r="B801" t="s">
        <v>1160</v>
      </c>
      <c r="C801" t="s">
        <v>1020</v>
      </c>
      <c r="D801" t="s">
        <v>1028</v>
      </c>
      <c r="E801">
        <v>1958</v>
      </c>
      <c r="F801">
        <v>1876</v>
      </c>
      <c r="G801">
        <f>Employee_Data[[#This Row],[Sales_Achieved]]-Employee_Data[[#This Row],[Sales_Target]]</f>
        <v>-82</v>
      </c>
      <c r="H801" t="str">
        <f>IF(Employee_Data[[#This Row],[Sales_Achieved]]&lt;AVERAGE(Employee_Data[Sales_Target]),"Below",IF(Employee_Data[[#This Row],[Sales_Achieved]]&gt;AVERAGE(Employee_Data[Sales_Target]),"Above","Equal"))</f>
        <v>Below</v>
      </c>
      <c r="I801" t="str">
        <f>IF(Employee_Data[[#This Row],[Sales_Performance]]&lt;0,"Below Target",IF(Employee_Data[[#This Row],[Sales_Performance]]=0,"Met Target","Above Target"))</f>
        <v>Below Target</v>
      </c>
    </row>
    <row r="802" spans="1:9" x14ac:dyDescent="0.35">
      <c r="A802" t="s">
        <v>2165</v>
      </c>
      <c r="B802" t="s">
        <v>1871</v>
      </c>
      <c r="C802" t="s">
        <v>1044</v>
      </c>
      <c r="D802" t="s">
        <v>1021</v>
      </c>
      <c r="E802">
        <v>3190</v>
      </c>
      <c r="F802">
        <v>950</v>
      </c>
      <c r="G802">
        <f>Employee_Data[[#This Row],[Sales_Achieved]]-Employee_Data[[#This Row],[Sales_Target]]</f>
        <v>-2240</v>
      </c>
      <c r="H802" t="str">
        <f>IF(Employee_Data[[#This Row],[Sales_Achieved]]&lt;AVERAGE(Employee_Data[Sales_Target]),"Below",IF(Employee_Data[[#This Row],[Sales_Achieved]]&gt;AVERAGE(Employee_Data[Sales_Target]),"Above","Equal"))</f>
        <v>Below</v>
      </c>
      <c r="I802" t="str">
        <f>IF(Employee_Data[[#This Row],[Sales_Performance]]&lt;0,"Below Target",IF(Employee_Data[[#This Row],[Sales_Performance]]=0,"Met Target","Above Target"))</f>
        <v>Below Target</v>
      </c>
    </row>
    <row r="803" spans="1:9" x14ac:dyDescent="0.35">
      <c r="A803" t="s">
        <v>2166</v>
      </c>
      <c r="B803" t="s">
        <v>1089</v>
      </c>
      <c r="C803" t="s">
        <v>1020</v>
      </c>
      <c r="D803" t="s">
        <v>1028</v>
      </c>
      <c r="E803">
        <v>1838</v>
      </c>
      <c r="F803">
        <v>3852</v>
      </c>
      <c r="G803">
        <f>Employee_Data[[#This Row],[Sales_Achieved]]-Employee_Data[[#This Row],[Sales_Target]]</f>
        <v>2014</v>
      </c>
      <c r="H803" t="str">
        <f>IF(Employee_Data[[#This Row],[Sales_Achieved]]&lt;AVERAGE(Employee_Data[Sales_Target]),"Below",IF(Employee_Data[[#This Row],[Sales_Achieved]]&gt;AVERAGE(Employee_Data[Sales_Target]),"Above","Equal"))</f>
        <v>Above</v>
      </c>
      <c r="I803" t="str">
        <f>IF(Employee_Data[[#This Row],[Sales_Performance]]&lt;0,"Below Target",IF(Employee_Data[[#This Row],[Sales_Performance]]=0,"Met Target","Above Target"))</f>
        <v>Above Target</v>
      </c>
    </row>
    <row r="804" spans="1:9" x14ac:dyDescent="0.35">
      <c r="A804" t="s">
        <v>2167</v>
      </c>
      <c r="B804" t="s">
        <v>1341</v>
      </c>
      <c r="C804" t="s">
        <v>1020</v>
      </c>
      <c r="D804" t="s">
        <v>1021</v>
      </c>
      <c r="E804">
        <v>1188</v>
      </c>
      <c r="F804">
        <v>2371</v>
      </c>
      <c r="G804">
        <f>Employee_Data[[#This Row],[Sales_Achieved]]-Employee_Data[[#This Row],[Sales_Target]]</f>
        <v>1183</v>
      </c>
      <c r="H804" t="str">
        <f>IF(Employee_Data[[#This Row],[Sales_Achieved]]&lt;AVERAGE(Employee_Data[Sales_Target]),"Below",IF(Employee_Data[[#This Row],[Sales_Achieved]]&gt;AVERAGE(Employee_Data[Sales_Target]),"Above","Equal"))</f>
        <v>Below</v>
      </c>
      <c r="I804" t="str">
        <f>IF(Employee_Data[[#This Row],[Sales_Performance]]&lt;0,"Below Target",IF(Employee_Data[[#This Row],[Sales_Performance]]=0,"Met Target","Above Target"))</f>
        <v>Above Target</v>
      </c>
    </row>
    <row r="805" spans="1:9" x14ac:dyDescent="0.35">
      <c r="A805" t="s">
        <v>2168</v>
      </c>
      <c r="B805" t="s">
        <v>1027</v>
      </c>
      <c r="C805" t="s">
        <v>1020</v>
      </c>
      <c r="D805" t="s">
        <v>1031</v>
      </c>
      <c r="E805">
        <v>2641</v>
      </c>
      <c r="F805">
        <v>3627</v>
      </c>
      <c r="G805">
        <f>Employee_Data[[#This Row],[Sales_Achieved]]-Employee_Data[[#This Row],[Sales_Target]]</f>
        <v>986</v>
      </c>
      <c r="H805" t="str">
        <f>IF(Employee_Data[[#This Row],[Sales_Achieved]]&lt;AVERAGE(Employee_Data[Sales_Target]),"Below",IF(Employee_Data[[#This Row],[Sales_Achieved]]&gt;AVERAGE(Employee_Data[Sales_Target]),"Above","Equal"))</f>
        <v>Above</v>
      </c>
      <c r="I805" t="str">
        <f>IF(Employee_Data[[#This Row],[Sales_Performance]]&lt;0,"Below Target",IF(Employee_Data[[#This Row],[Sales_Performance]]=0,"Met Target","Above Target"))</f>
        <v>Above Target</v>
      </c>
    </row>
    <row r="806" spans="1:9" x14ac:dyDescent="0.35">
      <c r="A806" t="s">
        <v>2169</v>
      </c>
      <c r="B806" t="s">
        <v>1043</v>
      </c>
      <c r="C806" t="s">
        <v>1024</v>
      </c>
      <c r="D806" t="s">
        <v>1021</v>
      </c>
      <c r="E806">
        <v>1981</v>
      </c>
      <c r="F806">
        <v>1950</v>
      </c>
      <c r="G806">
        <f>Employee_Data[[#This Row],[Sales_Achieved]]-Employee_Data[[#This Row],[Sales_Target]]</f>
        <v>-31</v>
      </c>
      <c r="H806" t="str">
        <f>IF(Employee_Data[[#This Row],[Sales_Achieved]]&lt;AVERAGE(Employee_Data[Sales_Target]),"Below",IF(Employee_Data[[#This Row],[Sales_Achieved]]&gt;AVERAGE(Employee_Data[Sales_Target]),"Above","Equal"))</f>
        <v>Below</v>
      </c>
      <c r="I806" t="str">
        <f>IF(Employee_Data[[#This Row],[Sales_Performance]]&lt;0,"Below Target",IF(Employee_Data[[#This Row],[Sales_Performance]]=0,"Met Target","Above Target"))</f>
        <v>Below Target</v>
      </c>
    </row>
    <row r="807" spans="1:9" x14ac:dyDescent="0.35">
      <c r="A807" t="s">
        <v>2170</v>
      </c>
      <c r="B807" t="s">
        <v>1359</v>
      </c>
      <c r="C807" t="s">
        <v>1044</v>
      </c>
      <c r="D807" t="s">
        <v>1025</v>
      </c>
      <c r="E807">
        <v>2752</v>
      </c>
      <c r="F807">
        <v>968</v>
      </c>
      <c r="G807">
        <f>Employee_Data[[#This Row],[Sales_Achieved]]-Employee_Data[[#This Row],[Sales_Target]]</f>
        <v>-1784</v>
      </c>
      <c r="H807" t="str">
        <f>IF(Employee_Data[[#This Row],[Sales_Achieved]]&lt;AVERAGE(Employee_Data[Sales_Target]),"Below",IF(Employee_Data[[#This Row],[Sales_Achieved]]&gt;AVERAGE(Employee_Data[Sales_Target]),"Above","Equal"))</f>
        <v>Below</v>
      </c>
      <c r="I807" t="str">
        <f>IF(Employee_Data[[#This Row],[Sales_Performance]]&lt;0,"Below Target",IF(Employee_Data[[#This Row],[Sales_Performance]]=0,"Met Target","Above Target"))</f>
        <v>Below Target</v>
      </c>
    </row>
    <row r="808" spans="1:9" x14ac:dyDescent="0.35">
      <c r="A808" t="s">
        <v>2171</v>
      </c>
      <c r="B808" t="s">
        <v>1483</v>
      </c>
      <c r="C808" t="s">
        <v>1044</v>
      </c>
      <c r="D808" t="s">
        <v>1028</v>
      </c>
      <c r="E808">
        <v>1287</v>
      </c>
      <c r="F808">
        <v>4032</v>
      </c>
      <c r="G808">
        <f>Employee_Data[[#This Row],[Sales_Achieved]]-Employee_Data[[#This Row],[Sales_Target]]</f>
        <v>2745</v>
      </c>
      <c r="H808" t="str">
        <f>IF(Employee_Data[[#This Row],[Sales_Achieved]]&lt;AVERAGE(Employee_Data[Sales_Target]),"Below",IF(Employee_Data[[#This Row],[Sales_Achieved]]&gt;AVERAGE(Employee_Data[Sales_Target]),"Above","Equal"))</f>
        <v>Above</v>
      </c>
      <c r="I808" t="str">
        <f>IF(Employee_Data[[#This Row],[Sales_Performance]]&lt;0,"Below Target",IF(Employee_Data[[#This Row],[Sales_Performance]]=0,"Met Target","Above Target"))</f>
        <v>Above Target</v>
      </c>
    </row>
    <row r="809" spans="1:9" x14ac:dyDescent="0.35">
      <c r="A809" t="s">
        <v>2172</v>
      </c>
      <c r="B809" t="s">
        <v>1883</v>
      </c>
      <c r="C809" t="s">
        <v>1020</v>
      </c>
      <c r="D809" t="s">
        <v>1021</v>
      </c>
      <c r="E809">
        <v>2311</v>
      </c>
      <c r="F809">
        <v>4059</v>
      </c>
      <c r="G809">
        <f>Employee_Data[[#This Row],[Sales_Achieved]]-Employee_Data[[#This Row],[Sales_Target]]</f>
        <v>1748</v>
      </c>
      <c r="H809" t="str">
        <f>IF(Employee_Data[[#This Row],[Sales_Achieved]]&lt;AVERAGE(Employee_Data[Sales_Target]),"Below",IF(Employee_Data[[#This Row],[Sales_Achieved]]&gt;AVERAGE(Employee_Data[Sales_Target]),"Above","Equal"))</f>
        <v>Above</v>
      </c>
      <c r="I809" t="str">
        <f>IF(Employee_Data[[#This Row],[Sales_Performance]]&lt;0,"Below Target",IF(Employee_Data[[#This Row],[Sales_Performance]]=0,"Met Target","Above Target"))</f>
        <v>Above Target</v>
      </c>
    </row>
    <row r="810" spans="1:9" x14ac:dyDescent="0.35">
      <c r="A810" t="s">
        <v>2173</v>
      </c>
      <c r="B810" t="s">
        <v>1253</v>
      </c>
      <c r="C810" t="s">
        <v>1024</v>
      </c>
      <c r="D810" t="s">
        <v>1021</v>
      </c>
      <c r="E810">
        <v>4604</v>
      </c>
      <c r="F810">
        <v>5281</v>
      </c>
      <c r="G810">
        <f>Employee_Data[[#This Row],[Sales_Achieved]]-Employee_Data[[#This Row],[Sales_Target]]</f>
        <v>677</v>
      </c>
      <c r="H810" t="str">
        <f>IF(Employee_Data[[#This Row],[Sales_Achieved]]&lt;AVERAGE(Employee_Data[Sales_Target]),"Below",IF(Employee_Data[[#This Row],[Sales_Achieved]]&gt;AVERAGE(Employee_Data[Sales_Target]),"Above","Equal"))</f>
        <v>Above</v>
      </c>
      <c r="I810" t="str">
        <f>IF(Employee_Data[[#This Row],[Sales_Performance]]&lt;0,"Below Target",IF(Employee_Data[[#This Row],[Sales_Performance]]=0,"Met Target","Above Target"))</f>
        <v>Above Target</v>
      </c>
    </row>
    <row r="811" spans="1:9" x14ac:dyDescent="0.35">
      <c r="A811" t="s">
        <v>2174</v>
      </c>
      <c r="B811" t="s">
        <v>1048</v>
      </c>
      <c r="C811" t="s">
        <v>1024</v>
      </c>
      <c r="D811" t="s">
        <v>1028</v>
      </c>
      <c r="E811">
        <v>1145</v>
      </c>
      <c r="F811">
        <v>3923</v>
      </c>
      <c r="G811">
        <f>Employee_Data[[#This Row],[Sales_Achieved]]-Employee_Data[[#This Row],[Sales_Target]]</f>
        <v>2778</v>
      </c>
      <c r="H811" t="str">
        <f>IF(Employee_Data[[#This Row],[Sales_Achieved]]&lt;AVERAGE(Employee_Data[Sales_Target]),"Below",IF(Employee_Data[[#This Row],[Sales_Achieved]]&gt;AVERAGE(Employee_Data[Sales_Target]),"Above","Equal"))</f>
        <v>Above</v>
      </c>
      <c r="I811" t="str">
        <f>IF(Employee_Data[[#This Row],[Sales_Performance]]&lt;0,"Below Target",IF(Employee_Data[[#This Row],[Sales_Performance]]=0,"Met Target","Above Target"))</f>
        <v>Above Target</v>
      </c>
    </row>
    <row r="812" spans="1:9" x14ac:dyDescent="0.35">
      <c r="A812" t="s">
        <v>2175</v>
      </c>
      <c r="B812" t="s">
        <v>1905</v>
      </c>
      <c r="C812" t="s">
        <v>1024</v>
      </c>
      <c r="D812" t="s">
        <v>1028</v>
      </c>
      <c r="E812">
        <v>1562</v>
      </c>
      <c r="F812">
        <v>936</v>
      </c>
      <c r="G812">
        <f>Employee_Data[[#This Row],[Sales_Achieved]]-Employee_Data[[#This Row],[Sales_Target]]</f>
        <v>-626</v>
      </c>
      <c r="H812" t="str">
        <f>IF(Employee_Data[[#This Row],[Sales_Achieved]]&lt;AVERAGE(Employee_Data[Sales_Target]),"Below",IF(Employee_Data[[#This Row],[Sales_Achieved]]&gt;AVERAGE(Employee_Data[Sales_Target]),"Above","Equal"))</f>
        <v>Below</v>
      </c>
      <c r="I812" t="str">
        <f>IF(Employee_Data[[#This Row],[Sales_Performance]]&lt;0,"Below Target",IF(Employee_Data[[#This Row],[Sales_Performance]]=0,"Met Target","Above Target"))</f>
        <v>Below Target</v>
      </c>
    </row>
    <row r="813" spans="1:9" x14ac:dyDescent="0.35">
      <c r="A813" t="s">
        <v>2176</v>
      </c>
      <c r="B813" t="s">
        <v>1407</v>
      </c>
      <c r="C813" t="s">
        <v>1024</v>
      </c>
      <c r="D813" t="s">
        <v>1021</v>
      </c>
      <c r="E813">
        <v>4686</v>
      </c>
      <c r="F813">
        <v>1319</v>
      </c>
      <c r="G813">
        <f>Employee_Data[[#This Row],[Sales_Achieved]]-Employee_Data[[#This Row],[Sales_Target]]</f>
        <v>-3367</v>
      </c>
      <c r="H813" t="str">
        <f>IF(Employee_Data[[#This Row],[Sales_Achieved]]&lt;AVERAGE(Employee_Data[Sales_Target]),"Below",IF(Employee_Data[[#This Row],[Sales_Achieved]]&gt;AVERAGE(Employee_Data[Sales_Target]),"Above","Equal"))</f>
        <v>Below</v>
      </c>
      <c r="I813" t="str">
        <f>IF(Employee_Data[[#This Row],[Sales_Performance]]&lt;0,"Below Target",IF(Employee_Data[[#This Row],[Sales_Performance]]=0,"Met Target","Above Target"))</f>
        <v>Below Target</v>
      </c>
    </row>
    <row r="814" spans="1:9" x14ac:dyDescent="0.35">
      <c r="A814" t="s">
        <v>2177</v>
      </c>
      <c r="B814" t="s">
        <v>1407</v>
      </c>
      <c r="C814" t="s">
        <v>1044</v>
      </c>
      <c r="D814" t="s">
        <v>1025</v>
      </c>
      <c r="E814">
        <v>1978</v>
      </c>
      <c r="F814">
        <v>3509</v>
      </c>
      <c r="G814">
        <f>Employee_Data[[#This Row],[Sales_Achieved]]-Employee_Data[[#This Row],[Sales_Target]]</f>
        <v>1531</v>
      </c>
      <c r="H814" t="str">
        <f>IF(Employee_Data[[#This Row],[Sales_Achieved]]&lt;AVERAGE(Employee_Data[Sales_Target]),"Below",IF(Employee_Data[[#This Row],[Sales_Achieved]]&gt;AVERAGE(Employee_Data[Sales_Target]),"Above","Equal"))</f>
        <v>Above</v>
      </c>
      <c r="I814" t="str">
        <f>IF(Employee_Data[[#This Row],[Sales_Performance]]&lt;0,"Below Target",IF(Employee_Data[[#This Row],[Sales_Performance]]=0,"Met Target","Above Target"))</f>
        <v>Above Target</v>
      </c>
    </row>
    <row r="815" spans="1:9" x14ac:dyDescent="0.35">
      <c r="A815" t="s">
        <v>2178</v>
      </c>
      <c r="B815" t="s">
        <v>2010</v>
      </c>
      <c r="C815" t="s">
        <v>1024</v>
      </c>
      <c r="D815" t="s">
        <v>1031</v>
      </c>
      <c r="E815">
        <v>3630</v>
      </c>
      <c r="F815">
        <v>5894</v>
      </c>
      <c r="G815">
        <f>Employee_Data[[#This Row],[Sales_Achieved]]-Employee_Data[[#This Row],[Sales_Target]]</f>
        <v>2264</v>
      </c>
      <c r="H815" t="str">
        <f>IF(Employee_Data[[#This Row],[Sales_Achieved]]&lt;AVERAGE(Employee_Data[Sales_Target]),"Below",IF(Employee_Data[[#This Row],[Sales_Achieved]]&gt;AVERAGE(Employee_Data[Sales_Target]),"Above","Equal"))</f>
        <v>Above</v>
      </c>
      <c r="I815" t="str">
        <f>IF(Employee_Data[[#This Row],[Sales_Performance]]&lt;0,"Below Target",IF(Employee_Data[[#This Row],[Sales_Performance]]=0,"Met Target","Above Target"))</f>
        <v>Above Target</v>
      </c>
    </row>
    <row r="816" spans="1:9" x14ac:dyDescent="0.35">
      <c r="A816" t="s">
        <v>2179</v>
      </c>
      <c r="B816" t="s">
        <v>1123</v>
      </c>
      <c r="C816" t="s">
        <v>1024</v>
      </c>
      <c r="D816" t="s">
        <v>1025</v>
      </c>
      <c r="E816">
        <v>4278</v>
      </c>
      <c r="F816">
        <v>2573</v>
      </c>
      <c r="G816">
        <f>Employee_Data[[#This Row],[Sales_Achieved]]-Employee_Data[[#This Row],[Sales_Target]]</f>
        <v>-1705</v>
      </c>
      <c r="H816" t="str">
        <f>IF(Employee_Data[[#This Row],[Sales_Achieved]]&lt;AVERAGE(Employee_Data[Sales_Target]),"Below",IF(Employee_Data[[#This Row],[Sales_Achieved]]&gt;AVERAGE(Employee_Data[Sales_Target]),"Above","Equal"))</f>
        <v>Below</v>
      </c>
      <c r="I816" t="str">
        <f>IF(Employee_Data[[#This Row],[Sales_Performance]]&lt;0,"Below Target",IF(Employee_Data[[#This Row],[Sales_Performance]]=0,"Met Target","Above Target"))</f>
        <v>Below Target</v>
      </c>
    </row>
    <row r="817" spans="1:9" x14ac:dyDescent="0.35">
      <c r="A817" t="s">
        <v>2180</v>
      </c>
      <c r="B817" t="s">
        <v>1919</v>
      </c>
      <c r="C817" t="s">
        <v>1020</v>
      </c>
      <c r="D817" t="s">
        <v>1031</v>
      </c>
      <c r="E817">
        <v>3706</v>
      </c>
      <c r="F817">
        <v>5486</v>
      </c>
      <c r="G817">
        <f>Employee_Data[[#This Row],[Sales_Achieved]]-Employee_Data[[#This Row],[Sales_Target]]</f>
        <v>1780</v>
      </c>
      <c r="H817" t="str">
        <f>IF(Employee_Data[[#This Row],[Sales_Achieved]]&lt;AVERAGE(Employee_Data[Sales_Target]),"Below",IF(Employee_Data[[#This Row],[Sales_Achieved]]&gt;AVERAGE(Employee_Data[Sales_Target]),"Above","Equal"))</f>
        <v>Above</v>
      </c>
      <c r="I817" t="str">
        <f>IF(Employee_Data[[#This Row],[Sales_Performance]]&lt;0,"Below Target",IF(Employee_Data[[#This Row],[Sales_Performance]]=0,"Met Target","Above Target"))</f>
        <v>Above Target</v>
      </c>
    </row>
    <row r="818" spans="1:9" x14ac:dyDescent="0.35">
      <c r="A818" t="s">
        <v>2181</v>
      </c>
      <c r="B818" t="s">
        <v>1324</v>
      </c>
      <c r="C818" t="s">
        <v>1024</v>
      </c>
      <c r="D818" t="s">
        <v>1021</v>
      </c>
      <c r="E818">
        <v>3568</v>
      </c>
      <c r="F818">
        <v>3575</v>
      </c>
      <c r="G818">
        <f>Employee_Data[[#This Row],[Sales_Achieved]]-Employee_Data[[#This Row],[Sales_Target]]</f>
        <v>7</v>
      </c>
      <c r="H818" t="str">
        <f>IF(Employee_Data[[#This Row],[Sales_Achieved]]&lt;AVERAGE(Employee_Data[Sales_Target]),"Below",IF(Employee_Data[[#This Row],[Sales_Achieved]]&gt;AVERAGE(Employee_Data[Sales_Target]),"Above","Equal"))</f>
        <v>Above</v>
      </c>
      <c r="I818" t="str">
        <f>IF(Employee_Data[[#This Row],[Sales_Performance]]&lt;0,"Below Target",IF(Employee_Data[[#This Row],[Sales_Performance]]=0,"Met Target","Above Target"))</f>
        <v>Above Target</v>
      </c>
    </row>
    <row r="819" spans="1:9" x14ac:dyDescent="0.35">
      <c r="A819" t="s">
        <v>2182</v>
      </c>
      <c r="B819" t="s">
        <v>1390</v>
      </c>
      <c r="C819" t="s">
        <v>1044</v>
      </c>
      <c r="D819" t="s">
        <v>1031</v>
      </c>
      <c r="E819">
        <v>3653</v>
      </c>
      <c r="F819">
        <v>5982</v>
      </c>
      <c r="G819">
        <f>Employee_Data[[#This Row],[Sales_Achieved]]-Employee_Data[[#This Row],[Sales_Target]]</f>
        <v>2329</v>
      </c>
      <c r="H819" t="str">
        <f>IF(Employee_Data[[#This Row],[Sales_Achieved]]&lt;AVERAGE(Employee_Data[Sales_Target]),"Below",IF(Employee_Data[[#This Row],[Sales_Achieved]]&gt;AVERAGE(Employee_Data[Sales_Target]),"Above","Equal"))</f>
        <v>Above</v>
      </c>
      <c r="I819" t="str">
        <f>IF(Employee_Data[[#This Row],[Sales_Performance]]&lt;0,"Below Target",IF(Employee_Data[[#This Row],[Sales_Performance]]=0,"Met Target","Above Target"))</f>
        <v>Above Target</v>
      </c>
    </row>
    <row r="820" spans="1:9" x14ac:dyDescent="0.35">
      <c r="A820" t="s">
        <v>2183</v>
      </c>
      <c r="B820" t="s">
        <v>2184</v>
      </c>
      <c r="C820" t="s">
        <v>1024</v>
      </c>
      <c r="D820" t="s">
        <v>1028</v>
      </c>
      <c r="E820">
        <v>3239</v>
      </c>
      <c r="F820">
        <v>3323</v>
      </c>
      <c r="G820">
        <f>Employee_Data[[#This Row],[Sales_Achieved]]-Employee_Data[[#This Row],[Sales_Target]]</f>
        <v>84</v>
      </c>
      <c r="H820" t="str">
        <f>IF(Employee_Data[[#This Row],[Sales_Achieved]]&lt;AVERAGE(Employee_Data[Sales_Target]),"Below",IF(Employee_Data[[#This Row],[Sales_Achieved]]&gt;AVERAGE(Employee_Data[Sales_Target]),"Above","Equal"))</f>
        <v>Above</v>
      </c>
      <c r="I820" t="str">
        <f>IF(Employee_Data[[#This Row],[Sales_Performance]]&lt;0,"Below Target",IF(Employee_Data[[#This Row],[Sales_Performance]]=0,"Met Target","Above Target"))</f>
        <v>Above Target</v>
      </c>
    </row>
    <row r="821" spans="1:9" x14ac:dyDescent="0.35">
      <c r="A821" t="s">
        <v>2185</v>
      </c>
      <c r="B821" t="s">
        <v>1297</v>
      </c>
      <c r="C821" t="s">
        <v>1044</v>
      </c>
      <c r="D821" t="s">
        <v>1025</v>
      </c>
      <c r="E821">
        <v>1865</v>
      </c>
      <c r="F821">
        <v>845</v>
      </c>
      <c r="G821">
        <f>Employee_Data[[#This Row],[Sales_Achieved]]-Employee_Data[[#This Row],[Sales_Target]]</f>
        <v>-1020</v>
      </c>
      <c r="H821" t="str">
        <f>IF(Employee_Data[[#This Row],[Sales_Achieved]]&lt;AVERAGE(Employee_Data[Sales_Target]),"Below",IF(Employee_Data[[#This Row],[Sales_Achieved]]&gt;AVERAGE(Employee_Data[Sales_Target]),"Above","Equal"))</f>
        <v>Below</v>
      </c>
      <c r="I821" t="str">
        <f>IF(Employee_Data[[#This Row],[Sales_Performance]]&lt;0,"Below Target",IF(Employee_Data[[#This Row],[Sales_Performance]]=0,"Met Target","Above Target"))</f>
        <v>Below Target</v>
      </c>
    </row>
    <row r="822" spans="1:9" x14ac:dyDescent="0.35">
      <c r="A822" t="s">
        <v>2186</v>
      </c>
      <c r="B822" t="s">
        <v>1631</v>
      </c>
      <c r="C822" t="s">
        <v>1024</v>
      </c>
      <c r="D822" t="s">
        <v>1025</v>
      </c>
      <c r="E822">
        <v>4045</v>
      </c>
      <c r="F822">
        <v>907</v>
      </c>
      <c r="G822">
        <f>Employee_Data[[#This Row],[Sales_Achieved]]-Employee_Data[[#This Row],[Sales_Target]]</f>
        <v>-3138</v>
      </c>
      <c r="H822" t="str">
        <f>IF(Employee_Data[[#This Row],[Sales_Achieved]]&lt;AVERAGE(Employee_Data[Sales_Target]),"Below",IF(Employee_Data[[#This Row],[Sales_Achieved]]&gt;AVERAGE(Employee_Data[Sales_Target]),"Above","Equal"))</f>
        <v>Below</v>
      </c>
      <c r="I822" t="str">
        <f>IF(Employee_Data[[#This Row],[Sales_Performance]]&lt;0,"Below Target",IF(Employee_Data[[#This Row],[Sales_Performance]]=0,"Met Target","Above Target"))</f>
        <v>Below Target</v>
      </c>
    </row>
    <row r="823" spans="1:9" x14ac:dyDescent="0.35">
      <c r="A823" t="s">
        <v>2187</v>
      </c>
      <c r="B823" t="s">
        <v>1910</v>
      </c>
      <c r="C823" t="s">
        <v>1044</v>
      </c>
      <c r="D823" t="s">
        <v>1021</v>
      </c>
      <c r="E823">
        <v>3324</v>
      </c>
      <c r="F823">
        <v>3415</v>
      </c>
      <c r="G823">
        <f>Employee_Data[[#This Row],[Sales_Achieved]]-Employee_Data[[#This Row],[Sales_Target]]</f>
        <v>91</v>
      </c>
      <c r="H823" t="str">
        <f>IF(Employee_Data[[#This Row],[Sales_Achieved]]&lt;AVERAGE(Employee_Data[Sales_Target]),"Below",IF(Employee_Data[[#This Row],[Sales_Achieved]]&gt;AVERAGE(Employee_Data[Sales_Target]),"Above","Equal"))</f>
        <v>Above</v>
      </c>
      <c r="I823" t="str">
        <f>IF(Employee_Data[[#This Row],[Sales_Performance]]&lt;0,"Below Target",IF(Employee_Data[[#This Row],[Sales_Performance]]=0,"Met Target","Above Target"))</f>
        <v>Above Target</v>
      </c>
    </row>
    <row r="824" spans="1:9" x14ac:dyDescent="0.35">
      <c r="A824" t="s">
        <v>2188</v>
      </c>
      <c r="B824" t="s">
        <v>2189</v>
      </c>
      <c r="C824" t="s">
        <v>1044</v>
      </c>
      <c r="D824" t="s">
        <v>1021</v>
      </c>
      <c r="E824">
        <v>2774</v>
      </c>
      <c r="F824">
        <v>3568</v>
      </c>
      <c r="G824">
        <f>Employee_Data[[#This Row],[Sales_Achieved]]-Employee_Data[[#This Row],[Sales_Target]]</f>
        <v>794</v>
      </c>
      <c r="H824" t="str">
        <f>IF(Employee_Data[[#This Row],[Sales_Achieved]]&lt;AVERAGE(Employee_Data[Sales_Target]),"Below",IF(Employee_Data[[#This Row],[Sales_Achieved]]&gt;AVERAGE(Employee_Data[Sales_Target]),"Above","Equal"))</f>
        <v>Above</v>
      </c>
      <c r="I824" t="str">
        <f>IF(Employee_Data[[#This Row],[Sales_Performance]]&lt;0,"Below Target",IF(Employee_Data[[#This Row],[Sales_Performance]]=0,"Met Target","Above Target"))</f>
        <v>Above Target</v>
      </c>
    </row>
    <row r="825" spans="1:9" x14ac:dyDescent="0.35">
      <c r="A825" t="s">
        <v>2190</v>
      </c>
      <c r="B825" t="s">
        <v>1066</v>
      </c>
      <c r="C825" t="s">
        <v>1020</v>
      </c>
      <c r="D825" t="s">
        <v>1028</v>
      </c>
      <c r="E825">
        <v>2555</v>
      </c>
      <c r="F825">
        <v>2822</v>
      </c>
      <c r="G825">
        <f>Employee_Data[[#This Row],[Sales_Achieved]]-Employee_Data[[#This Row],[Sales_Target]]</f>
        <v>267</v>
      </c>
      <c r="H825" t="str">
        <f>IF(Employee_Data[[#This Row],[Sales_Achieved]]&lt;AVERAGE(Employee_Data[Sales_Target]),"Below",IF(Employee_Data[[#This Row],[Sales_Achieved]]&gt;AVERAGE(Employee_Data[Sales_Target]),"Above","Equal"))</f>
        <v>Below</v>
      </c>
      <c r="I825" t="str">
        <f>IF(Employee_Data[[#This Row],[Sales_Performance]]&lt;0,"Below Target",IF(Employee_Data[[#This Row],[Sales_Performance]]=0,"Met Target","Above Target"))</f>
        <v>Above Target</v>
      </c>
    </row>
    <row r="826" spans="1:9" x14ac:dyDescent="0.35">
      <c r="A826" t="s">
        <v>2191</v>
      </c>
      <c r="B826" t="s">
        <v>1075</v>
      </c>
      <c r="C826" t="s">
        <v>1044</v>
      </c>
      <c r="D826" t="s">
        <v>1028</v>
      </c>
      <c r="E826">
        <v>1653</v>
      </c>
      <c r="F826">
        <v>5052</v>
      </c>
      <c r="G826">
        <f>Employee_Data[[#This Row],[Sales_Achieved]]-Employee_Data[[#This Row],[Sales_Target]]</f>
        <v>3399</v>
      </c>
      <c r="H826" t="str">
        <f>IF(Employee_Data[[#This Row],[Sales_Achieved]]&lt;AVERAGE(Employee_Data[Sales_Target]),"Below",IF(Employee_Data[[#This Row],[Sales_Achieved]]&gt;AVERAGE(Employee_Data[Sales_Target]),"Above","Equal"))</f>
        <v>Above</v>
      </c>
      <c r="I826" t="str">
        <f>IF(Employee_Data[[#This Row],[Sales_Performance]]&lt;0,"Below Target",IF(Employee_Data[[#This Row],[Sales_Performance]]=0,"Met Target","Above Target"))</f>
        <v>Above Target</v>
      </c>
    </row>
    <row r="827" spans="1:9" x14ac:dyDescent="0.35">
      <c r="A827" t="s">
        <v>2192</v>
      </c>
      <c r="B827" t="s">
        <v>2193</v>
      </c>
      <c r="C827" t="s">
        <v>1044</v>
      </c>
      <c r="D827" t="s">
        <v>1031</v>
      </c>
      <c r="E827">
        <v>4472</v>
      </c>
      <c r="F827">
        <v>3608</v>
      </c>
      <c r="G827">
        <f>Employee_Data[[#This Row],[Sales_Achieved]]-Employee_Data[[#This Row],[Sales_Target]]</f>
        <v>-864</v>
      </c>
      <c r="H827" t="str">
        <f>IF(Employee_Data[[#This Row],[Sales_Achieved]]&lt;AVERAGE(Employee_Data[Sales_Target]),"Below",IF(Employee_Data[[#This Row],[Sales_Achieved]]&gt;AVERAGE(Employee_Data[Sales_Target]),"Above","Equal"))</f>
        <v>Above</v>
      </c>
      <c r="I827" t="str">
        <f>IF(Employee_Data[[#This Row],[Sales_Performance]]&lt;0,"Below Target",IF(Employee_Data[[#This Row],[Sales_Performance]]=0,"Met Target","Above Target"))</f>
        <v>Below Target</v>
      </c>
    </row>
    <row r="828" spans="1:9" x14ac:dyDescent="0.35">
      <c r="A828" t="s">
        <v>2194</v>
      </c>
      <c r="B828" t="s">
        <v>1058</v>
      </c>
      <c r="C828" t="s">
        <v>1024</v>
      </c>
      <c r="D828" t="s">
        <v>1028</v>
      </c>
      <c r="E828">
        <v>2386</v>
      </c>
      <c r="F828">
        <v>4847</v>
      </c>
      <c r="G828">
        <f>Employee_Data[[#This Row],[Sales_Achieved]]-Employee_Data[[#This Row],[Sales_Target]]</f>
        <v>2461</v>
      </c>
      <c r="H828" t="str">
        <f>IF(Employee_Data[[#This Row],[Sales_Achieved]]&lt;AVERAGE(Employee_Data[Sales_Target]),"Below",IF(Employee_Data[[#This Row],[Sales_Achieved]]&gt;AVERAGE(Employee_Data[Sales_Target]),"Above","Equal"))</f>
        <v>Above</v>
      </c>
      <c r="I828" t="str">
        <f>IF(Employee_Data[[#This Row],[Sales_Performance]]&lt;0,"Below Target",IF(Employee_Data[[#This Row],[Sales_Performance]]=0,"Met Target","Above Target"))</f>
        <v>Above Target</v>
      </c>
    </row>
    <row r="829" spans="1:9" x14ac:dyDescent="0.35">
      <c r="A829" t="s">
        <v>2195</v>
      </c>
      <c r="B829" t="s">
        <v>1533</v>
      </c>
      <c r="C829" t="s">
        <v>1020</v>
      </c>
      <c r="D829" t="s">
        <v>1028</v>
      </c>
      <c r="E829">
        <v>4268</v>
      </c>
      <c r="F829">
        <v>1285</v>
      </c>
      <c r="G829">
        <f>Employee_Data[[#This Row],[Sales_Achieved]]-Employee_Data[[#This Row],[Sales_Target]]</f>
        <v>-2983</v>
      </c>
      <c r="H829" t="str">
        <f>IF(Employee_Data[[#This Row],[Sales_Achieved]]&lt;AVERAGE(Employee_Data[Sales_Target]),"Below",IF(Employee_Data[[#This Row],[Sales_Achieved]]&gt;AVERAGE(Employee_Data[Sales_Target]),"Above","Equal"))</f>
        <v>Below</v>
      </c>
      <c r="I829" t="str">
        <f>IF(Employee_Data[[#This Row],[Sales_Performance]]&lt;0,"Below Target",IF(Employee_Data[[#This Row],[Sales_Performance]]=0,"Met Target","Above Target"))</f>
        <v>Below Target</v>
      </c>
    </row>
    <row r="830" spans="1:9" x14ac:dyDescent="0.35">
      <c r="A830" t="s">
        <v>2196</v>
      </c>
      <c r="B830" t="s">
        <v>1273</v>
      </c>
      <c r="C830" t="s">
        <v>1020</v>
      </c>
      <c r="D830" t="s">
        <v>1025</v>
      </c>
      <c r="E830">
        <v>2288</v>
      </c>
      <c r="F830">
        <v>4156</v>
      </c>
      <c r="G830">
        <f>Employee_Data[[#This Row],[Sales_Achieved]]-Employee_Data[[#This Row],[Sales_Target]]</f>
        <v>1868</v>
      </c>
      <c r="H830" t="str">
        <f>IF(Employee_Data[[#This Row],[Sales_Achieved]]&lt;AVERAGE(Employee_Data[Sales_Target]),"Below",IF(Employee_Data[[#This Row],[Sales_Achieved]]&gt;AVERAGE(Employee_Data[Sales_Target]),"Above","Equal"))</f>
        <v>Above</v>
      </c>
      <c r="I830" t="str">
        <f>IF(Employee_Data[[#This Row],[Sales_Performance]]&lt;0,"Below Target",IF(Employee_Data[[#This Row],[Sales_Performance]]=0,"Met Target","Above Target"))</f>
        <v>Above Target</v>
      </c>
    </row>
    <row r="831" spans="1:9" x14ac:dyDescent="0.35">
      <c r="A831" t="s">
        <v>2197</v>
      </c>
      <c r="B831" t="s">
        <v>1170</v>
      </c>
      <c r="C831" t="s">
        <v>1044</v>
      </c>
      <c r="D831" t="s">
        <v>1025</v>
      </c>
      <c r="E831">
        <v>2829</v>
      </c>
      <c r="F831">
        <v>2576</v>
      </c>
      <c r="G831">
        <f>Employee_Data[[#This Row],[Sales_Achieved]]-Employee_Data[[#This Row],[Sales_Target]]</f>
        <v>-253</v>
      </c>
      <c r="H831" t="str">
        <f>IF(Employee_Data[[#This Row],[Sales_Achieved]]&lt;AVERAGE(Employee_Data[Sales_Target]),"Below",IF(Employee_Data[[#This Row],[Sales_Achieved]]&gt;AVERAGE(Employee_Data[Sales_Target]),"Above","Equal"))</f>
        <v>Below</v>
      </c>
      <c r="I831" t="str">
        <f>IF(Employee_Data[[#This Row],[Sales_Performance]]&lt;0,"Below Target",IF(Employee_Data[[#This Row],[Sales_Performance]]=0,"Met Target","Above Target"))</f>
        <v>Below Target</v>
      </c>
    </row>
    <row r="832" spans="1:9" x14ac:dyDescent="0.35">
      <c r="A832" t="s">
        <v>2198</v>
      </c>
      <c r="B832" t="s">
        <v>2039</v>
      </c>
      <c r="C832" t="s">
        <v>1020</v>
      </c>
      <c r="D832" t="s">
        <v>1025</v>
      </c>
      <c r="E832">
        <v>2857</v>
      </c>
      <c r="F832">
        <v>1452</v>
      </c>
      <c r="G832">
        <f>Employee_Data[[#This Row],[Sales_Achieved]]-Employee_Data[[#This Row],[Sales_Target]]</f>
        <v>-1405</v>
      </c>
      <c r="H832" t="str">
        <f>IF(Employee_Data[[#This Row],[Sales_Achieved]]&lt;AVERAGE(Employee_Data[Sales_Target]),"Below",IF(Employee_Data[[#This Row],[Sales_Achieved]]&gt;AVERAGE(Employee_Data[Sales_Target]),"Above","Equal"))</f>
        <v>Below</v>
      </c>
      <c r="I832" t="str">
        <f>IF(Employee_Data[[#This Row],[Sales_Performance]]&lt;0,"Below Target",IF(Employee_Data[[#This Row],[Sales_Performance]]=0,"Met Target","Above Target"))</f>
        <v>Below Target</v>
      </c>
    </row>
    <row r="833" spans="1:9" x14ac:dyDescent="0.35">
      <c r="A833" t="s">
        <v>2199</v>
      </c>
      <c r="B833" t="s">
        <v>1731</v>
      </c>
      <c r="C833" t="s">
        <v>1024</v>
      </c>
      <c r="D833" t="s">
        <v>1025</v>
      </c>
      <c r="E833">
        <v>1365</v>
      </c>
      <c r="F833">
        <v>1561</v>
      </c>
      <c r="G833">
        <f>Employee_Data[[#This Row],[Sales_Achieved]]-Employee_Data[[#This Row],[Sales_Target]]</f>
        <v>196</v>
      </c>
      <c r="H833" t="str">
        <f>IF(Employee_Data[[#This Row],[Sales_Achieved]]&lt;AVERAGE(Employee_Data[Sales_Target]),"Below",IF(Employee_Data[[#This Row],[Sales_Achieved]]&gt;AVERAGE(Employee_Data[Sales_Target]),"Above","Equal"))</f>
        <v>Below</v>
      </c>
      <c r="I833" t="str">
        <f>IF(Employee_Data[[#This Row],[Sales_Performance]]&lt;0,"Below Target",IF(Employee_Data[[#This Row],[Sales_Performance]]=0,"Met Target","Above Target"))</f>
        <v>Above Target</v>
      </c>
    </row>
    <row r="834" spans="1:9" x14ac:dyDescent="0.35">
      <c r="A834" t="s">
        <v>2200</v>
      </c>
      <c r="B834" t="s">
        <v>1606</v>
      </c>
      <c r="C834" t="s">
        <v>1024</v>
      </c>
      <c r="D834" t="s">
        <v>1031</v>
      </c>
      <c r="E834">
        <v>2316</v>
      </c>
      <c r="F834">
        <v>2367</v>
      </c>
      <c r="G834">
        <f>Employee_Data[[#This Row],[Sales_Achieved]]-Employee_Data[[#This Row],[Sales_Target]]</f>
        <v>51</v>
      </c>
      <c r="H834" t="str">
        <f>IF(Employee_Data[[#This Row],[Sales_Achieved]]&lt;AVERAGE(Employee_Data[Sales_Target]),"Below",IF(Employee_Data[[#This Row],[Sales_Achieved]]&gt;AVERAGE(Employee_Data[Sales_Target]),"Above","Equal"))</f>
        <v>Below</v>
      </c>
      <c r="I834" t="str">
        <f>IF(Employee_Data[[#This Row],[Sales_Performance]]&lt;0,"Below Target",IF(Employee_Data[[#This Row],[Sales_Performance]]=0,"Met Target","Above Target"))</f>
        <v>Above Target</v>
      </c>
    </row>
    <row r="835" spans="1:9" x14ac:dyDescent="0.35">
      <c r="A835" t="s">
        <v>2201</v>
      </c>
      <c r="B835" t="s">
        <v>1166</v>
      </c>
      <c r="C835" t="s">
        <v>1020</v>
      </c>
      <c r="D835" t="s">
        <v>1021</v>
      </c>
      <c r="E835">
        <v>3515</v>
      </c>
      <c r="F835">
        <v>949</v>
      </c>
      <c r="G835">
        <f>Employee_Data[[#This Row],[Sales_Achieved]]-Employee_Data[[#This Row],[Sales_Target]]</f>
        <v>-2566</v>
      </c>
      <c r="H835" t="str">
        <f>IF(Employee_Data[[#This Row],[Sales_Achieved]]&lt;AVERAGE(Employee_Data[Sales_Target]),"Below",IF(Employee_Data[[#This Row],[Sales_Achieved]]&gt;AVERAGE(Employee_Data[Sales_Target]),"Above","Equal"))</f>
        <v>Below</v>
      </c>
      <c r="I835" t="str">
        <f>IF(Employee_Data[[#This Row],[Sales_Performance]]&lt;0,"Below Target",IF(Employee_Data[[#This Row],[Sales_Performance]]=0,"Met Target","Above Target"))</f>
        <v>Below Target</v>
      </c>
    </row>
    <row r="836" spans="1:9" x14ac:dyDescent="0.35">
      <c r="A836" t="s">
        <v>2202</v>
      </c>
      <c r="B836" t="s">
        <v>1109</v>
      </c>
      <c r="C836" t="s">
        <v>1044</v>
      </c>
      <c r="D836" t="s">
        <v>1031</v>
      </c>
      <c r="E836">
        <v>1123</v>
      </c>
      <c r="F836">
        <v>5048</v>
      </c>
      <c r="G836">
        <f>Employee_Data[[#This Row],[Sales_Achieved]]-Employee_Data[[#This Row],[Sales_Target]]</f>
        <v>3925</v>
      </c>
      <c r="H836" t="str">
        <f>IF(Employee_Data[[#This Row],[Sales_Achieved]]&lt;AVERAGE(Employee_Data[Sales_Target]),"Below",IF(Employee_Data[[#This Row],[Sales_Achieved]]&gt;AVERAGE(Employee_Data[Sales_Target]),"Above","Equal"))</f>
        <v>Above</v>
      </c>
      <c r="I836" t="str">
        <f>IF(Employee_Data[[#This Row],[Sales_Performance]]&lt;0,"Below Target",IF(Employee_Data[[#This Row],[Sales_Performance]]=0,"Met Target","Above Target"))</f>
        <v>Above Target</v>
      </c>
    </row>
    <row r="837" spans="1:9" x14ac:dyDescent="0.35">
      <c r="A837" t="s">
        <v>2203</v>
      </c>
      <c r="B837" t="s">
        <v>1910</v>
      </c>
      <c r="C837" t="s">
        <v>1044</v>
      </c>
      <c r="D837" t="s">
        <v>1031</v>
      </c>
      <c r="E837">
        <v>4728</v>
      </c>
      <c r="F837">
        <v>1902</v>
      </c>
      <c r="G837">
        <f>Employee_Data[[#This Row],[Sales_Achieved]]-Employee_Data[[#This Row],[Sales_Target]]</f>
        <v>-2826</v>
      </c>
      <c r="H837" t="str">
        <f>IF(Employee_Data[[#This Row],[Sales_Achieved]]&lt;AVERAGE(Employee_Data[Sales_Target]),"Below",IF(Employee_Data[[#This Row],[Sales_Achieved]]&gt;AVERAGE(Employee_Data[Sales_Target]),"Above","Equal"))</f>
        <v>Below</v>
      </c>
      <c r="I837" t="str">
        <f>IF(Employee_Data[[#This Row],[Sales_Performance]]&lt;0,"Below Target",IF(Employee_Data[[#This Row],[Sales_Performance]]=0,"Met Target","Above Target"))</f>
        <v>Below Target</v>
      </c>
    </row>
    <row r="838" spans="1:9" x14ac:dyDescent="0.35">
      <c r="A838" t="s">
        <v>2204</v>
      </c>
      <c r="B838" t="s">
        <v>2205</v>
      </c>
      <c r="C838" t="s">
        <v>1024</v>
      </c>
      <c r="D838" t="s">
        <v>1028</v>
      </c>
      <c r="E838">
        <v>1533</v>
      </c>
      <c r="F838">
        <v>2475</v>
      </c>
      <c r="G838">
        <f>Employee_Data[[#This Row],[Sales_Achieved]]-Employee_Data[[#This Row],[Sales_Target]]</f>
        <v>942</v>
      </c>
      <c r="H838" t="str">
        <f>IF(Employee_Data[[#This Row],[Sales_Achieved]]&lt;AVERAGE(Employee_Data[Sales_Target]),"Below",IF(Employee_Data[[#This Row],[Sales_Achieved]]&gt;AVERAGE(Employee_Data[Sales_Target]),"Above","Equal"))</f>
        <v>Below</v>
      </c>
      <c r="I838" t="str">
        <f>IF(Employee_Data[[#This Row],[Sales_Performance]]&lt;0,"Below Target",IF(Employee_Data[[#This Row],[Sales_Performance]]=0,"Met Target","Above Target"))</f>
        <v>Above Target</v>
      </c>
    </row>
    <row r="839" spans="1:9" x14ac:dyDescent="0.35">
      <c r="A839" t="s">
        <v>2206</v>
      </c>
      <c r="B839" t="s">
        <v>1223</v>
      </c>
      <c r="C839" t="s">
        <v>1024</v>
      </c>
      <c r="D839" t="s">
        <v>1031</v>
      </c>
      <c r="E839">
        <v>3822</v>
      </c>
      <c r="F839">
        <v>3749</v>
      </c>
      <c r="G839">
        <f>Employee_Data[[#This Row],[Sales_Achieved]]-Employee_Data[[#This Row],[Sales_Target]]</f>
        <v>-73</v>
      </c>
      <c r="H839" t="str">
        <f>IF(Employee_Data[[#This Row],[Sales_Achieved]]&lt;AVERAGE(Employee_Data[Sales_Target]),"Below",IF(Employee_Data[[#This Row],[Sales_Achieved]]&gt;AVERAGE(Employee_Data[Sales_Target]),"Above","Equal"))</f>
        <v>Above</v>
      </c>
      <c r="I839" t="str">
        <f>IF(Employee_Data[[#This Row],[Sales_Performance]]&lt;0,"Below Target",IF(Employee_Data[[#This Row],[Sales_Performance]]=0,"Met Target","Above Target"))</f>
        <v>Below Target</v>
      </c>
    </row>
    <row r="840" spans="1:9" x14ac:dyDescent="0.35">
      <c r="A840" t="s">
        <v>2207</v>
      </c>
      <c r="B840" t="s">
        <v>1427</v>
      </c>
      <c r="C840" t="s">
        <v>1044</v>
      </c>
      <c r="D840" t="s">
        <v>1031</v>
      </c>
      <c r="E840">
        <v>2584</v>
      </c>
      <c r="F840">
        <v>2097</v>
      </c>
      <c r="G840">
        <f>Employee_Data[[#This Row],[Sales_Achieved]]-Employee_Data[[#This Row],[Sales_Target]]</f>
        <v>-487</v>
      </c>
      <c r="H840" t="str">
        <f>IF(Employee_Data[[#This Row],[Sales_Achieved]]&lt;AVERAGE(Employee_Data[Sales_Target]),"Below",IF(Employee_Data[[#This Row],[Sales_Achieved]]&gt;AVERAGE(Employee_Data[Sales_Target]),"Above","Equal"))</f>
        <v>Below</v>
      </c>
      <c r="I840" t="str">
        <f>IF(Employee_Data[[#This Row],[Sales_Performance]]&lt;0,"Below Target",IF(Employee_Data[[#This Row],[Sales_Performance]]=0,"Met Target","Above Target"))</f>
        <v>Below Target</v>
      </c>
    </row>
    <row r="841" spans="1:9" x14ac:dyDescent="0.35">
      <c r="A841" t="s">
        <v>2208</v>
      </c>
      <c r="B841" t="s">
        <v>1205</v>
      </c>
      <c r="C841" t="s">
        <v>1024</v>
      </c>
      <c r="D841" t="s">
        <v>1028</v>
      </c>
      <c r="E841">
        <v>2542</v>
      </c>
      <c r="F841">
        <v>3561</v>
      </c>
      <c r="G841">
        <f>Employee_Data[[#This Row],[Sales_Achieved]]-Employee_Data[[#This Row],[Sales_Target]]</f>
        <v>1019</v>
      </c>
      <c r="H841" t="str">
        <f>IF(Employee_Data[[#This Row],[Sales_Achieved]]&lt;AVERAGE(Employee_Data[Sales_Target]),"Below",IF(Employee_Data[[#This Row],[Sales_Achieved]]&gt;AVERAGE(Employee_Data[Sales_Target]),"Above","Equal"))</f>
        <v>Above</v>
      </c>
      <c r="I841" t="str">
        <f>IF(Employee_Data[[#This Row],[Sales_Performance]]&lt;0,"Below Target",IF(Employee_Data[[#This Row],[Sales_Performance]]=0,"Met Target","Above Target"))</f>
        <v>Above Target</v>
      </c>
    </row>
    <row r="842" spans="1:9" x14ac:dyDescent="0.35">
      <c r="A842" t="s">
        <v>2209</v>
      </c>
      <c r="B842" t="s">
        <v>1201</v>
      </c>
      <c r="C842" t="s">
        <v>1024</v>
      </c>
      <c r="D842" t="s">
        <v>1021</v>
      </c>
      <c r="E842">
        <v>2419</v>
      </c>
      <c r="F842">
        <v>2144</v>
      </c>
      <c r="G842">
        <f>Employee_Data[[#This Row],[Sales_Achieved]]-Employee_Data[[#This Row],[Sales_Target]]</f>
        <v>-275</v>
      </c>
      <c r="H842" t="str">
        <f>IF(Employee_Data[[#This Row],[Sales_Achieved]]&lt;AVERAGE(Employee_Data[Sales_Target]),"Below",IF(Employee_Data[[#This Row],[Sales_Achieved]]&gt;AVERAGE(Employee_Data[Sales_Target]),"Above","Equal"))</f>
        <v>Below</v>
      </c>
      <c r="I842" t="str">
        <f>IF(Employee_Data[[#This Row],[Sales_Performance]]&lt;0,"Below Target",IF(Employee_Data[[#This Row],[Sales_Performance]]=0,"Met Target","Above Target"))</f>
        <v>Below Target</v>
      </c>
    </row>
    <row r="843" spans="1:9" x14ac:dyDescent="0.35">
      <c r="A843" t="s">
        <v>2210</v>
      </c>
      <c r="B843" t="s">
        <v>2211</v>
      </c>
      <c r="C843" t="s">
        <v>1044</v>
      </c>
      <c r="D843" t="s">
        <v>1031</v>
      </c>
      <c r="E843">
        <v>1740</v>
      </c>
      <c r="F843">
        <v>5886</v>
      </c>
      <c r="G843">
        <f>Employee_Data[[#This Row],[Sales_Achieved]]-Employee_Data[[#This Row],[Sales_Target]]</f>
        <v>4146</v>
      </c>
      <c r="H843" t="str">
        <f>IF(Employee_Data[[#This Row],[Sales_Achieved]]&lt;AVERAGE(Employee_Data[Sales_Target]),"Below",IF(Employee_Data[[#This Row],[Sales_Achieved]]&gt;AVERAGE(Employee_Data[Sales_Target]),"Above","Equal"))</f>
        <v>Above</v>
      </c>
      <c r="I843" t="str">
        <f>IF(Employee_Data[[#This Row],[Sales_Performance]]&lt;0,"Below Target",IF(Employee_Data[[#This Row],[Sales_Performance]]=0,"Met Target","Above Target"))</f>
        <v>Above Target</v>
      </c>
    </row>
    <row r="844" spans="1:9" x14ac:dyDescent="0.35">
      <c r="A844" t="s">
        <v>2212</v>
      </c>
      <c r="B844" t="s">
        <v>2213</v>
      </c>
      <c r="C844" t="s">
        <v>1044</v>
      </c>
      <c r="D844" t="s">
        <v>1021</v>
      </c>
      <c r="E844">
        <v>4202</v>
      </c>
      <c r="F844">
        <v>1867</v>
      </c>
      <c r="G844">
        <f>Employee_Data[[#This Row],[Sales_Achieved]]-Employee_Data[[#This Row],[Sales_Target]]</f>
        <v>-2335</v>
      </c>
      <c r="H844" t="str">
        <f>IF(Employee_Data[[#This Row],[Sales_Achieved]]&lt;AVERAGE(Employee_Data[Sales_Target]),"Below",IF(Employee_Data[[#This Row],[Sales_Achieved]]&gt;AVERAGE(Employee_Data[Sales_Target]),"Above","Equal"))</f>
        <v>Below</v>
      </c>
      <c r="I844" t="str">
        <f>IF(Employee_Data[[#This Row],[Sales_Performance]]&lt;0,"Below Target",IF(Employee_Data[[#This Row],[Sales_Performance]]=0,"Met Target","Above Target"))</f>
        <v>Below Target</v>
      </c>
    </row>
    <row r="845" spans="1:9" x14ac:dyDescent="0.35">
      <c r="A845" t="s">
        <v>2214</v>
      </c>
      <c r="B845" t="s">
        <v>1527</v>
      </c>
      <c r="C845" t="s">
        <v>1024</v>
      </c>
      <c r="D845" t="s">
        <v>1021</v>
      </c>
      <c r="E845">
        <v>1278</v>
      </c>
      <c r="F845">
        <v>1747</v>
      </c>
      <c r="G845">
        <f>Employee_Data[[#This Row],[Sales_Achieved]]-Employee_Data[[#This Row],[Sales_Target]]</f>
        <v>469</v>
      </c>
      <c r="H845" t="str">
        <f>IF(Employee_Data[[#This Row],[Sales_Achieved]]&lt;AVERAGE(Employee_Data[Sales_Target]),"Below",IF(Employee_Data[[#This Row],[Sales_Achieved]]&gt;AVERAGE(Employee_Data[Sales_Target]),"Above","Equal"))</f>
        <v>Below</v>
      </c>
      <c r="I845" t="str">
        <f>IF(Employee_Data[[#This Row],[Sales_Performance]]&lt;0,"Below Target",IF(Employee_Data[[#This Row],[Sales_Performance]]=0,"Met Target","Above Target"))</f>
        <v>Above Target</v>
      </c>
    </row>
    <row r="846" spans="1:9" x14ac:dyDescent="0.35">
      <c r="A846" t="s">
        <v>2215</v>
      </c>
      <c r="B846" t="s">
        <v>1527</v>
      </c>
      <c r="C846" t="s">
        <v>1020</v>
      </c>
      <c r="D846" t="s">
        <v>1021</v>
      </c>
      <c r="E846">
        <v>3409</v>
      </c>
      <c r="F846">
        <v>2150</v>
      </c>
      <c r="G846">
        <f>Employee_Data[[#This Row],[Sales_Achieved]]-Employee_Data[[#This Row],[Sales_Target]]</f>
        <v>-1259</v>
      </c>
      <c r="H846" t="str">
        <f>IF(Employee_Data[[#This Row],[Sales_Achieved]]&lt;AVERAGE(Employee_Data[Sales_Target]),"Below",IF(Employee_Data[[#This Row],[Sales_Achieved]]&gt;AVERAGE(Employee_Data[Sales_Target]),"Above","Equal"))</f>
        <v>Below</v>
      </c>
      <c r="I846" t="str">
        <f>IF(Employee_Data[[#This Row],[Sales_Performance]]&lt;0,"Below Target",IF(Employee_Data[[#This Row],[Sales_Performance]]=0,"Met Target","Above Target"))</f>
        <v>Below Target</v>
      </c>
    </row>
    <row r="847" spans="1:9" x14ac:dyDescent="0.35">
      <c r="A847" t="s">
        <v>2216</v>
      </c>
      <c r="B847" t="s">
        <v>1233</v>
      </c>
      <c r="C847" t="s">
        <v>1044</v>
      </c>
      <c r="D847" t="s">
        <v>1021</v>
      </c>
      <c r="E847">
        <v>2177</v>
      </c>
      <c r="F847">
        <v>2305</v>
      </c>
      <c r="G847">
        <f>Employee_Data[[#This Row],[Sales_Achieved]]-Employee_Data[[#This Row],[Sales_Target]]</f>
        <v>128</v>
      </c>
      <c r="H847" t="str">
        <f>IF(Employee_Data[[#This Row],[Sales_Achieved]]&lt;AVERAGE(Employee_Data[Sales_Target]),"Below",IF(Employee_Data[[#This Row],[Sales_Achieved]]&gt;AVERAGE(Employee_Data[Sales_Target]),"Above","Equal"))</f>
        <v>Below</v>
      </c>
      <c r="I847" t="str">
        <f>IF(Employee_Data[[#This Row],[Sales_Performance]]&lt;0,"Below Target",IF(Employee_Data[[#This Row],[Sales_Performance]]=0,"Met Target","Above Target"))</f>
        <v>Above Target</v>
      </c>
    </row>
    <row r="848" spans="1:9" x14ac:dyDescent="0.35">
      <c r="A848" t="s">
        <v>2217</v>
      </c>
      <c r="B848" t="s">
        <v>1446</v>
      </c>
      <c r="C848" t="s">
        <v>1024</v>
      </c>
      <c r="D848" t="s">
        <v>1025</v>
      </c>
      <c r="E848">
        <v>3700</v>
      </c>
      <c r="F848">
        <v>1922</v>
      </c>
      <c r="G848">
        <f>Employee_Data[[#This Row],[Sales_Achieved]]-Employee_Data[[#This Row],[Sales_Target]]</f>
        <v>-1778</v>
      </c>
      <c r="H848" t="str">
        <f>IF(Employee_Data[[#This Row],[Sales_Achieved]]&lt;AVERAGE(Employee_Data[Sales_Target]),"Below",IF(Employee_Data[[#This Row],[Sales_Achieved]]&gt;AVERAGE(Employee_Data[Sales_Target]),"Above","Equal"))</f>
        <v>Below</v>
      </c>
      <c r="I848" t="str">
        <f>IF(Employee_Data[[#This Row],[Sales_Performance]]&lt;0,"Below Target",IF(Employee_Data[[#This Row],[Sales_Performance]]=0,"Met Target","Above Target"))</f>
        <v>Below Target</v>
      </c>
    </row>
    <row r="849" spans="1:9" x14ac:dyDescent="0.35">
      <c r="A849" t="s">
        <v>2218</v>
      </c>
      <c r="B849" t="s">
        <v>1039</v>
      </c>
      <c r="C849" t="s">
        <v>1020</v>
      </c>
      <c r="D849" t="s">
        <v>1028</v>
      </c>
      <c r="E849">
        <v>3923</v>
      </c>
      <c r="F849">
        <v>1380</v>
      </c>
      <c r="G849">
        <f>Employee_Data[[#This Row],[Sales_Achieved]]-Employee_Data[[#This Row],[Sales_Target]]</f>
        <v>-2543</v>
      </c>
      <c r="H849" t="str">
        <f>IF(Employee_Data[[#This Row],[Sales_Achieved]]&lt;AVERAGE(Employee_Data[Sales_Target]),"Below",IF(Employee_Data[[#This Row],[Sales_Achieved]]&gt;AVERAGE(Employee_Data[Sales_Target]),"Above","Equal"))</f>
        <v>Below</v>
      </c>
      <c r="I849" t="str">
        <f>IF(Employee_Data[[#This Row],[Sales_Performance]]&lt;0,"Below Target",IF(Employee_Data[[#This Row],[Sales_Performance]]=0,"Met Target","Above Target"))</f>
        <v>Below Target</v>
      </c>
    </row>
    <row r="850" spans="1:9" x14ac:dyDescent="0.35">
      <c r="A850" t="s">
        <v>2219</v>
      </c>
      <c r="B850" t="s">
        <v>1052</v>
      </c>
      <c r="C850" t="s">
        <v>1044</v>
      </c>
      <c r="D850" t="s">
        <v>1025</v>
      </c>
      <c r="E850">
        <v>1773</v>
      </c>
      <c r="F850">
        <v>3614</v>
      </c>
      <c r="G850">
        <f>Employee_Data[[#This Row],[Sales_Achieved]]-Employee_Data[[#This Row],[Sales_Target]]</f>
        <v>1841</v>
      </c>
      <c r="H850" t="str">
        <f>IF(Employee_Data[[#This Row],[Sales_Achieved]]&lt;AVERAGE(Employee_Data[Sales_Target]),"Below",IF(Employee_Data[[#This Row],[Sales_Achieved]]&gt;AVERAGE(Employee_Data[Sales_Target]),"Above","Equal"))</f>
        <v>Above</v>
      </c>
      <c r="I850" t="str">
        <f>IF(Employee_Data[[#This Row],[Sales_Performance]]&lt;0,"Below Target",IF(Employee_Data[[#This Row],[Sales_Performance]]=0,"Met Target","Above Target"))</f>
        <v>Above Target</v>
      </c>
    </row>
    <row r="851" spans="1:9" x14ac:dyDescent="0.35">
      <c r="A851" t="s">
        <v>2220</v>
      </c>
      <c r="B851" t="s">
        <v>2076</v>
      </c>
      <c r="C851" t="s">
        <v>1044</v>
      </c>
      <c r="D851" t="s">
        <v>1028</v>
      </c>
      <c r="E851">
        <v>3587</v>
      </c>
      <c r="F851">
        <v>5934</v>
      </c>
      <c r="G851">
        <f>Employee_Data[[#This Row],[Sales_Achieved]]-Employee_Data[[#This Row],[Sales_Target]]</f>
        <v>2347</v>
      </c>
      <c r="H851" t="str">
        <f>IF(Employee_Data[[#This Row],[Sales_Achieved]]&lt;AVERAGE(Employee_Data[Sales_Target]),"Below",IF(Employee_Data[[#This Row],[Sales_Achieved]]&gt;AVERAGE(Employee_Data[Sales_Target]),"Above","Equal"))</f>
        <v>Above</v>
      </c>
      <c r="I851" t="str">
        <f>IF(Employee_Data[[#This Row],[Sales_Performance]]&lt;0,"Below Target",IF(Employee_Data[[#This Row],[Sales_Performance]]=0,"Met Target","Above Target"))</f>
        <v>Above Target</v>
      </c>
    </row>
    <row r="852" spans="1:9" x14ac:dyDescent="0.35">
      <c r="A852" t="s">
        <v>2221</v>
      </c>
      <c r="B852" t="s">
        <v>2222</v>
      </c>
      <c r="C852" t="s">
        <v>1044</v>
      </c>
      <c r="D852" t="s">
        <v>1021</v>
      </c>
      <c r="E852">
        <v>1576</v>
      </c>
      <c r="F852">
        <v>1024</v>
      </c>
      <c r="G852">
        <f>Employee_Data[[#This Row],[Sales_Achieved]]-Employee_Data[[#This Row],[Sales_Target]]</f>
        <v>-552</v>
      </c>
      <c r="H852" t="str">
        <f>IF(Employee_Data[[#This Row],[Sales_Achieved]]&lt;AVERAGE(Employee_Data[Sales_Target]),"Below",IF(Employee_Data[[#This Row],[Sales_Achieved]]&gt;AVERAGE(Employee_Data[Sales_Target]),"Above","Equal"))</f>
        <v>Below</v>
      </c>
      <c r="I852" t="str">
        <f>IF(Employee_Data[[#This Row],[Sales_Performance]]&lt;0,"Below Target",IF(Employee_Data[[#This Row],[Sales_Performance]]=0,"Met Target","Above Target"))</f>
        <v>Below Target</v>
      </c>
    </row>
    <row r="853" spans="1:9" x14ac:dyDescent="0.35">
      <c r="A853" t="s">
        <v>2223</v>
      </c>
      <c r="B853" t="s">
        <v>1030</v>
      </c>
      <c r="C853" t="s">
        <v>1020</v>
      </c>
      <c r="D853" t="s">
        <v>1021</v>
      </c>
      <c r="E853">
        <v>2723</v>
      </c>
      <c r="F853">
        <v>5364</v>
      </c>
      <c r="G853">
        <f>Employee_Data[[#This Row],[Sales_Achieved]]-Employee_Data[[#This Row],[Sales_Target]]</f>
        <v>2641</v>
      </c>
      <c r="H853" t="str">
        <f>IF(Employee_Data[[#This Row],[Sales_Achieved]]&lt;AVERAGE(Employee_Data[Sales_Target]),"Below",IF(Employee_Data[[#This Row],[Sales_Achieved]]&gt;AVERAGE(Employee_Data[Sales_Target]),"Above","Equal"))</f>
        <v>Above</v>
      </c>
      <c r="I853" t="str">
        <f>IF(Employee_Data[[#This Row],[Sales_Performance]]&lt;0,"Below Target",IF(Employee_Data[[#This Row],[Sales_Performance]]=0,"Met Target","Above Target"))</f>
        <v>Above Target</v>
      </c>
    </row>
    <row r="854" spans="1:9" x14ac:dyDescent="0.35">
      <c r="A854" t="s">
        <v>2224</v>
      </c>
      <c r="B854" t="s">
        <v>1135</v>
      </c>
      <c r="C854" t="s">
        <v>1044</v>
      </c>
      <c r="D854" t="s">
        <v>1025</v>
      </c>
      <c r="E854">
        <v>3692</v>
      </c>
      <c r="F854">
        <v>3896</v>
      </c>
      <c r="G854">
        <f>Employee_Data[[#This Row],[Sales_Achieved]]-Employee_Data[[#This Row],[Sales_Target]]</f>
        <v>204</v>
      </c>
      <c r="H854" t="str">
        <f>IF(Employee_Data[[#This Row],[Sales_Achieved]]&lt;AVERAGE(Employee_Data[Sales_Target]),"Below",IF(Employee_Data[[#This Row],[Sales_Achieved]]&gt;AVERAGE(Employee_Data[Sales_Target]),"Above","Equal"))</f>
        <v>Above</v>
      </c>
      <c r="I854" t="str">
        <f>IF(Employee_Data[[#This Row],[Sales_Performance]]&lt;0,"Below Target",IF(Employee_Data[[#This Row],[Sales_Performance]]=0,"Met Target","Above Target"))</f>
        <v>Above Target</v>
      </c>
    </row>
    <row r="855" spans="1:9" x14ac:dyDescent="0.35">
      <c r="A855" t="s">
        <v>2225</v>
      </c>
      <c r="B855" t="s">
        <v>1069</v>
      </c>
      <c r="C855" t="s">
        <v>1020</v>
      </c>
      <c r="D855" t="s">
        <v>1031</v>
      </c>
      <c r="E855">
        <v>4434</v>
      </c>
      <c r="F855">
        <v>4888</v>
      </c>
      <c r="G855">
        <f>Employee_Data[[#This Row],[Sales_Achieved]]-Employee_Data[[#This Row],[Sales_Target]]</f>
        <v>454</v>
      </c>
      <c r="H855" t="str">
        <f>IF(Employee_Data[[#This Row],[Sales_Achieved]]&lt;AVERAGE(Employee_Data[Sales_Target]),"Below",IF(Employee_Data[[#This Row],[Sales_Achieved]]&gt;AVERAGE(Employee_Data[Sales_Target]),"Above","Equal"))</f>
        <v>Above</v>
      </c>
      <c r="I855" t="str">
        <f>IF(Employee_Data[[#This Row],[Sales_Performance]]&lt;0,"Below Target",IF(Employee_Data[[#This Row],[Sales_Performance]]=0,"Met Target","Above Target"))</f>
        <v>Above Target</v>
      </c>
    </row>
    <row r="856" spans="1:9" x14ac:dyDescent="0.35">
      <c r="A856" t="s">
        <v>2226</v>
      </c>
      <c r="B856" t="s">
        <v>2227</v>
      </c>
      <c r="C856" t="s">
        <v>1044</v>
      </c>
      <c r="D856" t="s">
        <v>1028</v>
      </c>
      <c r="E856">
        <v>4791</v>
      </c>
      <c r="F856">
        <v>3813</v>
      </c>
      <c r="G856">
        <f>Employee_Data[[#This Row],[Sales_Achieved]]-Employee_Data[[#This Row],[Sales_Target]]</f>
        <v>-978</v>
      </c>
      <c r="H856" t="str">
        <f>IF(Employee_Data[[#This Row],[Sales_Achieved]]&lt;AVERAGE(Employee_Data[Sales_Target]),"Below",IF(Employee_Data[[#This Row],[Sales_Achieved]]&gt;AVERAGE(Employee_Data[Sales_Target]),"Above","Equal"))</f>
        <v>Above</v>
      </c>
      <c r="I856" t="str">
        <f>IF(Employee_Data[[#This Row],[Sales_Performance]]&lt;0,"Below Target",IF(Employee_Data[[#This Row],[Sales_Performance]]=0,"Met Target","Above Target"))</f>
        <v>Below Target</v>
      </c>
    </row>
    <row r="857" spans="1:9" x14ac:dyDescent="0.35">
      <c r="A857" t="s">
        <v>2228</v>
      </c>
      <c r="B857" t="s">
        <v>2067</v>
      </c>
      <c r="C857" t="s">
        <v>1020</v>
      </c>
      <c r="D857" t="s">
        <v>1028</v>
      </c>
      <c r="E857">
        <v>4288</v>
      </c>
      <c r="F857">
        <v>4249</v>
      </c>
      <c r="G857">
        <f>Employee_Data[[#This Row],[Sales_Achieved]]-Employee_Data[[#This Row],[Sales_Target]]</f>
        <v>-39</v>
      </c>
      <c r="H857" t="str">
        <f>IF(Employee_Data[[#This Row],[Sales_Achieved]]&lt;AVERAGE(Employee_Data[Sales_Target]),"Below",IF(Employee_Data[[#This Row],[Sales_Achieved]]&gt;AVERAGE(Employee_Data[Sales_Target]),"Above","Equal"))</f>
        <v>Above</v>
      </c>
      <c r="I857" t="str">
        <f>IF(Employee_Data[[#This Row],[Sales_Performance]]&lt;0,"Below Target",IF(Employee_Data[[#This Row],[Sales_Performance]]=0,"Met Target","Above Target"))</f>
        <v>Below Target</v>
      </c>
    </row>
    <row r="858" spans="1:9" x14ac:dyDescent="0.35">
      <c r="A858" t="s">
        <v>2229</v>
      </c>
      <c r="B858" t="s">
        <v>1277</v>
      </c>
      <c r="C858" t="s">
        <v>1024</v>
      </c>
      <c r="D858" t="s">
        <v>1031</v>
      </c>
      <c r="E858">
        <v>2839</v>
      </c>
      <c r="F858">
        <v>3677</v>
      </c>
      <c r="G858">
        <f>Employee_Data[[#This Row],[Sales_Achieved]]-Employee_Data[[#This Row],[Sales_Target]]</f>
        <v>838</v>
      </c>
      <c r="H858" t="str">
        <f>IF(Employee_Data[[#This Row],[Sales_Achieved]]&lt;AVERAGE(Employee_Data[Sales_Target]),"Below",IF(Employee_Data[[#This Row],[Sales_Achieved]]&gt;AVERAGE(Employee_Data[Sales_Target]),"Above","Equal"))</f>
        <v>Above</v>
      </c>
      <c r="I858" t="str">
        <f>IF(Employee_Data[[#This Row],[Sales_Performance]]&lt;0,"Below Target",IF(Employee_Data[[#This Row],[Sales_Performance]]=0,"Met Target","Above Target"))</f>
        <v>Above Target</v>
      </c>
    </row>
    <row r="859" spans="1:9" x14ac:dyDescent="0.35">
      <c r="A859" t="s">
        <v>2230</v>
      </c>
      <c r="B859" t="s">
        <v>2231</v>
      </c>
      <c r="C859" t="s">
        <v>1020</v>
      </c>
      <c r="D859" t="s">
        <v>1028</v>
      </c>
      <c r="E859">
        <v>1373</v>
      </c>
      <c r="F859">
        <v>5805</v>
      </c>
      <c r="G859">
        <f>Employee_Data[[#This Row],[Sales_Achieved]]-Employee_Data[[#This Row],[Sales_Target]]</f>
        <v>4432</v>
      </c>
      <c r="H859" t="str">
        <f>IF(Employee_Data[[#This Row],[Sales_Achieved]]&lt;AVERAGE(Employee_Data[Sales_Target]),"Below",IF(Employee_Data[[#This Row],[Sales_Achieved]]&gt;AVERAGE(Employee_Data[Sales_Target]),"Above","Equal"))</f>
        <v>Above</v>
      </c>
      <c r="I859" t="str">
        <f>IF(Employee_Data[[#This Row],[Sales_Performance]]&lt;0,"Below Target",IF(Employee_Data[[#This Row],[Sales_Performance]]=0,"Met Target","Above Target"))</f>
        <v>Above Target</v>
      </c>
    </row>
    <row r="860" spans="1:9" x14ac:dyDescent="0.35">
      <c r="A860" t="s">
        <v>2232</v>
      </c>
      <c r="B860" t="s">
        <v>1437</v>
      </c>
      <c r="C860" t="s">
        <v>1044</v>
      </c>
      <c r="D860" t="s">
        <v>1031</v>
      </c>
      <c r="E860">
        <v>4544</v>
      </c>
      <c r="F860">
        <v>3563</v>
      </c>
      <c r="G860">
        <f>Employee_Data[[#This Row],[Sales_Achieved]]-Employee_Data[[#This Row],[Sales_Target]]</f>
        <v>-981</v>
      </c>
      <c r="H860" t="str">
        <f>IF(Employee_Data[[#This Row],[Sales_Achieved]]&lt;AVERAGE(Employee_Data[Sales_Target]),"Below",IF(Employee_Data[[#This Row],[Sales_Achieved]]&gt;AVERAGE(Employee_Data[Sales_Target]),"Above","Equal"))</f>
        <v>Above</v>
      </c>
      <c r="I860" t="str">
        <f>IF(Employee_Data[[#This Row],[Sales_Performance]]&lt;0,"Below Target",IF(Employee_Data[[#This Row],[Sales_Performance]]=0,"Met Target","Above Target"))</f>
        <v>Below Target</v>
      </c>
    </row>
    <row r="861" spans="1:9" x14ac:dyDescent="0.35">
      <c r="A861" t="s">
        <v>2233</v>
      </c>
      <c r="B861" t="s">
        <v>1703</v>
      </c>
      <c r="C861" t="s">
        <v>1044</v>
      </c>
      <c r="D861" t="s">
        <v>1021</v>
      </c>
      <c r="E861">
        <v>2473</v>
      </c>
      <c r="F861">
        <v>3252</v>
      </c>
      <c r="G861">
        <f>Employee_Data[[#This Row],[Sales_Achieved]]-Employee_Data[[#This Row],[Sales_Target]]</f>
        <v>779</v>
      </c>
      <c r="H861" t="str">
        <f>IF(Employee_Data[[#This Row],[Sales_Achieved]]&lt;AVERAGE(Employee_Data[Sales_Target]),"Below",IF(Employee_Data[[#This Row],[Sales_Achieved]]&gt;AVERAGE(Employee_Data[Sales_Target]),"Above","Equal"))</f>
        <v>Above</v>
      </c>
      <c r="I861" t="str">
        <f>IF(Employee_Data[[#This Row],[Sales_Performance]]&lt;0,"Below Target",IF(Employee_Data[[#This Row],[Sales_Performance]]=0,"Met Target","Above Target"))</f>
        <v>Above Target</v>
      </c>
    </row>
    <row r="862" spans="1:9" x14ac:dyDescent="0.35">
      <c r="A862" t="s">
        <v>2234</v>
      </c>
      <c r="B862" t="s">
        <v>1897</v>
      </c>
      <c r="C862" t="s">
        <v>1020</v>
      </c>
      <c r="D862" t="s">
        <v>1025</v>
      </c>
      <c r="E862">
        <v>3990</v>
      </c>
      <c r="F862">
        <v>3275</v>
      </c>
      <c r="G862">
        <f>Employee_Data[[#This Row],[Sales_Achieved]]-Employee_Data[[#This Row],[Sales_Target]]</f>
        <v>-715</v>
      </c>
      <c r="H862" t="str">
        <f>IF(Employee_Data[[#This Row],[Sales_Achieved]]&lt;AVERAGE(Employee_Data[Sales_Target]),"Below",IF(Employee_Data[[#This Row],[Sales_Achieved]]&gt;AVERAGE(Employee_Data[Sales_Target]),"Above","Equal"))</f>
        <v>Above</v>
      </c>
      <c r="I862" t="str">
        <f>IF(Employee_Data[[#This Row],[Sales_Performance]]&lt;0,"Below Target",IF(Employee_Data[[#This Row],[Sales_Performance]]=0,"Met Target","Above Target"))</f>
        <v>Below Target</v>
      </c>
    </row>
    <row r="863" spans="1:9" x14ac:dyDescent="0.35">
      <c r="A863" t="s">
        <v>2235</v>
      </c>
      <c r="B863" t="s">
        <v>1682</v>
      </c>
      <c r="C863" t="s">
        <v>1024</v>
      </c>
      <c r="D863" t="s">
        <v>1028</v>
      </c>
      <c r="E863">
        <v>4981</v>
      </c>
      <c r="F863">
        <v>5645</v>
      </c>
      <c r="G863">
        <f>Employee_Data[[#This Row],[Sales_Achieved]]-Employee_Data[[#This Row],[Sales_Target]]</f>
        <v>664</v>
      </c>
      <c r="H863" t="str">
        <f>IF(Employee_Data[[#This Row],[Sales_Achieved]]&lt;AVERAGE(Employee_Data[Sales_Target]),"Below",IF(Employee_Data[[#This Row],[Sales_Achieved]]&gt;AVERAGE(Employee_Data[Sales_Target]),"Above","Equal"))</f>
        <v>Above</v>
      </c>
      <c r="I863" t="str">
        <f>IF(Employee_Data[[#This Row],[Sales_Performance]]&lt;0,"Below Target",IF(Employee_Data[[#This Row],[Sales_Performance]]=0,"Met Target","Above Target"))</f>
        <v>Above Target</v>
      </c>
    </row>
    <row r="864" spans="1:9" x14ac:dyDescent="0.35">
      <c r="A864" t="s">
        <v>2236</v>
      </c>
      <c r="B864" t="s">
        <v>1686</v>
      </c>
      <c r="C864" t="s">
        <v>1024</v>
      </c>
      <c r="D864" t="s">
        <v>1021</v>
      </c>
      <c r="E864">
        <v>2904</v>
      </c>
      <c r="F864">
        <v>1021</v>
      </c>
      <c r="G864">
        <f>Employee_Data[[#This Row],[Sales_Achieved]]-Employee_Data[[#This Row],[Sales_Target]]</f>
        <v>-1883</v>
      </c>
      <c r="H864" t="str">
        <f>IF(Employee_Data[[#This Row],[Sales_Achieved]]&lt;AVERAGE(Employee_Data[Sales_Target]),"Below",IF(Employee_Data[[#This Row],[Sales_Achieved]]&gt;AVERAGE(Employee_Data[Sales_Target]),"Above","Equal"))</f>
        <v>Below</v>
      </c>
      <c r="I864" t="str">
        <f>IF(Employee_Data[[#This Row],[Sales_Performance]]&lt;0,"Below Target",IF(Employee_Data[[#This Row],[Sales_Performance]]=0,"Met Target","Above Target"))</f>
        <v>Below Target</v>
      </c>
    </row>
    <row r="865" spans="1:9" x14ac:dyDescent="0.35">
      <c r="A865" t="s">
        <v>2237</v>
      </c>
      <c r="B865" t="s">
        <v>1066</v>
      </c>
      <c r="C865" t="s">
        <v>1020</v>
      </c>
      <c r="D865" t="s">
        <v>1028</v>
      </c>
      <c r="E865">
        <v>3890</v>
      </c>
      <c r="F865">
        <v>3544</v>
      </c>
      <c r="G865">
        <f>Employee_Data[[#This Row],[Sales_Achieved]]-Employee_Data[[#This Row],[Sales_Target]]</f>
        <v>-346</v>
      </c>
      <c r="H865" t="str">
        <f>IF(Employee_Data[[#This Row],[Sales_Achieved]]&lt;AVERAGE(Employee_Data[Sales_Target]),"Below",IF(Employee_Data[[#This Row],[Sales_Achieved]]&gt;AVERAGE(Employee_Data[Sales_Target]),"Above","Equal"))</f>
        <v>Above</v>
      </c>
      <c r="I865" t="str">
        <f>IF(Employee_Data[[#This Row],[Sales_Performance]]&lt;0,"Below Target",IF(Employee_Data[[#This Row],[Sales_Performance]]=0,"Met Target","Above Target"))</f>
        <v>Below Target</v>
      </c>
    </row>
    <row r="866" spans="1:9" x14ac:dyDescent="0.35">
      <c r="A866" t="s">
        <v>2238</v>
      </c>
      <c r="B866" t="s">
        <v>2239</v>
      </c>
      <c r="C866" t="s">
        <v>1024</v>
      </c>
      <c r="D866" t="s">
        <v>1028</v>
      </c>
      <c r="E866">
        <v>4132</v>
      </c>
      <c r="F866">
        <v>1012</v>
      </c>
      <c r="G866">
        <f>Employee_Data[[#This Row],[Sales_Achieved]]-Employee_Data[[#This Row],[Sales_Target]]</f>
        <v>-3120</v>
      </c>
      <c r="H866" t="str">
        <f>IF(Employee_Data[[#This Row],[Sales_Achieved]]&lt;AVERAGE(Employee_Data[Sales_Target]),"Below",IF(Employee_Data[[#This Row],[Sales_Achieved]]&gt;AVERAGE(Employee_Data[Sales_Target]),"Above","Equal"))</f>
        <v>Below</v>
      </c>
      <c r="I866" t="str">
        <f>IF(Employee_Data[[#This Row],[Sales_Performance]]&lt;0,"Below Target",IF(Employee_Data[[#This Row],[Sales_Performance]]=0,"Met Target","Above Target"))</f>
        <v>Below Target</v>
      </c>
    </row>
    <row r="867" spans="1:9" x14ac:dyDescent="0.35">
      <c r="A867" t="s">
        <v>2240</v>
      </c>
      <c r="B867" t="s">
        <v>1324</v>
      </c>
      <c r="C867" t="s">
        <v>1024</v>
      </c>
      <c r="D867" t="s">
        <v>1025</v>
      </c>
      <c r="E867">
        <v>3215</v>
      </c>
      <c r="F867">
        <v>3366</v>
      </c>
      <c r="G867">
        <f>Employee_Data[[#This Row],[Sales_Achieved]]-Employee_Data[[#This Row],[Sales_Target]]</f>
        <v>151</v>
      </c>
      <c r="H867" t="str">
        <f>IF(Employee_Data[[#This Row],[Sales_Achieved]]&lt;AVERAGE(Employee_Data[Sales_Target]),"Below",IF(Employee_Data[[#This Row],[Sales_Achieved]]&gt;AVERAGE(Employee_Data[Sales_Target]),"Above","Equal"))</f>
        <v>Above</v>
      </c>
      <c r="I867" t="str">
        <f>IF(Employee_Data[[#This Row],[Sales_Performance]]&lt;0,"Below Target",IF(Employee_Data[[#This Row],[Sales_Performance]]=0,"Met Target","Above Target"))</f>
        <v>Above Target</v>
      </c>
    </row>
    <row r="868" spans="1:9" x14ac:dyDescent="0.35">
      <c r="A868" t="s">
        <v>2241</v>
      </c>
      <c r="B868" t="s">
        <v>1177</v>
      </c>
      <c r="C868" t="s">
        <v>1020</v>
      </c>
      <c r="D868" t="s">
        <v>1031</v>
      </c>
      <c r="E868">
        <v>2451</v>
      </c>
      <c r="F868">
        <v>5012</v>
      </c>
      <c r="G868">
        <f>Employee_Data[[#This Row],[Sales_Achieved]]-Employee_Data[[#This Row],[Sales_Target]]</f>
        <v>2561</v>
      </c>
      <c r="H868" t="str">
        <f>IF(Employee_Data[[#This Row],[Sales_Achieved]]&lt;AVERAGE(Employee_Data[Sales_Target]),"Below",IF(Employee_Data[[#This Row],[Sales_Achieved]]&gt;AVERAGE(Employee_Data[Sales_Target]),"Above","Equal"))</f>
        <v>Above</v>
      </c>
      <c r="I868" t="str">
        <f>IF(Employee_Data[[#This Row],[Sales_Performance]]&lt;0,"Below Target",IF(Employee_Data[[#This Row],[Sales_Performance]]=0,"Met Target","Above Target"))</f>
        <v>Above Target</v>
      </c>
    </row>
    <row r="869" spans="1:9" x14ac:dyDescent="0.35">
      <c r="A869" t="s">
        <v>2242</v>
      </c>
      <c r="B869" t="s">
        <v>2116</v>
      </c>
      <c r="C869" t="s">
        <v>1020</v>
      </c>
      <c r="D869" t="s">
        <v>1031</v>
      </c>
      <c r="E869">
        <v>3132</v>
      </c>
      <c r="F869">
        <v>4813</v>
      </c>
      <c r="G869">
        <f>Employee_Data[[#This Row],[Sales_Achieved]]-Employee_Data[[#This Row],[Sales_Target]]</f>
        <v>1681</v>
      </c>
      <c r="H869" t="str">
        <f>IF(Employee_Data[[#This Row],[Sales_Achieved]]&lt;AVERAGE(Employee_Data[Sales_Target]),"Below",IF(Employee_Data[[#This Row],[Sales_Achieved]]&gt;AVERAGE(Employee_Data[Sales_Target]),"Above","Equal"))</f>
        <v>Above</v>
      </c>
      <c r="I869" t="str">
        <f>IF(Employee_Data[[#This Row],[Sales_Performance]]&lt;0,"Below Target",IF(Employee_Data[[#This Row],[Sales_Performance]]=0,"Met Target","Above Target"))</f>
        <v>Above Target</v>
      </c>
    </row>
    <row r="870" spans="1:9" x14ac:dyDescent="0.35">
      <c r="A870" t="s">
        <v>2243</v>
      </c>
      <c r="B870" t="s">
        <v>1390</v>
      </c>
      <c r="C870" t="s">
        <v>1024</v>
      </c>
      <c r="D870" t="s">
        <v>1025</v>
      </c>
      <c r="E870">
        <v>1423</v>
      </c>
      <c r="F870">
        <v>2325</v>
      </c>
      <c r="G870">
        <f>Employee_Data[[#This Row],[Sales_Achieved]]-Employee_Data[[#This Row],[Sales_Target]]</f>
        <v>902</v>
      </c>
      <c r="H870" t="str">
        <f>IF(Employee_Data[[#This Row],[Sales_Achieved]]&lt;AVERAGE(Employee_Data[Sales_Target]),"Below",IF(Employee_Data[[#This Row],[Sales_Achieved]]&gt;AVERAGE(Employee_Data[Sales_Target]),"Above","Equal"))</f>
        <v>Below</v>
      </c>
      <c r="I870" t="str">
        <f>IF(Employee_Data[[#This Row],[Sales_Performance]]&lt;0,"Below Target",IF(Employee_Data[[#This Row],[Sales_Performance]]=0,"Met Target","Above Target"))</f>
        <v>Above Target</v>
      </c>
    </row>
    <row r="871" spans="1:9" x14ac:dyDescent="0.35">
      <c r="A871" t="s">
        <v>2244</v>
      </c>
      <c r="B871" t="s">
        <v>1037</v>
      </c>
      <c r="C871" t="s">
        <v>1024</v>
      </c>
      <c r="D871" t="s">
        <v>1028</v>
      </c>
      <c r="E871">
        <v>3792</v>
      </c>
      <c r="F871">
        <v>2486</v>
      </c>
      <c r="G871">
        <f>Employee_Data[[#This Row],[Sales_Achieved]]-Employee_Data[[#This Row],[Sales_Target]]</f>
        <v>-1306</v>
      </c>
      <c r="H871" t="str">
        <f>IF(Employee_Data[[#This Row],[Sales_Achieved]]&lt;AVERAGE(Employee_Data[Sales_Target]),"Below",IF(Employee_Data[[#This Row],[Sales_Achieved]]&gt;AVERAGE(Employee_Data[Sales_Target]),"Above","Equal"))</f>
        <v>Below</v>
      </c>
      <c r="I871" t="str">
        <f>IF(Employee_Data[[#This Row],[Sales_Performance]]&lt;0,"Below Target",IF(Employee_Data[[#This Row],[Sales_Performance]]=0,"Met Target","Above Target"))</f>
        <v>Below Target</v>
      </c>
    </row>
    <row r="872" spans="1:9" x14ac:dyDescent="0.35">
      <c r="A872" t="s">
        <v>2245</v>
      </c>
      <c r="B872" t="s">
        <v>1638</v>
      </c>
      <c r="C872" t="s">
        <v>1044</v>
      </c>
      <c r="D872" t="s">
        <v>1031</v>
      </c>
      <c r="E872">
        <v>1258</v>
      </c>
      <c r="F872">
        <v>3584</v>
      </c>
      <c r="G872">
        <f>Employee_Data[[#This Row],[Sales_Achieved]]-Employee_Data[[#This Row],[Sales_Target]]</f>
        <v>2326</v>
      </c>
      <c r="H872" t="str">
        <f>IF(Employee_Data[[#This Row],[Sales_Achieved]]&lt;AVERAGE(Employee_Data[Sales_Target]),"Below",IF(Employee_Data[[#This Row],[Sales_Achieved]]&gt;AVERAGE(Employee_Data[Sales_Target]),"Above","Equal"))</f>
        <v>Above</v>
      </c>
      <c r="I872" t="str">
        <f>IF(Employee_Data[[#This Row],[Sales_Performance]]&lt;0,"Below Target",IF(Employee_Data[[#This Row],[Sales_Performance]]=0,"Met Target","Above Target"))</f>
        <v>Above Target</v>
      </c>
    </row>
    <row r="873" spans="1:9" x14ac:dyDescent="0.35">
      <c r="A873" t="s">
        <v>2246</v>
      </c>
      <c r="B873" t="s">
        <v>2247</v>
      </c>
      <c r="C873" t="s">
        <v>1020</v>
      </c>
      <c r="D873" t="s">
        <v>1031</v>
      </c>
      <c r="E873">
        <v>1670</v>
      </c>
      <c r="F873">
        <v>2120</v>
      </c>
      <c r="G873">
        <f>Employee_Data[[#This Row],[Sales_Achieved]]-Employee_Data[[#This Row],[Sales_Target]]</f>
        <v>450</v>
      </c>
      <c r="H873" t="str">
        <f>IF(Employee_Data[[#This Row],[Sales_Achieved]]&lt;AVERAGE(Employee_Data[Sales_Target]),"Below",IF(Employee_Data[[#This Row],[Sales_Achieved]]&gt;AVERAGE(Employee_Data[Sales_Target]),"Above","Equal"))</f>
        <v>Below</v>
      </c>
      <c r="I873" t="str">
        <f>IF(Employee_Data[[#This Row],[Sales_Performance]]&lt;0,"Below Target",IF(Employee_Data[[#This Row],[Sales_Performance]]=0,"Met Target","Above Target"))</f>
        <v>Above Target</v>
      </c>
    </row>
    <row r="874" spans="1:9" x14ac:dyDescent="0.35">
      <c r="A874" t="s">
        <v>2248</v>
      </c>
      <c r="B874" t="s">
        <v>1457</v>
      </c>
      <c r="C874" t="s">
        <v>1024</v>
      </c>
      <c r="D874" t="s">
        <v>1031</v>
      </c>
      <c r="E874">
        <v>3347</v>
      </c>
      <c r="F874">
        <v>2479</v>
      </c>
      <c r="G874">
        <f>Employee_Data[[#This Row],[Sales_Achieved]]-Employee_Data[[#This Row],[Sales_Target]]</f>
        <v>-868</v>
      </c>
      <c r="H874" t="str">
        <f>IF(Employee_Data[[#This Row],[Sales_Achieved]]&lt;AVERAGE(Employee_Data[Sales_Target]),"Below",IF(Employee_Data[[#This Row],[Sales_Achieved]]&gt;AVERAGE(Employee_Data[Sales_Target]),"Above","Equal"))</f>
        <v>Below</v>
      </c>
      <c r="I874" t="str">
        <f>IF(Employee_Data[[#This Row],[Sales_Performance]]&lt;0,"Below Target",IF(Employee_Data[[#This Row],[Sales_Performance]]=0,"Met Target","Above Target"))</f>
        <v>Below Target</v>
      </c>
    </row>
    <row r="875" spans="1:9" x14ac:dyDescent="0.35">
      <c r="A875" t="s">
        <v>2249</v>
      </c>
      <c r="B875" t="s">
        <v>1427</v>
      </c>
      <c r="C875" t="s">
        <v>1020</v>
      </c>
      <c r="D875" t="s">
        <v>1031</v>
      </c>
      <c r="E875">
        <v>4335</v>
      </c>
      <c r="F875">
        <v>4376</v>
      </c>
      <c r="G875">
        <f>Employee_Data[[#This Row],[Sales_Achieved]]-Employee_Data[[#This Row],[Sales_Target]]</f>
        <v>41</v>
      </c>
      <c r="H875" t="str">
        <f>IF(Employee_Data[[#This Row],[Sales_Achieved]]&lt;AVERAGE(Employee_Data[Sales_Target]),"Below",IF(Employee_Data[[#This Row],[Sales_Achieved]]&gt;AVERAGE(Employee_Data[Sales_Target]),"Above","Equal"))</f>
        <v>Above</v>
      </c>
      <c r="I875" t="str">
        <f>IF(Employee_Data[[#This Row],[Sales_Performance]]&lt;0,"Below Target",IF(Employee_Data[[#This Row],[Sales_Performance]]=0,"Met Target","Above Target"))</f>
        <v>Above Target</v>
      </c>
    </row>
    <row r="876" spans="1:9" x14ac:dyDescent="0.35">
      <c r="A876" t="s">
        <v>2250</v>
      </c>
      <c r="B876" t="s">
        <v>1660</v>
      </c>
      <c r="C876" t="s">
        <v>1024</v>
      </c>
      <c r="D876" t="s">
        <v>1031</v>
      </c>
      <c r="E876">
        <v>1563</v>
      </c>
      <c r="F876">
        <v>5102</v>
      </c>
      <c r="G876">
        <f>Employee_Data[[#This Row],[Sales_Achieved]]-Employee_Data[[#This Row],[Sales_Target]]</f>
        <v>3539</v>
      </c>
      <c r="H876" t="str">
        <f>IF(Employee_Data[[#This Row],[Sales_Achieved]]&lt;AVERAGE(Employee_Data[Sales_Target]),"Below",IF(Employee_Data[[#This Row],[Sales_Achieved]]&gt;AVERAGE(Employee_Data[Sales_Target]),"Above","Equal"))</f>
        <v>Above</v>
      </c>
      <c r="I876" t="str">
        <f>IF(Employee_Data[[#This Row],[Sales_Performance]]&lt;0,"Below Target",IF(Employee_Data[[#This Row],[Sales_Performance]]=0,"Met Target","Above Target"))</f>
        <v>Above Target</v>
      </c>
    </row>
    <row r="877" spans="1:9" x14ac:dyDescent="0.35">
      <c r="A877" t="s">
        <v>2251</v>
      </c>
      <c r="B877" t="s">
        <v>2252</v>
      </c>
      <c r="C877" t="s">
        <v>1024</v>
      </c>
      <c r="D877" t="s">
        <v>1021</v>
      </c>
      <c r="E877">
        <v>1436</v>
      </c>
      <c r="F877">
        <v>5291</v>
      </c>
      <c r="G877">
        <f>Employee_Data[[#This Row],[Sales_Achieved]]-Employee_Data[[#This Row],[Sales_Target]]</f>
        <v>3855</v>
      </c>
      <c r="H877" t="str">
        <f>IF(Employee_Data[[#This Row],[Sales_Achieved]]&lt;AVERAGE(Employee_Data[Sales_Target]),"Below",IF(Employee_Data[[#This Row],[Sales_Achieved]]&gt;AVERAGE(Employee_Data[Sales_Target]),"Above","Equal"))</f>
        <v>Above</v>
      </c>
      <c r="I877" t="str">
        <f>IF(Employee_Data[[#This Row],[Sales_Performance]]&lt;0,"Below Target",IF(Employee_Data[[#This Row],[Sales_Performance]]=0,"Met Target","Above Target"))</f>
        <v>Above Target</v>
      </c>
    </row>
    <row r="878" spans="1:9" x14ac:dyDescent="0.35">
      <c r="A878" t="s">
        <v>2253</v>
      </c>
      <c r="B878" t="s">
        <v>1109</v>
      </c>
      <c r="C878" t="s">
        <v>1020</v>
      </c>
      <c r="D878" t="s">
        <v>1028</v>
      </c>
      <c r="E878">
        <v>2775</v>
      </c>
      <c r="F878">
        <v>2822</v>
      </c>
      <c r="G878">
        <f>Employee_Data[[#This Row],[Sales_Achieved]]-Employee_Data[[#This Row],[Sales_Target]]</f>
        <v>47</v>
      </c>
      <c r="H878" t="str">
        <f>IF(Employee_Data[[#This Row],[Sales_Achieved]]&lt;AVERAGE(Employee_Data[Sales_Target]),"Below",IF(Employee_Data[[#This Row],[Sales_Achieved]]&gt;AVERAGE(Employee_Data[Sales_Target]),"Above","Equal"))</f>
        <v>Below</v>
      </c>
      <c r="I878" t="str">
        <f>IF(Employee_Data[[#This Row],[Sales_Performance]]&lt;0,"Below Target",IF(Employee_Data[[#This Row],[Sales_Performance]]=0,"Met Target","Above Target"))</f>
        <v>Above Target</v>
      </c>
    </row>
    <row r="879" spans="1:9" x14ac:dyDescent="0.35">
      <c r="A879" t="s">
        <v>2254</v>
      </c>
      <c r="B879" t="s">
        <v>1166</v>
      </c>
      <c r="C879" t="s">
        <v>1024</v>
      </c>
      <c r="D879" t="s">
        <v>1021</v>
      </c>
      <c r="E879">
        <v>1180</v>
      </c>
      <c r="F879">
        <v>5168</v>
      </c>
      <c r="G879">
        <f>Employee_Data[[#This Row],[Sales_Achieved]]-Employee_Data[[#This Row],[Sales_Target]]</f>
        <v>3988</v>
      </c>
      <c r="H879" t="str">
        <f>IF(Employee_Data[[#This Row],[Sales_Achieved]]&lt;AVERAGE(Employee_Data[Sales_Target]),"Below",IF(Employee_Data[[#This Row],[Sales_Achieved]]&gt;AVERAGE(Employee_Data[Sales_Target]),"Above","Equal"))</f>
        <v>Above</v>
      </c>
      <c r="I879" t="str">
        <f>IF(Employee_Data[[#This Row],[Sales_Performance]]&lt;0,"Below Target",IF(Employee_Data[[#This Row],[Sales_Performance]]=0,"Met Target","Above Target"))</f>
        <v>Above Target</v>
      </c>
    </row>
    <row r="880" spans="1:9" x14ac:dyDescent="0.35">
      <c r="A880" t="s">
        <v>2255</v>
      </c>
      <c r="B880" t="s">
        <v>1739</v>
      </c>
      <c r="C880" t="s">
        <v>1020</v>
      </c>
      <c r="D880" t="s">
        <v>1028</v>
      </c>
      <c r="E880">
        <v>4644</v>
      </c>
      <c r="F880">
        <v>5316</v>
      </c>
      <c r="G880">
        <f>Employee_Data[[#This Row],[Sales_Achieved]]-Employee_Data[[#This Row],[Sales_Target]]</f>
        <v>672</v>
      </c>
      <c r="H880" t="str">
        <f>IF(Employee_Data[[#This Row],[Sales_Achieved]]&lt;AVERAGE(Employee_Data[Sales_Target]),"Below",IF(Employee_Data[[#This Row],[Sales_Achieved]]&gt;AVERAGE(Employee_Data[Sales_Target]),"Above","Equal"))</f>
        <v>Above</v>
      </c>
      <c r="I880" t="str">
        <f>IF(Employee_Data[[#This Row],[Sales_Performance]]&lt;0,"Below Target",IF(Employee_Data[[#This Row],[Sales_Performance]]=0,"Met Target","Above Target"))</f>
        <v>Above Target</v>
      </c>
    </row>
    <row r="881" spans="1:9" x14ac:dyDescent="0.35">
      <c r="A881" t="s">
        <v>2256</v>
      </c>
      <c r="B881" t="s">
        <v>1540</v>
      </c>
      <c r="C881" t="s">
        <v>1044</v>
      </c>
      <c r="D881" t="s">
        <v>1028</v>
      </c>
      <c r="E881">
        <v>1063</v>
      </c>
      <c r="F881">
        <v>3993</v>
      </c>
      <c r="G881">
        <f>Employee_Data[[#This Row],[Sales_Achieved]]-Employee_Data[[#This Row],[Sales_Target]]</f>
        <v>2930</v>
      </c>
      <c r="H881" t="str">
        <f>IF(Employee_Data[[#This Row],[Sales_Achieved]]&lt;AVERAGE(Employee_Data[Sales_Target]),"Below",IF(Employee_Data[[#This Row],[Sales_Achieved]]&gt;AVERAGE(Employee_Data[Sales_Target]),"Above","Equal"))</f>
        <v>Above</v>
      </c>
      <c r="I881" t="str">
        <f>IF(Employee_Data[[#This Row],[Sales_Performance]]&lt;0,"Below Target",IF(Employee_Data[[#This Row],[Sales_Performance]]=0,"Met Target","Above Target"))</f>
        <v>Above Target</v>
      </c>
    </row>
    <row r="882" spans="1:9" x14ac:dyDescent="0.35">
      <c r="A882" t="s">
        <v>2257</v>
      </c>
      <c r="B882" t="s">
        <v>1448</v>
      </c>
      <c r="C882" t="s">
        <v>1020</v>
      </c>
      <c r="D882" t="s">
        <v>1031</v>
      </c>
      <c r="E882">
        <v>4277</v>
      </c>
      <c r="F882">
        <v>4020</v>
      </c>
      <c r="G882">
        <f>Employee_Data[[#This Row],[Sales_Achieved]]-Employee_Data[[#This Row],[Sales_Target]]</f>
        <v>-257</v>
      </c>
      <c r="H882" t="str">
        <f>IF(Employee_Data[[#This Row],[Sales_Achieved]]&lt;AVERAGE(Employee_Data[Sales_Target]),"Below",IF(Employee_Data[[#This Row],[Sales_Achieved]]&gt;AVERAGE(Employee_Data[Sales_Target]),"Above","Equal"))</f>
        <v>Above</v>
      </c>
      <c r="I882" t="str">
        <f>IF(Employee_Data[[#This Row],[Sales_Performance]]&lt;0,"Below Target",IF(Employee_Data[[#This Row],[Sales_Performance]]=0,"Met Target","Above Target"))</f>
        <v>Below Target</v>
      </c>
    </row>
    <row r="883" spans="1:9" x14ac:dyDescent="0.35">
      <c r="A883" t="s">
        <v>2258</v>
      </c>
      <c r="B883" t="s">
        <v>2259</v>
      </c>
      <c r="C883" t="s">
        <v>1020</v>
      </c>
      <c r="D883" t="s">
        <v>1021</v>
      </c>
      <c r="E883">
        <v>2315</v>
      </c>
      <c r="F883">
        <v>1234</v>
      </c>
      <c r="G883">
        <f>Employee_Data[[#This Row],[Sales_Achieved]]-Employee_Data[[#This Row],[Sales_Target]]</f>
        <v>-1081</v>
      </c>
      <c r="H883" t="str">
        <f>IF(Employee_Data[[#This Row],[Sales_Achieved]]&lt;AVERAGE(Employee_Data[Sales_Target]),"Below",IF(Employee_Data[[#This Row],[Sales_Achieved]]&gt;AVERAGE(Employee_Data[Sales_Target]),"Above","Equal"))</f>
        <v>Below</v>
      </c>
      <c r="I883" t="str">
        <f>IF(Employee_Data[[#This Row],[Sales_Performance]]&lt;0,"Below Target",IF(Employee_Data[[#This Row],[Sales_Performance]]=0,"Met Target","Above Target"))</f>
        <v>Below Target</v>
      </c>
    </row>
    <row r="884" spans="1:9" x14ac:dyDescent="0.35">
      <c r="A884" t="s">
        <v>2260</v>
      </c>
      <c r="B884" t="s">
        <v>1113</v>
      </c>
      <c r="C884" t="s">
        <v>1044</v>
      </c>
      <c r="D884" t="s">
        <v>1028</v>
      </c>
      <c r="E884">
        <v>3439</v>
      </c>
      <c r="F884">
        <v>1949</v>
      </c>
      <c r="G884">
        <f>Employee_Data[[#This Row],[Sales_Achieved]]-Employee_Data[[#This Row],[Sales_Target]]</f>
        <v>-1490</v>
      </c>
      <c r="H884" t="str">
        <f>IF(Employee_Data[[#This Row],[Sales_Achieved]]&lt;AVERAGE(Employee_Data[Sales_Target]),"Below",IF(Employee_Data[[#This Row],[Sales_Achieved]]&gt;AVERAGE(Employee_Data[Sales_Target]),"Above","Equal"))</f>
        <v>Below</v>
      </c>
      <c r="I884" t="str">
        <f>IF(Employee_Data[[#This Row],[Sales_Performance]]&lt;0,"Below Target",IF(Employee_Data[[#This Row],[Sales_Performance]]=0,"Met Target","Above Target"))</f>
        <v>Below Target</v>
      </c>
    </row>
    <row r="885" spans="1:9" x14ac:dyDescent="0.35">
      <c r="A885" t="s">
        <v>2261</v>
      </c>
      <c r="B885" t="s">
        <v>1452</v>
      </c>
      <c r="C885" t="s">
        <v>1024</v>
      </c>
      <c r="D885" t="s">
        <v>1028</v>
      </c>
      <c r="E885">
        <v>2399</v>
      </c>
      <c r="F885">
        <v>969</v>
      </c>
      <c r="G885">
        <f>Employee_Data[[#This Row],[Sales_Achieved]]-Employee_Data[[#This Row],[Sales_Target]]</f>
        <v>-1430</v>
      </c>
      <c r="H885" t="str">
        <f>IF(Employee_Data[[#This Row],[Sales_Achieved]]&lt;AVERAGE(Employee_Data[Sales_Target]),"Below",IF(Employee_Data[[#This Row],[Sales_Achieved]]&gt;AVERAGE(Employee_Data[Sales_Target]),"Above","Equal"))</f>
        <v>Below</v>
      </c>
      <c r="I885" t="str">
        <f>IF(Employee_Data[[#This Row],[Sales_Performance]]&lt;0,"Below Target",IF(Employee_Data[[#This Row],[Sales_Performance]]=0,"Met Target","Above Target"))</f>
        <v>Below Target</v>
      </c>
    </row>
    <row r="886" spans="1:9" x14ac:dyDescent="0.35">
      <c r="A886" t="s">
        <v>2262</v>
      </c>
      <c r="B886" t="s">
        <v>2116</v>
      </c>
      <c r="C886" t="s">
        <v>1044</v>
      </c>
      <c r="D886" t="s">
        <v>1028</v>
      </c>
      <c r="E886">
        <v>3094</v>
      </c>
      <c r="F886">
        <v>4329</v>
      </c>
      <c r="G886">
        <f>Employee_Data[[#This Row],[Sales_Achieved]]-Employee_Data[[#This Row],[Sales_Target]]</f>
        <v>1235</v>
      </c>
      <c r="H886" t="str">
        <f>IF(Employee_Data[[#This Row],[Sales_Achieved]]&lt;AVERAGE(Employee_Data[Sales_Target]),"Below",IF(Employee_Data[[#This Row],[Sales_Achieved]]&gt;AVERAGE(Employee_Data[Sales_Target]),"Above","Equal"))</f>
        <v>Above</v>
      </c>
      <c r="I886" t="str">
        <f>IF(Employee_Data[[#This Row],[Sales_Performance]]&lt;0,"Below Target",IF(Employee_Data[[#This Row],[Sales_Performance]]=0,"Met Target","Above Target"))</f>
        <v>Above Target</v>
      </c>
    </row>
    <row r="887" spans="1:9" x14ac:dyDescent="0.35">
      <c r="A887" t="s">
        <v>2263</v>
      </c>
      <c r="B887" t="s">
        <v>2081</v>
      </c>
      <c r="C887" t="s">
        <v>1024</v>
      </c>
      <c r="D887" t="s">
        <v>1031</v>
      </c>
      <c r="E887">
        <v>2106</v>
      </c>
      <c r="F887">
        <v>2682</v>
      </c>
      <c r="G887">
        <f>Employee_Data[[#This Row],[Sales_Achieved]]-Employee_Data[[#This Row],[Sales_Target]]</f>
        <v>576</v>
      </c>
      <c r="H887" t="str">
        <f>IF(Employee_Data[[#This Row],[Sales_Achieved]]&lt;AVERAGE(Employee_Data[Sales_Target]),"Below",IF(Employee_Data[[#This Row],[Sales_Achieved]]&gt;AVERAGE(Employee_Data[Sales_Target]),"Above","Equal"))</f>
        <v>Below</v>
      </c>
      <c r="I887" t="str">
        <f>IF(Employee_Data[[#This Row],[Sales_Performance]]&lt;0,"Below Target",IF(Employee_Data[[#This Row],[Sales_Performance]]=0,"Met Target","Above Target"))</f>
        <v>Above Target</v>
      </c>
    </row>
    <row r="888" spans="1:9" x14ac:dyDescent="0.35">
      <c r="A888" t="s">
        <v>2264</v>
      </c>
      <c r="B888" t="s">
        <v>1446</v>
      </c>
      <c r="C888" t="s">
        <v>1024</v>
      </c>
      <c r="D888" t="s">
        <v>1028</v>
      </c>
      <c r="E888">
        <v>1941</v>
      </c>
      <c r="F888">
        <v>4070</v>
      </c>
      <c r="G888">
        <f>Employee_Data[[#This Row],[Sales_Achieved]]-Employee_Data[[#This Row],[Sales_Target]]</f>
        <v>2129</v>
      </c>
      <c r="H888" t="str">
        <f>IF(Employee_Data[[#This Row],[Sales_Achieved]]&lt;AVERAGE(Employee_Data[Sales_Target]),"Below",IF(Employee_Data[[#This Row],[Sales_Achieved]]&gt;AVERAGE(Employee_Data[Sales_Target]),"Above","Equal"))</f>
        <v>Above</v>
      </c>
      <c r="I888" t="str">
        <f>IF(Employee_Data[[#This Row],[Sales_Performance]]&lt;0,"Below Target",IF(Employee_Data[[#This Row],[Sales_Performance]]=0,"Met Target","Above Target"))</f>
        <v>Above Target</v>
      </c>
    </row>
    <row r="889" spans="1:9" x14ac:dyDescent="0.35">
      <c r="A889" t="s">
        <v>2265</v>
      </c>
      <c r="B889" t="s">
        <v>2000</v>
      </c>
      <c r="C889" t="s">
        <v>1024</v>
      </c>
      <c r="D889" t="s">
        <v>1028</v>
      </c>
      <c r="E889">
        <v>4180</v>
      </c>
      <c r="F889">
        <v>3869</v>
      </c>
      <c r="G889">
        <f>Employee_Data[[#This Row],[Sales_Achieved]]-Employee_Data[[#This Row],[Sales_Target]]</f>
        <v>-311</v>
      </c>
      <c r="H889" t="str">
        <f>IF(Employee_Data[[#This Row],[Sales_Achieved]]&lt;AVERAGE(Employee_Data[Sales_Target]),"Below",IF(Employee_Data[[#This Row],[Sales_Achieved]]&gt;AVERAGE(Employee_Data[Sales_Target]),"Above","Equal"))</f>
        <v>Above</v>
      </c>
      <c r="I889" t="str">
        <f>IF(Employee_Data[[#This Row],[Sales_Performance]]&lt;0,"Below Target",IF(Employee_Data[[#This Row],[Sales_Performance]]=0,"Met Target","Above Target"))</f>
        <v>Below Target</v>
      </c>
    </row>
    <row r="890" spans="1:9" x14ac:dyDescent="0.35">
      <c r="A890" t="s">
        <v>2266</v>
      </c>
      <c r="B890" t="s">
        <v>1729</v>
      </c>
      <c r="C890" t="s">
        <v>1044</v>
      </c>
      <c r="D890" t="s">
        <v>1021</v>
      </c>
      <c r="E890">
        <v>4197</v>
      </c>
      <c r="F890">
        <v>2557</v>
      </c>
      <c r="G890">
        <f>Employee_Data[[#This Row],[Sales_Achieved]]-Employee_Data[[#This Row],[Sales_Target]]</f>
        <v>-1640</v>
      </c>
      <c r="H890" t="str">
        <f>IF(Employee_Data[[#This Row],[Sales_Achieved]]&lt;AVERAGE(Employee_Data[Sales_Target]),"Below",IF(Employee_Data[[#This Row],[Sales_Achieved]]&gt;AVERAGE(Employee_Data[Sales_Target]),"Above","Equal"))</f>
        <v>Below</v>
      </c>
      <c r="I890" t="str">
        <f>IF(Employee_Data[[#This Row],[Sales_Performance]]&lt;0,"Below Target",IF(Employee_Data[[#This Row],[Sales_Performance]]=0,"Met Target","Above Target"))</f>
        <v>Below Target</v>
      </c>
    </row>
    <row r="891" spans="1:9" x14ac:dyDescent="0.35">
      <c r="A891" t="s">
        <v>2267</v>
      </c>
      <c r="B891" t="s">
        <v>1071</v>
      </c>
      <c r="C891" t="s">
        <v>1024</v>
      </c>
      <c r="D891" t="s">
        <v>1031</v>
      </c>
      <c r="E891">
        <v>1083</v>
      </c>
      <c r="F891">
        <v>3071</v>
      </c>
      <c r="G891">
        <f>Employee_Data[[#This Row],[Sales_Achieved]]-Employee_Data[[#This Row],[Sales_Target]]</f>
        <v>1988</v>
      </c>
      <c r="H891" t="str">
        <f>IF(Employee_Data[[#This Row],[Sales_Achieved]]&lt;AVERAGE(Employee_Data[Sales_Target]),"Below",IF(Employee_Data[[#This Row],[Sales_Achieved]]&gt;AVERAGE(Employee_Data[Sales_Target]),"Above","Equal"))</f>
        <v>Above</v>
      </c>
      <c r="I891" t="str">
        <f>IF(Employee_Data[[#This Row],[Sales_Performance]]&lt;0,"Below Target",IF(Employee_Data[[#This Row],[Sales_Performance]]=0,"Met Target","Above Target"))</f>
        <v>Above Target</v>
      </c>
    </row>
    <row r="892" spans="1:9" x14ac:dyDescent="0.35">
      <c r="A892" t="s">
        <v>2268</v>
      </c>
      <c r="B892" t="s">
        <v>2269</v>
      </c>
      <c r="C892" t="s">
        <v>1020</v>
      </c>
      <c r="D892" t="s">
        <v>1025</v>
      </c>
      <c r="E892">
        <v>1143</v>
      </c>
      <c r="F892">
        <v>854</v>
      </c>
      <c r="G892">
        <f>Employee_Data[[#This Row],[Sales_Achieved]]-Employee_Data[[#This Row],[Sales_Target]]</f>
        <v>-289</v>
      </c>
      <c r="H892" t="str">
        <f>IF(Employee_Data[[#This Row],[Sales_Achieved]]&lt;AVERAGE(Employee_Data[Sales_Target]),"Below",IF(Employee_Data[[#This Row],[Sales_Achieved]]&gt;AVERAGE(Employee_Data[Sales_Target]),"Above","Equal"))</f>
        <v>Below</v>
      </c>
      <c r="I892" t="str">
        <f>IF(Employee_Data[[#This Row],[Sales_Performance]]&lt;0,"Below Target",IF(Employee_Data[[#This Row],[Sales_Performance]]=0,"Met Target","Above Target"))</f>
        <v>Below Target</v>
      </c>
    </row>
    <row r="893" spans="1:9" x14ac:dyDescent="0.35">
      <c r="A893" t="s">
        <v>2270</v>
      </c>
      <c r="B893" t="s">
        <v>1855</v>
      </c>
      <c r="C893" t="s">
        <v>1020</v>
      </c>
      <c r="D893" t="s">
        <v>1021</v>
      </c>
      <c r="E893">
        <v>4058</v>
      </c>
      <c r="F893">
        <v>1829</v>
      </c>
      <c r="G893">
        <f>Employee_Data[[#This Row],[Sales_Achieved]]-Employee_Data[[#This Row],[Sales_Target]]</f>
        <v>-2229</v>
      </c>
      <c r="H893" t="str">
        <f>IF(Employee_Data[[#This Row],[Sales_Achieved]]&lt;AVERAGE(Employee_Data[Sales_Target]),"Below",IF(Employee_Data[[#This Row],[Sales_Achieved]]&gt;AVERAGE(Employee_Data[Sales_Target]),"Above","Equal"))</f>
        <v>Below</v>
      </c>
      <c r="I893" t="str">
        <f>IF(Employee_Data[[#This Row],[Sales_Performance]]&lt;0,"Below Target",IF(Employee_Data[[#This Row],[Sales_Performance]]=0,"Met Target","Above Target"))</f>
        <v>Below Target</v>
      </c>
    </row>
    <row r="894" spans="1:9" x14ac:dyDescent="0.35">
      <c r="A894" t="s">
        <v>2271</v>
      </c>
      <c r="B894" t="s">
        <v>1926</v>
      </c>
      <c r="C894" t="s">
        <v>1020</v>
      </c>
      <c r="D894" t="s">
        <v>1021</v>
      </c>
      <c r="E894">
        <v>4597</v>
      </c>
      <c r="F894">
        <v>4217</v>
      </c>
      <c r="G894">
        <f>Employee_Data[[#This Row],[Sales_Achieved]]-Employee_Data[[#This Row],[Sales_Target]]</f>
        <v>-380</v>
      </c>
      <c r="H894" t="str">
        <f>IF(Employee_Data[[#This Row],[Sales_Achieved]]&lt;AVERAGE(Employee_Data[Sales_Target]),"Below",IF(Employee_Data[[#This Row],[Sales_Achieved]]&gt;AVERAGE(Employee_Data[Sales_Target]),"Above","Equal"))</f>
        <v>Above</v>
      </c>
      <c r="I894" t="str">
        <f>IF(Employee_Data[[#This Row],[Sales_Performance]]&lt;0,"Below Target",IF(Employee_Data[[#This Row],[Sales_Performance]]=0,"Met Target","Above Target"))</f>
        <v>Below Target</v>
      </c>
    </row>
    <row r="895" spans="1:9" x14ac:dyDescent="0.35">
      <c r="A895" t="s">
        <v>2272</v>
      </c>
      <c r="B895" t="s">
        <v>1123</v>
      </c>
      <c r="C895" t="s">
        <v>1024</v>
      </c>
      <c r="D895" t="s">
        <v>1031</v>
      </c>
      <c r="E895">
        <v>3128</v>
      </c>
      <c r="F895">
        <v>5640</v>
      </c>
      <c r="G895">
        <f>Employee_Data[[#This Row],[Sales_Achieved]]-Employee_Data[[#This Row],[Sales_Target]]</f>
        <v>2512</v>
      </c>
      <c r="H895" t="str">
        <f>IF(Employee_Data[[#This Row],[Sales_Achieved]]&lt;AVERAGE(Employee_Data[Sales_Target]),"Below",IF(Employee_Data[[#This Row],[Sales_Achieved]]&gt;AVERAGE(Employee_Data[Sales_Target]),"Above","Equal"))</f>
        <v>Above</v>
      </c>
      <c r="I895" t="str">
        <f>IF(Employee_Data[[#This Row],[Sales_Performance]]&lt;0,"Below Target",IF(Employee_Data[[#This Row],[Sales_Performance]]=0,"Met Target","Above Target"))</f>
        <v>Above Target</v>
      </c>
    </row>
    <row r="896" spans="1:9" x14ac:dyDescent="0.35">
      <c r="A896" t="s">
        <v>2273</v>
      </c>
      <c r="B896" t="s">
        <v>1398</v>
      </c>
      <c r="C896" t="s">
        <v>1044</v>
      </c>
      <c r="D896" t="s">
        <v>1031</v>
      </c>
      <c r="E896">
        <v>2051</v>
      </c>
      <c r="F896">
        <v>5954</v>
      </c>
      <c r="G896">
        <f>Employee_Data[[#This Row],[Sales_Achieved]]-Employee_Data[[#This Row],[Sales_Target]]</f>
        <v>3903</v>
      </c>
      <c r="H896" t="str">
        <f>IF(Employee_Data[[#This Row],[Sales_Achieved]]&lt;AVERAGE(Employee_Data[Sales_Target]),"Below",IF(Employee_Data[[#This Row],[Sales_Achieved]]&gt;AVERAGE(Employee_Data[Sales_Target]),"Above","Equal"))</f>
        <v>Above</v>
      </c>
      <c r="I896" t="str">
        <f>IF(Employee_Data[[#This Row],[Sales_Performance]]&lt;0,"Below Target",IF(Employee_Data[[#This Row],[Sales_Performance]]=0,"Met Target","Above Target"))</f>
        <v>Above Target</v>
      </c>
    </row>
    <row r="897" spans="1:9" x14ac:dyDescent="0.35">
      <c r="A897" t="s">
        <v>2274</v>
      </c>
      <c r="B897" t="s">
        <v>1370</v>
      </c>
      <c r="C897" t="s">
        <v>1044</v>
      </c>
      <c r="D897" t="s">
        <v>1028</v>
      </c>
      <c r="E897">
        <v>2141</v>
      </c>
      <c r="F897">
        <v>5009</v>
      </c>
      <c r="G897">
        <f>Employee_Data[[#This Row],[Sales_Achieved]]-Employee_Data[[#This Row],[Sales_Target]]</f>
        <v>2868</v>
      </c>
      <c r="H897" t="str">
        <f>IF(Employee_Data[[#This Row],[Sales_Achieved]]&lt;AVERAGE(Employee_Data[Sales_Target]),"Below",IF(Employee_Data[[#This Row],[Sales_Achieved]]&gt;AVERAGE(Employee_Data[Sales_Target]),"Above","Equal"))</f>
        <v>Above</v>
      </c>
      <c r="I897" t="str">
        <f>IF(Employee_Data[[#This Row],[Sales_Performance]]&lt;0,"Below Target",IF(Employee_Data[[#This Row],[Sales_Performance]]=0,"Met Target","Above Target"))</f>
        <v>Above Target</v>
      </c>
    </row>
    <row r="898" spans="1:9" x14ac:dyDescent="0.35">
      <c r="A898" t="s">
        <v>2275</v>
      </c>
      <c r="B898" t="s">
        <v>1322</v>
      </c>
      <c r="C898" t="s">
        <v>1020</v>
      </c>
      <c r="D898" t="s">
        <v>1028</v>
      </c>
      <c r="E898">
        <v>1729</v>
      </c>
      <c r="F898">
        <v>4515</v>
      </c>
      <c r="G898">
        <f>Employee_Data[[#This Row],[Sales_Achieved]]-Employee_Data[[#This Row],[Sales_Target]]</f>
        <v>2786</v>
      </c>
      <c r="H898" t="str">
        <f>IF(Employee_Data[[#This Row],[Sales_Achieved]]&lt;AVERAGE(Employee_Data[Sales_Target]),"Below",IF(Employee_Data[[#This Row],[Sales_Achieved]]&gt;AVERAGE(Employee_Data[Sales_Target]),"Above","Equal"))</f>
        <v>Above</v>
      </c>
      <c r="I898" t="str">
        <f>IF(Employee_Data[[#This Row],[Sales_Performance]]&lt;0,"Below Target",IF(Employee_Data[[#This Row],[Sales_Performance]]=0,"Met Target","Above Target"))</f>
        <v>Above Target</v>
      </c>
    </row>
    <row r="899" spans="1:9" x14ac:dyDescent="0.35">
      <c r="A899" t="s">
        <v>2276</v>
      </c>
      <c r="B899" t="s">
        <v>1437</v>
      </c>
      <c r="C899" t="s">
        <v>1024</v>
      </c>
      <c r="D899" t="s">
        <v>1031</v>
      </c>
      <c r="E899">
        <v>3898</v>
      </c>
      <c r="F899">
        <v>2828</v>
      </c>
      <c r="G899">
        <f>Employee_Data[[#This Row],[Sales_Achieved]]-Employee_Data[[#This Row],[Sales_Target]]</f>
        <v>-1070</v>
      </c>
      <c r="H899" t="str">
        <f>IF(Employee_Data[[#This Row],[Sales_Achieved]]&lt;AVERAGE(Employee_Data[Sales_Target]),"Below",IF(Employee_Data[[#This Row],[Sales_Achieved]]&gt;AVERAGE(Employee_Data[Sales_Target]),"Above","Equal"))</f>
        <v>Below</v>
      </c>
      <c r="I899" t="str">
        <f>IF(Employee_Data[[#This Row],[Sales_Performance]]&lt;0,"Below Target",IF(Employee_Data[[#This Row],[Sales_Performance]]=0,"Met Target","Above Target"))</f>
        <v>Below Target</v>
      </c>
    </row>
    <row r="900" spans="1:9" x14ac:dyDescent="0.35">
      <c r="A900" t="s">
        <v>2277</v>
      </c>
      <c r="B900" t="s">
        <v>1263</v>
      </c>
      <c r="C900" t="s">
        <v>1020</v>
      </c>
      <c r="D900" t="s">
        <v>1025</v>
      </c>
      <c r="E900">
        <v>2793</v>
      </c>
      <c r="F900">
        <v>5672</v>
      </c>
      <c r="G900">
        <f>Employee_Data[[#This Row],[Sales_Achieved]]-Employee_Data[[#This Row],[Sales_Target]]</f>
        <v>2879</v>
      </c>
      <c r="H900" t="str">
        <f>IF(Employee_Data[[#This Row],[Sales_Achieved]]&lt;AVERAGE(Employee_Data[Sales_Target]),"Below",IF(Employee_Data[[#This Row],[Sales_Achieved]]&gt;AVERAGE(Employee_Data[Sales_Target]),"Above","Equal"))</f>
        <v>Above</v>
      </c>
      <c r="I900" t="str">
        <f>IF(Employee_Data[[#This Row],[Sales_Performance]]&lt;0,"Below Target",IF(Employee_Data[[#This Row],[Sales_Performance]]=0,"Met Target","Above Target"))</f>
        <v>Above Target</v>
      </c>
    </row>
    <row r="901" spans="1:9" x14ac:dyDescent="0.35">
      <c r="A901" t="s">
        <v>2278</v>
      </c>
      <c r="B901" t="s">
        <v>1819</v>
      </c>
      <c r="C901" t="s">
        <v>1044</v>
      </c>
      <c r="D901" t="s">
        <v>1021</v>
      </c>
      <c r="E901">
        <v>4014</v>
      </c>
      <c r="F901">
        <v>2359</v>
      </c>
      <c r="G901">
        <f>Employee_Data[[#This Row],[Sales_Achieved]]-Employee_Data[[#This Row],[Sales_Target]]</f>
        <v>-1655</v>
      </c>
      <c r="H901" t="str">
        <f>IF(Employee_Data[[#This Row],[Sales_Achieved]]&lt;AVERAGE(Employee_Data[Sales_Target]),"Below",IF(Employee_Data[[#This Row],[Sales_Achieved]]&gt;AVERAGE(Employee_Data[Sales_Target]),"Above","Equal"))</f>
        <v>Below</v>
      </c>
      <c r="I901" t="str">
        <f>IF(Employee_Data[[#This Row],[Sales_Performance]]&lt;0,"Below Target",IF(Employee_Data[[#This Row],[Sales_Performance]]=0,"Met Target","Above Target"))</f>
        <v>Below Target</v>
      </c>
    </row>
    <row r="902" spans="1:9" x14ac:dyDescent="0.35">
      <c r="A902" t="s">
        <v>2279</v>
      </c>
      <c r="B902" t="s">
        <v>2081</v>
      </c>
      <c r="C902" t="s">
        <v>1044</v>
      </c>
      <c r="D902" t="s">
        <v>1031</v>
      </c>
      <c r="E902">
        <v>1621</v>
      </c>
      <c r="F902">
        <v>2836</v>
      </c>
      <c r="G902">
        <f>Employee_Data[[#This Row],[Sales_Achieved]]-Employee_Data[[#This Row],[Sales_Target]]</f>
        <v>1215</v>
      </c>
      <c r="H902" t="str">
        <f>IF(Employee_Data[[#This Row],[Sales_Achieved]]&lt;AVERAGE(Employee_Data[Sales_Target]),"Below",IF(Employee_Data[[#This Row],[Sales_Achieved]]&gt;AVERAGE(Employee_Data[Sales_Target]),"Above","Equal"))</f>
        <v>Below</v>
      </c>
      <c r="I902" t="str">
        <f>IF(Employee_Data[[#This Row],[Sales_Performance]]&lt;0,"Below Target",IF(Employee_Data[[#This Row],[Sales_Performance]]=0,"Met Target","Above Target"))</f>
        <v>Above Target</v>
      </c>
    </row>
    <row r="903" spans="1:9" x14ac:dyDescent="0.35">
      <c r="A903" t="s">
        <v>2280</v>
      </c>
      <c r="B903" t="s">
        <v>2281</v>
      </c>
      <c r="C903" t="s">
        <v>1024</v>
      </c>
      <c r="D903" t="s">
        <v>1021</v>
      </c>
      <c r="E903">
        <v>2918</v>
      </c>
      <c r="F903">
        <v>5083</v>
      </c>
      <c r="G903">
        <f>Employee_Data[[#This Row],[Sales_Achieved]]-Employee_Data[[#This Row],[Sales_Target]]</f>
        <v>2165</v>
      </c>
      <c r="H903" t="str">
        <f>IF(Employee_Data[[#This Row],[Sales_Achieved]]&lt;AVERAGE(Employee_Data[Sales_Target]),"Below",IF(Employee_Data[[#This Row],[Sales_Achieved]]&gt;AVERAGE(Employee_Data[Sales_Target]),"Above","Equal"))</f>
        <v>Above</v>
      </c>
      <c r="I903" t="str">
        <f>IF(Employee_Data[[#This Row],[Sales_Performance]]&lt;0,"Below Target",IF(Employee_Data[[#This Row],[Sales_Performance]]=0,"Met Target","Above Target"))</f>
        <v>Above Target</v>
      </c>
    </row>
    <row r="904" spans="1:9" x14ac:dyDescent="0.35">
      <c r="A904" t="s">
        <v>2282</v>
      </c>
      <c r="B904" t="s">
        <v>1514</v>
      </c>
      <c r="C904" t="s">
        <v>1024</v>
      </c>
      <c r="D904" t="s">
        <v>1028</v>
      </c>
      <c r="E904">
        <v>4994</v>
      </c>
      <c r="F904">
        <v>3757</v>
      </c>
      <c r="G904">
        <f>Employee_Data[[#This Row],[Sales_Achieved]]-Employee_Data[[#This Row],[Sales_Target]]</f>
        <v>-1237</v>
      </c>
      <c r="H904" t="str">
        <f>IF(Employee_Data[[#This Row],[Sales_Achieved]]&lt;AVERAGE(Employee_Data[Sales_Target]),"Below",IF(Employee_Data[[#This Row],[Sales_Achieved]]&gt;AVERAGE(Employee_Data[Sales_Target]),"Above","Equal"))</f>
        <v>Above</v>
      </c>
      <c r="I904" t="str">
        <f>IF(Employee_Data[[#This Row],[Sales_Performance]]&lt;0,"Below Target",IF(Employee_Data[[#This Row],[Sales_Performance]]=0,"Met Target","Above Target"))</f>
        <v>Below Target</v>
      </c>
    </row>
    <row r="905" spans="1:9" x14ac:dyDescent="0.35">
      <c r="A905" t="s">
        <v>2283</v>
      </c>
      <c r="B905" t="s">
        <v>2284</v>
      </c>
      <c r="C905" t="s">
        <v>1024</v>
      </c>
      <c r="D905" t="s">
        <v>1031</v>
      </c>
      <c r="E905">
        <v>3396</v>
      </c>
      <c r="F905">
        <v>5024</v>
      </c>
      <c r="G905">
        <f>Employee_Data[[#This Row],[Sales_Achieved]]-Employee_Data[[#This Row],[Sales_Target]]</f>
        <v>1628</v>
      </c>
      <c r="H905" t="str">
        <f>IF(Employee_Data[[#This Row],[Sales_Achieved]]&lt;AVERAGE(Employee_Data[Sales_Target]),"Below",IF(Employee_Data[[#This Row],[Sales_Achieved]]&gt;AVERAGE(Employee_Data[Sales_Target]),"Above","Equal"))</f>
        <v>Above</v>
      </c>
      <c r="I905" t="str">
        <f>IF(Employee_Data[[#This Row],[Sales_Performance]]&lt;0,"Below Target",IF(Employee_Data[[#This Row],[Sales_Performance]]=0,"Met Target","Above Target"))</f>
        <v>Above Target</v>
      </c>
    </row>
    <row r="906" spans="1:9" x14ac:dyDescent="0.35">
      <c r="A906" t="s">
        <v>2285</v>
      </c>
      <c r="B906" t="s">
        <v>2286</v>
      </c>
      <c r="C906" t="s">
        <v>1024</v>
      </c>
      <c r="D906" t="s">
        <v>1025</v>
      </c>
      <c r="E906">
        <v>4591</v>
      </c>
      <c r="F906">
        <v>5213</v>
      </c>
      <c r="G906">
        <f>Employee_Data[[#This Row],[Sales_Achieved]]-Employee_Data[[#This Row],[Sales_Target]]</f>
        <v>622</v>
      </c>
      <c r="H906" t="str">
        <f>IF(Employee_Data[[#This Row],[Sales_Achieved]]&lt;AVERAGE(Employee_Data[Sales_Target]),"Below",IF(Employee_Data[[#This Row],[Sales_Achieved]]&gt;AVERAGE(Employee_Data[Sales_Target]),"Above","Equal"))</f>
        <v>Above</v>
      </c>
      <c r="I906" t="str">
        <f>IF(Employee_Data[[#This Row],[Sales_Performance]]&lt;0,"Below Target",IF(Employee_Data[[#This Row],[Sales_Performance]]=0,"Met Target","Above Target"))</f>
        <v>Above Target</v>
      </c>
    </row>
    <row r="907" spans="1:9" x14ac:dyDescent="0.35">
      <c r="A907" t="s">
        <v>2287</v>
      </c>
      <c r="B907" t="s">
        <v>1027</v>
      </c>
      <c r="C907" t="s">
        <v>1020</v>
      </c>
      <c r="D907" t="s">
        <v>1028</v>
      </c>
      <c r="E907">
        <v>4679</v>
      </c>
      <c r="F907">
        <v>2859</v>
      </c>
      <c r="G907">
        <f>Employee_Data[[#This Row],[Sales_Achieved]]-Employee_Data[[#This Row],[Sales_Target]]</f>
        <v>-1820</v>
      </c>
      <c r="H907" t="str">
        <f>IF(Employee_Data[[#This Row],[Sales_Achieved]]&lt;AVERAGE(Employee_Data[Sales_Target]),"Below",IF(Employee_Data[[#This Row],[Sales_Achieved]]&gt;AVERAGE(Employee_Data[Sales_Target]),"Above","Equal"))</f>
        <v>Below</v>
      </c>
      <c r="I907" t="str">
        <f>IF(Employee_Data[[#This Row],[Sales_Performance]]&lt;0,"Below Target",IF(Employee_Data[[#This Row],[Sales_Performance]]=0,"Met Target","Above Target"))</f>
        <v>Below Target</v>
      </c>
    </row>
    <row r="908" spans="1:9" x14ac:dyDescent="0.35">
      <c r="A908" t="s">
        <v>2288</v>
      </c>
      <c r="B908" t="s">
        <v>1800</v>
      </c>
      <c r="C908" t="s">
        <v>1024</v>
      </c>
      <c r="D908" t="s">
        <v>1025</v>
      </c>
      <c r="E908">
        <v>3986</v>
      </c>
      <c r="F908">
        <v>830</v>
      </c>
      <c r="G908">
        <f>Employee_Data[[#This Row],[Sales_Achieved]]-Employee_Data[[#This Row],[Sales_Target]]</f>
        <v>-3156</v>
      </c>
      <c r="H908" t="str">
        <f>IF(Employee_Data[[#This Row],[Sales_Achieved]]&lt;AVERAGE(Employee_Data[Sales_Target]),"Below",IF(Employee_Data[[#This Row],[Sales_Achieved]]&gt;AVERAGE(Employee_Data[Sales_Target]),"Above","Equal"))</f>
        <v>Below</v>
      </c>
      <c r="I908" t="str">
        <f>IF(Employee_Data[[#This Row],[Sales_Performance]]&lt;0,"Below Target",IF(Employee_Data[[#This Row],[Sales_Performance]]=0,"Met Target","Above Target"))</f>
        <v>Below Target</v>
      </c>
    </row>
    <row r="909" spans="1:9" x14ac:dyDescent="0.35">
      <c r="A909" t="s">
        <v>2289</v>
      </c>
      <c r="B909" t="s">
        <v>2193</v>
      </c>
      <c r="C909" t="s">
        <v>1044</v>
      </c>
      <c r="D909" t="s">
        <v>1021</v>
      </c>
      <c r="E909">
        <v>3882</v>
      </c>
      <c r="F909">
        <v>1997</v>
      </c>
      <c r="G909">
        <f>Employee_Data[[#This Row],[Sales_Achieved]]-Employee_Data[[#This Row],[Sales_Target]]</f>
        <v>-1885</v>
      </c>
      <c r="H909" t="str">
        <f>IF(Employee_Data[[#This Row],[Sales_Achieved]]&lt;AVERAGE(Employee_Data[Sales_Target]),"Below",IF(Employee_Data[[#This Row],[Sales_Achieved]]&gt;AVERAGE(Employee_Data[Sales_Target]),"Above","Equal"))</f>
        <v>Below</v>
      </c>
      <c r="I909" t="str">
        <f>IF(Employee_Data[[#This Row],[Sales_Performance]]&lt;0,"Below Target",IF(Employee_Data[[#This Row],[Sales_Performance]]=0,"Met Target","Above Target"))</f>
        <v>Below Target</v>
      </c>
    </row>
    <row r="910" spans="1:9" x14ac:dyDescent="0.35">
      <c r="A910" t="s">
        <v>2290</v>
      </c>
      <c r="B910" t="s">
        <v>1953</v>
      </c>
      <c r="C910" t="s">
        <v>1044</v>
      </c>
      <c r="D910" t="s">
        <v>1025</v>
      </c>
      <c r="E910">
        <v>1182</v>
      </c>
      <c r="F910">
        <v>4991</v>
      </c>
      <c r="G910">
        <f>Employee_Data[[#This Row],[Sales_Achieved]]-Employee_Data[[#This Row],[Sales_Target]]</f>
        <v>3809</v>
      </c>
      <c r="H910" t="str">
        <f>IF(Employee_Data[[#This Row],[Sales_Achieved]]&lt;AVERAGE(Employee_Data[Sales_Target]),"Below",IF(Employee_Data[[#This Row],[Sales_Achieved]]&gt;AVERAGE(Employee_Data[Sales_Target]),"Above","Equal"))</f>
        <v>Above</v>
      </c>
      <c r="I910" t="str">
        <f>IF(Employee_Data[[#This Row],[Sales_Performance]]&lt;0,"Below Target",IF(Employee_Data[[#This Row],[Sales_Performance]]=0,"Met Target","Above Target"))</f>
        <v>Above Target</v>
      </c>
    </row>
    <row r="911" spans="1:9" x14ac:dyDescent="0.35">
      <c r="A911" t="s">
        <v>2291</v>
      </c>
      <c r="B911" t="s">
        <v>2292</v>
      </c>
      <c r="C911" t="s">
        <v>1020</v>
      </c>
      <c r="D911" t="s">
        <v>1025</v>
      </c>
      <c r="E911">
        <v>4921</v>
      </c>
      <c r="F911">
        <v>3662</v>
      </c>
      <c r="G911">
        <f>Employee_Data[[#This Row],[Sales_Achieved]]-Employee_Data[[#This Row],[Sales_Target]]</f>
        <v>-1259</v>
      </c>
      <c r="H911" t="str">
        <f>IF(Employee_Data[[#This Row],[Sales_Achieved]]&lt;AVERAGE(Employee_Data[Sales_Target]),"Below",IF(Employee_Data[[#This Row],[Sales_Achieved]]&gt;AVERAGE(Employee_Data[Sales_Target]),"Above","Equal"))</f>
        <v>Above</v>
      </c>
      <c r="I911" t="str">
        <f>IF(Employee_Data[[#This Row],[Sales_Performance]]&lt;0,"Below Target",IF(Employee_Data[[#This Row],[Sales_Performance]]=0,"Met Target","Above Target"))</f>
        <v>Below Target</v>
      </c>
    </row>
    <row r="912" spans="1:9" x14ac:dyDescent="0.35">
      <c r="A912" t="s">
        <v>2293</v>
      </c>
      <c r="B912" t="s">
        <v>1612</v>
      </c>
      <c r="C912" t="s">
        <v>1024</v>
      </c>
      <c r="D912" t="s">
        <v>1025</v>
      </c>
      <c r="E912">
        <v>1938</v>
      </c>
      <c r="F912">
        <v>2390</v>
      </c>
      <c r="G912">
        <f>Employee_Data[[#This Row],[Sales_Achieved]]-Employee_Data[[#This Row],[Sales_Target]]</f>
        <v>452</v>
      </c>
      <c r="H912" t="str">
        <f>IF(Employee_Data[[#This Row],[Sales_Achieved]]&lt;AVERAGE(Employee_Data[Sales_Target]),"Below",IF(Employee_Data[[#This Row],[Sales_Achieved]]&gt;AVERAGE(Employee_Data[Sales_Target]),"Above","Equal"))</f>
        <v>Below</v>
      </c>
      <c r="I912" t="str">
        <f>IF(Employee_Data[[#This Row],[Sales_Performance]]&lt;0,"Below Target",IF(Employee_Data[[#This Row],[Sales_Performance]]=0,"Met Target","Above Target"))</f>
        <v>Above Target</v>
      </c>
    </row>
    <row r="913" spans="1:9" x14ac:dyDescent="0.35">
      <c r="A913" t="s">
        <v>2294</v>
      </c>
      <c r="B913" t="s">
        <v>1522</v>
      </c>
      <c r="C913" t="s">
        <v>1024</v>
      </c>
      <c r="D913" t="s">
        <v>1028</v>
      </c>
      <c r="E913">
        <v>2953</v>
      </c>
      <c r="F913">
        <v>1820</v>
      </c>
      <c r="G913">
        <f>Employee_Data[[#This Row],[Sales_Achieved]]-Employee_Data[[#This Row],[Sales_Target]]</f>
        <v>-1133</v>
      </c>
      <c r="H913" t="str">
        <f>IF(Employee_Data[[#This Row],[Sales_Achieved]]&lt;AVERAGE(Employee_Data[Sales_Target]),"Below",IF(Employee_Data[[#This Row],[Sales_Achieved]]&gt;AVERAGE(Employee_Data[Sales_Target]),"Above","Equal"))</f>
        <v>Below</v>
      </c>
      <c r="I913" t="str">
        <f>IF(Employee_Data[[#This Row],[Sales_Performance]]&lt;0,"Below Target",IF(Employee_Data[[#This Row],[Sales_Performance]]=0,"Met Target","Above Target"))</f>
        <v>Below Target</v>
      </c>
    </row>
    <row r="914" spans="1:9" x14ac:dyDescent="0.35">
      <c r="A914" t="s">
        <v>2295</v>
      </c>
      <c r="B914" t="s">
        <v>2296</v>
      </c>
      <c r="C914" t="s">
        <v>1024</v>
      </c>
      <c r="D914" t="s">
        <v>1021</v>
      </c>
      <c r="E914">
        <v>4389</v>
      </c>
      <c r="F914">
        <v>2457</v>
      </c>
      <c r="G914">
        <f>Employee_Data[[#This Row],[Sales_Achieved]]-Employee_Data[[#This Row],[Sales_Target]]</f>
        <v>-1932</v>
      </c>
      <c r="H914" t="str">
        <f>IF(Employee_Data[[#This Row],[Sales_Achieved]]&lt;AVERAGE(Employee_Data[Sales_Target]),"Below",IF(Employee_Data[[#This Row],[Sales_Achieved]]&gt;AVERAGE(Employee_Data[Sales_Target]),"Above","Equal"))</f>
        <v>Below</v>
      </c>
      <c r="I914" t="str">
        <f>IF(Employee_Data[[#This Row],[Sales_Performance]]&lt;0,"Below Target",IF(Employee_Data[[#This Row],[Sales_Performance]]=0,"Met Target","Above Target"))</f>
        <v>Below Target</v>
      </c>
    </row>
    <row r="915" spans="1:9" x14ac:dyDescent="0.35">
      <c r="A915" t="s">
        <v>2297</v>
      </c>
      <c r="B915" t="s">
        <v>2003</v>
      </c>
      <c r="C915" t="s">
        <v>1024</v>
      </c>
      <c r="D915" t="s">
        <v>1031</v>
      </c>
      <c r="E915">
        <v>3602</v>
      </c>
      <c r="F915">
        <v>2845</v>
      </c>
      <c r="G915">
        <f>Employee_Data[[#This Row],[Sales_Achieved]]-Employee_Data[[#This Row],[Sales_Target]]</f>
        <v>-757</v>
      </c>
      <c r="H915" t="str">
        <f>IF(Employee_Data[[#This Row],[Sales_Achieved]]&lt;AVERAGE(Employee_Data[Sales_Target]),"Below",IF(Employee_Data[[#This Row],[Sales_Achieved]]&gt;AVERAGE(Employee_Data[Sales_Target]),"Above","Equal"))</f>
        <v>Below</v>
      </c>
      <c r="I915" t="str">
        <f>IF(Employee_Data[[#This Row],[Sales_Performance]]&lt;0,"Below Target",IF(Employee_Data[[#This Row],[Sales_Performance]]=0,"Met Target","Above Target"))</f>
        <v>Below Target</v>
      </c>
    </row>
    <row r="916" spans="1:9" x14ac:dyDescent="0.35">
      <c r="A916" t="s">
        <v>2298</v>
      </c>
      <c r="B916" t="s">
        <v>2299</v>
      </c>
      <c r="C916" t="s">
        <v>1020</v>
      </c>
      <c r="D916" t="s">
        <v>1028</v>
      </c>
      <c r="E916">
        <v>1806</v>
      </c>
      <c r="F916">
        <v>4615</v>
      </c>
      <c r="G916">
        <f>Employee_Data[[#This Row],[Sales_Achieved]]-Employee_Data[[#This Row],[Sales_Target]]</f>
        <v>2809</v>
      </c>
      <c r="H916" t="str">
        <f>IF(Employee_Data[[#This Row],[Sales_Achieved]]&lt;AVERAGE(Employee_Data[Sales_Target]),"Below",IF(Employee_Data[[#This Row],[Sales_Achieved]]&gt;AVERAGE(Employee_Data[Sales_Target]),"Above","Equal"))</f>
        <v>Above</v>
      </c>
      <c r="I916" t="str">
        <f>IF(Employee_Data[[#This Row],[Sales_Performance]]&lt;0,"Below Target",IF(Employee_Data[[#This Row],[Sales_Performance]]=0,"Met Target","Above Target"))</f>
        <v>Above Target</v>
      </c>
    </row>
    <row r="917" spans="1:9" x14ac:dyDescent="0.35">
      <c r="A917" t="s">
        <v>2300</v>
      </c>
      <c r="B917" t="s">
        <v>1359</v>
      </c>
      <c r="C917" t="s">
        <v>1020</v>
      </c>
      <c r="D917" t="s">
        <v>1021</v>
      </c>
      <c r="E917">
        <v>3241</v>
      </c>
      <c r="F917">
        <v>5277</v>
      </c>
      <c r="G917">
        <f>Employee_Data[[#This Row],[Sales_Achieved]]-Employee_Data[[#This Row],[Sales_Target]]</f>
        <v>2036</v>
      </c>
      <c r="H917" t="str">
        <f>IF(Employee_Data[[#This Row],[Sales_Achieved]]&lt;AVERAGE(Employee_Data[Sales_Target]),"Below",IF(Employee_Data[[#This Row],[Sales_Achieved]]&gt;AVERAGE(Employee_Data[Sales_Target]),"Above","Equal"))</f>
        <v>Above</v>
      </c>
      <c r="I917" t="str">
        <f>IF(Employee_Data[[#This Row],[Sales_Performance]]&lt;0,"Below Target",IF(Employee_Data[[#This Row],[Sales_Performance]]=0,"Met Target","Above Target"))</f>
        <v>Above Target</v>
      </c>
    </row>
    <row r="918" spans="1:9" x14ac:dyDescent="0.35">
      <c r="A918" t="s">
        <v>2301</v>
      </c>
      <c r="B918" t="s">
        <v>2302</v>
      </c>
      <c r="C918" t="s">
        <v>1044</v>
      </c>
      <c r="D918" t="s">
        <v>1025</v>
      </c>
      <c r="E918">
        <v>4060</v>
      </c>
      <c r="F918">
        <v>4481</v>
      </c>
      <c r="G918">
        <f>Employee_Data[[#This Row],[Sales_Achieved]]-Employee_Data[[#This Row],[Sales_Target]]</f>
        <v>421</v>
      </c>
      <c r="H918" t="str">
        <f>IF(Employee_Data[[#This Row],[Sales_Achieved]]&lt;AVERAGE(Employee_Data[Sales_Target]),"Below",IF(Employee_Data[[#This Row],[Sales_Achieved]]&gt;AVERAGE(Employee_Data[Sales_Target]),"Above","Equal"))</f>
        <v>Above</v>
      </c>
      <c r="I918" t="str">
        <f>IF(Employee_Data[[#This Row],[Sales_Performance]]&lt;0,"Below Target",IF(Employee_Data[[#This Row],[Sales_Performance]]=0,"Met Target","Above Target"))</f>
        <v>Above Target</v>
      </c>
    </row>
    <row r="919" spans="1:9" x14ac:dyDescent="0.35">
      <c r="A919" t="s">
        <v>2303</v>
      </c>
      <c r="B919" t="s">
        <v>2142</v>
      </c>
      <c r="C919" t="s">
        <v>1020</v>
      </c>
      <c r="D919" t="s">
        <v>1021</v>
      </c>
      <c r="E919">
        <v>3310</v>
      </c>
      <c r="F919">
        <v>2344</v>
      </c>
      <c r="G919">
        <f>Employee_Data[[#This Row],[Sales_Achieved]]-Employee_Data[[#This Row],[Sales_Target]]</f>
        <v>-966</v>
      </c>
      <c r="H919" t="str">
        <f>IF(Employee_Data[[#This Row],[Sales_Achieved]]&lt;AVERAGE(Employee_Data[Sales_Target]),"Below",IF(Employee_Data[[#This Row],[Sales_Achieved]]&gt;AVERAGE(Employee_Data[Sales_Target]),"Above","Equal"))</f>
        <v>Below</v>
      </c>
      <c r="I919" t="str">
        <f>IF(Employee_Data[[#This Row],[Sales_Performance]]&lt;0,"Below Target",IF(Employee_Data[[#This Row],[Sales_Performance]]=0,"Met Target","Above Target"))</f>
        <v>Below Target</v>
      </c>
    </row>
    <row r="920" spans="1:9" x14ac:dyDescent="0.35">
      <c r="A920" t="s">
        <v>2304</v>
      </c>
      <c r="B920" t="s">
        <v>1187</v>
      </c>
      <c r="C920" t="s">
        <v>1044</v>
      </c>
      <c r="D920" t="s">
        <v>1025</v>
      </c>
      <c r="E920">
        <v>1086</v>
      </c>
      <c r="F920">
        <v>3178</v>
      </c>
      <c r="G920">
        <f>Employee_Data[[#This Row],[Sales_Achieved]]-Employee_Data[[#This Row],[Sales_Target]]</f>
        <v>2092</v>
      </c>
      <c r="H920" t="str">
        <f>IF(Employee_Data[[#This Row],[Sales_Achieved]]&lt;AVERAGE(Employee_Data[Sales_Target]),"Below",IF(Employee_Data[[#This Row],[Sales_Achieved]]&gt;AVERAGE(Employee_Data[Sales_Target]),"Above","Equal"))</f>
        <v>Above</v>
      </c>
      <c r="I920" t="str">
        <f>IF(Employee_Data[[#This Row],[Sales_Performance]]&lt;0,"Below Target",IF(Employee_Data[[#This Row],[Sales_Performance]]=0,"Met Target","Above Target"))</f>
        <v>Above Target</v>
      </c>
    </row>
    <row r="921" spans="1:9" x14ac:dyDescent="0.35">
      <c r="A921" t="s">
        <v>2305</v>
      </c>
      <c r="B921" t="s">
        <v>1048</v>
      </c>
      <c r="C921" t="s">
        <v>1020</v>
      </c>
      <c r="D921" t="s">
        <v>1025</v>
      </c>
      <c r="E921">
        <v>1929</v>
      </c>
      <c r="F921">
        <v>1515</v>
      </c>
      <c r="G921">
        <f>Employee_Data[[#This Row],[Sales_Achieved]]-Employee_Data[[#This Row],[Sales_Target]]</f>
        <v>-414</v>
      </c>
      <c r="H921" t="str">
        <f>IF(Employee_Data[[#This Row],[Sales_Achieved]]&lt;AVERAGE(Employee_Data[Sales_Target]),"Below",IF(Employee_Data[[#This Row],[Sales_Achieved]]&gt;AVERAGE(Employee_Data[Sales_Target]),"Above","Equal"))</f>
        <v>Below</v>
      </c>
      <c r="I921" t="str">
        <f>IF(Employee_Data[[#This Row],[Sales_Performance]]&lt;0,"Below Target",IF(Employee_Data[[#This Row],[Sales_Performance]]=0,"Met Target","Above Target"))</f>
        <v>Below Target</v>
      </c>
    </row>
    <row r="922" spans="1:9" x14ac:dyDescent="0.35">
      <c r="A922" t="s">
        <v>2306</v>
      </c>
      <c r="B922" t="s">
        <v>1235</v>
      </c>
      <c r="C922" t="s">
        <v>1044</v>
      </c>
      <c r="D922" t="s">
        <v>1028</v>
      </c>
      <c r="E922">
        <v>4208</v>
      </c>
      <c r="F922">
        <v>5288</v>
      </c>
      <c r="G922">
        <f>Employee_Data[[#This Row],[Sales_Achieved]]-Employee_Data[[#This Row],[Sales_Target]]</f>
        <v>1080</v>
      </c>
      <c r="H922" t="str">
        <f>IF(Employee_Data[[#This Row],[Sales_Achieved]]&lt;AVERAGE(Employee_Data[Sales_Target]),"Below",IF(Employee_Data[[#This Row],[Sales_Achieved]]&gt;AVERAGE(Employee_Data[Sales_Target]),"Above","Equal"))</f>
        <v>Above</v>
      </c>
      <c r="I922" t="str">
        <f>IF(Employee_Data[[#This Row],[Sales_Performance]]&lt;0,"Below Target",IF(Employee_Data[[#This Row],[Sales_Performance]]=0,"Met Target","Above Target"))</f>
        <v>Above Target</v>
      </c>
    </row>
    <row r="923" spans="1:9" x14ac:dyDescent="0.35">
      <c r="A923" t="s">
        <v>2307</v>
      </c>
      <c r="B923" t="s">
        <v>1333</v>
      </c>
      <c r="C923" t="s">
        <v>1044</v>
      </c>
      <c r="D923" t="s">
        <v>1025</v>
      </c>
      <c r="E923">
        <v>1903</v>
      </c>
      <c r="F923">
        <v>1905</v>
      </c>
      <c r="G923">
        <f>Employee_Data[[#This Row],[Sales_Achieved]]-Employee_Data[[#This Row],[Sales_Target]]</f>
        <v>2</v>
      </c>
      <c r="H923" t="str">
        <f>IF(Employee_Data[[#This Row],[Sales_Achieved]]&lt;AVERAGE(Employee_Data[Sales_Target]),"Below",IF(Employee_Data[[#This Row],[Sales_Achieved]]&gt;AVERAGE(Employee_Data[Sales_Target]),"Above","Equal"))</f>
        <v>Below</v>
      </c>
      <c r="I923" t="str">
        <f>IF(Employee_Data[[#This Row],[Sales_Performance]]&lt;0,"Below Target",IF(Employee_Data[[#This Row],[Sales_Performance]]=0,"Met Target","Above Target"))</f>
        <v>Above Target</v>
      </c>
    </row>
    <row r="924" spans="1:9" x14ac:dyDescent="0.35">
      <c r="A924" t="s">
        <v>2308</v>
      </c>
      <c r="B924" t="s">
        <v>2309</v>
      </c>
      <c r="C924" t="s">
        <v>1024</v>
      </c>
      <c r="D924" t="s">
        <v>1025</v>
      </c>
      <c r="E924">
        <v>2160</v>
      </c>
      <c r="F924">
        <v>3367</v>
      </c>
      <c r="G924">
        <f>Employee_Data[[#This Row],[Sales_Achieved]]-Employee_Data[[#This Row],[Sales_Target]]</f>
        <v>1207</v>
      </c>
      <c r="H924" t="str">
        <f>IF(Employee_Data[[#This Row],[Sales_Achieved]]&lt;AVERAGE(Employee_Data[Sales_Target]),"Below",IF(Employee_Data[[#This Row],[Sales_Achieved]]&gt;AVERAGE(Employee_Data[Sales_Target]),"Above","Equal"))</f>
        <v>Above</v>
      </c>
      <c r="I924" t="str">
        <f>IF(Employee_Data[[#This Row],[Sales_Performance]]&lt;0,"Below Target",IF(Employee_Data[[#This Row],[Sales_Performance]]=0,"Met Target","Above Target"))</f>
        <v>Above Target</v>
      </c>
    </row>
    <row r="925" spans="1:9" x14ac:dyDescent="0.35">
      <c r="A925" t="s">
        <v>2310</v>
      </c>
      <c r="B925" t="s">
        <v>1682</v>
      </c>
      <c r="C925" t="s">
        <v>1044</v>
      </c>
      <c r="D925" t="s">
        <v>1031</v>
      </c>
      <c r="E925">
        <v>4216</v>
      </c>
      <c r="F925">
        <v>931</v>
      </c>
      <c r="G925">
        <f>Employee_Data[[#This Row],[Sales_Achieved]]-Employee_Data[[#This Row],[Sales_Target]]</f>
        <v>-3285</v>
      </c>
      <c r="H925" t="str">
        <f>IF(Employee_Data[[#This Row],[Sales_Achieved]]&lt;AVERAGE(Employee_Data[Sales_Target]),"Below",IF(Employee_Data[[#This Row],[Sales_Achieved]]&gt;AVERAGE(Employee_Data[Sales_Target]),"Above","Equal"))</f>
        <v>Below</v>
      </c>
      <c r="I925" t="str">
        <f>IF(Employee_Data[[#This Row],[Sales_Performance]]&lt;0,"Below Target",IF(Employee_Data[[#This Row],[Sales_Performance]]=0,"Met Target","Above Target"))</f>
        <v>Below Target</v>
      </c>
    </row>
    <row r="926" spans="1:9" x14ac:dyDescent="0.35">
      <c r="A926" t="s">
        <v>2311</v>
      </c>
      <c r="B926" t="s">
        <v>1344</v>
      </c>
      <c r="C926" t="s">
        <v>1024</v>
      </c>
      <c r="D926" t="s">
        <v>1025</v>
      </c>
      <c r="E926">
        <v>2339</v>
      </c>
      <c r="F926">
        <v>3135</v>
      </c>
      <c r="G926">
        <f>Employee_Data[[#This Row],[Sales_Achieved]]-Employee_Data[[#This Row],[Sales_Target]]</f>
        <v>796</v>
      </c>
      <c r="H926" t="str">
        <f>IF(Employee_Data[[#This Row],[Sales_Achieved]]&lt;AVERAGE(Employee_Data[Sales_Target]),"Below",IF(Employee_Data[[#This Row],[Sales_Achieved]]&gt;AVERAGE(Employee_Data[Sales_Target]),"Above","Equal"))</f>
        <v>Above</v>
      </c>
      <c r="I926" t="str">
        <f>IF(Employee_Data[[#This Row],[Sales_Performance]]&lt;0,"Below Target",IF(Employee_Data[[#This Row],[Sales_Performance]]=0,"Met Target","Above Target"))</f>
        <v>Above Target</v>
      </c>
    </row>
    <row r="927" spans="1:9" x14ac:dyDescent="0.35">
      <c r="A927" t="s">
        <v>2312</v>
      </c>
      <c r="B927" t="s">
        <v>2313</v>
      </c>
      <c r="C927" t="s">
        <v>1024</v>
      </c>
      <c r="D927" t="s">
        <v>1028</v>
      </c>
      <c r="E927">
        <v>1308</v>
      </c>
      <c r="F927">
        <v>3393</v>
      </c>
      <c r="G927">
        <f>Employee_Data[[#This Row],[Sales_Achieved]]-Employee_Data[[#This Row],[Sales_Target]]</f>
        <v>2085</v>
      </c>
      <c r="H927" t="str">
        <f>IF(Employee_Data[[#This Row],[Sales_Achieved]]&lt;AVERAGE(Employee_Data[Sales_Target]),"Below",IF(Employee_Data[[#This Row],[Sales_Achieved]]&gt;AVERAGE(Employee_Data[Sales_Target]),"Above","Equal"))</f>
        <v>Above</v>
      </c>
      <c r="I927" t="str">
        <f>IF(Employee_Data[[#This Row],[Sales_Performance]]&lt;0,"Below Target",IF(Employee_Data[[#This Row],[Sales_Performance]]=0,"Met Target","Above Target"))</f>
        <v>Above Target</v>
      </c>
    </row>
    <row r="928" spans="1:9" x14ac:dyDescent="0.35">
      <c r="A928" t="s">
        <v>2314</v>
      </c>
      <c r="B928" t="s">
        <v>1269</v>
      </c>
      <c r="C928" t="s">
        <v>1020</v>
      </c>
      <c r="D928" t="s">
        <v>1021</v>
      </c>
      <c r="E928">
        <v>1495</v>
      </c>
      <c r="F928">
        <v>1501</v>
      </c>
      <c r="G928">
        <f>Employee_Data[[#This Row],[Sales_Achieved]]-Employee_Data[[#This Row],[Sales_Target]]</f>
        <v>6</v>
      </c>
      <c r="H928" t="str">
        <f>IF(Employee_Data[[#This Row],[Sales_Achieved]]&lt;AVERAGE(Employee_Data[Sales_Target]),"Below",IF(Employee_Data[[#This Row],[Sales_Achieved]]&gt;AVERAGE(Employee_Data[Sales_Target]),"Above","Equal"))</f>
        <v>Below</v>
      </c>
      <c r="I928" t="str">
        <f>IF(Employee_Data[[#This Row],[Sales_Performance]]&lt;0,"Below Target",IF(Employee_Data[[#This Row],[Sales_Performance]]=0,"Met Target","Above Target"))</f>
        <v>Above Target</v>
      </c>
    </row>
    <row r="929" spans="1:9" x14ac:dyDescent="0.35">
      <c r="A929" t="s">
        <v>2315</v>
      </c>
      <c r="B929" t="s">
        <v>1207</v>
      </c>
      <c r="C929" t="s">
        <v>1020</v>
      </c>
      <c r="D929" t="s">
        <v>1031</v>
      </c>
      <c r="E929">
        <v>1885</v>
      </c>
      <c r="F929">
        <v>4382</v>
      </c>
      <c r="G929">
        <f>Employee_Data[[#This Row],[Sales_Achieved]]-Employee_Data[[#This Row],[Sales_Target]]</f>
        <v>2497</v>
      </c>
      <c r="H929" t="str">
        <f>IF(Employee_Data[[#This Row],[Sales_Achieved]]&lt;AVERAGE(Employee_Data[Sales_Target]),"Below",IF(Employee_Data[[#This Row],[Sales_Achieved]]&gt;AVERAGE(Employee_Data[Sales_Target]),"Above","Equal"))</f>
        <v>Above</v>
      </c>
      <c r="I929" t="str">
        <f>IF(Employee_Data[[#This Row],[Sales_Performance]]&lt;0,"Below Target",IF(Employee_Data[[#This Row],[Sales_Performance]]=0,"Met Target","Above Target"))</f>
        <v>Above Target</v>
      </c>
    </row>
    <row r="930" spans="1:9" x14ac:dyDescent="0.35">
      <c r="A930" t="s">
        <v>2316</v>
      </c>
      <c r="B930" t="s">
        <v>1095</v>
      </c>
      <c r="C930" t="s">
        <v>1044</v>
      </c>
      <c r="D930" t="s">
        <v>1021</v>
      </c>
      <c r="E930">
        <v>4211</v>
      </c>
      <c r="F930">
        <v>4355</v>
      </c>
      <c r="G930">
        <f>Employee_Data[[#This Row],[Sales_Achieved]]-Employee_Data[[#This Row],[Sales_Target]]</f>
        <v>144</v>
      </c>
      <c r="H930" t="str">
        <f>IF(Employee_Data[[#This Row],[Sales_Achieved]]&lt;AVERAGE(Employee_Data[Sales_Target]),"Below",IF(Employee_Data[[#This Row],[Sales_Achieved]]&gt;AVERAGE(Employee_Data[Sales_Target]),"Above","Equal"))</f>
        <v>Above</v>
      </c>
      <c r="I930" t="str">
        <f>IF(Employee_Data[[#This Row],[Sales_Performance]]&lt;0,"Below Target",IF(Employee_Data[[#This Row],[Sales_Performance]]=0,"Met Target","Above Target"))</f>
        <v>Above Target</v>
      </c>
    </row>
    <row r="931" spans="1:9" x14ac:dyDescent="0.35">
      <c r="A931" t="s">
        <v>2317</v>
      </c>
      <c r="B931" t="s">
        <v>1819</v>
      </c>
      <c r="C931" t="s">
        <v>1020</v>
      </c>
      <c r="D931" t="s">
        <v>1028</v>
      </c>
      <c r="E931">
        <v>2678</v>
      </c>
      <c r="F931">
        <v>1435</v>
      </c>
      <c r="G931">
        <f>Employee_Data[[#This Row],[Sales_Achieved]]-Employee_Data[[#This Row],[Sales_Target]]</f>
        <v>-1243</v>
      </c>
      <c r="H931" t="str">
        <f>IF(Employee_Data[[#This Row],[Sales_Achieved]]&lt;AVERAGE(Employee_Data[Sales_Target]),"Below",IF(Employee_Data[[#This Row],[Sales_Achieved]]&gt;AVERAGE(Employee_Data[Sales_Target]),"Above","Equal"))</f>
        <v>Below</v>
      </c>
      <c r="I931" t="str">
        <f>IF(Employee_Data[[#This Row],[Sales_Performance]]&lt;0,"Below Target",IF(Employee_Data[[#This Row],[Sales_Performance]]=0,"Met Target","Above Target"))</f>
        <v>Below Target</v>
      </c>
    </row>
    <row r="932" spans="1:9" x14ac:dyDescent="0.35">
      <c r="A932" t="s">
        <v>2318</v>
      </c>
      <c r="B932" t="s">
        <v>1786</v>
      </c>
      <c r="C932" t="s">
        <v>1020</v>
      </c>
      <c r="D932" t="s">
        <v>1025</v>
      </c>
      <c r="E932">
        <v>4207</v>
      </c>
      <c r="F932">
        <v>4562</v>
      </c>
      <c r="G932">
        <f>Employee_Data[[#This Row],[Sales_Achieved]]-Employee_Data[[#This Row],[Sales_Target]]</f>
        <v>355</v>
      </c>
      <c r="H932" t="str">
        <f>IF(Employee_Data[[#This Row],[Sales_Achieved]]&lt;AVERAGE(Employee_Data[Sales_Target]),"Below",IF(Employee_Data[[#This Row],[Sales_Achieved]]&gt;AVERAGE(Employee_Data[Sales_Target]),"Above","Equal"))</f>
        <v>Above</v>
      </c>
      <c r="I932" t="str">
        <f>IF(Employee_Data[[#This Row],[Sales_Performance]]&lt;0,"Below Target",IF(Employee_Data[[#This Row],[Sales_Performance]]=0,"Met Target","Above Target"))</f>
        <v>Above Target</v>
      </c>
    </row>
    <row r="933" spans="1:9" x14ac:dyDescent="0.35">
      <c r="A933" t="s">
        <v>2319</v>
      </c>
      <c r="B933" t="s">
        <v>1926</v>
      </c>
      <c r="C933" t="s">
        <v>1020</v>
      </c>
      <c r="D933" t="s">
        <v>1028</v>
      </c>
      <c r="E933">
        <v>4066</v>
      </c>
      <c r="F933">
        <v>1772</v>
      </c>
      <c r="G933">
        <f>Employee_Data[[#This Row],[Sales_Achieved]]-Employee_Data[[#This Row],[Sales_Target]]</f>
        <v>-2294</v>
      </c>
      <c r="H933" t="str">
        <f>IF(Employee_Data[[#This Row],[Sales_Achieved]]&lt;AVERAGE(Employee_Data[Sales_Target]),"Below",IF(Employee_Data[[#This Row],[Sales_Achieved]]&gt;AVERAGE(Employee_Data[Sales_Target]),"Above","Equal"))</f>
        <v>Below</v>
      </c>
      <c r="I933" t="str">
        <f>IF(Employee_Data[[#This Row],[Sales_Performance]]&lt;0,"Below Target",IF(Employee_Data[[#This Row],[Sales_Performance]]=0,"Met Target","Above Target"))</f>
        <v>Below Target</v>
      </c>
    </row>
    <row r="934" spans="1:9" x14ac:dyDescent="0.35">
      <c r="A934" t="s">
        <v>2320</v>
      </c>
      <c r="B934" t="s">
        <v>1470</v>
      </c>
      <c r="C934" t="s">
        <v>1020</v>
      </c>
      <c r="D934" t="s">
        <v>1021</v>
      </c>
      <c r="E934">
        <v>2040</v>
      </c>
      <c r="F934">
        <v>5534</v>
      </c>
      <c r="G934">
        <f>Employee_Data[[#This Row],[Sales_Achieved]]-Employee_Data[[#This Row],[Sales_Target]]</f>
        <v>3494</v>
      </c>
      <c r="H934" t="str">
        <f>IF(Employee_Data[[#This Row],[Sales_Achieved]]&lt;AVERAGE(Employee_Data[Sales_Target]),"Below",IF(Employee_Data[[#This Row],[Sales_Achieved]]&gt;AVERAGE(Employee_Data[Sales_Target]),"Above","Equal"))</f>
        <v>Above</v>
      </c>
      <c r="I934" t="str">
        <f>IF(Employee_Data[[#This Row],[Sales_Performance]]&lt;0,"Below Target",IF(Employee_Data[[#This Row],[Sales_Performance]]=0,"Met Target","Above Target"))</f>
        <v>Above Target</v>
      </c>
    </row>
    <row r="935" spans="1:9" x14ac:dyDescent="0.35">
      <c r="A935" t="s">
        <v>2321</v>
      </c>
      <c r="B935" t="s">
        <v>1368</v>
      </c>
      <c r="C935" t="s">
        <v>1044</v>
      </c>
      <c r="D935" t="s">
        <v>1028</v>
      </c>
      <c r="E935">
        <v>3150</v>
      </c>
      <c r="F935">
        <v>3417</v>
      </c>
      <c r="G935">
        <f>Employee_Data[[#This Row],[Sales_Achieved]]-Employee_Data[[#This Row],[Sales_Target]]</f>
        <v>267</v>
      </c>
      <c r="H935" t="str">
        <f>IF(Employee_Data[[#This Row],[Sales_Achieved]]&lt;AVERAGE(Employee_Data[Sales_Target]),"Below",IF(Employee_Data[[#This Row],[Sales_Achieved]]&gt;AVERAGE(Employee_Data[Sales_Target]),"Above","Equal"))</f>
        <v>Above</v>
      </c>
      <c r="I935" t="str">
        <f>IF(Employee_Data[[#This Row],[Sales_Performance]]&lt;0,"Below Target",IF(Employee_Data[[#This Row],[Sales_Performance]]=0,"Met Target","Above Target"))</f>
        <v>Above Target</v>
      </c>
    </row>
    <row r="936" spans="1:9" x14ac:dyDescent="0.35">
      <c r="A936" t="s">
        <v>2322</v>
      </c>
      <c r="B936" t="s">
        <v>1117</v>
      </c>
      <c r="C936" t="s">
        <v>1044</v>
      </c>
      <c r="D936" t="s">
        <v>1021</v>
      </c>
      <c r="E936">
        <v>2070</v>
      </c>
      <c r="F936">
        <v>5103</v>
      </c>
      <c r="G936">
        <f>Employee_Data[[#This Row],[Sales_Achieved]]-Employee_Data[[#This Row],[Sales_Target]]</f>
        <v>3033</v>
      </c>
      <c r="H936" t="str">
        <f>IF(Employee_Data[[#This Row],[Sales_Achieved]]&lt;AVERAGE(Employee_Data[Sales_Target]),"Below",IF(Employee_Data[[#This Row],[Sales_Achieved]]&gt;AVERAGE(Employee_Data[Sales_Target]),"Above","Equal"))</f>
        <v>Above</v>
      </c>
      <c r="I936" t="str">
        <f>IF(Employee_Data[[#This Row],[Sales_Performance]]&lt;0,"Below Target",IF(Employee_Data[[#This Row],[Sales_Performance]]=0,"Met Target","Above Target"))</f>
        <v>Above Target</v>
      </c>
    </row>
    <row r="937" spans="1:9" x14ac:dyDescent="0.35">
      <c r="A937" t="s">
        <v>2323</v>
      </c>
      <c r="B937" t="s">
        <v>1269</v>
      </c>
      <c r="C937" t="s">
        <v>1044</v>
      </c>
      <c r="D937" t="s">
        <v>1031</v>
      </c>
      <c r="E937">
        <v>4551</v>
      </c>
      <c r="F937">
        <v>4947</v>
      </c>
      <c r="G937">
        <f>Employee_Data[[#This Row],[Sales_Achieved]]-Employee_Data[[#This Row],[Sales_Target]]</f>
        <v>396</v>
      </c>
      <c r="H937" t="str">
        <f>IF(Employee_Data[[#This Row],[Sales_Achieved]]&lt;AVERAGE(Employee_Data[Sales_Target]),"Below",IF(Employee_Data[[#This Row],[Sales_Achieved]]&gt;AVERAGE(Employee_Data[Sales_Target]),"Above","Equal"))</f>
        <v>Above</v>
      </c>
      <c r="I937" t="str">
        <f>IF(Employee_Data[[#This Row],[Sales_Performance]]&lt;0,"Below Target",IF(Employee_Data[[#This Row],[Sales_Performance]]=0,"Met Target","Above Target"))</f>
        <v>Above Target</v>
      </c>
    </row>
    <row r="938" spans="1:9" x14ac:dyDescent="0.35">
      <c r="A938" t="s">
        <v>2324</v>
      </c>
      <c r="B938" t="s">
        <v>1427</v>
      </c>
      <c r="C938" t="s">
        <v>1044</v>
      </c>
      <c r="D938" t="s">
        <v>1031</v>
      </c>
      <c r="E938">
        <v>4538</v>
      </c>
      <c r="F938">
        <v>3085</v>
      </c>
      <c r="G938">
        <f>Employee_Data[[#This Row],[Sales_Achieved]]-Employee_Data[[#This Row],[Sales_Target]]</f>
        <v>-1453</v>
      </c>
      <c r="H938" t="str">
        <f>IF(Employee_Data[[#This Row],[Sales_Achieved]]&lt;AVERAGE(Employee_Data[Sales_Target]),"Below",IF(Employee_Data[[#This Row],[Sales_Achieved]]&gt;AVERAGE(Employee_Data[Sales_Target]),"Above","Equal"))</f>
        <v>Above</v>
      </c>
      <c r="I938" t="str">
        <f>IF(Employee_Data[[#This Row],[Sales_Performance]]&lt;0,"Below Target",IF(Employee_Data[[#This Row],[Sales_Performance]]=0,"Met Target","Above Target"))</f>
        <v>Below Target</v>
      </c>
    </row>
    <row r="939" spans="1:9" x14ac:dyDescent="0.35">
      <c r="A939" t="s">
        <v>2325</v>
      </c>
      <c r="B939" t="s">
        <v>2079</v>
      </c>
      <c r="C939" t="s">
        <v>1044</v>
      </c>
      <c r="D939" t="s">
        <v>1028</v>
      </c>
      <c r="E939">
        <v>1784</v>
      </c>
      <c r="F939">
        <v>1650</v>
      </c>
      <c r="G939">
        <f>Employee_Data[[#This Row],[Sales_Achieved]]-Employee_Data[[#This Row],[Sales_Target]]</f>
        <v>-134</v>
      </c>
      <c r="H939" t="str">
        <f>IF(Employee_Data[[#This Row],[Sales_Achieved]]&lt;AVERAGE(Employee_Data[Sales_Target]),"Below",IF(Employee_Data[[#This Row],[Sales_Achieved]]&gt;AVERAGE(Employee_Data[Sales_Target]),"Above","Equal"))</f>
        <v>Below</v>
      </c>
      <c r="I939" t="str">
        <f>IF(Employee_Data[[#This Row],[Sales_Performance]]&lt;0,"Below Target",IF(Employee_Data[[#This Row],[Sales_Performance]]=0,"Met Target","Above Target"))</f>
        <v>Below Target</v>
      </c>
    </row>
    <row r="940" spans="1:9" x14ac:dyDescent="0.35">
      <c r="A940" t="s">
        <v>2326</v>
      </c>
      <c r="B940" t="s">
        <v>2281</v>
      </c>
      <c r="C940" t="s">
        <v>1044</v>
      </c>
      <c r="D940" t="s">
        <v>1021</v>
      </c>
      <c r="E940">
        <v>3907</v>
      </c>
      <c r="F940">
        <v>4414</v>
      </c>
      <c r="G940">
        <f>Employee_Data[[#This Row],[Sales_Achieved]]-Employee_Data[[#This Row],[Sales_Target]]</f>
        <v>507</v>
      </c>
      <c r="H940" t="str">
        <f>IF(Employee_Data[[#This Row],[Sales_Achieved]]&lt;AVERAGE(Employee_Data[Sales_Target]),"Below",IF(Employee_Data[[#This Row],[Sales_Achieved]]&gt;AVERAGE(Employee_Data[Sales_Target]),"Above","Equal"))</f>
        <v>Above</v>
      </c>
      <c r="I940" t="str">
        <f>IF(Employee_Data[[#This Row],[Sales_Performance]]&lt;0,"Below Target",IF(Employee_Data[[#This Row],[Sales_Performance]]=0,"Met Target","Above Target"))</f>
        <v>Above Target</v>
      </c>
    </row>
    <row r="941" spans="1:9" x14ac:dyDescent="0.35">
      <c r="A941" t="s">
        <v>2327</v>
      </c>
      <c r="B941" t="s">
        <v>1154</v>
      </c>
      <c r="C941" t="s">
        <v>1024</v>
      </c>
      <c r="D941" t="s">
        <v>1028</v>
      </c>
      <c r="E941">
        <v>4972</v>
      </c>
      <c r="F941">
        <v>5511</v>
      </c>
      <c r="G941">
        <f>Employee_Data[[#This Row],[Sales_Achieved]]-Employee_Data[[#This Row],[Sales_Target]]</f>
        <v>539</v>
      </c>
      <c r="H941" t="str">
        <f>IF(Employee_Data[[#This Row],[Sales_Achieved]]&lt;AVERAGE(Employee_Data[Sales_Target]),"Below",IF(Employee_Data[[#This Row],[Sales_Achieved]]&gt;AVERAGE(Employee_Data[Sales_Target]),"Above","Equal"))</f>
        <v>Above</v>
      </c>
      <c r="I941" t="str">
        <f>IF(Employee_Data[[#This Row],[Sales_Performance]]&lt;0,"Below Target",IF(Employee_Data[[#This Row],[Sales_Performance]]=0,"Met Target","Above Target"))</f>
        <v>Above Target</v>
      </c>
    </row>
    <row r="942" spans="1:9" x14ac:dyDescent="0.35">
      <c r="A942" t="s">
        <v>2328</v>
      </c>
      <c r="B942" t="s">
        <v>1129</v>
      </c>
      <c r="C942" t="s">
        <v>1020</v>
      </c>
      <c r="D942" t="s">
        <v>1031</v>
      </c>
      <c r="E942">
        <v>1001</v>
      </c>
      <c r="F942">
        <v>2329</v>
      </c>
      <c r="G942">
        <f>Employee_Data[[#This Row],[Sales_Achieved]]-Employee_Data[[#This Row],[Sales_Target]]</f>
        <v>1328</v>
      </c>
      <c r="H942" t="str">
        <f>IF(Employee_Data[[#This Row],[Sales_Achieved]]&lt;AVERAGE(Employee_Data[Sales_Target]),"Below",IF(Employee_Data[[#This Row],[Sales_Achieved]]&gt;AVERAGE(Employee_Data[Sales_Target]),"Above","Equal"))</f>
        <v>Below</v>
      </c>
      <c r="I942" t="str">
        <f>IF(Employee_Data[[#This Row],[Sales_Performance]]&lt;0,"Below Target",IF(Employee_Data[[#This Row],[Sales_Performance]]=0,"Met Target","Above Target"))</f>
        <v>Above Target</v>
      </c>
    </row>
    <row r="943" spans="1:9" x14ac:dyDescent="0.35">
      <c r="A943" t="s">
        <v>2329</v>
      </c>
      <c r="B943" t="s">
        <v>1638</v>
      </c>
      <c r="C943" t="s">
        <v>1024</v>
      </c>
      <c r="D943" t="s">
        <v>1021</v>
      </c>
      <c r="E943">
        <v>4114</v>
      </c>
      <c r="F943">
        <v>3948</v>
      </c>
      <c r="G943">
        <f>Employee_Data[[#This Row],[Sales_Achieved]]-Employee_Data[[#This Row],[Sales_Target]]</f>
        <v>-166</v>
      </c>
      <c r="H943" t="str">
        <f>IF(Employee_Data[[#This Row],[Sales_Achieved]]&lt;AVERAGE(Employee_Data[Sales_Target]),"Below",IF(Employee_Data[[#This Row],[Sales_Achieved]]&gt;AVERAGE(Employee_Data[Sales_Target]),"Above","Equal"))</f>
        <v>Above</v>
      </c>
      <c r="I943" t="str">
        <f>IF(Employee_Data[[#This Row],[Sales_Performance]]&lt;0,"Below Target",IF(Employee_Data[[#This Row],[Sales_Performance]]=0,"Met Target","Above Target"))</f>
        <v>Below Target</v>
      </c>
    </row>
    <row r="944" spans="1:9" x14ac:dyDescent="0.35">
      <c r="A944" t="s">
        <v>2330</v>
      </c>
      <c r="B944" t="s">
        <v>1156</v>
      </c>
      <c r="C944" t="s">
        <v>1024</v>
      </c>
      <c r="D944" t="s">
        <v>1031</v>
      </c>
      <c r="E944">
        <v>2451</v>
      </c>
      <c r="F944">
        <v>5127</v>
      </c>
      <c r="G944">
        <f>Employee_Data[[#This Row],[Sales_Achieved]]-Employee_Data[[#This Row],[Sales_Target]]</f>
        <v>2676</v>
      </c>
      <c r="H944" t="str">
        <f>IF(Employee_Data[[#This Row],[Sales_Achieved]]&lt;AVERAGE(Employee_Data[Sales_Target]),"Below",IF(Employee_Data[[#This Row],[Sales_Achieved]]&gt;AVERAGE(Employee_Data[Sales_Target]),"Above","Equal"))</f>
        <v>Above</v>
      </c>
      <c r="I944" t="str">
        <f>IF(Employee_Data[[#This Row],[Sales_Performance]]&lt;0,"Below Target",IF(Employee_Data[[#This Row],[Sales_Performance]]=0,"Met Target","Above Target"))</f>
        <v>Above Target</v>
      </c>
    </row>
    <row r="945" spans="1:9" x14ac:dyDescent="0.35">
      <c r="A945" t="s">
        <v>2331</v>
      </c>
      <c r="B945" t="s">
        <v>1039</v>
      </c>
      <c r="C945" t="s">
        <v>1024</v>
      </c>
      <c r="D945" t="s">
        <v>1031</v>
      </c>
      <c r="E945">
        <v>3741</v>
      </c>
      <c r="F945">
        <v>3632</v>
      </c>
      <c r="G945">
        <f>Employee_Data[[#This Row],[Sales_Achieved]]-Employee_Data[[#This Row],[Sales_Target]]</f>
        <v>-109</v>
      </c>
      <c r="H945" t="str">
        <f>IF(Employee_Data[[#This Row],[Sales_Achieved]]&lt;AVERAGE(Employee_Data[Sales_Target]),"Below",IF(Employee_Data[[#This Row],[Sales_Achieved]]&gt;AVERAGE(Employee_Data[Sales_Target]),"Above","Equal"))</f>
        <v>Above</v>
      </c>
      <c r="I945" t="str">
        <f>IF(Employee_Data[[#This Row],[Sales_Performance]]&lt;0,"Below Target",IF(Employee_Data[[#This Row],[Sales_Performance]]=0,"Met Target","Above Target"))</f>
        <v>Below Target</v>
      </c>
    </row>
    <row r="946" spans="1:9" x14ac:dyDescent="0.35">
      <c r="A946" t="s">
        <v>2332</v>
      </c>
      <c r="B946" t="s">
        <v>1577</v>
      </c>
      <c r="C946" t="s">
        <v>1020</v>
      </c>
      <c r="D946" t="s">
        <v>1021</v>
      </c>
      <c r="E946">
        <v>1253</v>
      </c>
      <c r="F946">
        <v>5854</v>
      </c>
      <c r="G946">
        <f>Employee_Data[[#This Row],[Sales_Achieved]]-Employee_Data[[#This Row],[Sales_Target]]</f>
        <v>4601</v>
      </c>
      <c r="H946" t="str">
        <f>IF(Employee_Data[[#This Row],[Sales_Achieved]]&lt;AVERAGE(Employee_Data[Sales_Target]),"Below",IF(Employee_Data[[#This Row],[Sales_Achieved]]&gt;AVERAGE(Employee_Data[Sales_Target]),"Above","Equal"))</f>
        <v>Above</v>
      </c>
      <c r="I946" t="str">
        <f>IF(Employee_Data[[#This Row],[Sales_Performance]]&lt;0,"Below Target",IF(Employee_Data[[#This Row],[Sales_Performance]]=0,"Met Target","Above Target"))</f>
        <v>Above Target</v>
      </c>
    </row>
    <row r="947" spans="1:9" x14ac:dyDescent="0.35">
      <c r="A947" t="s">
        <v>2333</v>
      </c>
      <c r="B947" t="s">
        <v>2334</v>
      </c>
      <c r="C947" t="s">
        <v>1024</v>
      </c>
      <c r="D947" t="s">
        <v>1031</v>
      </c>
      <c r="E947">
        <v>2766</v>
      </c>
      <c r="F947">
        <v>3573</v>
      </c>
      <c r="G947">
        <f>Employee_Data[[#This Row],[Sales_Achieved]]-Employee_Data[[#This Row],[Sales_Target]]</f>
        <v>807</v>
      </c>
      <c r="H947" t="str">
        <f>IF(Employee_Data[[#This Row],[Sales_Achieved]]&lt;AVERAGE(Employee_Data[Sales_Target]),"Below",IF(Employee_Data[[#This Row],[Sales_Achieved]]&gt;AVERAGE(Employee_Data[Sales_Target]),"Above","Equal"))</f>
        <v>Above</v>
      </c>
      <c r="I947" t="str">
        <f>IF(Employee_Data[[#This Row],[Sales_Performance]]&lt;0,"Below Target",IF(Employee_Data[[#This Row],[Sales_Performance]]=0,"Met Target","Above Target"))</f>
        <v>Above Target</v>
      </c>
    </row>
    <row r="948" spans="1:9" x14ac:dyDescent="0.35">
      <c r="A948" t="s">
        <v>2335</v>
      </c>
      <c r="B948" t="s">
        <v>1037</v>
      </c>
      <c r="C948" t="s">
        <v>1024</v>
      </c>
      <c r="D948" t="s">
        <v>1021</v>
      </c>
      <c r="E948">
        <v>1305</v>
      </c>
      <c r="F948">
        <v>4018</v>
      </c>
      <c r="G948">
        <f>Employee_Data[[#This Row],[Sales_Achieved]]-Employee_Data[[#This Row],[Sales_Target]]</f>
        <v>2713</v>
      </c>
      <c r="H948" t="str">
        <f>IF(Employee_Data[[#This Row],[Sales_Achieved]]&lt;AVERAGE(Employee_Data[Sales_Target]),"Below",IF(Employee_Data[[#This Row],[Sales_Achieved]]&gt;AVERAGE(Employee_Data[Sales_Target]),"Above","Equal"))</f>
        <v>Above</v>
      </c>
      <c r="I948" t="str">
        <f>IF(Employee_Data[[#This Row],[Sales_Performance]]&lt;0,"Below Target",IF(Employee_Data[[#This Row],[Sales_Performance]]=0,"Met Target","Above Target"))</f>
        <v>Above Target</v>
      </c>
    </row>
    <row r="949" spans="1:9" x14ac:dyDescent="0.35">
      <c r="A949" t="s">
        <v>2336</v>
      </c>
      <c r="B949" t="s">
        <v>1833</v>
      </c>
      <c r="C949" t="s">
        <v>1024</v>
      </c>
      <c r="D949" t="s">
        <v>1021</v>
      </c>
      <c r="E949">
        <v>2956</v>
      </c>
      <c r="F949">
        <v>5699</v>
      </c>
      <c r="G949">
        <f>Employee_Data[[#This Row],[Sales_Achieved]]-Employee_Data[[#This Row],[Sales_Target]]</f>
        <v>2743</v>
      </c>
      <c r="H949" t="str">
        <f>IF(Employee_Data[[#This Row],[Sales_Achieved]]&lt;AVERAGE(Employee_Data[Sales_Target]),"Below",IF(Employee_Data[[#This Row],[Sales_Achieved]]&gt;AVERAGE(Employee_Data[Sales_Target]),"Above","Equal"))</f>
        <v>Above</v>
      </c>
      <c r="I949" t="str">
        <f>IF(Employee_Data[[#This Row],[Sales_Performance]]&lt;0,"Below Target",IF(Employee_Data[[#This Row],[Sales_Performance]]=0,"Met Target","Above Target"))</f>
        <v>Above Target</v>
      </c>
    </row>
    <row r="950" spans="1:9" x14ac:dyDescent="0.35">
      <c r="A950" t="s">
        <v>2337</v>
      </c>
      <c r="B950" t="s">
        <v>2081</v>
      </c>
      <c r="C950" t="s">
        <v>1044</v>
      </c>
      <c r="D950" t="s">
        <v>1028</v>
      </c>
      <c r="E950">
        <v>1503</v>
      </c>
      <c r="F950">
        <v>5901</v>
      </c>
      <c r="G950">
        <f>Employee_Data[[#This Row],[Sales_Achieved]]-Employee_Data[[#This Row],[Sales_Target]]</f>
        <v>4398</v>
      </c>
      <c r="H950" t="str">
        <f>IF(Employee_Data[[#This Row],[Sales_Achieved]]&lt;AVERAGE(Employee_Data[Sales_Target]),"Below",IF(Employee_Data[[#This Row],[Sales_Achieved]]&gt;AVERAGE(Employee_Data[Sales_Target]),"Above","Equal"))</f>
        <v>Above</v>
      </c>
      <c r="I950" t="str">
        <f>IF(Employee_Data[[#This Row],[Sales_Performance]]&lt;0,"Below Target",IF(Employee_Data[[#This Row],[Sales_Performance]]=0,"Met Target","Above Target"))</f>
        <v>Above Target</v>
      </c>
    </row>
    <row r="951" spans="1:9" x14ac:dyDescent="0.35">
      <c r="A951" t="s">
        <v>2338</v>
      </c>
      <c r="B951" t="s">
        <v>1168</v>
      </c>
      <c r="C951" t="s">
        <v>1020</v>
      </c>
      <c r="D951" t="s">
        <v>1025</v>
      </c>
      <c r="E951">
        <v>3168</v>
      </c>
      <c r="F951">
        <v>3583</v>
      </c>
      <c r="G951">
        <f>Employee_Data[[#This Row],[Sales_Achieved]]-Employee_Data[[#This Row],[Sales_Target]]</f>
        <v>415</v>
      </c>
      <c r="H951" t="str">
        <f>IF(Employee_Data[[#This Row],[Sales_Achieved]]&lt;AVERAGE(Employee_Data[Sales_Target]),"Below",IF(Employee_Data[[#This Row],[Sales_Achieved]]&gt;AVERAGE(Employee_Data[Sales_Target]),"Above","Equal"))</f>
        <v>Above</v>
      </c>
      <c r="I951" t="str">
        <f>IF(Employee_Data[[#This Row],[Sales_Performance]]&lt;0,"Below Target",IF(Employee_Data[[#This Row],[Sales_Performance]]=0,"Met Target","Above Target"))</f>
        <v>Above Target</v>
      </c>
    </row>
    <row r="952" spans="1:9" x14ac:dyDescent="0.35">
      <c r="A952" t="s">
        <v>2339</v>
      </c>
      <c r="B952" t="s">
        <v>1099</v>
      </c>
      <c r="C952" t="s">
        <v>1044</v>
      </c>
      <c r="D952" t="s">
        <v>1028</v>
      </c>
      <c r="E952">
        <v>3004</v>
      </c>
      <c r="F952">
        <v>1593</v>
      </c>
      <c r="G952">
        <f>Employee_Data[[#This Row],[Sales_Achieved]]-Employee_Data[[#This Row],[Sales_Target]]</f>
        <v>-1411</v>
      </c>
      <c r="H952" t="str">
        <f>IF(Employee_Data[[#This Row],[Sales_Achieved]]&lt;AVERAGE(Employee_Data[Sales_Target]),"Below",IF(Employee_Data[[#This Row],[Sales_Achieved]]&gt;AVERAGE(Employee_Data[Sales_Target]),"Above","Equal"))</f>
        <v>Below</v>
      </c>
      <c r="I952" t="str">
        <f>IF(Employee_Data[[#This Row],[Sales_Performance]]&lt;0,"Below Target",IF(Employee_Data[[#This Row],[Sales_Performance]]=0,"Met Target","Above Target"))</f>
        <v>Below Target</v>
      </c>
    </row>
    <row r="953" spans="1:9" x14ac:dyDescent="0.35">
      <c r="A953" t="s">
        <v>2340</v>
      </c>
      <c r="B953" t="s">
        <v>1636</v>
      </c>
      <c r="C953" t="s">
        <v>1024</v>
      </c>
      <c r="D953" t="s">
        <v>1025</v>
      </c>
      <c r="E953">
        <v>2171</v>
      </c>
      <c r="F953">
        <v>4597</v>
      </c>
      <c r="G953">
        <f>Employee_Data[[#This Row],[Sales_Achieved]]-Employee_Data[[#This Row],[Sales_Target]]</f>
        <v>2426</v>
      </c>
      <c r="H953" t="str">
        <f>IF(Employee_Data[[#This Row],[Sales_Achieved]]&lt;AVERAGE(Employee_Data[Sales_Target]),"Below",IF(Employee_Data[[#This Row],[Sales_Achieved]]&gt;AVERAGE(Employee_Data[Sales_Target]),"Above","Equal"))</f>
        <v>Above</v>
      </c>
      <c r="I953" t="str">
        <f>IF(Employee_Data[[#This Row],[Sales_Performance]]&lt;0,"Below Target",IF(Employee_Data[[#This Row],[Sales_Performance]]=0,"Met Target","Above Target"))</f>
        <v>Above Target</v>
      </c>
    </row>
    <row r="954" spans="1:9" x14ac:dyDescent="0.35">
      <c r="A954" t="s">
        <v>2341</v>
      </c>
      <c r="B954" t="s">
        <v>1454</v>
      </c>
      <c r="C954" t="s">
        <v>1024</v>
      </c>
      <c r="D954" t="s">
        <v>1021</v>
      </c>
      <c r="E954">
        <v>2991</v>
      </c>
      <c r="F954">
        <v>2185</v>
      </c>
      <c r="G954">
        <f>Employee_Data[[#This Row],[Sales_Achieved]]-Employee_Data[[#This Row],[Sales_Target]]</f>
        <v>-806</v>
      </c>
      <c r="H954" t="str">
        <f>IF(Employee_Data[[#This Row],[Sales_Achieved]]&lt;AVERAGE(Employee_Data[Sales_Target]),"Below",IF(Employee_Data[[#This Row],[Sales_Achieved]]&gt;AVERAGE(Employee_Data[Sales_Target]),"Above","Equal"))</f>
        <v>Below</v>
      </c>
      <c r="I954" t="str">
        <f>IF(Employee_Data[[#This Row],[Sales_Performance]]&lt;0,"Below Target",IF(Employee_Data[[#This Row],[Sales_Performance]]=0,"Met Target","Above Target"))</f>
        <v>Below Target</v>
      </c>
    </row>
    <row r="955" spans="1:9" x14ac:dyDescent="0.35">
      <c r="A955" t="s">
        <v>2342</v>
      </c>
      <c r="B955" t="s">
        <v>1910</v>
      </c>
      <c r="C955" t="s">
        <v>1024</v>
      </c>
      <c r="D955" t="s">
        <v>1028</v>
      </c>
      <c r="E955">
        <v>1953</v>
      </c>
      <c r="F955">
        <v>2689</v>
      </c>
      <c r="G955">
        <f>Employee_Data[[#This Row],[Sales_Achieved]]-Employee_Data[[#This Row],[Sales_Target]]</f>
        <v>736</v>
      </c>
      <c r="H955" t="str">
        <f>IF(Employee_Data[[#This Row],[Sales_Achieved]]&lt;AVERAGE(Employee_Data[Sales_Target]),"Below",IF(Employee_Data[[#This Row],[Sales_Achieved]]&gt;AVERAGE(Employee_Data[Sales_Target]),"Above","Equal"))</f>
        <v>Below</v>
      </c>
      <c r="I955" t="str">
        <f>IF(Employee_Data[[#This Row],[Sales_Performance]]&lt;0,"Below Target",IF(Employee_Data[[#This Row],[Sales_Performance]]=0,"Met Target","Above Target"))</f>
        <v>Above Target</v>
      </c>
    </row>
    <row r="956" spans="1:9" x14ac:dyDescent="0.35">
      <c r="A956" t="s">
        <v>2343</v>
      </c>
      <c r="B956" t="s">
        <v>1101</v>
      </c>
      <c r="C956" t="s">
        <v>1020</v>
      </c>
      <c r="D956" t="s">
        <v>1025</v>
      </c>
      <c r="E956">
        <v>3070</v>
      </c>
      <c r="F956">
        <v>2442</v>
      </c>
      <c r="G956">
        <f>Employee_Data[[#This Row],[Sales_Achieved]]-Employee_Data[[#This Row],[Sales_Target]]</f>
        <v>-628</v>
      </c>
      <c r="H956" t="str">
        <f>IF(Employee_Data[[#This Row],[Sales_Achieved]]&lt;AVERAGE(Employee_Data[Sales_Target]),"Below",IF(Employee_Data[[#This Row],[Sales_Achieved]]&gt;AVERAGE(Employee_Data[Sales_Target]),"Above","Equal"))</f>
        <v>Below</v>
      </c>
      <c r="I956" t="str">
        <f>IF(Employee_Data[[#This Row],[Sales_Performance]]&lt;0,"Below Target",IF(Employee_Data[[#This Row],[Sales_Performance]]=0,"Met Target","Above Target"))</f>
        <v>Below Target</v>
      </c>
    </row>
    <row r="957" spans="1:9" x14ac:dyDescent="0.35">
      <c r="A957" t="s">
        <v>2344</v>
      </c>
      <c r="B957" t="s">
        <v>1516</v>
      </c>
      <c r="C957" t="s">
        <v>1024</v>
      </c>
      <c r="D957" t="s">
        <v>1031</v>
      </c>
      <c r="E957">
        <v>3842</v>
      </c>
      <c r="F957">
        <v>3404</v>
      </c>
      <c r="G957">
        <f>Employee_Data[[#This Row],[Sales_Achieved]]-Employee_Data[[#This Row],[Sales_Target]]</f>
        <v>-438</v>
      </c>
      <c r="H957" t="str">
        <f>IF(Employee_Data[[#This Row],[Sales_Achieved]]&lt;AVERAGE(Employee_Data[Sales_Target]),"Below",IF(Employee_Data[[#This Row],[Sales_Achieved]]&gt;AVERAGE(Employee_Data[Sales_Target]),"Above","Equal"))</f>
        <v>Above</v>
      </c>
      <c r="I957" t="str">
        <f>IF(Employee_Data[[#This Row],[Sales_Performance]]&lt;0,"Below Target",IF(Employee_Data[[#This Row],[Sales_Performance]]=0,"Met Target","Above Target"))</f>
        <v>Below Target</v>
      </c>
    </row>
    <row r="958" spans="1:9" x14ac:dyDescent="0.35">
      <c r="A958" t="s">
        <v>2345</v>
      </c>
      <c r="B958" t="s">
        <v>1187</v>
      </c>
      <c r="C958" t="s">
        <v>1044</v>
      </c>
      <c r="D958" t="s">
        <v>1025</v>
      </c>
      <c r="E958">
        <v>1123</v>
      </c>
      <c r="F958">
        <v>2670</v>
      </c>
      <c r="G958">
        <f>Employee_Data[[#This Row],[Sales_Achieved]]-Employee_Data[[#This Row],[Sales_Target]]</f>
        <v>1547</v>
      </c>
      <c r="H958" t="str">
        <f>IF(Employee_Data[[#This Row],[Sales_Achieved]]&lt;AVERAGE(Employee_Data[Sales_Target]),"Below",IF(Employee_Data[[#This Row],[Sales_Achieved]]&gt;AVERAGE(Employee_Data[Sales_Target]),"Above","Equal"))</f>
        <v>Below</v>
      </c>
      <c r="I958" t="str">
        <f>IF(Employee_Data[[#This Row],[Sales_Performance]]&lt;0,"Below Target",IF(Employee_Data[[#This Row],[Sales_Performance]]=0,"Met Target","Above Target"))</f>
        <v>Above Target</v>
      </c>
    </row>
    <row r="959" spans="1:9" x14ac:dyDescent="0.35">
      <c r="A959" t="s">
        <v>2346</v>
      </c>
      <c r="B959" t="s">
        <v>2067</v>
      </c>
      <c r="C959" t="s">
        <v>1024</v>
      </c>
      <c r="D959" t="s">
        <v>1021</v>
      </c>
      <c r="E959">
        <v>1690</v>
      </c>
      <c r="F959">
        <v>1104</v>
      </c>
      <c r="G959">
        <f>Employee_Data[[#This Row],[Sales_Achieved]]-Employee_Data[[#This Row],[Sales_Target]]</f>
        <v>-586</v>
      </c>
      <c r="H959" t="str">
        <f>IF(Employee_Data[[#This Row],[Sales_Achieved]]&lt;AVERAGE(Employee_Data[Sales_Target]),"Below",IF(Employee_Data[[#This Row],[Sales_Achieved]]&gt;AVERAGE(Employee_Data[Sales_Target]),"Above","Equal"))</f>
        <v>Below</v>
      </c>
      <c r="I959" t="str">
        <f>IF(Employee_Data[[#This Row],[Sales_Performance]]&lt;0,"Below Target",IF(Employee_Data[[#This Row],[Sales_Performance]]=0,"Met Target","Above Target"))</f>
        <v>Below Target</v>
      </c>
    </row>
    <row r="960" spans="1:9" x14ac:dyDescent="0.35">
      <c r="A960" t="s">
        <v>2347</v>
      </c>
      <c r="B960" t="s">
        <v>1643</v>
      </c>
      <c r="C960" t="s">
        <v>1020</v>
      </c>
      <c r="D960" t="s">
        <v>1028</v>
      </c>
      <c r="E960">
        <v>2524</v>
      </c>
      <c r="F960">
        <v>3963</v>
      </c>
      <c r="G960">
        <f>Employee_Data[[#This Row],[Sales_Achieved]]-Employee_Data[[#This Row],[Sales_Target]]</f>
        <v>1439</v>
      </c>
      <c r="H960" t="str">
        <f>IF(Employee_Data[[#This Row],[Sales_Achieved]]&lt;AVERAGE(Employee_Data[Sales_Target]),"Below",IF(Employee_Data[[#This Row],[Sales_Achieved]]&gt;AVERAGE(Employee_Data[Sales_Target]),"Above","Equal"))</f>
        <v>Above</v>
      </c>
      <c r="I960" t="str">
        <f>IF(Employee_Data[[#This Row],[Sales_Performance]]&lt;0,"Below Target",IF(Employee_Data[[#This Row],[Sales_Performance]]=0,"Met Target","Above Target"))</f>
        <v>Above Target</v>
      </c>
    </row>
    <row r="961" spans="1:9" x14ac:dyDescent="0.35">
      <c r="A961" t="s">
        <v>2348</v>
      </c>
      <c r="B961" t="s">
        <v>2349</v>
      </c>
      <c r="C961" t="s">
        <v>1044</v>
      </c>
      <c r="D961" t="s">
        <v>1025</v>
      </c>
      <c r="E961">
        <v>1746</v>
      </c>
      <c r="F961">
        <v>2263</v>
      </c>
      <c r="G961">
        <f>Employee_Data[[#This Row],[Sales_Achieved]]-Employee_Data[[#This Row],[Sales_Target]]</f>
        <v>517</v>
      </c>
      <c r="H961" t="str">
        <f>IF(Employee_Data[[#This Row],[Sales_Achieved]]&lt;AVERAGE(Employee_Data[Sales_Target]),"Below",IF(Employee_Data[[#This Row],[Sales_Achieved]]&gt;AVERAGE(Employee_Data[Sales_Target]),"Above","Equal"))</f>
        <v>Below</v>
      </c>
      <c r="I961" t="str">
        <f>IF(Employee_Data[[#This Row],[Sales_Performance]]&lt;0,"Below Target",IF(Employee_Data[[#This Row],[Sales_Performance]]=0,"Met Target","Above Target"))</f>
        <v>Above Target</v>
      </c>
    </row>
    <row r="962" spans="1:9" x14ac:dyDescent="0.35">
      <c r="A962" t="s">
        <v>2350</v>
      </c>
      <c r="B962" t="s">
        <v>1915</v>
      </c>
      <c r="C962" t="s">
        <v>1024</v>
      </c>
      <c r="D962" t="s">
        <v>1021</v>
      </c>
      <c r="E962">
        <v>4941</v>
      </c>
      <c r="F962">
        <v>3117</v>
      </c>
      <c r="G962">
        <f>Employee_Data[[#This Row],[Sales_Achieved]]-Employee_Data[[#This Row],[Sales_Target]]</f>
        <v>-1824</v>
      </c>
      <c r="H962" t="str">
        <f>IF(Employee_Data[[#This Row],[Sales_Achieved]]&lt;AVERAGE(Employee_Data[Sales_Target]),"Below",IF(Employee_Data[[#This Row],[Sales_Achieved]]&gt;AVERAGE(Employee_Data[Sales_Target]),"Above","Equal"))</f>
        <v>Above</v>
      </c>
      <c r="I962" t="str">
        <f>IF(Employee_Data[[#This Row],[Sales_Performance]]&lt;0,"Below Target",IF(Employee_Data[[#This Row],[Sales_Performance]]=0,"Met Target","Above Target"))</f>
        <v>Below Target</v>
      </c>
    </row>
    <row r="963" spans="1:9" x14ac:dyDescent="0.35">
      <c r="A963" t="s">
        <v>2351</v>
      </c>
      <c r="B963" t="s">
        <v>1033</v>
      </c>
      <c r="C963" t="s">
        <v>1024</v>
      </c>
      <c r="D963" t="s">
        <v>1021</v>
      </c>
      <c r="E963">
        <v>4455</v>
      </c>
      <c r="F963">
        <v>1504</v>
      </c>
      <c r="G963">
        <f>Employee_Data[[#This Row],[Sales_Achieved]]-Employee_Data[[#This Row],[Sales_Target]]</f>
        <v>-2951</v>
      </c>
      <c r="H963" t="str">
        <f>IF(Employee_Data[[#This Row],[Sales_Achieved]]&lt;AVERAGE(Employee_Data[Sales_Target]),"Below",IF(Employee_Data[[#This Row],[Sales_Achieved]]&gt;AVERAGE(Employee_Data[Sales_Target]),"Above","Equal"))</f>
        <v>Below</v>
      </c>
      <c r="I963" t="str">
        <f>IF(Employee_Data[[#This Row],[Sales_Performance]]&lt;0,"Below Target",IF(Employee_Data[[#This Row],[Sales_Performance]]=0,"Met Target","Above Target"))</f>
        <v>Below Target</v>
      </c>
    </row>
    <row r="964" spans="1:9" x14ac:dyDescent="0.35">
      <c r="A964" t="s">
        <v>2352</v>
      </c>
      <c r="B964" t="s">
        <v>1168</v>
      </c>
      <c r="C964" t="s">
        <v>1020</v>
      </c>
      <c r="D964" t="s">
        <v>1028</v>
      </c>
      <c r="E964">
        <v>2364</v>
      </c>
      <c r="F964">
        <v>1233</v>
      </c>
      <c r="G964">
        <f>Employee_Data[[#This Row],[Sales_Achieved]]-Employee_Data[[#This Row],[Sales_Target]]</f>
        <v>-1131</v>
      </c>
      <c r="H964" t="str">
        <f>IF(Employee_Data[[#This Row],[Sales_Achieved]]&lt;AVERAGE(Employee_Data[Sales_Target]),"Below",IF(Employee_Data[[#This Row],[Sales_Achieved]]&gt;AVERAGE(Employee_Data[Sales_Target]),"Above","Equal"))</f>
        <v>Below</v>
      </c>
      <c r="I964" t="str">
        <f>IF(Employee_Data[[#This Row],[Sales_Performance]]&lt;0,"Below Target",IF(Employee_Data[[#This Row],[Sales_Performance]]=0,"Met Target","Above Target"))</f>
        <v>Below Target</v>
      </c>
    </row>
    <row r="965" spans="1:9" x14ac:dyDescent="0.35">
      <c r="A965" t="s">
        <v>2353</v>
      </c>
      <c r="B965" t="s">
        <v>1322</v>
      </c>
      <c r="C965" t="s">
        <v>1020</v>
      </c>
      <c r="D965" t="s">
        <v>1021</v>
      </c>
      <c r="E965">
        <v>1533</v>
      </c>
      <c r="F965">
        <v>5848</v>
      </c>
      <c r="G965">
        <f>Employee_Data[[#This Row],[Sales_Achieved]]-Employee_Data[[#This Row],[Sales_Target]]</f>
        <v>4315</v>
      </c>
      <c r="H965" t="str">
        <f>IF(Employee_Data[[#This Row],[Sales_Achieved]]&lt;AVERAGE(Employee_Data[Sales_Target]),"Below",IF(Employee_Data[[#This Row],[Sales_Achieved]]&gt;AVERAGE(Employee_Data[Sales_Target]),"Above","Equal"))</f>
        <v>Above</v>
      </c>
      <c r="I965" t="str">
        <f>IF(Employee_Data[[#This Row],[Sales_Performance]]&lt;0,"Below Target",IF(Employee_Data[[#This Row],[Sales_Performance]]=0,"Met Target","Above Target"))</f>
        <v>Above Target</v>
      </c>
    </row>
    <row r="966" spans="1:9" x14ac:dyDescent="0.35">
      <c r="A966" t="s">
        <v>2354</v>
      </c>
      <c r="B966" t="s">
        <v>2007</v>
      </c>
      <c r="C966" t="s">
        <v>1020</v>
      </c>
      <c r="D966" t="s">
        <v>1021</v>
      </c>
      <c r="E966">
        <v>2322</v>
      </c>
      <c r="F966">
        <v>5606</v>
      </c>
      <c r="G966">
        <f>Employee_Data[[#This Row],[Sales_Achieved]]-Employee_Data[[#This Row],[Sales_Target]]</f>
        <v>3284</v>
      </c>
      <c r="H966" t="str">
        <f>IF(Employee_Data[[#This Row],[Sales_Achieved]]&lt;AVERAGE(Employee_Data[Sales_Target]),"Below",IF(Employee_Data[[#This Row],[Sales_Achieved]]&gt;AVERAGE(Employee_Data[Sales_Target]),"Above","Equal"))</f>
        <v>Above</v>
      </c>
      <c r="I966" t="str">
        <f>IF(Employee_Data[[#This Row],[Sales_Performance]]&lt;0,"Below Target",IF(Employee_Data[[#This Row],[Sales_Performance]]=0,"Met Target","Above Target"))</f>
        <v>Above Target</v>
      </c>
    </row>
    <row r="967" spans="1:9" x14ac:dyDescent="0.35">
      <c r="A967" t="s">
        <v>2355</v>
      </c>
      <c r="B967" t="s">
        <v>2133</v>
      </c>
      <c r="C967" t="s">
        <v>1044</v>
      </c>
      <c r="D967" t="s">
        <v>1025</v>
      </c>
      <c r="E967">
        <v>4312</v>
      </c>
      <c r="F967">
        <v>5351</v>
      </c>
      <c r="G967">
        <f>Employee_Data[[#This Row],[Sales_Achieved]]-Employee_Data[[#This Row],[Sales_Target]]</f>
        <v>1039</v>
      </c>
      <c r="H967" t="str">
        <f>IF(Employee_Data[[#This Row],[Sales_Achieved]]&lt;AVERAGE(Employee_Data[Sales_Target]),"Below",IF(Employee_Data[[#This Row],[Sales_Achieved]]&gt;AVERAGE(Employee_Data[Sales_Target]),"Above","Equal"))</f>
        <v>Above</v>
      </c>
      <c r="I967" t="str">
        <f>IF(Employee_Data[[#This Row],[Sales_Performance]]&lt;0,"Below Target",IF(Employee_Data[[#This Row],[Sales_Performance]]=0,"Met Target","Above Target"))</f>
        <v>Above Target</v>
      </c>
    </row>
    <row r="968" spans="1:9" x14ac:dyDescent="0.35">
      <c r="A968" t="s">
        <v>2356</v>
      </c>
      <c r="B968" t="s">
        <v>1275</v>
      </c>
      <c r="C968" t="s">
        <v>1044</v>
      </c>
      <c r="D968" t="s">
        <v>1025</v>
      </c>
      <c r="E968">
        <v>2410</v>
      </c>
      <c r="F968">
        <v>1146</v>
      </c>
      <c r="G968">
        <f>Employee_Data[[#This Row],[Sales_Achieved]]-Employee_Data[[#This Row],[Sales_Target]]</f>
        <v>-1264</v>
      </c>
      <c r="H968" t="str">
        <f>IF(Employee_Data[[#This Row],[Sales_Achieved]]&lt;AVERAGE(Employee_Data[Sales_Target]),"Below",IF(Employee_Data[[#This Row],[Sales_Achieved]]&gt;AVERAGE(Employee_Data[Sales_Target]),"Above","Equal"))</f>
        <v>Below</v>
      </c>
      <c r="I968" t="str">
        <f>IF(Employee_Data[[#This Row],[Sales_Performance]]&lt;0,"Below Target",IF(Employee_Data[[#This Row],[Sales_Performance]]=0,"Met Target","Above Target"))</f>
        <v>Below Target</v>
      </c>
    </row>
    <row r="969" spans="1:9" x14ac:dyDescent="0.35">
      <c r="A969" t="s">
        <v>2357</v>
      </c>
      <c r="B969" t="s">
        <v>1350</v>
      </c>
      <c r="C969" t="s">
        <v>1044</v>
      </c>
      <c r="D969" t="s">
        <v>1025</v>
      </c>
      <c r="E969">
        <v>4296</v>
      </c>
      <c r="F969">
        <v>5472</v>
      </c>
      <c r="G969">
        <f>Employee_Data[[#This Row],[Sales_Achieved]]-Employee_Data[[#This Row],[Sales_Target]]</f>
        <v>1176</v>
      </c>
      <c r="H969" t="str">
        <f>IF(Employee_Data[[#This Row],[Sales_Achieved]]&lt;AVERAGE(Employee_Data[Sales_Target]),"Below",IF(Employee_Data[[#This Row],[Sales_Achieved]]&gt;AVERAGE(Employee_Data[Sales_Target]),"Above","Equal"))</f>
        <v>Above</v>
      </c>
      <c r="I969" t="str">
        <f>IF(Employee_Data[[#This Row],[Sales_Performance]]&lt;0,"Below Target",IF(Employee_Data[[#This Row],[Sales_Performance]]=0,"Met Target","Above Target"))</f>
        <v>Above Target</v>
      </c>
    </row>
    <row r="970" spans="1:9" x14ac:dyDescent="0.35">
      <c r="A970" t="s">
        <v>2358</v>
      </c>
      <c r="B970" t="s">
        <v>2359</v>
      </c>
      <c r="C970" t="s">
        <v>1020</v>
      </c>
      <c r="D970" t="s">
        <v>1031</v>
      </c>
      <c r="E970">
        <v>1578</v>
      </c>
      <c r="F970">
        <v>4059</v>
      </c>
      <c r="G970">
        <f>Employee_Data[[#This Row],[Sales_Achieved]]-Employee_Data[[#This Row],[Sales_Target]]</f>
        <v>2481</v>
      </c>
      <c r="H970" t="str">
        <f>IF(Employee_Data[[#This Row],[Sales_Achieved]]&lt;AVERAGE(Employee_Data[Sales_Target]),"Below",IF(Employee_Data[[#This Row],[Sales_Achieved]]&gt;AVERAGE(Employee_Data[Sales_Target]),"Above","Equal"))</f>
        <v>Above</v>
      </c>
      <c r="I970" t="str">
        <f>IF(Employee_Data[[#This Row],[Sales_Performance]]&lt;0,"Below Target",IF(Employee_Data[[#This Row],[Sales_Performance]]=0,"Met Target","Above Target"))</f>
        <v>Above Target</v>
      </c>
    </row>
    <row r="971" spans="1:9" x14ac:dyDescent="0.35">
      <c r="A971" t="s">
        <v>2360</v>
      </c>
      <c r="B971" t="s">
        <v>1273</v>
      </c>
      <c r="C971" t="s">
        <v>1044</v>
      </c>
      <c r="D971" t="s">
        <v>1021</v>
      </c>
      <c r="E971">
        <v>1710</v>
      </c>
      <c r="F971">
        <v>3598</v>
      </c>
      <c r="G971">
        <f>Employee_Data[[#This Row],[Sales_Achieved]]-Employee_Data[[#This Row],[Sales_Target]]</f>
        <v>1888</v>
      </c>
      <c r="H971" t="str">
        <f>IF(Employee_Data[[#This Row],[Sales_Achieved]]&lt;AVERAGE(Employee_Data[Sales_Target]),"Below",IF(Employee_Data[[#This Row],[Sales_Achieved]]&gt;AVERAGE(Employee_Data[Sales_Target]),"Above","Equal"))</f>
        <v>Above</v>
      </c>
      <c r="I971" t="str">
        <f>IF(Employee_Data[[#This Row],[Sales_Performance]]&lt;0,"Below Target",IF(Employee_Data[[#This Row],[Sales_Performance]]=0,"Met Target","Above Target"))</f>
        <v>Above Target</v>
      </c>
    </row>
    <row r="972" spans="1:9" x14ac:dyDescent="0.35">
      <c r="A972" t="s">
        <v>2361</v>
      </c>
      <c r="B972" t="s">
        <v>2184</v>
      </c>
      <c r="C972" t="s">
        <v>1044</v>
      </c>
      <c r="D972" t="s">
        <v>1031</v>
      </c>
      <c r="E972">
        <v>2083</v>
      </c>
      <c r="F972">
        <v>3623</v>
      </c>
      <c r="G972">
        <f>Employee_Data[[#This Row],[Sales_Achieved]]-Employee_Data[[#This Row],[Sales_Target]]</f>
        <v>1540</v>
      </c>
      <c r="H972" t="str">
        <f>IF(Employee_Data[[#This Row],[Sales_Achieved]]&lt;AVERAGE(Employee_Data[Sales_Target]),"Below",IF(Employee_Data[[#This Row],[Sales_Achieved]]&gt;AVERAGE(Employee_Data[Sales_Target]),"Above","Equal"))</f>
        <v>Above</v>
      </c>
      <c r="I972" t="str">
        <f>IF(Employee_Data[[#This Row],[Sales_Performance]]&lt;0,"Below Target",IF(Employee_Data[[#This Row],[Sales_Performance]]=0,"Met Target","Above Target"))</f>
        <v>Above Target</v>
      </c>
    </row>
    <row r="973" spans="1:9" x14ac:dyDescent="0.35">
      <c r="A973" t="s">
        <v>2362</v>
      </c>
      <c r="B973" t="s">
        <v>1749</v>
      </c>
      <c r="C973" t="s">
        <v>1020</v>
      </c>
      <c r="D973" t="s">
        <v>1025</v>
      </c>
      <c r="E973">
        <v>4358</v>
      </c>
      <c r="F973">
        <v>3981</v>
      </c>
      <c r="G973">
        <f>Employee_Data[[#This Row],[Sales_Achieved]]-Employee_Data[[#This Row],[Sales_Target]]</f>
        <v>-377</v>
      </c>
      <c r="H973" t="str">
        <f>IF(Employee_Data[[#This Row],[Sales_Achieved]]&lt;AVERAGE(Employee_Data[Sales_Target]),"Below",IF(Employee_Data[[#This Row],[Sales_Achieved]]&gt;AVERAGE(Employee_Data[Sales_Target]),"Above","Equal"))</f>
        <v>Above</v>
      </c>
      <c r="I973" t="str">
        <f>IF(Employee_Data[[#This Row],[Sales_Performance]]&lt;0,"Below Target",IF(Employee_Data[[#This Row],[Sales_Performance]]=0,"Met Target","Above Target"))</f>
        <v>Below Target</v>
      </c>
    </row>
    <row r="974" spans="1:9" x14ac:dyDescent="0.35">
      <c r="A974" t="s">
        <v>2363</v>
      </c>
      <c r="B974" t="s">
        <v>1731</v>
      </c>
      <c r="C974" t="s">
        <v>1024</v>
      </c>
      <c r="D974" t="s">
        <v>1028</v>
      </c>
      <c r="E974">
        <v>1992</v>
      </c>
      <c r="F974">
        <v>5658</v>
      </c>
      <c r="G974">
        <f>Employee_Data[[#This Row],[Sales_Achieved]]-Employee_Data[[#This Row],[Sales_Target]]</f>
        <v>3666</v>
      </c>
      <c r="H974" t="str">
        <f>IF(Employee_Data[[#This Row],[Sales_Achieved]]&lt;AVERAGE(Employee_Data[Sales_Target]),"Below",IF(Employee_Data[[#This Row],[Sales_Achieved]]&gt;AVERAGE(Employee_Data[Sales_Target]),"Above","Equal"))</f>
        <v>Above</v>
      </c>
      <c r="I974" t="str">
        <f>IF(Employee_Data[[#This Row],[Sales_Performance]]&lt;0,"Below Target",IF(Employee_Data[[#This Row],[Sales_Performance]]=0,"Met Target","Above Target"))</f>
        <v>Above Target</v>
      </c>
    </row>
    <row r="975" spans="1:9" x14ac:dyDescent="0.35">
      <c r="A975" t="s">
        <v>2364</v>
      </c>
      <c r="B975" t="s">
        <v>1657</v>
      </c>
      <c r="C975" t="s">
        <v>1024</v>
      </c>
      <c r="D975" t="s">
        <v>1021</v>
      </c>
      <c r="E975">
        <v>1810</v>
      </c>
      <c r="F975">
        <v>3682</v>
      </c>
      <c r="G975">
        <f>Employee_Data[[#This Row],[Sales_Achieved]]-Employee_Data[[#This Row],[Sales_Target]]</f>
        <v>1872</v>
      </c>
      <c r="H975" t="str">
        <f>IF(Employee_Data[[#This Row],[Sales_Achieved]]&lt;AVERAGE(Employee_Data[Sales_Target]),"Below",IF(Employee_Data[[#This Row],[Sales_Achieved]]&gt;AVERAGE(Employee_Data[Sales_Target]),"Above","Equal"))</f>
        <v>Above</v>
      </c>
      <c r="I975" t="str">
        <f>IF(Employee_Data[[#This Row],[Sales_Performance]]&lt;0,"Below Target",IF(Employee_Data[[#This Row],[Sales_Performance]]=0,"Met Target","Above Target"))</f>
        <v>Above Target</v>
      </c>
    </row>
    <row r="976" spans="1:9" x14ac:dyDescent="0.35">
      <c r="A976" t="s">
        <v>2365</v>
      </c>
      <c r="B976" t="s">
        <v>1398</v>
      </c>
      <c r="C976" t="s">
        <v>1024</v>
      </c>
      <c r="D976" t="s">
        <v>1025</v>
      </c>
      <c r="E976">
        <v>4938</v>
      </c>
      <c r="F976">
        <v>876</v>
      </c>
      <c r="G976">
        <f>Employee_Data[[#This Row],[Sales_Achieved]]-Employee_Data[[#This Row],[Sales_Target]]</f>
        <v>-4062</v>
      </c>
      <c r="H976" t="str">
        <f>IF(Employee_Data[[#This Row],[Sales_Achieved]]&lt;AVERAGE(Employee_Data[Sales_Target]),"Below",IF(Employee_Data[[#This Row],[Sales_Achieved]]&gt;AVERAGE(Employee_Data[Sales_Target]),"Above","Equal"))</f>
        <v>Below</v>
      </c>
      <c r="I976" t="str">
        <f>IF(Employee_Data[[#This Row],[Sales_Performance]]&lt;0,"Below Target",IF(Employee_Data[[#This Row],[Sales_Performance]]=0,"Met Target","Above Target"))</f>
        <v>Below Target</v>
      </c>
    </row>
    <row r="977" spans="1:9" x14ac:dyDescent="0.35">
      <c r="A977" t="s">
        <v>2366</v>
      </c>
      <c r="B977" t="s">
        <v>1572</v>
      </c>
      <c r="C977" t="s">
        <v>1044</v>
      </c>
      <c r="D977" t="s">
        <v>1031</v>
      </c>
      <c r="E977">
        <v>3191</v>
      </c>
      <c r="F977">
        <v>3928</v>
      </c>
      <c r="G977">
        <f>Employee_Data[[#This Row],[Sales_Achieved]]-Employee_Data[[#This Row],[Sales_Target]]</f>
        <v>737</v>
      </c>
      <c r="H977" t="str">
        <f>IF(Employee_Data[[#This Row],[Sales_Achieved]]&lt;AVERAGE(Employee_Data[Sales_Target]),"Below",IF(Employee_Data[[#This Row],[Sales_Achieved]]&gt;AVERAGE(Employee_Data[Sales_Target]),"Above","Equal"))</f>
        <v>Above</v>
      </c>
      <c r="I977" t="str">
        <f>IF(Employee_Data[[#This Row],[Sales_Performance]]&lt;0,"Below Target",IF(Employee_Data[[#This Row],[Sales_Performance]]=0,"Met Target","Above Target"))</f>
        <v>Above Target</v>
      </c>
    </row>
    <row r="978" spans="1:9" x14ac:dyDescent="0.35">
      <c r="A978" t="s">
        <v>2367</v>
      </c>
      <c r="B978" t="s">
        <v>1519</v>
      </c>
      <c r="C978" t="s">
        <v>1024</v>
      </c>
      <c r="D978" t="s">
        <v>1025</v>
      </c>
      <c r="E978">
        <v>4214</v>
      </c>
      <c r="F978">
        <v>2584</v>
      </c>
      <c r="G978">
        <f>Employee_Data[[#This Row],[Sales_Achieved]]-Employee_Data[[#This Row],[Sales_Target]]</f>
        <v>-1630</v>
      </c>
      <c r="H978" t="str">
        <f>IF(Employee_Data[[#This Row],[Sales_Achieved]]&lt;AVERAGE(Employee_Data[Sales_Target]),"Below",IF(Employee_Data[[#This Row],[Sales_Achieved]]&gt;AVERAGE(Employee_Data[Sales_Target]),"Above","Equal"))</f>
        <v>Below</v>
      </c>
      <c r="I978" t="str">
        <f>IF(Employee_Data[[#This Row],[Sales_Performance]]&lt;0,"Below Target",IF(Employee_Data[[#This Row],[Sales_Performance]]=0,"Met Target","Above Target"))</f>
        <v>Below Target</v>
      </c>
    </row>
    <row r="979" spans="1:9" x14ac:dyDescent="0.35">
      <c r="A979" t="s">
        <v>2368</v>
      </c>
      <c r="B979" t="s">
        <v>1434</v>
      </c>
      <c r="C979" t="s">
        <v>1044</v>
      </c>
      <c r="D979" t="s">
        <v>1031</v>
      </c>
      <c r="E979">
        <v>3043</v>
      </c>
      <c r="F979">
        <v>3647</v>
      </c>
      <c r="G979">
        <f>Employee_Data[[#This Row],[Sales_Achieved]]-Employee_Data[[#This Row],[Sales_Target]]</f>
        <v>604</v>
      </c>
      <c r="H979" t="str">
        <f>IF(Employee_Data[[#This Row],[Sales_Achieved]]&lt;AVERAGE(Employee_Data[Sales_Target]),"Below",IF(Employee_Data[[#This Row],[Sales_Achieved]]&gt;AVERAGE(Employee_Data[Sales_Target]),"Above","Equal"))</f>
        <v>Above</v>
      </c>
      <c r="I979" t="str">
        <f>IF(Employee_Data[[#This Row],[Sales_Performance]]&lt;0,"Below Target",IF(Employee_Data[[#This Row],[Sales_Performance]]=0,"Met Target","Above Target"))</f>
        <v>Above Target</v>
      </c>
    </row>
    <row r="980" spans="1:9" x14ac:dyDescent="0.35">
      <c r="A980" t="s">
        <v>2369</v>
      </c>
      <c r="B980" t="s">
        <v>1066</v>
      </c>
      <c r="C980" t="s">
        <v>1024</v>
      </c>
      <c r="D980" t="s">
        <v>1021</v>
      </c>
      <c r="E980">
        <v>3965</v>
      </c>
      <c r="F980">
        <v>4919</v>
      </c>
      <c r="G980">
        <f>Employee_Data[[#This Row],[Sales_Achieved]]-Employee_Data[[#This Row],[Sales_Target]]</f>
        <v>954</v>
      </c>
      <c r="H980" t="str">
        <f>IF(Employee_Data[[#This Row],[Sales_Achieved]]&lt;AVERAGE(Employee_Data[Sales_Target]),"Below",IF(Employee_Data[[#This Row],[Sales_Achieved]]&gt;AVERAGE(Employee_Data[Sales_Target]),"Above","Equal"))</f>
        <v>Above</v>
      </c>
      <c r="I980" t="str">
        <f>IF(Employee_Data[[#This Row],[Sales_Performance]]&lt;0,"Below Target",IF(Employee_Data[[#This Row],[Sales_Performance]]=0,"Met Target","Above Target"))</f>
        <v>Above Target</v>
      </c>
    </row>
    <row r="981" spans="1:9" x14ac:dyDescent="0.35">
      <c r="A981" t="s">
        <v>2370</v>
      </c>
      <c r="B981" t="s">
        <v>1071</v>
      </c>
      <c r="C981" t="s">
        <v>1044</v>
      </c>
      <c r="D981" t="s">
        <v>1031</v>
      </c>
      <c r="E981">
        <v>1399</v>
      </c>
      <c r="F981">
        <v>2870</v>
      </c>
      <c r="G981">
        <f>Employee_Data[[#This Row],[Sales_Achieved]]-Employee_Data[[#This Row],[Sales_Target]]</f>
        <v>1471</v>
      </c>
      <c r="H981" t="str">
        <f>IF(Employee_Data[[#This Row],[Sales_Achieved]]&lt;AVERAGE(Employee_Data[Sales_Target]),"Below",IF(Employee_Data[[#This Row],[Sales_Achieved]]&gt;AVERAGE(Employee_Data[Sales_Target]),"Above","Equal"))</f>
        <v>Below</v>
      </c>
      <c r="I981" t="str">
        <f>IF(Employee_Data[[#This Row],[Sales_Performance]]&lt;0,"Below Target",IF(Employee_Data[[#This Row],[Sales_Performance]]=0,"Met Target","Above Target"))</f>
        <v>Above Target</v>
      </c>
    </row>
    <row r="982" spans="1:9" x14ac:dyDescent="0.35">
      <c r="A982" t="s">
        <v>2371</v>
      </c>
      <c r="B982" t="s">
        <v>1201</v>
      </c>
      <c r="C982" t="s">
        <v>1020</v>
      </c>
      <c r="D982" t="s">
        <v>1028</v>
      </c>
      <c r="E982">
        <v>3719</v>
      </c>
      <c r="F982">
        <v>864</v>
      </c>
      <c r="G982">
        <f>Employee_Data[[#This Row],[Sales_Achieved]]-Employee_Data[[#This Row],[Sales_Target]]</f>
        <v>-2855</v>
      </c>
      <c r="H982" t="str">
        <f>IF(Employee_Data[[#This Row],[Sales_Achieved]]&lt;AVERAGE(Employee_Data[Sales_Target]),"Below",IF(Employee_Data[[#This Row],[Sales_Achieved]]&gt;AVERAGE(Employee_Data[Sales_Target]),"Above","Equal"))</f>
        <v>Below</v>
      </c>
      <c r="I982" t="str">
        <f>IF(Employee_Data[[#This Row],[Sales_Performance]]&lt;0,"Below Target",IF(Employee_Data[[#This Row],[Sales_Performance]]=0,"Met Target","Above Target"))</f>
        <v>Below Target</v>
      </c>
    </row>
    <row r="983" spans="1:9" x14ac:dyDescent="0.35">
      <c r="A983" t="s">
        <v>2372</v>
      </c>
      <c r="B983" t="s">
        <v>1275</v>
      </c>
      <c r="C983" t="s">
        <v>1044</v>
      </c>
      <c r="D983" t="s">
        <v>1025</v>
      </c>
      <c r="E983">
        <v>1032</v>
      </c>
      <c r="F983">
        <v>4086</v>
      </c>
      <c r="G983">
        <f>Employee_Data[[#This Row],[Sales_Achieved]]-Employee_Data[[#This Row],[Sales_Target]]</f>
        <v>3054</v>
      </c>
      <c r="H983" t="str">
        <f>IF(Employee_Data[[#This Row],[Sales_Achieved]]&lt;AVERAGE(Employee_Data[Sales_Target]),"Below",IF(Employee_Data[[#This Row],[Sales_Achieved]]&gt;AVERAGE(Employee_Data[Sales_Target]),"Above","Equal"))</f>
        <v>Above</v>
      </c>
      <c r="I983" t="str">
        <f>IF(Employee_Data[[#This Row],[Sales_Performance]]&lt;0,"Below Target",IF(Employee_Data[[#This Row],[Sales_Performance]]=0,"Met Target","Above Target"))</f>
        <v>Above Target</v>
      </c>
    </row>
    <row r="984" spans="1:9" x14ac:dyDescent="0.35">
      <c r="A984" t="s">
        <v>2373</v>
      </c>
      <c r="B984" t="s">
        <v>2142</v>
      </c>
      <c r="C984" t="s">
        <v>1044</v>
      </c>
      <c r="D984" t="s">
        <v>1025</v>
      </c>
      <c r="E984">
        <v>4634</v>
      </c>
      <c r="F984">
        <v>3853</v>
      </c>
      <c r="G984">
        <f>Employee_Data[[#This Row],[Sales_Achieved]]-Employee_Data[[#This Row],[Sales_Target]]</f>
        <v>-781</v>
      </c>
      <c r="H984" t="str">
        <f>IF(Employee_Data[[#This Row],[Sales_Achieved]]&lt;AVERAGE(Employee_Data[Sales_Target]),"Below",IF(Employee_Data[[#This Row],[Sales_Achieved]]&gt;AVERAGE(Employee_Data[Sales_Target]),"Above","Equal"))</f>
        <v>Above</v>
      </c>
      <c r="I984" t="str">
        <f>IF(Employee_Data[[#This Row],[Sales_Performance]]&lt;0,"Below Target",IF(Employee_Data[[#This Row],[Sales_Performance]]=0,"Met Target","Above Target"))</f>
        <v>Below Target</v>
      </c>
    </row>
    <row r="985" spans="1:9" x14ac:dyDescent="0.35">
      <c r="A985" t="s">
        <v>2374</v>
      </c>
      <c r="B985" t="s">
        <v>1364</v>
      </c>
      <c r="C985" t="s">
        <v>1044</v>
      </c>
      <c r="D985" t="s">
        <v>1021</v>
      </c>
      <c r="E985">
        <v>2073</v>
      </c>
      <c r="F985">
        <v>998</v>
      </c>
      <c r="G985">
        <f>Employee_Data[[#This Row],[Sales_Achieved]]-Employee_Data[[#This Row],[Sales_Target]]</f>
        <v>-1075</v>
      </c>
      <c r="H985" t="str">
        <f>IF(Employee_Data[[#This Row],[Sales_Achieved]]&lt;AVERAGE(Employee_Data[Sales_Target]),"Below",IF(Employee_Data[[#This Row],[Sales_Achieved]]&gt;AVERAGE(Employee_Data[Sales_Target]),"Above","Equal"))</f>
        <v>Below</v>
      </c>
      <c r="I985" t="str">
        <f>IF(Employee_Data[[#This Row],[Sales_Performance]]&lt;0,"Below Target",IF(Employee_Data[[#This Row],[Sales_Performance]]=0,"Met Target","Above Target"))</f>
        <v>Below Target</v>
      </c>
    </row>
    <row r="986" spans="1:9" x14ac:dyDescent="0.35">
      <c r="A986" t="s">
        <v>2375</v>
      </c>
      <c r="B986" t="s">
        <v>1620</v>
      </c>
      <c r="C986" t="s">
        <v>1020</v>
      </c>
      <c r="D986" t="s">
        <v>1021</v>
      </c>
      <c r="E986">
        <v>2326</v>
      </c>
      <c r="F986">
        <v>2591</v>
      </c>
      <c r="G986">
        <f>Employee_Data[[#This Row],[Sales_Achieved]]-Employee_Data[[#This Row],[Sales_Target]]</f>
        <v>265</v>
      </c>
      <c r="H986" t="str">
        <f>IF(Employee_Data[[#This Row],[Sales_Achieved]]&lt;AVERAGE(Employee_Data[Sales_Target]),"Below",IF(Employee_Data[[#This Row],[Sales_Achieved]]&gt;AVERAGE(Employee_Data[Sales_Target]),"Above","Equal"))</f>
        <v>Below</v>
      </c>
      <c r="I986" t="str">
        <f>IF(Employee_Data[[#This Row],[Sales_Performance]]&lt;0,"Below Target",IF(Employee_Data[[#This Row],[Sales_Performance]]=0,"Met Target","Above Target"))</f>
        <v>Above Target</v>
      </c>
    </row>
    <row r="987" spans="1:9" x14ac:dyDescent="0.35">
      <c r="A987" t="s">
        <v>2376</v>
      </c>
      <c r="B987" t="s">
        <v>1915</v>
      </c>
      <c r="C987" t="s">
        <v>1044</v>
      </c>
      <c r="D987" t="s">
        <v>1025</v>
      </c>
      <c r="E987">
        <v>1592</v>
      </c>
      <c r="F987">
        <v>1377</v>
      </c>
      <c r="G987">
        <f>Employee_Data[[#This Row],[Sales_Achieved]]-Employee_Data[[#This Row],[Sales_Target]]</f>
        <v>-215</v>
      </c>
      <c r="H987" t="str">
        <f>IF(Employee_Data[[#This Row],[Sales_Achieved]]&lt;AVERAGE(Employee_Data[Sales_Target]),"Below",IF(Employee_Data[[#This Row],[Sales_Achieved]]&gt;AVERAGE(Employee_Data[Sales_Target]),"Above","Equal"))</f>
        <v>Below</v>
      </c>
      <c r="I987" t="str">
        <f>IF(Employee_Data[[#This Row],[Sales_Performance]]&lt;0,"Below Target",IF(Employee_Data[[#This Row],[Sales_Performance]]=0,"Met Target","Above Target"))</f>
        <v>Below Target</v>
      </c>
    </row>
    <row r="988" spans="1:9" x14ac:dyDescent="0.35">
      <c r="A988" t="s">
        <v>2377</v>
      </c>
      <c r="B988" t="s">
        <v>1103</v>
      </c>
      <c r="C988" t="s">
        <v>1024</v>
      </c>
      <c r="D988" t="s">
        <v>1025</v>
      </c>
      <c r="E988">
        <v>3325</v>
      </c>
      <c r="F988">
        <v>3624</v>
      </c>
      <c r="G988">
        <f>Employee_Data[[#This Row],[Sales_Achieved]]-Employee_Data[[#This Row],[Sales_Target]]</f>
        <v>299</v>
      </c>
      <c r="H988" t="str">
        <f>IF(Employee_Data[[#This Row],[Sales_Achieved]]&lt;AVERAGE(Employee_Data[Sales_Target]),"Below",IF(Employee_Data[[#This Row],[Sales_Achieved]]&gt;AVERAGE(Employee_Data[Sales_Target]),"Above","Equal"))</f>
        <v>Above</v>
      </c>
      <c r="I988" t="str">
        <f>IF(Employee_Data[[#This Row],[Sales_Performance]]&lt;0,"Below Target",IF(Employee_Data[[#This Row],[Sales_Performance]]=0,"Met Target","Above Target"))</f>
        <v>Above Target</v>
      </c>
    </row>
    <row r="989" spans="1:9" x14ac:dyDescent="0.35">
      <c r="A989" t="s">
        <v>2378</v>
      </c>
      <c r="B989" t="s">
        <v>2061</v>
      </c>
      <c r="C989" t="s">
        <v>1020</v>
      </c>
      <c r="D989" t="s">
        <v>1021</v>
      </c>
      <c r="E989">
        <v>2253</v>
      </c>
      <c r="F989">
        <v>1321</v>
      </c>
      <c r="G989">
        <f>Employee_Data[[#This Row],[Sales_Achieved]]-Employee_Data[[#This Row],[Sales_Target]]</f>
        <v>-932</v>
      </c>
      <c r="H989" t="str">
        <f>IF(Employee_Data[[#This Row],[Sales_Achieved]]&lt;AVERAGE(Employee_Data[Sales_Target]),"Below",IF(Employee_Data[[#This Row],[Sales_Achieved]]&gt;AVERAGE(Employee_Data[Sales_Target]),"Above","Equal"))</f>
        <v>Below</v>
      </c>
      <c r="I989" t="str">
        <f>IF(Employee_Data[[#This Row],[Sales_Performance]]&lt;0,"Below Target",IF(Employee_Data[[#This Row],[Sales_Performance]]=0,"Met Target","Above Target"))</f>
        <v>Below Target</v>
      </c>
    </row>
    <row r="990" spans="1:9" x14ac:dyDescent="0.35">
      <c r="A990" t="s">
        <v>2379</v>
      </c>
      <c r="B990" t="s">
        <v>1682</v>
      </c>
      <c r="C990" t="s">
        <v>1044</v>
      </c>
      <c r="D990" t="s">
        <v>1025</v>
      </c>
      <c r="E990">
        <v>4186</v>
      </c>
      <c r="F990">
        <v>2969</v>
      </c>
      <c r="G990">
        <f>Employee_Data[[#This Row],[Sales_Achieved]]-Employee_Data[[#This Row],[Sales_Target]]</f>
        <v>-1217</v>
      </c>
      <c r="H990" t="str">
        <f>IF(Employee_Data[[#This Row],[Sales_Achieved]]&lt;AVERAGE(Employee_Data[Sales_Target]),"Below",IF(Employee_Data[[#This Row],[Sales_Achieved]]&gt;AVERAGE(Employee_Data[Sales_Target]),"Above","Equal"))</f>
        <v>Below</v>
      </c>
      <c r="I990" t="str">
        <f>IF(Employee_Data[[#This Row],[Sales_Performance]]&lt;0,"Below Target",IF(Employee_Data[[#This Row],[Sales_Performance]]=0,"Met Target","Above Target"))</f>
        <v>Below Target</v>
      </c>
    </row>
    <row r="991" spans="1:9" x14ac:dyDescent="0.35">
      <c r="A991" t="s">
        <v>2380</v>
      </c>
      <c r="B991" t="s">
        <v>1341</v>
      </c>
      <c r="C991" t="s">
        <v>1024</v>
      </c>
      <c r="D991" t="s">
        <v>1031</v>
      </c>
      <c r="E991">
        <v>3604</v>
      </c>
      <c r="F991">
        <v>3328</v>
      </c>
      <c r="G991">
        <f>Employee_Data[[#This Row],[Sales_Achieved]]-Employee_Data[[#This Row],[Sales_Target]]</f>
        <v>-276</v>
      </c>
      <c r="H991" t="str">
        <f>IF(Employee_Data[[#This Row],[Sales_Achieved]]&lt;AVERAGE(Employee_Data[Sales_Target]),"Below",IF(Employee_Data[[#This Row],[Sales_Achieved]]&gt;AVERAGE(Employee_Data[Sales_Target]),"Above","Equal"))</f>
        <v>Above</v>
      </c>
      <c r="I991" t="str">
        <f>IF(Employee_Data[[#This Row],[Sales_Performance]]&lt;0,"Below Target",IF(Employee_Data[[#This Row],[Sales_Performance]]=0,"Met Target","Above Target"))</f>
        <v>Below Target</v>
      </c>
    </row>
    <row r="992" spans="1:9" x14ac:dyDescent="0.35">
      <c r="A992" t="s">
        <v>2381</v>
      </c>
      <c r="B992" t="s">
        <v>2313</v>
      </c>
      <c r="C992" t="s">
        <v>1024</v>
      </c>
      <c r="D992" t="s">
        <v>1021</v>
      </c>
      <c r="E992">
        <v>3586</v>
      </c>
      <c r="F992">
        <v>5528</v>
      </c>
      <c r="G992">
        <f>Employee_Data[[#This Row],[Sales_Achieved]]-Employee_Data[[#This Row],[Sales_Target]]</f>
        <v>1942</v>
      </c>
      <c r="H992" t="str">
        <f>IF(Employee_Data[[#This Row],[Sales_Achieved]]&lt;AVERAGE(Employee_Data[Sales_Target]),"Below",IF(Employee_Data[[#This Row],[Sales_Achieved]]&gt;AVERAGE(Employee_Data[Sales_Target]),"Above","Equal"))</f>
        <v>Above</v>
      </c>
      <c r="I992" t="str">
        <f>IF(Employee_Data[[#This Row],[Sales_Performance]]&lt;0,"Below Target",IF(Employee_Data[[#This Row],[Sales_Performance]]=0,"Met Target","Above Target"))</f>
        <v>Above Target</v>
      </c>
    </row>
    <row r="993" spans="1:9" x14ac:dyDescent="0.35">
      <c r="A993" t="s">
        <v>2382</v>
      </c>
      <c r="B993" t="s">
        <v>2010</v>
      </c>
      <c r="C993" t="s">
        <v>1044</v>
      </c>
      <c r="D993" t="s">
        <v>1028</v>
      </c>
      <c r="E993">
        <v>3191</v>
      </c>
      <c r="F993">
        <v>4215</v>
      </c>
      <c r="G993">
        <f>Employee_Data[[#This Row],[Sales_Achieved]]-Employee_Data[[#This Row],[Sales_Target]]</f>
        <v>1024</v>
      </c>
      <c r="H993" t="str">
        <f>IF(Employee_Data[[#This Row],[Sales_Achieved]]&lt;AVERAGE(Employee_Data[Sales_Target]),"Below",IF(Employee_Data[[#This Row],[Sales_Achieved]]&gt;AVERAGE(Employee_Data[Sales_Target]),"Above","Equal"))</f>
        <v>Above</v>
      </c>
      <c r="I993" t="str">
        <f>IF(Employee_Data[[#This Row],[Sales_Performance]]&lt;0,"Below Target",IF(Employee_Data[[#This Row],[Sales_Performance]]=0,"Met Target","Above Target"))</f>
        <v>Above Target</v>
      </c>
    </row>
    <row r="994" spans="1:9" x14ac:dyDescent="0.35">
      <c r="A994" t="s">
        <v>2383</v>
      </c>
      <c r="B994" t="s">
        <v>2061</v>
      </c>
      <c r="C994" t="s">
        <v>1024</v>
      </c>
      <c r="D994" t="s">
        <v>1025</v>
      </c>
      <c r="E994">
        <v>4443</v>
      </c>
      <c r="F994">
        <v>2629</v>
      </c>
      <c r="G994">
        <f>Employee_Data[[#This Row],[Sales_Achieved]]-Employee_Data[[#This Row],[Sales_Target]]</f>
        <v>-1814</v>
      </c>
      <c r="H994" t="str">
        <f>IF(Employee_Data[[#This Row],[Sales_Achieved]]&lt;AVERAGE(Employee_Data[Sales_Target]),"Below",IF(Employee_Data[[#This Row],[Sales_Achieved]]&gt;AVERAGE(Employee_Data[Sales_Target]),"Above","Equal"))</f>
        <v>Below</v>
      </c>
      <c r="I994" t="str">
        <f>IF(Employee_Data[[#This Row],[Sales_Performance]]&lt;0,"Below Target",IF(Employee_Data[[#This Row],[Sales_Performance]]=0,"Met Target","Above Target"))</f>
        <v>Below Target</v>
      </c>
    </row>
    <row r="995" spans="1:9" x14ac:dyDescent="0.35">
      <c r="A995" t="s">
        <v>2384</v>
      </c>
      <c r="B995" t="s">
        <v>1261</v>
      </c>
      <c r="C995" t="s">
        <v>1024</v>
      </c>
      <c r="D995" t="s">
        <v>1021</v>
      </c>
      <c r="E995">
        <v>1586</v>
      </c>
      <c r="F995">
        <v>2732</v>
      </c>
      <c r="G995">
        <f>Employee_Data[[#This Row],[Sales_Achieved]]-Employee_Data[[#This Row],[Sales_Target]]</f>
        <v>1146</v>
      </c>
      <c r="H995" t="str">
        <f>IF(Employee_Data[[#This Row],[Sales_Achieved]]&lt;AVERAGE(Employee_Data[Sales_Target]),"Below",IF(Employee_Data[[#This Row],[Sales_Achieved]]&gt;AVERAGE(Employee_Data[Sales_Target]),"Above","Equal"))</f>
        <v>Below</v>
      </c>
      <c r="I995" t="str">
        <f>IF(Employee_Data[[#This Row],[Sales_Performance]]&lt;0,"Below Target",IF(Employee_Data[[#This Row],[Sales_Performance]]=0,"Met Target","Above Target"))</f>
        <v>Above Target</v>
      </c>
    </row>
    <row r="996" spans="1:9" x14ac:dyDescent="0.35">
      <c r="A996" t="s">
        <v>2385</v>
      </c>
      <c r="B996" t="s">
        <v>1318</v>
      </c>
      <c r="C996" t="s">
        <v>1044</v>
      </c>
      <c r="D996" t="s">
        <v>1025</v>
      </c>
      <c r="E996">
        <v>3526</v>
      </c>
      <c r="F996">
        <v>2179</v>
      </c>
      <c r="G996">
        <f>Employee_Data[[#This Row],[Sales_Achieved]]-Employee_Data[[#This Row],[Sales_Target]]</f>
        <v>-1347</v>
      </c>
      <c r="H996" t="str">
        <f>IF(Employee_Data[[#This Row],[Sales_Achieved]]&lt;AVERAGE(Employee_Data[Sales_Target]),"Below",IF(Employee_Data[[#This Row],[Sales_Achieved]]&gt;AVERAGE(Employee_Data[Sales_Target]),"Above","Equal"))</f>
        <v>Below</v>
      </c>
      <c r="I996" t="str">
        <f>IF(Employee_Data[[#This Row],[Sales_Performance]]&lt;0,"Below Target",IF(Employee_Data[[#This Row],[Sales_Performance]]=0,"Met Target","Above Target"))</f>
        <v>Below Target</v>
      </c>
    </row>
    <row r="997" spans="1:9" x14ac:dyDescent="0.35">
      <c r="A997" t="s">
        <v>2386</v>
      </c>
      <c r="B997" t="s">
        <v>1682</v>
      </c>
      <c r="C997" t="s">
        <v>1044</v>
      </c>
      <c r="D997" t="s">
        <v>1028</v>
      </c>
      <c r="E997">
        <v>3497</v>
      </c>
      <c r="F997">
        <v>1955</v>
      </c>
      <c r="G997">
        <f>Employee_Data[[#This Row],[Sales_Achieved]]-Employee_Data[[#This Row],[Sales_Target]]</f>
        <v>-1542</v>
      </c>
      <c r="H997" t="str">
        <f>IF(Employee_Data[[#This Row],[Sales_Achieved]]&lt;AVERAGE(Employee_Data[Sales_Target]),"Below",IF(Employee_Data[[#This Row],[Sales_Achieved]]&gt;AVERAGE(Employee_Data[Sales_Target]),"Above","Equal"))</f>
        <v>Below</v>
      </c>
      <c r="I997" t="str">
        <f>IF(Employee_Data[[#This Row],[Sales_Performance]]&lt;0,"Below Target",IF(Employee_Data[[#This Row],[Sales_Performance]]=0,"Met Target","Above Target"))</f>
        <v>Below Target</v>
      </c>
    </row>
    <row r="998" spans="1:9" x14ac:dyDescent="0.35">
      <c r="A998" t="s">
        <v>2387</v>
      </c>
      <c r="B998" t="s">
        <v>1231</v>
      </c>
      <c r="C998" t="s">
        <v>1024</v>
      </c>
      <c r="D998" t="s">
        <v>1028</v>
      </c>
      <c r="E998">
        <v>1072</v>
      </c>
      <c r="F998">
        <v>3897</v>
      </c>
      <c r="G998">
        <f>Employee_Data[[#This Row],[Sales_Achieved]]-Employee_Data[[#This Row],[Sales_Target]]</f>
        <v>2825</v>
      </c>
      <c r="H998" t="str">
        <f>IF(Employee_Data[[#This Row],[Sales_Achieved]]&lt;AVERAGE(Employee_Data[Sales_Target]),"Below",IF(Employee_Data[[#This Row],[Sales_Achieved]]&gt;AVERAGE(Employee_Data[Sales_Target]),"Above","Equal"))</f>
        <v>Above</v>
      </c>
      <c r="I998" t="str">
        <f>IF(Employee_Data[[#This Row],[Sales_Performance]]&lt;0,"Below Target",IF(Employee_Data[[#This Row],[Sales_Performance]]=0,"Met Target","Above Target"))</f>
        <v>Above Target</v>
      </c>
    </row>
    <row r="999" spans="1:9" x14ac:dyDescent="0.35">
      <c r="A999" t="s">
        <v>2388</v>
      </c>
      <c r="B999" t="s">
        <v>1123</v>
      </c>
      <c r="C999" t="s">
        <v>1024</v>
      </c>
      <c r="D999" t="s">
        <v>1021</v>
      </c>
      <c r="E999">
        <v>4950</v>
      </c>
      <c r="F999">
        <v>3659</v>
      </c>
      <c r="G999">
        <f>Employee_Data[[#This Row],[Sales_Achieved]]-Employee_Data[[#This Row],[Sales_Target]]</f>
        <v>-1291</v>
      </c>
      <c r="H999" t="str">
        <f>IF(Employee_Data[[#This Row],[Sales_Achieved]]&lt;AVERAGE(Employee_Data[Sales_Target]),"Below",IF(Employee_Data[[#This Row],[Sales_Achieved]]&gt;AVERAGE(Employee_Data[Sales_Target]),"Above","Equal"))</f>
        <v>Above</v>
      </c>
      <c r="I999" t="str">
        <f>IF(Employee_Data[[#This Row],[Sales_Performance]]&lt;0,"Below Target",IF(Employee_Data[[#This Row],[Sales_Performance]]=0,"Met Target","Above Target"))</f>
        <v>Below Target</v>
      </c>
    </row>
    <row r="1000" spans="1:9" x14ac:dyDescent="0.35">
      <c r="A1000" t="s">
        <v>2389</v>
      </c>
      <c r="B1000" t="s">
        <v>1606</v>
      </c>
      <c r="C1000" t="s">
        <v>1020</v>
      </c>
      <c r="D1000" t="s">
        <v>1031</v>
      </c>
      <c r="E1000">
        <v>3584</v>
      </c>
      <c r="F1000">
        <v>4075</v>
      </c>
      <c r="G1000">
        <f>Employee_Data[[#This Row],[Sales_Achieved]]-Employee_Data[[#This Row],[Sales_Target]]</f>
        <v>491</v>
      </c>
      <c r="H1000" t="str">
        <f>IF(Employee_Data[[#This Row],[Sales_Achieved]]&lt;AVERAGE(Employee_Data[Sales_Target]),"Below",IF(Employee_Data[[#This Row],[Sales_Achieved]]&gt;AVERAGE(Employee_Data[Sales_Target]),"Above","Equal"))</f>
        <v>Above</v>
      </c>
      <c r="I1000" t="str">
        <f>IF(Employee_Data[[#This Row],[Sales_Performance]]&lt;0,"Below Target",IF(Employee_Data[[#This Row],[Sales_Performance]]=0,"Met Target","Above Target"))</f>
        <v>Above Target</v>
      </c>
    </row>
    <row r="1001" spans="1:9" x14ac:dyDescent="0.35">
      <c r="A1001" t="s">
        <v>2390</v>
      </c>
      <c r="B1001" t="s">
        <v>1292</v>
      </c>
      <c r="C1001" t="s">
        <v>1024</v>
      </c>
      <c r="D1001" t="s">
        <v>1025</v>
      </c>
      <c r="E1001">
        <v>4668</v>
      </c>
      <c r="F1001">
        <v>4329</v>
      </c>
      <c r="G1001">
        <f>Employee_Data[[#This Row],[Sales_Achieved]]-Employee_Data[[#This Row],[Sales_Target]]</f>
        <v>-339</v>
      </c>
      <c r="H1001" t="str">
        <f>IF(Employee_Data[[#This Row],[Sales_Achieved]]&lt;AVERAGE(Employee_Data[Sales_Target]),"Below",IF(Employee_Data[[#This Row],[Sales_Achieved]]&gt;AVERAGE(Employee_Data[Sales_Target]),"Above","Equal"))</f>
        <v>Above</v>
      </c>
      <c r="I1001" t="str">
        <f>IF(Employee_Data[[#This Row],[Sales_Performance]]&lt;0,"Below Target",IF(Employee_Data[[#This Row],[Sales_Performance]]=0,"Met Target","Above Target"))</f>
        <v>Below Target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2657-687B-49FB-8ED2-36BF31F0E694}">
  <dimension ref="A1:E1001"/>
  <sheetViews>
    <sheetView workbookViewId="0">
      <selection activeCell="J21" sqref="J21"/>
    </sheetView>
  </sheetViews>
  <sheetFormatPr defaultRowHeight="15" x14ac:dyDescent="0.35"/>
  <cols>
    <col min="1" max="1" width="14.6640625" bestFit="1" customWidth="1"/>
    <col min="2" max="2" width="6.6640625" bestFit="1" customWidth="1"/>
    <col min="3" max="3" width="12.08203125" bestFit="1" customWidth="1"/>
    <col min="4" max="4" width="9.75" bestFit="1" customWidth="1"/>
    <col min="5" max="5" width="17" bestFit="1" customWidth="1"/>
  </cols>
  <sheetData>
    <row r="1" spans="1:5" x14ac:dyDescent="0.35">
      <c r="A1" t="s">
        <v>0</v>
      </c>
      <c r="B1" t="s">
        <v>1</v>
      </c>
      <c r="C1" t="s">
        <v>4429</v>
      </c>
      <c r="D1" t="s">
        <v>2</v>
      </c>
      <c r="E1" t="s">
        <v>3</v>
      </c>
    </row>
    <row r="2" spans="1:5" x14ac:dyDescent="0.35">
      <c r="A2" t="s">
        <v>4</v>
      </c>
      <c r="B2">
        <v>58</v>
      </c>
      <c r="C2" t="str">
        <f>IF(Customer_Data[[#This Row],[Age]]&lt;15,"Below 15",IF(Customer_Data[[#This Row],[Age]]&lt;25,"15-24",IF(Customer_Data[[#This Row],[Age]]&lt;35,"25-34",IF(Customer_Data[[#This Row],[Age]]&lt;45,"35-44",IF(Customer_Data[[#This Row],[Age]]&lt;55,"45-54",IF(Customer_Data[[#This Row],[Age]]&lt;65,"55-64",IF(Customer_Data[[#This Row],[Age]]&lt;75,"65-74","75 &amp; Above")))))))</f>
        <v>55-64</v>
      </c>
      <c r="D2" t="s">
        <v>5</v>
      </c>
      <c r="E2" t="s">
        <v>6</v>
      </c>
    </row>
    <row r="3" spans="1:5" x14ac:dyDescent="0.35">
      <c r="A3" t="s">
        <v>7</v>
      </c>
      <c r="B3">
        <v>25</v>
      </c>
      <c r="C3" t="str">
        <f>IF(Customer_Data[[#This Row],[Age]]&lt;15,"Below 15",IF(Customer_Data[[#This Row],[Age]]&lt;25,"15-24",IF(Customer_Data[[#This Row],[Age]]&lt;35,"25-34",IF(Customer_Data[[#This Row],[Age]]&lt;45,"35-44",IF(Customer_Data[[#This Row],[Age]]&lt;55,"45-54",IF(Customer_Data[[#This Row],[Age]]&lt;65,"55-64",IF(Customer_Data[[#This Row],[Age]]&lt;75,"65-74","75 &amp; Above")))))))</f>
        <v>25-34</v>
      </c>
      <c r="D3" t="s">
        <v>8</v>
      </c>
      <c r="E3" t="s">
        <v>9</v>
      </c>
    </row>
    <row r="4" spans="1:5" x14ac:dyDescent="0.35">
      <c r="A4" t="s">
        <v>10</v>
      </c>
      <c r="B4">
        <v>19</v>
      </c>
      <c r="C4" t="str">
        <f>IF(Customer_Data[[#This Row],[Age]]&lt;15,"Below 15",IF(Customer_Data[[#This Row],[Age]]&lt;25,"15-24",IF(Customer_Data[[#This Row],[Age]]&lt;35,"25-34",IF(Customer_Data[[#This Row],[Age]]&lt;45,"35-44",IF(Customer_Data[[#This Row],[Age]]&lt;55,"45-54",IF(Customer_Data[[#This Row],[Age]]&lt;65,"55-64",IF(Customer_Data[[#This Row],[Age]]&lt;75,"65-74","75 &amp; Above")))))))</f>
        <v>15-24</v>
      </c>
      <c r="D4" t="s">
        <v>5</v>
      </c>
      <c r="E4" t="s">
        <v>11</v>
      </c>
    </row>
    <row r="5" spans="1:5" x14ac:dyDescent="0.35">
      <c r="A5" t="s">
        <v>12</v>
      </c>
      <c r="B5">
        <v>65</v>
      </c>
      <c r="C5" t="str">
        <f>IF(Customer_Data[[#This Row],[Age]]&lt;15,"Below 15",IF(Customer_Data[[#This Row],[Age]]&lt;25,"15-24",IF(Customer_Data[[#This Row],[Age]]&lt;35,"25-34",IF(Customer_Data[[#This Row],[Age]]&lt;45,"35-44",IF(Customer_Data[[#This Row],[Age]]&lt;55,"45-54",IF(Customer_Data[[#This Row],[Age]]&lt;65,"55-64",IF(Customer_Data[[#This Row],[Age]]&lt;75,"65-74","75 &amp; Above")))))))</f>
        <v>65-74</v>
      </c>
      <c r="D5" t="s">
        <v>5</v>
      </c>
      <c r="E5" t="s">
        <v>11</v>
      </c>
    </row>
    <row r="6" spans="1:5" x14ac:dyDescent="0.35">
      <c r="A6" t="s">
        <v>13</v>
      </c>
      <c r="B6">
        <v>35</v>
      </c>
      <c r="C6" t="str">
        <f>IF(Customer_Data[[#This Row],[Age]]&lt;15,"Below 15",IF(Customer_Data[[#This Row],[Age]]&lt;25,"15-24",IF(Customer_Data[[#This Row],[Age]]&lt;35,"25-34",IF(Customer_Data[[#This Row],[Age]]&lt;45,"35-44",IF(Customer_Data[[#This Row],[Age]]&lt;55,"45-54",IF(Customer_Data[[#This Row],[Age]]&lt;65,"55-64",IF(Customer_Data[[#This Row],[Age]]&lt;75,"65-74","75 &amp; Above")))))))</f>
        <v>35-44</v>
      </c>
      <c r="D6" t="s">
        <v>5</v>
      </c>
      <c r="E6" t="s">
        <v>6</v>
      </c>
    </row>
    <row r="7" spans="1:5" x14ac:dyDescent="0.35">
      <c r="A7" t="s">
        <v>14</v>
      </c>
      <c r="B7">
        <v>33</v>
      </c>
      <c r="C7" t="str">
        <f>IF(Customer_Data[[#This Row],[Age]]&lt;15,"Below 15",IF(Customer_Data[[#This Row],[Age]]&lt;25,"15-24",IF(Customer_Data[[#This Row],[Age]]&lt;35,"25-34",IF(Customer_Data[[#This Row],[Age]]&lt;45,"35-44",IF(Customer_Data[[#This Row],[Age]]&lt;55,"45-54",IF(Customer_Data[[#This Row],[Age]]&lt;65,"55-64",IF(Customer_Data[[#This Row],[Age]]&lt;75,"65-74","75 &amp; Above")))))))</f>
        <v>25-34</v>
      </c>
      <c r="D7" t="s">
        <v>5</v>
      </c>
      <c r="E7" t="s">
        <v>15</v>
      </c>
    </row>
    <row r="8" spans="1:5" x14ac:dyDescent="0.35">
      <c r="A8" t="s">
        <v>16</v>
      </c>
      <c r="B8">
        <v>32</v>
      </c>
      <c r="C8" t="str">
        <f>IF(Customer_Data[[#This Row],[Age]]&lt;15,"Below 15",IF(Customer_Data[[#This Row],[Age]]&lt;25,"15-24",IF(Customer_Data[[#This Row],[Age]]&lt;35,"25-34",IF(Customer_Data[[#This Row],[Age]]&lt;45,"35-44",IF(Customer_Data[[#This Row],[Age]]&lt;55,"45-54",IF(Customer_Data[[#This Row],[Age]]&lt;65,"55-64",IF(Customer_Data[[#This Row],[Age]]&lt;75,"65-74","75 &amp; Above")))))))</f>
        <v>25-34</v>
      </c>
      <c r="D8" t="s">
        <v>5</v>
      </c>
      <c r="E8" t="s">
        <v>9</v>
      </c>
    </row>
    <row r="9" spans="1:5" x14ac:dyDescent="0.35">
      <c r="A9" t="s">
        <v>17</v>
      </c>
      <c r="B9">
        <v>26</v>
      </c>
      <c r="C9" t="str">
        <f>IF(Customer_Data[[#This Row],[Age]]&lt;15,"Below 15",IF(Customer_Data[[#This Row],[Age]]&lt;25,"15-24",IF(Customer_Data[[#This Row],[Age]]&lt;35,"25-34",IF(Customer_Data[[#This Row],[Age]]&lt;45,"35-44",IF(Customer_Data[[#This Row],[Age]]&lt;55,"45-54",IF(Customer_Data[[#This Row],[Age]]&lt;65,"55-64",IF(Customer_Data[[#This Row],[Age]]&lt;75,"65-74","75 &amp; Above")))))))</f>
        <v>25-34</v>
      </c>
      <c r="D9" t="s">
        <v>5</v>
      </c>
      <c r="E9" t="s">
        <v>18</v>
      </c>
    </row>
    <row r="10" spans="1:5" x14ac:dyDescent="0.35">
      <c r="A10" t="s">
        <v>19</v>
      </c>
      <c r="B10">
        <v>65</v>
      </c>
      <c r="C10" t="str">
        <f>IF(Customer_Data[[#This Row],[Age]]&lt;15,"Below 15",IF(Customer_Data[[#This Row],[Age]]&lt;25,"15-24",IF(Customer_Data[[#This Row],[Age]]&lt;35,"25-34",IF(Customer_Data[[#This Row],[Age]]&lt;45,"35-44",IF(Customer_Data[[#This Row],[Age]]&lt;55,"45-54",IF(Customer_Data[[#This Row],[Age]]&lt;65,"55-64",IF(Customer_Data[[#This Row],[Age]]&lt;75,"65-74","75 &amp; Above")))))))</f>
        <v>65-74</v>
      </c>
      <c r="D10" t="s">
        <v>8</v>
      </c>
      <c r="E10" t="s">
        <v>18</v>
      </c>
    </row>
    <row r="11" spans="1:5" x14ac:dyDescent="0.35">
      <c r="A11" t="s">
        <v>20</v>
      </c>
      <c r="B11">
        <v>24</v>
      </c>
      <c r="C11" t="str">
        <f>IF(Customer_Data[[#This Row],[Age]]&lt;15,"Below 15",IF(Customer_Data[[#This Row],[Age]]&lt;25,"15-24",IF(Customer_Data[[#This Row],[Age]]&lt;35,"25-34",IF(Customer_Data[[#This Row],[Age]]&lt;45,"35-44",IF(Customer_Data[[#This Row],[Age]]&lt;55,"45-54",IF(Customer_Data[[#This Row],[Age]]&lt;65,"55-64",IF(Customer_Data[[#This Row],[Age]]&lt;75,"65-74","75 &amp; Above")))))))</f>
        <v>15-24</v>
      </c>
      <c r="D11" t="s">
        <v>8</v>
      </c>
      <c r="E11" t="s">
        <v>6</v>
      </c>
    </row>
    <row r="12" spans="1:5" x14ac:dyDescent="0.35">
      <c r="A12" t="s">
        <v>21</v>
      </c>
      <c r="B12">
        <v>61</v>
      </c>
      <c r="C12" t="str">
        <f>IF(Customer_Data[[#This Row],[Age]]&lt;15,"Below 15",IF(Customer_Data[[#This Row],[Age]]&lt;25,"15-24",IF(Customer_Data[[#This Row],[Age]]&lt;35,"25-34",IF(Customer_Data[[#This Row],[Age]]&lt;45,"35-44",IF(Customer_Data[[#This Row],[Age]]&lt;55,"45-54",IF(Customer_Data[[#This Row],[Age]]&lt;65,"55-64",IF(Customer_Data[[#This Row],[Age]]&lt;75,"65-74","75 &amp; Above")))))))</f>
        <v>55-64</v>
      </c>
      <c r="D12" t="s">
        <v>8</v>
      </c>
      <c r="E12" t="s">
        <v>22</v>
      </c>
    </row>
    <row r="13" spans="1:5" x14ac:dyDescent="0.35">
      <c r="A13" t="s">
        <v>23</v>
      </c>
      <c r="B13">
        <v>65</v>
      </c>
      <c r="C13" t="str">
        <f>IF(Customer_Data[[#This Row],[Age]]&lt;15,"Below 15",IF(Customer_Data[[#This Row],[Age]]&lt;25,"15-24",IF(Customer_Data[[#This Row],[Age]]&lt;35,"25-34",IF(Customer_Data[[#This Row],[Age]]&lt;45,"35-44",IF(Customer_Data[[#This Row],[Age]]&lt;55,"45-54",IF(Customer_Data[[#This Row],[Age]]&lt;65,"55-64",IF(Customer_Data[[#This Row],[Age]]&lt;75,"65-74","75 &amp; Above")))))))</f>
        <v>65-74</v>
      </c>
      <c r="D13" t="s">
        <v>8</v>
      </c>
      <c r="E13" t="s">
        <v>15</v>
      </c>
    </row>
    <row r="14" spans="1:5" x14ac:dyDescent="0.35">
      <c r="A14" t="s">
        <v>24</v>
      </c>
      <c r="B14">
        <v>52</v>
      </c>
      <c r="C14" t="str">
        <f>IF(Customer_Data[[#This Row],[Age]]&lt;15,"Below 15",IF(Customer_Data[[#This Row],[Age]]&lt;25,"15-24",IF(Customer_Data[[#This Row],[Age]]&lt;35,"25-34",IF(Customer_Data[[#This Row],[Age]]&lt;45,"35-44",IF(Customer_Data[[#This Row],[Age]]&lt;55,"45-54",IF(Customer_Data[[#This Row],[Age]]&lt;65,"55-64",IF(Customer_Data[[#This Row],[Age]]&lt;75,"65-74","75 &amp; Above")))))))</f>
        <v>45-54</v>
      </c>
      <c r="D14" t="s">
        <v>5</v>
      </c>
      <c r="E14" t="s">
        <v>11</v>
      </c>
    </row>
    <row r="15" spans="1:5" x14ac:dyDescent="0.35">
      <c r="A15" t="s">
        <v>25</v>
      </c>
      <c r="B15">
        <v>23</v>
      </c>
      <c r="C15" t="str">
        <f>IF(Customer_Data[[#This Row],[Age]]&lt;15,"Below 15",IF(Customer_Data[[#This Row],[Age]]&lt;25,"15-24",IF(Customer_Data[[#This Row],[Age]]&lt;35,"25-34",IF(Customer_Data[[#This Row],[Age]]&lt;45,"35-44",IF(Customer_Data[[#This Row],[Age]]&lt;55,"45-54",IF(Customer_Data[[#This Row],[Age]]&lt;65,"55-64",IF(Customer_Data[[#This Row],[Age]]&lt;75,"65-74","75 &amp; Above")))))))</f>
        <v>15-24</v>
      </c>
      <c r="D15" t="s">
        <v>8</v>
      </c>
      <c r="E15" t="s">
        <v>15</v>
      </c>
    </row>
    <row r="16" spans="1:5" x14ac:dyDescent="0.35">
      <c r="A16" t="s">
        <v>26</v>
      </c>
      <c r="B16">
        <v>55</v>
      </c>
      <c r="C16" t="str">
        <f>IF(Customer_Data[[#This Row],[Age]]&lt;15,"Below 15",IF(Customer_Data[[#This Row],[Age]]&lt;25,"15-24",IF(Customer_Data[[#This Row],[Age]]&lt;35,"25-34",IF(Customer_Data[[#This Row],[Age]]&lt;45,"35-44",IF(Customer_Data[[#This Row],[Age]]&lt;55,"45-54",IF(Customer_Data[[#This Row],[Age]]&lt;65,"55-64",IF(Customer_Data[[#This Row],[Age]]&lt;75,"65-74","75 &amp; Above")))))))</f>
        <v>55-64</v>
      </c>
      <c r="D16" t="s">
        <v>8</v>
      </c>
      <c r="E16" t="s">
        <v>6</v>
      </c>
    </row>
    <row r="17" spans="1:5" x14ac:dyDescent="0.35">
      <c r="A17" t="s">
        <v>27</v>
      </c>
      <c r="B17">
        <v>45</v>
      </c>
      <c r="C17" t="str">
        <f>IF(Customer_Data[[#This Row],[Age]]&lt;15,"Below 15",IF(Customer_Data[[#This Row],[Age]]&lt;25,"15-24",IF(Customer_Data[[#This Row],[Age]]&lt;35,"25-34",IF(Customer_Data[[#This Row],[Age]]&lt;45,"35-44",IF(Customer_Data[[#This Row],[Age]]&lt;55,"45-54",IF(Customer_Data[[#This Row],[Age]]&lt;65,"55-64",IF(Customer_Data[[#This Row],[Age]]&lt;75,"65-74","75 &amp; Above")))))))</f>
        <v>45-54</v>
      </c>
      <c r="D17" t="s">
        <v>8</v>
      </c>
      <c r="E17" t="s">
        <v>15</v>
      </c>
    </row>
    <row r="18" spans="1:5" x14ac:dyDescent="0.35">
      <c r="A18" t="s">
        <v>28</v>
      </c>
      <c r="B18">
        <v>20</v>
      </c>
      <c r="C18" t="str">
        <f>IF(Customer_Data[[#This Row],[Age]]&lt;15,"Below 15",IF(Customer_Data[[#This Row],[Age]]&lt;25,"15-24",IF(Customer_Data[[#This Row],[Age]]&lt;35,"25-34",IF(Customer_Data[[#This Row],[Age]]&lt;45,"35-44",IF(Customer_Data[[#This Row],[Age]]&lt;55,"45-54",IF(Customer_Data[[#This Row],[Age]]&lt;65,"55-64",IF(Customer_Data[[#This Row],[Age]]&lt;75,"65-74","75 &amp; Above")))))))</f>
        <v>15-24</v>
      </c>
      <c r="D18" t="s">
        <v>8</v>
      </c>
      <c r="E18" t="s">
        <v>18</v>
      </c>
    </row>
    <row r="19" spans="1:5" x14ac:dyDescent="0.35">
      <c r="A19" t="s">
        <v>29</v>
      </c>
      <c r="B19">
        <v>19</v>
      </c>
      <c r="C19" t="str">
        <f>IF(Customer_Data[[#This Row],[Age]]&lt;15,"Below 15",IF(Customer_Data[[#This Row],[Age]]&lt;25,"15-24",IF(Customer_Data[[#This Row],[Age]]&lt;35,"25-34",IF(Customer_Data[[#This Row],[Age]]&lt;45,"35-44",IF(Customer_Data[[#This Row],[Age]]&lt;55,"45-54",IF(Customer_Data[[#This Row],[Age]]&lt;65,"55-64",IF(Customer_Data[[#This Row],[Age]]&lt;75,"65-74","75 &amp; Above")))))))</f>
        <v>15-24</v>
      </c>
      <c r="D19" t="s">
        <v>8</v>
      </c>
      <c r="E19" t="s">
        <v>6</v>
      </c>
    </row>
    <row r="20" spans="1:5" x14ac:dyDescent="0.35">
      <c r="A20" t="s">
        <v>30</v>
      </c>
      <c r="B20">
        <v>23</v>
      </c>
      <c r="C20" t="str">
        <f>IF(Customer_Data[[#This Row],[Age]]&lt;15,"Below 15",IF(Customer_Data[[#This Row],[Age]]&lt;25,"15-24",IF(Customer_Data[[#This Row],[Age]]&lt;35,"25-34",IF(Customer_Data[[#This Row],[Age]]&lt;45,"35-44",IF(Customer_Data[[#This Row],[Age]]&lt;55,"45-54",IF(Customer_Data[[#This Row],[Age]]&lt;65,"55-64",IF(Customer_Data[[#This Row],[Age]]&lt;75,"65-74","75 &amp; Above")))))))</f>
        <v>15-24</v>
      </c>
      <c r="D20" t="s">
        <v>8</v>
      </c>
      <c r="E20" t="s">
        <v>18</v>
      </c>
    </row>
    <row r="21" spans="1:5" x14ac:dyDescent="0.35">
      <c r="A21" t="s">
        <v>31</v>
      </c>
      <c r="B21">
        <v>31</v>
      </c>
      <c r="C21" t="str">
        <f>IF(Customer_Data[[#This Row],[Age]]&lt;15,"Below 15",IF(Customer_Data[[#This Row],[Age]]&lt;25,"15-24",IF(Customer_Data[[#This Row],[Age]]&lt;35,"25-34",IF(Customer_Data[[#This Row],[Age]]&lt;45,"35-44",IF(Customer_Data[[#This Row],[Age]]&lt;55,"45-54",IF(Customer_Data[[#This Row],[Age]]&lt;65,"55-64",IF(Customer_Data[[#This Row],[Age]]&lt;75,"65-74","75 &amp; Above")))))))</f>
        <v>25-34</v>
      </c>
      <c r="D21" t="s">
        <v>8</v>
      </c>
      <c r="E21" t="s">
        <v>9</v>
      </c>
    </row>
    <row r="22" spans="1:5" x14ac:dyDescent="0.35">
      <c r="A22" t="s">
        <v>32</v>
      </c>
      <c r="B22">
        <v>32</v>
      </c>
      <c r="C22" t="str">
        <f>IF(Customer_Data[[#This Row],[Age]]&lt;15,"Below 15",IF(Customer_Data[[#This Row],[Age]]&lt;25,"15-24",IF(Customer_Data[[#This Row],[Age]]&lt;35,"25-34",IF(Customer_Data[[#This Row],[Age]]&lt;45,"35-44",IF(Customer_Data[[#This Row],[Age]]&lt;55,"45-54",IF(Customer_Data[[#This Row],[Age]]&lt;65,"55-64",IF(Customer_Data[[#This Row],[Age]]&lt;75,"65-74","75 &amp; Above")))))))</f>
        <v>25-34</v>
      </c>
      <c r="D22" t="s">
        <v>5</v>
      </c>
      <c r="E22" t="s">
        <v>9</v>
      </c>
    </row>
    <row r="23" spans="1:5" x14ac:dyDescent="0.35">
      <c r="A23" t="s">
        <v>33</v>
      </c>
      <c r="B23">
        <v>50</v>
      </c>
      <c r="C23" t="str">
        <f>IF(Customer_Data[[#This Row],[Age]]&lt;15,"Below 15",IF(Customer_Data[[#This Row],[Age]]&lt;25,"15-24",IF(Customer_Data[[#This Row],[Age]]&lt;35,"25-34",IF(Customer_Data[[#This Row],[Age]]&lt;45,"35-44",IF(Customer_Data[[#This Row],[Age]]&lt;55,"45-54",IF(Customer_Data[[#This Row],[Age]]&lt;65,"55-64",IF(Customer_Data[[#This Row],[Age]]&lt;75,"65-74","75 &amp; Above")))))))</f>
        <v>45-54</v>
      </c>
      <c r="D23" t="s">
        <v>5</v>
      </c>
      <c r="E23" t="s">
        <v>22</v>
      </c>
    </row>
    <row r="24" spans="1:5" x14ac:dyDescent="0.35">
      <c r="A24" t="s">
        <v>34</v>
      </c>
      <c r="B24">
        <v>56</v>
      </c>
      <c r="C24" t="str">
        <f>IF(Customer_Data[[#This Row],[Age]]&lt;15,"Below 15",IF(Customer_Data[[#This Row],[Age]]&lt;25,"15-24",IF(Customer_Data[[#This Row],[Age]]&lt;35,"25-34",IF(Customer_Data[[#This Row],[Age]]&lt;45,"35-44",IF(Customer_Data[[#This Row],[Age]]&lt;55,"45-54",IF(Customer_Data[[#This Row],[Age]]&lt;65,"55-64",IF(Customer_Data[[#This Row],[Age]]&lt;75,"65-74","75 &amp; Above")))))))</f>
        <v>55-64</v>
      </c>
      <c r="D24" t="s">
        <v>5</v>
      </c>
      <c r="E24" t="s">
        <v>15</v>
      </c>
    </row>
    <row r="25" spans="1:5" x14ac:dyDescent="0.35">
      <c r="A25" t="s">
        <v>35</v>
      </c>
      <c r="B25">
        <v>19</v>
      </c>
      <c r="C25" t="str">
        <f>IF(Customer_Data[[#This Row],[Age]]&lt;15,"Below 15",IF(Customer_Data[[#This Row],[Age]]&lt;25,"15-24",IF(Customer_Data[[#This Row],[Age]]&lt;35,"25-34",IF(Customer_Data[[#This Row],[Age]]&lt;45,"35-44",IF(Customer_Data[[#This Row],[Age]]&lt;55,"45-54",IF(Customer_Data[[#This Row],[Age]]&lt;65,"55-64",IF(Customer_Data[[#This Row],[Age]]&lt;75,"65-74","75 &amp; Above")))))))</f>
        <v>15-24</v>
      </c>
      <c r="D25" t="s">
        <v>5</v>
      </c>
      <c r="E25" t="s">
        <v>9</v>
      </c>
    </row>
    <row r="26" spans="1:5" x14ac:dyDescent="0.35">
      <c r="A26" t="s">
        <v>36</v>
      </c>
      <c r="B26">
        <v>53</v>
      </c>
      <c r="C26" t="str">
        <f>IF(Customer_Data[[#This Row],[Age]]&lt;15,"Below 15",IF(Customer_Data[[#This Row],[Age]]&lt;25,"15-24",IF(Customer_Data[[#This Row],[Age]]&lt;35,"25-34",IF(Customer_Data[[#This Row],[Age]]&lt;45,"35-44",IF(Customer_Data[[#This Row],[Age]]&lt;55,"45-54",IF(Customer_Data[[#This Row],[Age]]&lt;65,"55-64",IF(Customer_Data[[#This Row],[Age]]&lt;75,"65-74","75 &amp; Above")))))))</f>
        <v>45-54</v>
      </c>
      <c r="D26" t="s">
        <v>8</v>
      </c>
      <c r="E26" t="s">
        <v>15</v>
      </c>
    </row>
    <row r="27" spans="1:5" x14ac:dyDescent="0.35">
      <c r="A27" t="s">
        <v>37</v>
      </c>
      <c r="B27">
        <v>30</v>
      </c>
      <c r="C27" t="str">
        <f>IF(Customer_Data[[#This Row],[Age]]&lt;15,"Below 15",IF(Customer_Data[[#This Row],[Age]]&lt;25,"15-24",IF(Customer_Data[[#This Row],[Age]]&lt;35,"25-34",IF(Customer_Data[[#This Row],[Age]]&lt;45,"35-44",IF(Customer_Data[[#This Row],[Age]]&lt;55,"45-54",IF(Customer_Data[[#This Row],[Age]]&lt;65,"55-64",IF(Customer_Data[[#This Row],[Age]]&lt;75,"65-74","75 &amp; Above")))))))</f>
        <v>25-34</v>
      </c>
      <c r="D27" t="s">
        <v>8</v>
      </c>
      <c r="E27" t="s">
        <v>18</v>
      </c>
    </row>
    <row r="28" spans="1:5" x14ac:dyDescent="0.35">
      <c r="A28" t="s">
        <v>38</v>
      </c>
      <c r="B28">
        <v>63</v>
      </c>
      <c r="C28" t="str">
        <f>IF(Customer_Data[[#This Row],[Age]]&lt;15,"Below 15",IF(Customer_Data[[#This Row],[Age]]&lt;25,"15-24",IF(Customer_Data[[#This Row],[Age]]&lt;35,"25-34",IF(Customer_Data[[#This Row],[Age]]&lt;45,"35-44",IF(Customer_Data[[#This Row],[Age]]&lt;55,"45-54",IF(Customer_Data[[#This Row],[Age]]&lt;65,"55-64",IF(Customer_Data[[#This Row],[Age]]&lt;75,"65-74","75 &amp; Above")))))))</f>
        <v>55-64</v>
      </c>
      <c r="D28" t="s">
        <v>5</v>
      </c>
      <c r="E28" t="s">
        <v>6</v>
      </c>
    </row>
    <row r="29" spans="1:5" x14ac:dyDescent="0.35">
      <c r="A29" t="s">
        <v>39</v>
      </c>
      <c r="B29">
        <v>59</v>
      </c>
      <c r="C29" t="str">
        <f>IF(Customer_Data[[#This Row],[Age]]&lt;15,"Below 15",IF(Customer_Data[[#This Row],[Age]]&lt;25,"15-24",IF(Customer_Data[[#This Row],[Age]]&lt;35,"25-34",IF(Customer_Data[[#This Row],[Age]]&lt;45,"35-44",IF(Customer_Data[[#This Row],[Age]]&lt;55,"45-54",IF(Customer_Data[[#This Row],[Age]]&lt;65,"55-64",IF(Customer_Data[[#This Row],[Age]]&lt;75,"65-74","75 &amp; Above")))))))</f>
        <v>55-64</v>
      </c>
      <c r="D29" t="s">
        <v>5</v>
      </c>
      <c r="E29" t="s">
        <v>9</v>
      </c>
    </row>
    <row r="30" spans="1:5" x14ac:dyDescent="0.35">
      <c r="A30" t="s">
        <v>40</v>
      </c>
      <c r="B30">
        <v>62</v>
      </c>
      <c r="C30" t="str">
        <f>IF(Customer_Data[[#This Row],[Age]]&lt;15,"Below 15",IF(Customer_Data[[#This Row],[Age]]&lt;25,"15-24",IF(Customer_Data[[#This Row],[Age]]&lt;35,"25-34",IF(Customer_Data[[#This Row],[Age]]&lt;45,"35-44",IF(Customer_Data[[#This Row],[Age]]&lt;55,"45-54",IF(Customer_Data[[#This Row],[Age]]&lt;65,"55-64",IF(Customer_Data[[#This Row],[Age]]&lt;75,"65-74","75 &amp; Above")))))))</f>
        <v>55-64</v>
      </c>
      <c r="D30" t="s">
        <v>5</v>
      </c>
      <c r="E30" t="s">
        <v>6</v>
      </c>
    </row>
    <row r="31" spans="1:5" x14ac:dyDescent="0.35">
      <c r="A31" t="s">
        <v>41</v>
      </c>
      <c r="B31">
        <v>52</v>
      </c>
      <c r="C31" t="str">
        <f>IF(Customer_Data[[#This Row],[Age]]&lt;15,"Below 15",IF(Customer_Data[[#This Row],[Age]]&lt;25,"15-24",IF(Customer_Data[[#This Row],[Age]]&lt;35,"25-34",IF(Customer_Data[[#This Row],[Age]]&lt;45,"35-44",IF(Customer_Data[[#This Row],[Age]]&lt;55,"45-54",IF(Customer_Data[[#This Row],[Age]]&lt;65,"55-64",IF(Customer_Data[[#This Row],[Age]]&lt;75,"65-74","75 &amp; Above")))))))</f>
        <v>45-54</v>
      </c>
      <c r="D31" t="s">
        <v>8</v>
      </c>
      <c r="E31" t="s">
        <v>9</v>
      </c>
    </row>
    <row r="32" spans="1:5" x14ac:dyDescent="0.35">
      <c r="A32" t="s">
        <v>42</v>
      </c>
      <c r="B32">
        <v>44</v>
      </c>
      <c r="C32" t="str">
        <f>IF(Customer_Data[[#This Row],[Age]]&lt;15,"Below 15",IF(Customer_Data[[#This Row],[Age]]&lt;25,"15-24",IF(Customer_Data[[#This Row],[Age]]&lt;35,"25-34",IF(Customer_Data[[#This Row],[Age]]&lt;45,"35-44",IF(Customer_Data[[#This Row],[Age]]&lt;55,"45-54",IF(Customer_Data[[#This Row],[Age]]&lt;65,"55-64",IF(Customer_Data[[#This Row],[Age]]&lt;75,"65-74","75 &amp; Above")))))))</f>
        <v>35-44</v>
      </c>
      <c r="D32" t="s">
        <v>8</v>
      </c>
      <c r="E32" t="s">
        <v>15</v>
      </c>
    </row>
    <row r="33" spans="1:5" x14ac:dyDescent="0.35">
      <c r="A33" t="s">
        <v>43</v>
      </c>
      <c r="B33">
        <v>32</v>
      </c>
      <c r="C33" t="str">
        <f>IF(Customer_Data[[#This Row],[Age]]&lt;15,"Below 15",IF(Customer_Data[[#This Row],[Age]]&lt;25,"15-24",IF(Customer_Data[[#This Row],[Age]]&lt;35,"25-34",IF(Customer_Data[[#This Row],[Age]]&lt;45,"35-44",IF(Customer_Data[[#This Row],[Age]]&lt;55,"45-54",IF(Customer_Data[[#This Row],[Age]]&lt;65,"55-64",IF(Customer_Data[[#This Row],[Age]]&lt;75,"65-74","75 &amp; Above")))))))</f>
        <v>25-34</v>
      </c>
      <c r="D33" t="s">
        <v>5</v>
      </c>
      <c r="E33" t="s">
        <v>9</v>
      </c>
    </row>
    <row r="34" spans="1:5" x14ac:dyDescent="0.35">
      <c r="A34" t="s">
        <v>44</v>
      </c>
      <c r="B34">
        <v>46</v>
      </c>
      <c r="C34" t="str">
        <f>IF(Customer_Data[[#This Row],[Age]]&lt;15,"Below 15",IF(Customer_Data[[#This Row],[Age]]&lt;25,"15-24",IF(Customer_Data[[#This Row],[Age]]&lt;35,"25-34",IF(Customer_Data[[#This Row],[Age]]&lt;45,"35-44",IF(Customer_Data[[#This Row],[Age]]&lt;55,"45-54",IF(Customer_Data[[#This Row],[Age]]&lt;65,"55-64",IF(Customer_Data[[#This Row],[Age]]&lt;75,"65-74","75 &amp; Above")))))))</f>
        <v>45-54</v>
      </c>
      <c r="D34" t="s">
        <v>8</v>
      </c>
      <c r="E34" t="s">
        <v>11</v>
      </c>
    </row>
    <row r="35" spans="1:5" x14ac:dyDescent="0.35">
      <c r="A35" t="s">
        <v>45</v>
      </c>
      <c r="B35">
        <v>55</v>
      </c>
      <c r="C35" t="str">
        <f>IF(Customer_Data[[#This Row],[Age]]&lt;15,"Below 15",IF(Customer_Data[[#This Row],[Age]]&lt;25,"15-24",IF(Customer_Data[[#This Row],[Age]]&lt;35,"25-34",IF(Customer_Data[[#This Row],[Age]]&lt;45,"35-44",IF(Customer_Data[[#This Row],[Age]]&lt;55,"45-54",IF(Customer_Data[[#This Row],[Age]]&lt;65,"55-64",IF(Customer_Data[[#This Row],[Age]]&lt;75,"65-74","75 &amp; Above")))))))</f>
        <v>55-64</v>
      </c>
      <c r="D35" t="s">
        <v>5</v>
      </c>
      <c r="E35" t="s">
        <v>9</v>
      </c>
    </row>
    <row r="36" spans="1:5" x14ac:dyDescent="0.35">
      <c r="A36" t="s">
        <v>46</v>
      </c>
      <c r="B36">
        <v>35</v>
      </c>
      <c r="C36" t="str">
        <f>IF(Customer_Data[[#This Row],[Age]]&lt;15,"Below 15",IF(Customer_Data[[#This Row],[Age]]&lt;25,"15-24",IF(Customer_Data[[#This Row],[Age]]&lt;35,"25-34",IF(Customer_Data[[#This Row],[Age]]&lt;45,"35-44",IF(Customer_Data[[#This Row],[Age]]&lt;55,"45-54",IF(Customer_Data[[#This Row],[Age]]&lt;65,"55-64",IF(Customer_Data[[#This Row],[Age]]&lt;75,"65-74","75 &amp; Above")))))))</f>
        <v>35-44</v>
      </c>
      <c r="D36" t="s">
        <v>8</v>
      </c>
      <c r="E36" t="s">
        <v>18</v>
      </c>
    </row>
    <row r="37" spans="1:5" x14ac:dyDescent="0.35">
      <c r="A37" t="s">
        <v>47</v>
      </c>
      <c r="B37">
        <v>18</v>
      </c>
      <c r="C37" t="str">
        <f>IF(Customer_Data[[#This Row],[Age]]&lt;15,"Below 15",IF(Customer_Data[[#This Row],[Age]]&lt;25,"15-24",IF(Customer_Data[[#This Row],[Age]]&lt;35,"25-34",IF(Customer_Data[[#This Row],[Age]]&lt;45,"35-44",IF(Customer_Data[[#This Row],[Age]]&lt;55,"45-54",IF(Customer_Data[[#This Row],[Age]]&lt;65,"55-64",IF(Customer_Data[[#This Row],[Age]]&lt;75,"65-74","75 &amp; Above")))))))</f>
        <v>15-24</v>
      </c>
      <c r="D37" t="s">
        <v>8</v>
      </c>
      <c r="E37" t="s">
        <v>22</v>
      </c>
    </row>
    <row r="38" spans="1:5" x14ac:dyDescent="0.35">
      <c r="A38" t="s">
        <v>48</v>
      </c>
      <c r="B38">
        <v>28</v>
      </c>
      <c r="C38" t="str">
        <f>IF(Customer_Data[[#This Row],[Age]]&lt;15,"Below 15",IF(Customer_Data[[#This Row],[Age]]&lt;25,"15-24",IF(Customer_Data[[#This Row],[Age]]&lt;35,"25-34",IF(Customer_Data[[#This Row],[Age]]&lt;45,"35-44",IF(Customer_Data[[#This Row],[Age]]&lt;55,"45-54",IF(Customer_Data[[#This Row],[Age]]&lt;65,"55-64",IF(Customer_Data[[#This Row],[Age]]&lt;75,"65-74","75 &amp; Above")))))))</f>
        <v>25-34</v>
      </c>
      <c r="D38" t="s">
        <v>8</v>
      </c>
      <c r="E38" t="s">
        <v>18</v>
      </c>
    </row>
    <row r="39" spans="1:5" x14ac:dyDescent="0.35">
      <c r="A39" t="s">
        <v>49</v>
      </c>
      <c r="B39">
        <v>62</v>
      </c>
      <c r="C39" t="str">
        <f>IF(Customer_Data[[#This Row],[Age]]&lt;15,"Below 15",IF(Customer_Data[[#This Row],[Age]]&lt;25,"15-24",IF(Customer_Data[[#This Row],[Age]]&lt;35,"25-34",IF(Customer_Data[[#This Row],[Age]]&lt;45,"35-44",IF(Customer_Data[[#This Row],[Age]]&lt;55,"45-54",IF(Customer_Data[[#This Row],[Age]]&lt;65,"55-64",IF(Customer_Data[[#This Row],[Age]]&lt;75,"65-74","75 &amp; Above")))))))</f>
        <v>55-64</v>
      </c>
      <c r="D39" t="s">
        <v>5</v>
      </c>
      <c r="E39" t="s">
        <v>6</v>
      </c>
    </row>
    <row r="40" spans="1:5" x14ac:dyDescent="0.35">
      <c r="A40" t="s">
        <v>50</v>
      </c>
      <c r="B40">
        <v>45</v>
      </c>
      <c r="C40" t="str">
        <f>IF(Customer_Data[[#This Row],[Age]]&lt;15,"Below 15",IF(Customer_Data[[#This Row],[Age]]&lt;25,"15-24",IF(Customer_Data[[#This Row],[Age]]&lt;35,"25-34",IF(Customer_Data[[#This Row],[Age]]&lt;45,"35-44",IF(Customer_Data[[#This Row],[Age]]&lt;55,"45-54",IF(Customer_Data[[#This Row],[Age]]&lt;65,"55-64",IF(Customer_Data[[#This Row],[Age]]&lt;75,"65-74","75 &amp; Above")))))))</f>
        <v>45-54</v>
      </c>
      <c r="D40" t="s">
        <v>8</v>
      </c>
      <c r="E40" t="s">
        <v>15</v>
      </c>
    </row>
    <row r="41" spans="1:5" x14ac:dyDescent="0.35">
      <c r="A41" t="s">
        <v>51</v>
      </c>
      <c r="B41">
        <v>39</v>
      </c>
      <c r="C41" t="str">
        <f>IF(Customer_Data[[#This Row],[Age]]&lt;15,"Below 15",IF(Customer_Data[[#This Row],[Age]]&lt;25,"15-24",IF(Customer_Data[[#This Row],[Age]]&lt;35,"25-34",IF(Customer_Data[[#This Row],[Age]]&lt;45,"35-44",IF(Customer_Data[[#This Row],[Age]]&lt;55,"45-54",IF(Customer_Data[[#This Row],[Age]]&lt;65,"55-64",IF(Customer_Data[[#This Row],[Age]]&lt;75,"65-74","75 &amp; Above")))))))</f>
        <v>35-44</v>
      </c>
      <c r="D41" t="s">
        <v>8</v>
      </c>
      <c r="E41" t="s">
        <v>15</v>
      </c>
    </row>
    <row r="42" spans="1:5" x14ac:dyDescent="0.35">
      <c r="A42" t="s">
        <v>52</v>
      </c>
      <c r="B42">
        <v>35</v>
      </c>
      <c r="C42" t="str">
        <f>IF(Customer_Data[[#This Row],[Age]]&lt;15,"Below 15",IF(Customer_Data[[#This Row],[Age]]&lt;25,"15-24",IF(Customer_Data[[#This Row],[Age]]&lt;35,"25-34",IF(Customer_Data[[#This Row],[Age]]&lt;45,"35-44",IF(Customer_Data[[#This Row],[Age]]&lt;55,"45-54",IF(Customer_Data[[#This Row],[Age]]&lt;65,"55-64",IF(Customer_Data[[#This Row],[Age]]&lt;75,"65-74","75 &amp; Above")))))))</f>
        <v>35-44</v>
      </c>
      <c r="D42" t="s">
        <v>8</v>
      </c>
      <c r="E42" t="s">
        <v>9</v>
      </c>
    </row>
    <row r="43" spans="1:5" x14ac:dyDescent="0.35">
      <c r="A43" t="s">
        <v>53</v>
      </c>
      <c r="B43">
        <v>27</v>
      </c>
      <c r="C43" t="str">
        <f>IF(Customer_Data[[#This Row],[Age]]&lt;15,"Below 15",IF(Customer_Data[[#This Row],[Age]]&lt;25,"15-24",IF(Customer_Data[[#This Row],[Age]]&lt;35,"25-34",IF(Customer_Data[[#This Row],[Age]]&lt;45,"35-44",IF(Customer_Data[[#This Row],[Age]]&lt;55,"45-54",IF(Customer_Data[[#This Row],[Age]]&lt;65,"55-64",IF(Customer_Data[[#This Row],[Age]]&lt;75,"65-74","75 &amp; Above")))))))</f>
        <v>25-34</v>
      </c>
      <c r="D43" t="s">
        <v>8</v>
      </c>
      <c r="E43" t="s">
        <v>15</v>
      </c>
    </row>
    <row r="44" spans="1:5" x14ac:dyDescent="0.35">
      <c r="A44" t="s">
        <v>54</v>
      </c>
      <c r="B44">
        <v>31</v>
      </c>
      <c r="C44" t="str">
        <f>IF(Customer_Data[[#This Row],[Age]]&lt;15,"Below 15",IF(Customer_Data[[#This Row],[Age]]&lt;25,"15-24",IF(Customer_Data[[#This Row],[Age]]&lt;35,"25-34",IF(Customer_Data[[#This Row],[Age]]&lt;45,"35-44",IF(Customer_Data[[#This Row],[Age]]&lt;55,"45-54",IF(Customer_Data[[#This Row],[Age]]&lt;65,"55-64",IF(Customer_Data[[#This Row],[Age]]&lt;75,"65-74","75 &amp; Above")))))))</f>
        <v>25-34</v>
      </c>
      <c r="D44" t="s">
        <v>5</v>
      </c>
      <c r="E44" t="s">
        <v>22</v>
      </c>
    </row>
    <row r="45" spans="1:5" x14ac:dyDescent="0.35">
      <c r="A45" t="s">
        <v>55</v>
      </c>
      <c r="B45">
        <v>39</v>
      </c>
      <c r="C45" t="str">
        <f>IF(Customer_Data[[#This Row],[Age]]&lt;15,"Below 15",IF(Customer_Data[[#This Row],[Age]]&lt;25,"15-24",IF(Customer_Data[[#This Row],[Age]]&lt;35,"25-34",IF(Customer_Data[[#This Row],[Age]]&lt;45,"35-44",IF(Customer_Data[[#This Row],[Age]]&lt;55,"45-54",IF(Customer_Data[[#This Row],[Age]]&lt;65,"55-64",IF(Customer_Data[[#This Row],[Age]]&lt;75,"65-74","75 &amp; Above")))))))</f>
        <v>35-44</v>
      </c>
      <c r="D45" t="s">
        <v>5</v>
      </c>
      <c r="E45" t="s">
        <v>22</v>
      </c>
    </row>
    <row r="46" spans="1:5" x14ac:dyDescent="0.35">
      <c r="A46" t="s">
        <v>56</v>
      </c>
      <c r="B46">
        <v>24</v>
      </c>
      <c r="C46" t="str">
        <f>IF(Customer_Data[[#This Row],[Age]]&lt;15,"Below 15",IF(Customer_Data[[#This Row],[Age]]&lt;25,"15-24",IF(Customer_Data[[#This Row],[Age]]&lt;35,"25-34",IF(Customer_Data[[#This Row],[Age]]&lt;45,"35-44",IF(Customer_Data[[#This Row],[Age]]&lt;55,"45-54",IF(Customer_Data[[#This Row],[Age]]&lt;65,"55-64",IF(Customer_Data[[#This Row],[Age]]&lt;75,"65-74","75 &amp; Above")))))))</f>
        <v>15-24</v>
      </c>
      <c r="D46" t="s">
        <v>5</v>
      </c>
      <c r="E46" t="s">
        <v>9</v>
      </c>
    </row>
    <row r="47" spans="1:5" x14ac:dyDescent="0.35">
      <c r="A47" t="s">
        <v>57</v>
      </c>
      <c r="B47">
        <v>23</v>
      </c>
      <c r="C47" t="str">
        <f>IF(Customer_Data[[#This Row],[Age]]&lt;15,"Below 15",IF(Customer_Data[[#This Row],[Age]]&lt;25,"15-24",IF(Customer_Data[[#This Row],[Age]]&lt;35,"25-34",IF(Customer_Data[[#This Row],[Age]]&lt;45,"35-44",IF(Customer_Data[[#This Row],[Age]]&lt;55,"45-54",IF(Customer_Data[[#This Row],[Age]]&lt;65,"55-64",IF(Customer_Data[[#This Row],[Age]]&lt;75,"65-74","75 &amp; Above")))))))</f>
        <v>15-24</v>
      </c>
      <c r="D47" t="s">
        <v>8</v>
      </c>
      <c r="E47" t="s">
        <v>9</v>
      </c>
    </row>
    <row r="48" spans="1:5" x14ac:dyDescent="0.35">
      <c r="A48" t="s">
        <v>58</v>
      </c>
      <c r="B48">
        <v>42</v>
      </c>
      <c r="C48" t="str">
        <f>IF(Customer_Data[[#This Row],[Age]]&lt;15,"Below 15",IF(Customer_Data[[#This Row],[Age]]&lt;25,"15-24",IF(Customer_Data[[#This Row],[Age]]&lt;35,"25-34",IF(Customer_Data[[#This Row],[Age]]&lt;45,"35-44",IF(Customer_Data[[#This Row],[Age]]&lt;55,"45-54",IF(Customer_Data[[#This Row],[Age]]&lt;65,"55-64",IF(Customer_Data[[#This Row],[Age]]&lt;75,"65-74","75 &amp; Above")))))))</f>
        <v>35-44</v>
      </c>
      <c r="D48" t="s">
        <v>5</v>
      </c>
      <c r="E48" t="s">
        <v>6</v>
      </c>
    </row>
    <row r="49" spans="1:5" x14ac:dyDescent="0.35">
      <c r="A49" t="s">
        <v>59</v>
      </c>
      <c r="B49">
        <v>24</v>
      </c>
      <c r="C49" t="str">
        <f>IF(Customer_Data[[#This Row],[Age]]&lt;15,"Below 15",IF(Customer_Data[[#This Row],[Age]]&lt;25,"15-24",IF(Customer_Data[[#This Row],[Age]]&lt;35,"25-34",IF(Customer_Data[[#This Row],[Age]]&lt;45,"35-44",IF(Customer_Data[[#This Row],[Age]]&lt;55,"45-54",IF(Customer_Data[[#This Row],[Age]]&lt;65,"55-64",IF(Customer_Data[[#This Row],[Age]]&lt;75,"65-74","75 &amp; Above")))))))</f>
        <v>15-24</v>
      </c>
      <c r="D49" t="s">
        <v>5</v>
      </c>
      <c r="E49" t="s">
        <v>9</v>
      </c>
    </row>
    <row r="50" spans="1:5" x14ac:dyDescent="0.35">
      <c r="A50" t="s">
        <v>60</v>
      </c>
      <c r="B50">
        <v>40</v>
      </c>
      <c r="C50" t="str">
        <f>IF(Customer_Data[[#This Row],[Age]]&lt;15,"Below 15",IF(Customer_Data[[#This Row],[Age]]&lt;25,"15-24",IF(Customer_Data[[#This Row],[Age]]&lt;35,"25-34",IF(Customer_Data[[#This Row],[Age]]&lt;45,"35-44",IF(Customer_Data[[#This Row],[Age]]&lt;55,"45-54",IF(Customer_Data[[#This Row],[Age]]&lt;65,"55-64",IF(Customer_Data[[#This Row],[Age]]&lt;75,"65-74","75 &amp; Above")))))))</f>
        <v>35-44</v>
      </c>
      <c r="D50" t="s">
        <v>5</v>
      </c>
      <c r="E50" t="s">
        <v>18</v>
      </c>
    </row>
    <row r="51" spans="1:5" x14ac:dyDescent="0.35">
      <c r="A51" t="s">
        <v>61</v>
      </c>
      <c r="B51">
        <v>40</v>
      </c>
      <c r="C51" t="str">
        <f>IF(Customer_Data[[#This Row],[Age]]&lt;15,"Below 15",IF(Customer_Data[[#This Row],[Age]]&lt;25,"15-24",IF(Customer_Data[[#This Row],[Age]]&lt;35,"25-34",IF(Customer_Data[[#This Row],[Age]]&lt;45,"35-44",IF(Customer_Data[[#This Row],[Age]]&lt;55,"45-54",IF(Customer_Data[[#This Row],[Age]]&lt;65,"55-64",IF(Customer_Data[[#This Row],[Age]]&lt;75,"65-74","75 &amp; Above")))))))</f>
        <v>35-44</v>
      </c>
      <c r="D51" t="s">
        <v>5</v>
      </c>
      <c r="E51" t="s">
        <v>18</v>
      </c>
    </row>
    <row r="52" spans="1:5" x14ac:dyDescent="0.35">
      <c r="A52" t="s">
        <v>62</v>
      </c>
      <c r="B52">
        <v>56</v>
      </c>
      <c r="C52" t="str">
        <f>IF(Customer_Data[[#This Row],[Age]]&lt;15,"Below 15",IF(Customer_Data[[#This Row],[Age]]&lt;25,"15-24",IF(Customer_Data[[#This Row],[Age]]&lt;35,"25-34",IF(Customer_Data[[#This Row],[Age]]&lt;45,"35-44",IF(Customer_Data[[#This Row],[Age]]&lt;55,"45-54",IF(Customer_Data[[#This Row],[Age]]&lt;65,"55-64",IF(Customer_Data[[#This Row],[Age]]&lt;75,"65-74","75 &amp; Above")))))))</f>
        <v>55-64</v>
      </c>
      <c r="D52" t="s">
        <v>5</v>
      </c>
      <c r="E52" t="s">
        <v>18</v>
      </c>
    </row>
    <row r="53" spans="1:5" x14ac:dyDescent="0.35">
      <c r="A53" t="s">
        <v>63</v>
      </c>
      <c r="B53">
        <v>34</v>
      </c>
      <c r="C53" t="str">
        <f>IF(Customer_Data[[#This Row],[Age]]&lt;15,"Below 15",IF(Customer_Data[[#This Row],[Age]]&lt;25,"15-24",IF(Customer_Data[[#This Row],[Age]]&lt;35,"25-34",IF(Customer_Data[[#This Row],[Age]]&lt;45,"35-44",IF(Customer_Data[[#This Row],[Age]]&lt;55,"45-54",IF(Customer_Data[[#This Row],[Age]]&lt;65,"55-64",IF(Customer_Data[[#This Row],[Age]]&lt;75,"65-74","75 &amp; Above")))))))</f>
        <v>25-34</v>
      </c>
      <c r="D53" t="s">
        <v>5</v>
      </c>
      <c r="E53" t="s">
        <v>22</v>
      </c>
    </row>
    <row r="54" spans="1:5" x14ac:dyDescent="0.35">
      <c r="A54" t="s">
        <v>64</v>
      </c>
      <c r="B54">
        <v>20</v>
      </c>
      <c r="C54" t="str">
        <f>IF(Customer_Data[[#This Row],[Age]]&lt;15,"Below 15",IF(Customer_Data[[#This Row],[Age]]&lt;25,"15-24",IF(Customer_Data[[#This Row],[Age]]&lt;35,"25-34",IF(Customer_Data[[#This Row],[Age]]&lt;45,"35-44",IF(Customer_Data[[#This Row],[Age]]&lt;55,"45-54",IF(Customer_Data[[#This Row],[Age]]&lt;65,"55-64",IF(Customer_Data[[#This Row],[Age]]&lt;75,"65-74","75 &amp; Above")))))))</f>
        <v>15-24</v>
      </c>
      <c r="D54" t="s">
        <v>8</v>
      </c>
      <c r="E54" t="s">
        <v>11</v>
      </c>
    </row>
    <row r="55" spans="1:5" x14ac:dyDescent="0.35">
      <c r="A55" t="s">
        <v>65</v>
      </c>
      <c r="B55">
        <v>64</v>
      </c>
      <c r="C55" t="str">
        <f>IF(Customer_Data[[#This Row],[Age]]&lt;15,"Below 15",IF(Customer_Data[[#This Row],[Age]]&lt;25,"15-24",IF(Customer_Data[[#This Row],[Age]]&lt;35,"25-34",IF(Customer_Data[[#This Row],[Age]]&lt;45,"35-44",IF(Customer_Data[[#This Row],[Age]]&lt;55,"45-54",IF(Customer_Data[[#This Row],[Age]]&lt;65,"55-64",IF(Customer_Data[[#This Row],[Age]]&lt;75,"65-74","75 &amp; Above")))))))</f>
        <v>55-64</v>
      </c>
      <c r="D55" t="s">
        <v>8</v>
      </c>
      <c r="E55" t="s">
        <v>15</v>
      </c>
    </row>
    <row r="56" spans="1:5" x14ac:dyDescent="0.35">
      <c r="A56" t="s">
        <v>66</v>
      </c>
      <c r="B56">
        <v>47</v>
      </c>
      <c r="C56" t="str">
        <f>IF(Customer_Data[[#This Row],[Age]]&lt;15,"Below 15",IF(Customer_Data[[#This Row],[Age]]&lt;25,"15-24",IF(Customer_Data[[#This Row],[Age]]&lt;35,"25-34",IF(Customer_Data[[#This Row],[Age]]&lt;45,"35-44",IF(Customer_Data[[#This Row],[Age]]&lt;55,"45-54",IF(Customer_Data[[#This Row],[Age]]&lt;65,"55-64",IF(Customer_Data[[#This Row],[Age]]&lt;75,"65-74","75 &amp; Above")))))))</f>
        <v>45-54</v>
      </c>
      <c r="D56" t="s">
        <v>5</v>
      </c>
      <c r="E56" t="s">
        <v>6</v>
      </c>
    </row>
    <row r="57" spans="1:5" x14ac:dyDescent="0.35">
      <c r="A57" t="s">
        <v>67</v>
      </c>
      <c r="B57">
        <v>52</v>
      </c>
      <c r="C57" t="str">
        <f>IF(Customer_Data[[#This Row],[Age]]&lt;15,"Below 15",IF(Customer_Data[[#This Row],[Age]]&lt;25,"15-24",IF(Customer_Data[[#This Row],[Age]]&lt;35,"25-34",IF(Customer_Data[[#This Row],[Age]]&lt;45,"35-44",IF(Customer_Data[[#This Row],[Age]]&lt;55,"45-54",IF(Customer_Data[[#This Row],[Age]]&lt;65,"55-64",IF(Customer_Data[[#This Row],[Age]]&lt;75,"65-74","75 &amp; Above")))))))</f>
        <v>45-54</v>
      </c>
      <c r="D57" t="s">
        <v>5</v>
      </c>
      <c r="E57" t="s">
        <v>9</v>
      </c>
    </row>
    <row r="58" spans="1:5" x14ac:dyDescent="0.35">
      <c r="A58" t="s">
        <v>68</v>
      </c>
      <c r="B58">
        <v>25</v>
      </c>
      <c r="C58" t="str">
        <f>IF(Customer_Data[[#This Row],[Age]]&lt;15,"Below 15",IF(Customer_Data[[#This Row],[Age]]&lt;25,"15-24",IF(Customer_Data[[#This Row],[Age]]&lt;35,"25-34",IF(Customer_Data[[#This Row],[Age]]&lt;45,"35-44",IF(Customer_Data[[#This Row],[Age]]&lt;55,"45-54",IF(Customer_Data[[#This Row],[Age]]&lt;65,"55-64",IF(Customer_Data[[#This Row],[Age]]&lt;75,"65-74","75 &amp; Above")))))))</f>
        <v>25-34</v>
      </c>
      <c r="D58" t="s">
        <v>5</v>
      </c>
      <c r="E58" t="s">
        <v>6</v>
      </c>
    </row>
    <row r="59" spans="1:5" x14ac:dyDescent="0.35">
      <c r="A59" t="s">
        <v>69</v>
      </c>
      <c r="B59">
        <v>42</v>
      </c>
      <c r="C59" t="str">
        <f>IF(Customer_Data[[#This Row],[Age]]&lt;15,"Below 15",IF(Customer_Data[[#This Row],[Age]]&lt;25,"15-24",IF(Customer_Data[[#This Row],[Age]]&lt;35,"25-34",IF(Customer_Data[[#This Row],[Age]]&lt;45,"35-44",IF(Customer_Data[[#This Row],[Age]]&lt;55,"45-54",IF(Customer_Data[[#This Row],[Age]]&lt;65,"55-64",IF(Customer_Data[[#This Row],[Age]]&lt;75,"65-74","75 &amp; Above")))))))</f>
        <v>35-44</v>
      </c>
      <c r="D59" t="s">
        <v>8</v>
      </c>
      <c r="E59" t="s">
        <v>22</v>
      </c>
    </row>
    <row r="60" spans="1:5" x14ac:dyDescent="0.35">
      <c r="A60" t="s">
        <v>70</v>
      </c>
      <c r="B60">
        <v>23</v>
      </c>
      <c r="C60" t="str">
        <f>IF(Customer_Data[[#This Row],[Age]]&lt;15,"Below 15",IF(Customer_Data[[#This Row],[Age]]&lt;25,"15-24",IF(Customer_Data[[#This Row],[Age]]&lt;35,"25-34",IF(Customer_Data[[#This Row],[Age]]&lt;45,"35-44",IF(Customer_Data[[#This Row],[Age]]&lt;55,"45-54",IF(Customer_Data[[#This Row],[Age]]&lt;65,"55-64",IF(Customer_Data[[#This Row],[Age]]&lt;75,"65-74","75 &amp; Above")))))))</f>
        <v>15-24</v>
      </c>
      <c r="D60" t="s">
        <v>8</v>
      </c>
      <c r="E60" t="s">
        <v>9</v>
      </c>
    </row>
    <row r="61" spans="1:5" x14ac:dyDescent="0.35">
      <c r="A61" t="s">
        <v>71</v>
      </c>
      <c r="B61">
        <v>53</v>
      </c>
      <c r="C61" t="str">
        <f>IF(Customer_Data[[#This Row],[Age]]&lt;15,"Below 15",IF(Customer_Data[[#This Row],[Age]]&lt;25,"15-24",IF(Customer_Data[[#This Row],[Age]]&lt;35,"25-34",IF(Customer_Data[[#This Row],[Age]]&lt;45,"35-44",IF(Customer_Data[[#This Row],[Age]]&lt;55,"45-54",IF(Customer_Data[[#This Row],[Age]]&lt;65,"55-64",IF(Customer_Data[[#This Row],[Age]]&lt;75,"65-74","75 &amp; Above")))))))</f>
        <v>45-54</v>
      </c>
      <c r="D61" t="s">
        <v>8</v>
      </c>
      <c r="E61" t="s">
        <v>9</v>
      </c>
    </row>
    <row r="62" spans="1:5" x14ac:dyDescent="0.35">
      <c r="A62" t="s">
        <v>72</v>
      </c>
      <c r="B62">
        <v>36</v>
      </c>
      <c r="C62" t="str">
        <f>IF(Customer_Data[[#This Row],[Age]]&lt;15,"Below 15",IF(Customer_Data[[#This Row],[Age]]&lt;25,"15-24",IF(Customer_Data[[#This Row],[Age]]&lt;35,"25-34",IF(Customer_Data[[#This Row],[Age]]&lt;45,"35-44",IF(Customer_Data[[#This Row],[Age]]&lt;55,"45-54",IF(Customer_Data[[#This Row],[Age]]&lt;65,"55-64",IF(Customer_Data[[#This Row],[Age]]&lt;75,"65-74","75 &amp; Above")))))))</f>
        <v>35-44</v>
      </c>
      <c r="D62" t="s">
        <v>8</v>
      </c>
      <c r="E62" t="s">
        <v>22</v>
      </c>
    </row>
    <row r="63" spans="1:5" x14ac:dyDescent="0.35">
      <c r="A63" t="s">
        <v>73</v>
      </c>
      <c r="B63">
        <v>58</v>
      </c>
      <c r="C63" t="str">
        <f>IF(Customer_Data[[#This Row],[Age]]&lt;15,"Below 15",IF(Customer_Data[[#This Row],[Age]]&lt;25,"15-24",IF(Customer_Data[[#This Row],[Age]]&lt;35,"25-34",IF(Customer_Data[[#This Row],[Age]]&lt;45,"35-44",IF(Customer_Data[[#This Row],[Age]]&lt;55,"45-54",IF(Customer_Data[[#This Row],[Age]]&lt;65,"55-64",IF(Customer_Data[[#This Row],[Age]]&lt;75,"65-74","75 &amp; Above")))))))</f>
        <v>55-64</v>
      </c>
      <c r="D63" t="s">
        <v>5</v>
      </c>
      <c r="E63" t="s">
        <v>15</v>
      </c>
    </row>
    <row r="64" spans="1:5" x14ac:dyDescent="0.35">
      <c r="A64" t="s">
        <v>74</v>
      </c>
      <c r="B64">
        <v>57</v>
      </c>
      <c r="C64" t="str">
        <f>IF(Customer_Data[[#This Row],[Age]]&lt;15,"Below 15",IF(Customer_Data[[#This Row],[Age]]&lt;25,"15-24",IF(Customer_Data[[#This Row],[Age]]&lt;35,"25-34",IF(Customer_Data[[#This Row],[Age]]&lt;45,"35-44",IF(Customer_Data[[#This Row],[Age]]&lt;55,"45-54",IF(Customer_Data[[#This Row],[Age]]&lt;65,"55-64",IF(Customer_Data[[#This Row],[Age]]&lt;75,"65-74","75 &amp; Above")))))))</f>
        <v>55-64</v>
      </c>
      <c r="D64" t="s">
        <v>8</v>
      </c>
      <c r="E64" t="s">
        <v>9</v>
      </c>
    </row>
    <row r="65" spans="1:5" x14ac:dyDescent="0.35">
      <c r="A65" t="s">
        <v>75</v>
      </c>
      <c r="B65">
        <v>41</v>
      </c>
      <c r="C65" t="str">
        <f>IF(Customer_Data[[#This Row],[Age]]&lt;15,"Below 15",IF(Customer_Data[[#This Row],[Age]]&lt;25,"15-24",IF(Customer_Data[[#This Row],[Age]]&lt;35,"25-34",IF(Customer_Data[[#This Row],[Age]]&lt;45,"35-44",IF(Customer_Data[[#This Row],[Age]]&lt;55,"45-54",IF(Customer_Data[[#This Row],[Age]]&lt;65,"55-64",IF(Customer_Data[[#This Row],[Age]]&lt;75,"65-74","75 &amp; Above")))))))</f>
        <v>35-44</v>
      </c>
      <c r="D65" t="s">
        <v>8</v>
      </c>
      <c r="E65" t="s">
        <v>15</v>
      </c>
    </row>
    <row r="66" spans="1:5" x14ac:dyDescent="0.35">
      <c r="A66" t="s">
        <v>76</v>
      </c>
      <c r="B66">
        <v>54</v>
      </c>
      <c r="C66" t="str">
        <f>IF(Customer_Data[[#This Row],[Age]]&lt;15,"Below 15",IF(Customer_Data[[#This Row],[Age]]&lt;25,"15-24",IF(Customer_Data[[#This Row],[Age]]&lt;35,"25-34",IF(Customer_Data[[#This Row],[Age]]&lt;45,"35-44",IF(Customer_Data[[#This Row],[Age]]&lt;55,"45-54",IF(Customer_Data[[#This Row],[Age]]&lt;65,"55-64",IF(Customer_Data[[#This Row],[Age]]&lt;75,"65-74","75 &amp; Above")))))))</f>
        <v>45-54</v>
      </c>
      <c r="D66" t="s">
        <v>5</v>
      </c>
      <c r="E66" t="s">
        <v>22</v>
      </c>
    </row>
    <row r="67" spans="1:5" x14ac:dyDescent="0.35">
      <c r="A67" t="s">
        <v>77</v>
      </c>
      <c r="B67">
        <v>30</v>
      </c>
      <c r="C67" t="str">
        <f>IF(Customer_Data[[#This Row],[Age]]&lt;15,"Below 15",IF(Customer_Data[[#This Row],[Age]]&lt;25,"15-24",IF(Customer_Data[[#This Row],[Age]]&lt;35,"25-34",IF(Customer_Data[[#This Row],[Age]]&lt;45,"35-44",IF(Customer_Data[[#This Row],[Age]]&lt;55,"45-54",IF(Customer_Data[[#This Row],[Age]]&lt;65,"55-64",IF(Customer_Data[[#This Row],[Age]]&lt;75,"65-74","75 &amp; Above")))))))</f>
        <v>25-34</v>
      </c>
      <c r="D67" t="s">
        <v>5</v>
      </c>
      <c r="E67" t="s">
        <v>6</v>
      </c>
    </row>
    <row r="68" spans="1:5" x14ac:dyDescent="0.35">
      <c r="A68" t="s">
        <v>78</v>
      </c>
      <c r="B68">
        <v>63</v>
      </c>
      <c r="C68" t="str">
        <f>IF(Customer_Data[[#This Row],[Age]]&lt;15,"Below 15",IF(Customer_Data[[#This Row],[Age]]&lt;25,"15-24",IF(Customer_Data[[#This Row],[Age]]&lt;35,"25-34",IF(Customer_Data[[#This Row],[Age]]&lt;45,"35-44",IF(Customer_Data[[#This Row],[Age]]&lt;55,"45-54",IF(Customer_Data[[#This Row],[Age]]&lt;65,"55-64",IF(Customer_Data[[#This Row],[Age]]&lt;75,"65-74","75 &amp; Above")))))))</f>
        <v>55-64</v>
      </c>
      <c r="D68" t="s">
        <v>5</v>
      </c>
      <c r="E68" t="s">
        <v>9</v>
      </c>
    </row>
    <row r="69" spans="1:5" x14ac:dyDescent="0.35">
      <c r="A69" t="s">
        <v>79</v>
      </c>
      <c r="B69">
        <v>22</v>
      </c>
      <c r="C69" t="str">
        <f>IF(Customer_Data[[#This Row],[Age]]&lt;15,"Below 15",IF(Customer_Data[[#This Row],[Age]]&lt;25,"15-24",IF(Customer_Data[[#This Row],[Age]]&lt;35,"25-34",IF(Customer_Data[[#This Row],[Age]]&lt;45,"35-44",IF(Customer_Data[[#This Row],[Age]]&lt;55,"45-54",IF(Customer_Data[[#This Row],[Age]]&lt;65,"55-64",IF(Customer_Data[[#This Row],[Age]]&lt;75,"65-74","75 &amp; Above")))))))</f>
        <v>15-24</v>
      </c>
      <c r="D69" t="s">
        <v>8</v>
      </c>
      <c r="E69" t="s">
        <v>11</v>
      </c>
    </row>
    <row r="70" spans="1:5" x14ac:dyDescent="0.35">
      <c r="A70" t="s">
        <v>80</v>
      </c>
      <c r="B70">
        <v>20</v>
      </c>
      <c r="C70" t="str">
        <f>IF(Customer_Data[[#This Row],[Age]]&lt;15,"Below 15",IF(Customer_Data[[#This Row],[Age]]&lt;25,"15-24",IF(Customer_Data[[#This Row],[Age]]&lt;35,"25-34",IF(Customer_Data[[#This Row],[Age]]&lt;45,"35-44",IF(Customer_Data[[#This Row],[Age]]&lt;55,"45-54",IF(Customer_Data[[#This Row],[Age]]&lt;65,"55-64",IF(Customer_Data[[#This Row],[Age]]&lt;75,"65-74","75 &amp; Above")))))))</f>
        <v>15-24</v>
      </c>
      <c r="D70" t="s">
        <v>5</v>
      </c>
      <c r="E70" t="s">
        <v>15</v>
      </c>
    </row>
    <row r="71" spans="1:5" x14ac:dyDescent="0.35">
      <c r="A71" t="s">
        <v>81</v>
      </c>
      <c r="B71">
        <v>60</v>
      </c>
      <c r="C71" t="str">
        <f>IF(Customer_Data[[#This Row],[Age]]&lt;15,"Below 15",IF(Customer_Data[[#This Row],[Age]]&lt;25,"15-24",IF(Customer_Data[[#This Row],[Age]]&lt;35,"25-34",IF(Customer_Data[[#This Row],[Age]]&lt;45,"35-44",IF(Customer_Data[[#This Row],[Age]]&lt;55,"45-54",IF(Customer_Data[[#This Row],[Age]]&lt;65,"55-64",IF(Customer_Data[[#This Row],[Age]]&lt;75,"65-74","75 &amp; Above")))))))</f>
        <v>55-64</v>
      </c>
      <c r="D71" t="s">
        <v>5</v>
      </c>
      <c r="E71" t="s">
        <v>9</v>
      </c>
    </row>
    <row r="72" spans="1:5" x14ac:dyDescent="0.35">
      <c r="A72" t="s">
        <v>82</v>
      </c>
      <c r="B72">
        <v>32</v>
      </c>
      <c r="C72" t="str">
        <f>IF(Customer_Data[[#This Row],[Age]]&lt;15,"Below 15",IF(Customer_Data[[#This Row],[Age]]&lt;25,"15-24",IF(Customer_Data[[#This Row],[Age]]&lt;35,"25-34",IF(Customer_Data[[#This Row],[Age]]&lt;45,"35-44",IF(Customer_Data[[#This Row],[Age]]&lt;55,"45-54",IF(Customer_Data[[#This Row],[Age]]&lt;65,"55-64",IF(Customer_Data[[#This Row],[Age]]&lt;75,"65-74","75 &amp; Above")))))))</f>
        <v>25-34</v>
      </c>
      <c r="D72" t="s">
        <v>8</v>
      </c>
      <c r="E72" t="s">
        <v>15</v>
      </c>
    </row>
    <row r="73" spans="1:5" x14ac:dyDescent="0.35">
      <c r="A73" t="s">
        <v>83</v>
      </c>
      <c r="B73">
        <v>36</v>
      </c>
      <c r="C73" t="str">
        <f>IF(Customer_Data[[#This Row],[Age]]&lt;15,"Below 15",IF(Customer_Data[[#This Row],[Age]]&lt;25,"15-24",IF(Customer_Data[[#This Row],[Age]]&lt;35,"25-34",IF(Customer_Data[[#This Row],[Age]]&lt;45,"35-44",IF(Customer_Data[[#This Row],[Age]]&lt;55,"45-54",IF(Customer_Data[[#This Row],[Age]]&lt;65,"55-64",IF(Customer_Data[[#This Row],[Age]]&lt;75,"65-74","75 &amp; Above")))))))</f>
        <v>35-44</v>
      </c>
      <c r="D73" t="s">
        <v>5</v>
      </c>
      <c r="E73" t="s">
        <v>9</v>
      </c>
    </row>
    <row r="74" spans="1:5" x14ac:dyDescent="0.35">
      <c r="A74" t="s">
        <v>84</v>
      </c>
      <c r="B74">
        <v>23</v>
      </c>
      <c r="C74" t="str">
        <f>IF(Customer_Data[[#This Row],[Age]]&lt;15,"Below 15",IF(Customer_Data[[#This Row],[Age]]&lt;25,"15-24",IF(Customer_Data[[#This Row],[Age]]&lt;35,"25-34",IF(Customer_Data[[#This Row],[Age]]&lt;45,"35-44",IF(Customer_Data[[#This Row],[Age]]&lt;55,"45-54",IF(Customer_Data[[#This Row],[Age]]&lt;65,"55-64",IF(Customer_Data[[#This Row],[Age]]&lt;75,"65-74","75 &amp; Above")))))))</f>
        <v>15-24</v>
      </c>
      <c r="D74" t="s">
        <v>5</v>
      </c>
      <c r="E74" t="s">
        <v>9</v>
      </c>
    </row>
    <row r="75" spans="1:5" x14ac:dyDescent="0.35">
      <c r="A75" t="s">
        <v>85</v>
      </c>
      <c r="B75">
        <v>32</v>
      </c>
      <c r="C75" t="str">
        <f>IF(Customer_Data[[#This Row],[Age]]&lt;15,"Below 15",IF(Customer_Data[[#This Row],[Age]]&lt;25,"15-24",IF(Customer_Data[[#This Row],[Age]]&lt;35,"25-34",IF(Customer_Data[[#This Row],[Age]]&lt;45,"35-44",IF(Customer_Data[[#This Row],[Age]]&lt;55,"45-54",IF(Customer_Data[[#This Row],[Age]]&lt;65,"55-64",IF(Customer_Data[[#This Row],[Age]]&lt;75,"65-74","75 &amp; Above")))))))</f>
        <v>25-34</v>
      </c>
      <c r="D75" t="s">
        <v>5</v>
      </c>
      <c r="E75" t="s">
        <v>9</v>
      </c>
    </row>
    <row r="76" spans="1:5" x14ac:dyDescent="0.35">
      <c r="A76" t="s">
        <v>86</v>
      </c>
      <c r="B76">
        <v>24</v>
      </c>
      <c r="C76" t="str">
        <f>IF(Customer_Data[[#This Row],[Age]]&lt;15,"Below 15",IF(Customer_Data[[#This Row],[Age]]&lt;25,"15-24",IF(Customer_Data[[#This Row],[Age]]&lt;35,"25-34",IF(Customer_Data[[#This Row],[Age]]&lt;45,"35-44",IF(Customer_Data[[#This Row],[Age]]&lt;55,"45-54",IF(Customer_Data[[#This Row],[Age]]&lt;65,"55-64",IF(Customer_Data[[#This Row],[Age]]&lt;75,"65-74","75 &amp; Above")))))))</f>
        <v>15-24</v>
      </c>
      <c r="D76" t="s">
        <v>5</v>
      </c>
      <c r="E76" t="s">
        <v>6</v>
      </c>
    </row>
    <row r="77" spans="1:5" x14ac:dyDescent="0.35">
      <c r="A77" t="s">
        <v>87</v>
      </c>
      <c r="B77">
        <v>42</v>
      </c>
      <c r="C77" t="str">
        <f>IF(Customer_Data[[#This Row],[Age]]&lt;15,"Below 15",IF(Customer_Data[[#This Row],[Age]]&lt;25,"15-24",IF(Customer_Data[[#This Row],[Age]]&lt;35,"25-34",IF(Customer_Data[[#This Row],[Age]]&lt;45,"35-44",IF(Customer_Data[[#This Row],[Age]]&lt;55,"45-54",IF(Customer_Data[[#This Row],[Age]]&lt;65,"55-64",IF(Customer_Data[[#This Row],[Age]]&lt;75,"65-74","75 &amp; Above")))))))</f>
        <v>35-44</v>
      </c>
      <c r="D77" t="s">
        <v>5</v>
      </c>
      <c r="E77" t="s">
        <v>11</v>
      </c>
    </row>
    <row r="78" spans="1:5" x14ac:dyDescent="0.35">
      <c r="A78" t="s">
        <v>88</v>
      </c>
      <c r="B78">
        <v>35</v>
      </c>
      <c r="C78" t="str">
        <f>IF(Customer_Data[[#This Row],[Age]]&lt;15,"Below 15",IF(Customer_Data[[#This Row],[Age]]&lt;25,"15-24",IF(Customer_Data[[#This Row],[Age]]&lt;35,"25-34",IF(Customer_Data[[#This Row],[Age]]&lt;45,"35-44",IF(Customer_Data[[#This Row],[Age]]&lt;55,"45-54",IF(Customer_Data[[#This Row],[Age]]&lt;65,"55-64",IF(Customer_Data[[#This Row],[Age]]&lt;75,"65-74","75 &amp; Above")))))))</f>
        <v>35-44</v>
      </c>
      <c r="D78" t="s">
        <v>8</v>
      </c>
      <c r="E78" t="s">
        <v>9</v>
      </c>
    </row>
    <row r="79" spans="1:5" x14ac:dyDescent="0.35">
      <c r="A79" t="s">
        <v>89</v>
      </c>
      <c r="B79">
        <v>47</v>
      </c>
      <c r="C79" t="str">
        <f>IF(Customer_Data[[#This Row],[Age]]&lt;15,"Below 15",IF(Customer_Data[[#This Row],[Age]]&lt;25,"15-24",IF(Customer_Data[[#This Row],[Age]]&lt;35,"25-34",IF(Customer_Data[[#This Row],[Age]]&lt;45,"35-44",IF(Customer_Data[[#This Row],[Age]]&lt;55,"45-54",IF(Customer_Data[[#This Row],[Age]]&lt;65,"55-64",IF(Customer_Data[[#This Row],[Age]]&lt;75,"65-74","75 &amp; Above")))))))</f>
        <v>45-54</v>
      </c>
      <c r="D79" t="s">
        <v>8</v>
      </c>
      <c r="E79" t="s">
        <v>15</v>
      </c>
    </row>
    <row r="80" spans="1:5" x14ac:dyDescent="0.35">
      <c r="A80" t="s">
        <v>90</v>
      </c>
      <c r="B80">
        <v>58</v>
      </c>
      <c r="C80" t="str">
        <f>IF(Customer_Data[[#This Row],[Age]]&lt;15,"Below 15",IF(Customer_Data[[#This Row],[Age]]&lt;25,"15-24",IF(Customer_Data[[#This Row],[Age]]&lt;35,"25-34",IF(Customer_Data[[#This Row],[Age]]&lt;45,"35-44",IF(Customer_Data[[#This Row],[Age]]&lt;55,"45-54",IF(Customer_Data[[#This Row],[Age]]&lt;65,"55-64",IF(Customer_Data[[#This Row],[Age]]&lt;75,"65-74","75 &amp; Above")))))))</f>
        <v>55-64</v>
      </c>
      <c r="D80" t="s">
        <v>5</v>
      </c>
      <c r="E80" t="s">
        <v>6</v>
      </c>
    </row>
    <row r="81" spans="1:5" x14ac:dyDescent="0.35">
      <c r="A81" t="s">
        <v>91</v>
      </c>
      <c r="B81">
        <v>41</v>
      </c>
      <c r="C81" t="str">
        <f>IF(Customer_Data[[#This Row],[Age]]&lt;15,"Below 15",IF(Customer_Data[[#This Row],[Age]]&lt;25,"15-24",IF(Customer_Data[[#This Row],[Age]]&lt;35,"25-34",IF(Customer_Data[[#This Row],[Age]]&lt;45,"35-44",IF(Customer_Data[[#This Row],[Age]]&lt;55,"45-54",IF(Customer_Data[[#This Row],[Age]]&lt;65,"55-64",IF(Customer_Data[[#This Row],[Age]]&lt;75,"65-74","75 &amp; Above")))))))</f>
        <v>35-44</v>
      </c>
      <c r="D81" t="s">
        <v>5</v>
      </c>
      <c r="E81" t="s">
        <v>18</v>
      </c>
    </row>
    <row r="82" spans="1:5" x14ac:dyDescent="0.35">
      <c r="A82" t="s">
        <v>92</v>
      </c>
      <c r="B82">
        <v>28</v>
      </c>
      <c r="C82" t="str">
        <f>IF(Customer_Data[[#This Row],[Age]]&lt;15,"Below 15",IF(Customer_Data[[#This Row],[Age]]&lt;25,"15-24",IF(Customer_Data[[#This Row],[Age]]&lt;35,"25-34",IF(Customer_Data[[#This Row],[Age]]&lt;45,"35-44",IF(Customer_Data[[#This Row],[Age]]&lt;55,"45-54",IF(Customer_Data[[#This Row],[Age]]&lt;65,"55-64",IF(Customer_Data[[#This Row],[Age]]&lt;75,"65-74","75 &amp; Above")))))))</f>
        <v>25-34</v>
      </c>
      <c r="D82" t="s">
        <v>5</v>
      </c>
      <c r="E82" t="s">
        <v>15</v>
      </c>
    </row>
    <row r="83" spans="1:5" x14ac:dyDescent="0.35">
      <c r="A83" t="s">
        <v>93</v>
      </c>
      <c r="B83">
        <v>41</v>
      </c>
      <c r="C83" t="str">
        <f>IF(Customer_Data[[#This Row],[Age]]&lt;15,"Below 15",IF(Customer_Data[[#This Row],[Age]]&lt;25,"15-24",IF(Customer_Data[[#This Row],[Age]]&lt;35,"25-34",IF(Customer_Data[[#This Row],[Age]]&lt;45,"35-44",IF(Customer_Data[[#This Row],[Age]]&lt;55,"45-54",IF(Customer_Data[[#This Row],[Age]]&lt;65,"55-64",IF(Customer_Data[[#This Row],[Age]]&lt;75,"65-74","75 &amp; Above")))))))</f>
        <v>35-44</v>
      </c>
      <c r="D83" t="s">
        <v>5</v>
      </c>
      <c r="E83" t="s">
        <v>15</v>
      </c>
    </row>
    <row r="84" spans="1:5" x14ac:dyDescent="0.35">
      <c r="A84" t="s">
        <v>94</v>
      </c>
      <c r="B84">
        <v>40</v>
      </c>
      <c r="C84" t="str">
        <f>IF(Customer_Data[[#This Row],[Age]]&lt;15,"Below 15",IF(Customer_Data[[#This Row],[Age]]&lt;25,"15-24",IF(Customer_Data[[#This Row],[Age]]&lt;35,"25-34",IF(Customer_Data[[#This Row],[Age]]&lt;45,"35-44",IF(Customer_Data[[#This Row],[Age]]&lt;55,"45-54",IF(Customer_Data[[#This Row],[Age]]&lt;65,"55-64",IF(Customer_Data[[#This Row],[Age]]&lt;75,"65-74","75 &amp; Above")))))))</f>
        <v>35-44</v>
      </c>
      <c r="D84" t="s">
        <v>5</v>
      </c>
      <c r="E84" t="s">
        <v>11</v>
      </c>
    </row>
    <row r="85" spans="1:5" x14ac:dyDescent="0.35">
      <c r="A85" t="s">
        <v>95</v>
      </c>
      <c r="B85">
        <v>31</v>
      </c>
      <c r="C85" t="str">
        <f>IF(Customer_Data[[#This Row],[Age]]&lt;15,"Below 15",IF(Customer_Data[[#This Row],[Age]]&lt;25,"15-24",IF(Customer_Data[[#This Row],[Age]]&lt;35,"25-34",IF(Customer_Data[[#This Row],[Age]]&lt;45,"35-44",IF(Customer_Data[[#This Row],[Age]]&lt;55,"45-54",IF(Customer_Data[[#This Row],[Age]]&lt;65,"55-64",IF(Customer_Data[[#This Row],[Age]]&lt;75,"65-74","75 &amp; Above")))))))</f>
        <v>25-34</v>
      </c>
      <c r="D85" t="s">
        <v>8</v>
      </c>
      <c r="E85" t="s">
        <v>18</v>
      </c>
    </row>
    <row r="86" spans="1:5" x14ac:dyDescent="0.35">
      <c r="A86" t="s">
        <v>96</v>
      </c>
      <c r="B86">
        <v>60</v>
      </c>
      <c r="C86" t="str">
        <f>IF(Customer_Data[[#This Row],[Age]]&lt;15,"Below 15",IF(Customer_Data[[#This Row],[Age]]&lt;25,"15-24",IF(Customer_Data[[#This Row],[Age]]&lt;35,"25-34",IF(Customer_Data[[#This Row],[Age]]&lt;45,"35-44",IF(Customer_Data[[#This Row],[Age]]&lt;55,"45-54",IF(Customer_Data[[#This Row],[Age]]&lt;65,"55-64",IF(Customer_Data[[#This Row],[Age]]&lt;75,"65-74","75 &amp; Above")))))))</f>
        <v>55-64</v>
      </c>
      <c r="D86" t="s">
        <v>5</v>
      </c>
      <c r="E86" t="s">
        <v>6</v>
      </c>
    </row>
    <row r="87" spans="1:5" x14ac:dyDescent="0.35">
      <c r="A87" t="s">
        <v>97</v>
      </c>
      <c r="B87">
        <v>35</v>
      </c>
      <c r="C87" t="str">
        <f>IF(Customer_Data[[#This Row],[Age]]&lt;15,"Below 15",IF(Customer_Data[[#This Row],[Age]]&lt;25,"15-24",IF(Customer_Data[[#This Row],[Age]]&lt;35,"25-34",IF(Customer_Data[[#This Row],[Age]]&lt;45,"35-44",IF(Customer_Data[[#This Row],[Age]]&lt;55,"45-54",IF(Customer_Data[[#This Row],[Age]]&lt;65,"55-64",IF(Customer_Data[[#This Row],[Age]]&lt;75,"65-74","75 &amp; Above")))))))</f>
        <v>35-44</v>
      </c>
      <c r="D87" t="s">
        <v>8</v>
      </c>
      <c r="E87" t="s">
        <v>9</v>
      </c>
    </row>
    <row r="88" spans="1:5" x14ac:dyDescent="0.35">
      <c r="A88" t="s">
        <v>98</v>
      </c>
      <c r="B88">
        <v>62</v>
      </c>
      <c r="C88" t="str">
        <f>IF(Customer_Data[[#This Row],[Age]]&lt;15,"Below 15",IF(Customer_Data[[#This Row],[Age]]&lt;25,"15-24",IF(Customer_Data[[#This Row],[Age]]&lt;35,"25-34",IF(Customer_Data[[#This Row],[Age]]&lt;45,"35-44",IF(Customer_Data[[#This Row],[Age]]&lt;55,"45-54",IF(Customer_Data[[#This Row],[Age]]&lt;65,"55-64",IF(Customer_Data[[#This Row],[Age]]&lt;75,"65-74","75 &amp; Above")))))))</f>
        <v>55-64</v>
      </c>
      <c r="D88" t="s">
        <v>5</v>
      </c>
      <c r="E88" t="s">
        <v>15</v>
      </c>
    </row>
    <row r="89" spans="1:5" x14ac:dyDescent="0.35">
      <c r="A89" t="s">
        <v>99</v>
      </c>
      <c r="B89">
        <v>61</v>
      </c>
      <c r="C89" t="str">
        <f>IF(Customer_Data[[#This Row],[Age]]&lt;15,"Below 15",IF(Customer_Data[[#This Row],[Age]]&lt;25,"15-24",IF(Customer_Data[[#This Row],[Age]]&lt;35,"25-34",IF(Customer_Data[[#This Row],[Age]]&lt;45,"35-44",IF(Customer_Data[[#This Row],[Age]]&lt;55,"45-54",IF(Customer_Data[[#This Row],[Age]]&lt;65,"55-64",IF(Customer_Data[[#This Row],[Age]]&lt;75,"65-74","75 &amp; Above")))))))</f>
        <v>55-64</v>
      </c>
      <c r="D89" t="s">
        <v>5</v>
      </c>
      <c r="E89" t="s">
        <v>11</v>
      </c>
    </row>
    <row r="90" spans="1:5" x14ac:dyDescent="0.35">
      <c r="A90" t="s">
        <v>100</v>
      </c>
      <c r="B90">
        <v>59</v>
      </c>
      <c r="C90" t="str">
        <f>IF(Customer_Data[[#This Row],[Age]]&lt;15,"Below 15",IF(Customer_Data[[#This Row],[Age]]&lt;25,"15-24",IF(Customer_Data[[#This Row],[Age]]&lt;35,"25-34",IF(Customer_Data[[#This Row],[Age]]&lt;45,"35-44",IF(Customer_Data[[#This Row],[Age]]&lt;55,"45-54",IF(Customer_Data[[#This Row],[Age]]&lt;65,"55-64",IF(Customer_Data[[#This Row],[Age]]&lt;75,"65-74","75 &amp; Above")))))))</f>
        <v>55-64</v>
      </c>
      <c r="D90" t="s">
        <v>5</v>
      </c>
      <c r="E90" t="s">
        <v>11</v>
      </c>
    </row>
    <row r="91" spans="1:5" x14ac:dyDescent="0.35">
      <c r="A91" t="s">
        <v>101</v>
      </c>
      <c r="B91">
        <v>22</v>
      </c>
      <c r="C91" t="str">
        <f>IF(Customer_Data[[#This Row],[Age]]&lt;15,"Below 15",IF(Customer_Data[[#This Row],[Age]]&lt;25,"15-24",IF(Customer_Data[[#This Row],[Age]]&lt;35,"25-34",IF(Customer_Data[[#This Row],[Age]]&lt;45,"35-44",IF(Customer_Data[[#This Row],[Age]]&lt;55,"45-54",IF(Customer_Data[[#This Row],[Age]]&lt;65,"55-64",IF(Customer_Data[[#This Row],[Age]]&lt;75,"65-74","75 &amp; Above")))))))</f>
        <v>15-24</v>
      </c>
      <c r="D91" t="s">
        <v>8</v>
      </c>
      <c r="E91" t="s">
        <v>11</v>
      </c>
    </row>
    <row r="92" spans="1:5" x14ac:dyDescent="0.35">
      <c r="A92" t="s">
        <v>102</v>
      </c>
      <c r="B92">
        <v>56</v>
      </c>
      <c r="C92" t="str">
        <f>IF(Customer_Data[[#This Row],[Age]]&lt;15,"Below 15",IF(Customer_Data[[#This Row],[Age]]&lt;25,"15-24",IF(Customer_Data[[#This Row],[Age]]&lt;35,"25-34",IF(Customer_Data[[#This Row],[Age]]&lt;45,"35-44",IF(Customer_Data[[#This Row],[Age]]&lt;55,"45-54",IF(Customer_Data[[#This Row],[Age]]&lt;65,"55-64",IF(Customer_Data[[#This Row],[Age]]&lt;75,"65-74","75 &amp; Above")))))))</f>
        <v>55-64</v>
      </c>
      <c r="D92" t="s">
        <v>5</v>
      </c>
      <c r="E92" t="s">
        <v>18</v>
      </c>
    </row>
    <row r="93" spans="1:5" x14ac:dyDescent="0.35">
      <c r="A93" t="s">
        <v>103</v>
      </c>
      <c r="B93">
        <v>58</v>
      </c>
      <c r="C93" t="str">
        <f>IF(Customer_Data[[#This Row],[Age]]&lt;15,"Below 15",IF(Customer_Data[[#This Row],[Age]]&lt;25,"15-24",IF(Customer_Data[[#This Row],[Age]]&lt;35,"25-34",IF(Customer_Data[[#This Row],[Age]]&lt;45,"35-44",IF(Customer_Data[[#This Row],[Age]]&lt;55,"45-54",IF(Customer_Data[[#This Row],[Age]]&lt;65,"55-64",IF(Customer_Data[[#This Row],[Age]]&lt;75,"65-74","75 &amp; Above")))))))</f>
        <v>55-64</v>
      </c>
      <c r="D93" t="s">
        <v>8</v>
      </c>
      <c r="E93" t="s">
        <v>9</v>
      </c>
    </row>
    <row r="94" spans="1:5" x14ac:dyDescent="0.35">
      <c r="A94" t="s">
        <v>104</v>
      </c>
      <c r="B94">
        <v>28</v>
      </c>
      <c r="C94" t="str">
        <f>IF(Customer_Data[[#This Row],[Age]]&lt;15,"Below 15",IF(Customer_Data[[#This Row],[Age]]&lt;25,"15-24",IF(Customer_Data[[#This Row],[Age]]&lt;35,"25-34",IF(Customer_Data[[#This Row],[Age]]&lt;45,"35-44",IF(Customer_Data[[#This Row],[Age]]&lt;55,"45-54",IF(Customer_Data[[#This Row],[Age]]&lt;65,"55-64",IF(Customer_Data[[#This Row],[Age]]&lt;75,"65-74","75 &amp; Above")))))))</f>
        <v>25-34</v>
      </c>
      <c r="D94" t="s">
        <v>5</v>
      </c>
      <c r="E94" t="s">
        <v>6</v>
      </c>
    </row>
    <row r="95" spans="1:5" x14ac:dyDescent="0.35">
      <c r="A95" t="s">
        <v>105</v>
      </c>
      <c r="B95">
        <v>52</v>
      </c>
      <c r="C95" t="str">
        <f>IF(Customer_Data[[#This Row],[Age]]&lt;15,"Below 15",IF(Customer_Data[[#This Row],[Age]]&lt;25,"15-24",IF(Customer_Data[[#This Row],[Age]]&lt;35,"25-34",IF(Customer_Data[[#This Row],[Age]]&lt;45,"35-44",IF(Customer_Data[[#This Row],[Age]]&lt;55,"45-54",IF(Customer_Data[[#This Row],[Age]]&lt;65,"55-64",IF(Customer_Data[[#This Row],[Age]]&lt;75,"65-74","75 &amp; Above")))))))</f>
        <v>45-54</v>
      </c>
      <c r="D95" t="s">
        <v>5</v>
      </c>
      <c r="E95" t="s">
        <v>15</v>
      </c>
    </row>
    <row r="96" spans="1:5" x14ac:dyDescent="0.35">
      <c r="A96" t="s">
        <v>106</v>
      </c>
      <c r="B96">
        <v>64</v>
      </c>
      <c r="C96" t="str">
        <f>IF(Customer_Data[[#This Row],[Age]]&lt;15,"Below 15",IF(Customer_Data[[#This Row],[Age]]&lt;25,"15-24",IF(Customer_Data[[#This Row],[Age]]&lt;35,"25-34",IF(Customer_Data[[#This Row],[Age]]&lt;45,"35-44",IF(Customer_Data[[#This Row],[Age]]&lt;55,"45-54",IF(Customer_Data[[#This Row],[Age]]&lt;65,"55-64",IF(Customer_Data[[#This Row],[Age]]&lt;75,"65-74","75 &amp; Above")))))))</f>
        <v>55-64</v>
      </c>
      <c r="D96" t="s">
        <v>8</v>
      </c>
      <c r="E96" t="s">
        <v>11</v>
      </c>
    </row>
    <row r="97" spans="1:5" x14ac:dyDescent="0.35">
      <c r="A97" t="s">
        <v>107</v>
      </c>
      <c r="B97">
        <v>33</v>
      </c>
      <c r="C97" t="str">
        <f>IF(Customer_Data[[#This Row],[Age]]&lt;15,"Below 15",IF(Customer_Data[[#This Row],[Age]]&lt;25,"15-24",IF(Customer_Data[[#This Row],[Age]]&lt;35,"25-34",IF(Customer_Data[[#This Row],[Age]]&lt;45,"35-44",IF(Customer_Data[[#This Row],[Age]]&lt;55,"45-54",IF(Customer_Data[[#This Row],[Age]]&lt;65,"55-64",IF(Customer_Data[[#This Row],[Age]]&lt;75,"65-74","75 &amp; Above")))))))</f>
        <v>25-34</v>
      </c>
      <c r="D97" t="s">
        <v>8</v>
      </c>
      <c r="E97" t="s">
        <v>9</v>
      </c>
    </row>
    <row r="98" spans="1:5" x14ac:dyDescent="0.35">
      <c r="A98" t="s">
        <v>108</v>
      </c>
      <c r="B98">
        <v>28</v>
      </c>
      <c r="C98" t="str">
        <f>IF(Customer_Data[[#This Row],[Age]]&lt;15,"Below 15",IF(Customer_Data[[#This Row],[Age]]&lt;25,"15-24",IF(Customer_Data[[#This Row],[Age]]&lt;35,"25-34",IF(Customer_Data[[#This Row],[Age]]&lt;45,"35-44",IF(Customer_Data[[#This Row],[Age]]&lt;55,"45-54",IF(Customer_Data[[#This Row],[Age]]&lt;65,"55-64",IF(Customer_Data[[#This Row],[Age]]&lt;75,"65-74","75 &amp; Above")))))))</f>
        <v>25-34</v>
      </c>
      <c r="D98" t="s">
        <v>5</v>
      </c>
      <c r="E98" t="s">
        <v>9</v>
      </c>
    </row>
    <row r="99" spans="1:5" x14ac:dyDescent="0.35">
      <c r="A99" t="s">
        <v>109</v>
      </c>
      <c r="B99">
        <v>47</v>
      </c>
      <c r="C99" t="str">
        <f>IF(Customer_Data[[#This Row],[Age]]&lt;15,"Below 15",IF(Customer_Data[[#This Row],[Age]]&lt;25,"15-24",IF(Customer_Data[[#This Row],[Age]]&lt;35,"25-34",IF(Customer_Data[[#This Row],[Age]]&lt;45,"35-44",IF(Customer_Data[[#This Row],[Age]]&lt;55,"45-54",IF(Customer_Data[[#This Row],[Age]]&lt;65,"55-64",IF(Customer_Data[[#This Row],[Age]]&lt;75,"65-74","75 &amp; Above")))))))</f>
        <v>45-54</v>
      </c>
      <c r="D99" t="s">
        <v>5</v>
      </c>
      <c r="E99" t="s">
        <v>22</v>
      </c>
    </row>
    <row r="100" spans="1:5" x14ac:dyDescent="0.35">
      <c r="A100" t="s">
        <v>110</v>
      </c>
      <c r="B100">
        <v>42</v>
      </c>
      <c r="C100" t="str">
        <f>IF(Customer_Data[[#This Row],[Age]]&lt;15,"Below 15",IF(Customer_Data[[#This Row],[Age]]&lt;25,"15-24",IF(Customer_Data[[#This Row],[Age]]&lt;35,"25-34",IF(Customer_Data[[#This Row],[Age]]&lt;45,"35-44",IF(Customer_Data[[#This Row],[Age]]&lt;55,"45-54",IF(Customer_Data[[#This Row],[Age]]&lt;65,"55-64",IF(Customer_Data[[#This Row],[Age]]&lt;75,"65-74","75 &amp; Above")))))))</f>
        <v>35-44</v>
      </c>
      <c r="D100" t="s">
        <v>5</v>
      </c>
      <c r="E100" t="s">
        <v>11</v>
      </c>
    </row>
    <row r="101" spans="1:5" x14ac:dyDescent="0.35">
      <c r="A101" t="s">
        <v>111</v>
      </c>
      <c r="B101">
        <v>35</v>
      </c>
      <c r="C101" t="str">
        <f>IF(Customer_Data[[#This Row],[Age]]&lt;15,"Below 15",IF(Customer_Data[[#This Row],[Age]]&lt;25,"15-24",IF(Customer_Data[[#This Row],[Age]]&lt;35,"25-34",IF(Customer_Data[[#This Row],[Age]]&lt;45,"35-44",IF(Customer_Data[[#This Row],[Age]]&lt;55,"45-54",IF(Customer_Data[[#This Row],[Age]]&lt;65,"55-64",IF(Customer_Data[[#This Row],[Age]]&lt;75,"65-74","75 &amp; Above")))))))</f>
        <v>35-44</v>
      </c>
      <c r="D101" t="s">
        <v>8</v>
      </c>
      <c r="E101" t="s">
        <v>18</v>
      </c>
    </row>
    <row r="102" spans="1:5" x14ac:dyDescent="0.35">
      <c r="A102" t="s">
        <v>112</v>
      </c>
      <c r="B102">
        <v>58</v>
      </c>
      <c r="C102" t="str">
        <f>IF(Customer_Data[[#This Row],[Age]]&lt;15,"Below 15",IF(Customer_Data[[#This Row],[Age]]&lt;25,"15-24",IF(Customer_Data[[#This Row],[Age]]&lt;35,"25-34",IF(Customer_Data[[#This Row],[Age]]&lt;45,"35-44",IF(Customer_Data[[#This Row],[Age]]&lt;55,"45-54",IF(Customer_Data[[#This Row],[Age]]&lt;65,"55-64",IF(Customer_Data[[#This Row],[Age]]&lt;75,"65-74","75 &amp; Above")))))))</f>
        <v>55-64</v>
      </c>
      <c r="D102" t="s">
        <v>8</v>
      </c>
      <c r="E102" t="s">
        <v>9</v>
      </c>
    </row>
    <row r="103" spans="1:5" x14ac:dyDescent="0.35">
      <c r="A103" t="s">
        <v>113</v>
      </c>
      <c r="B103">
        <v>62</v>
      </c>
      <c r="C103" t="str">
        <f>IF(Customer_Data[[#This Row],[Age]]&lt;15,"Below 15",IF(Customer_Data[[#This Row],[Age]]&lt;25,"15-24",IF(Customer_Data[[#This Row],[Age]]&lt;35,"25-34",IF(Customer_Data[[#This Row],[Age]]&lt;45,"35-44",IF(Customer_Data[[#This Row],[Age]]&lt;55,"45-54",IF(Customer_Data[[#This Row],[Age]]&lt;65,"55-64",IF(Customer_Data[[#This Row],[Age]]&lt;75,"65-74","75 &amp; Above")))))))</f>
        <v>55-64</v>
      </c>
      <c r="D103" t="s">
        <v>5</v>
      </c>
      <c r="E103" t="s">
        <v>6</v>
      </c>
    </row>
    <row r="104" spans="1:5" x14ac:dyDescent="0.35">
      <c r="A104" t="s">
        <v>114</v>
      </c>
      <c r="B104">
        <v>53</v>
      </c>
      <c r="C104" t="str">
        <f>IF(Customer_Data[[#This Row],[Age]]&lt;15,"Below 15",IF(Customer_Data[[#This Row],[Age]]&lt;25,"15-24",IF(Customer_Data[[#This Row],[Age]]&lt;35,"25-34",IF(Customer_Data[[#This Row],[Age]]&lt;45,"35-44",IF(Customer_Data[[#This Row],[Age]]&lt;55,"45-54",IF(Customer_Data[[#This Row],[Age]]&lt;65,"55-64",IF(Customer_Data[[#This Row],[Age]]&lt;75,"65-74","75 &amp; Above")))))))</f>
        <v>45-54</v>
      </c>
      <c r="D104" t="s">
        <v>8</v>
      </c>
      <c r="E104" t="s">
        <v>22</v>
      </c>
    </row>
    <row r="105" spans="1:5" x14ac:dyDescent="0.35">
      <c r="A105" t="s">
        <v>115</v>
      </c>
      <c r="B105">
        <v>32</v>
      </c>
      <c r="C105" t="str">
        <f>IF(Customer_Data[[#This Row],[Age]]&lt;15,"Below 15",IF(Customer_Data[[#This Row],[Age]]&lt;25,"15-24",IF(Customer_Data[[#This Row],[Age]]&lt;35,"25-34",IF(Customer_Data[[#This Row],[Age]]&lt;45,"35-44",IF(Customer_Data[[#This Row],[Age]]&lt;55,"45-54",IF(Customer_Data[[#This Row],[Age]]&lt;65,"55-64",IF(Customer_Data[[#This Row],[Age]]&lt;75,"65-74","75 &amp; Above")))))))</f>
        <v>25-34</v>
      </c>
      <c r="D105" t="s">
        <v>5</v>
      </c>
      <c r="E105" t="s">
        <v>9</v>
      </c>
    </row>
    <row r="106" spans="1:5" x14ac:dyDescent="0.35">
      <c r="A106" t="s">
        <v>116</v>
      </c>
      <c r="B106">
        <v>61</v>
      </c>
      <c r="C106" t="str">
        <f>IF(Customer_Data[[#This Row],[Age]]&lt;15,"Below 15",IF(Customer_Data[[#This Row],[Age]]&lt;25,"15-24",IF(Customer_Data[[#This Row],[Age]]&lt;35,"25-34",IF(Customer_Data[[#This Row],[Age]]&lt;45,"35-44",IF(Customer_Data[[#This Row],[Age]]&lt;55,"45-54",IF(Customer_Data[[#This Row],[Age]]&lt;65,"55-64",IF(Customer_Data[[#This Row],[Age]]&lt;75,"65-74","75 &amp; Above")))))))</f>
        <v>55-64</v>
      </c>
      <c r="D106" t="s">
        <v>5</v>
      </c>
      <c r="E106" t="s">
        <v>11</v>
      </c>
    </row>
    <row r="107" spans="1:5" x14ac:dyDescent="0.35">
      <c r="A107" t="s">
        <v>117</v>
      </c>
      <c r="B107">
        <v>38</v>
      </c>
      <c r="C107" t="str">
        <f>IF(Customer_Data[[#This Row],[Age]]&lt;15,"Below 15",IF(Customer_Data[[#This Row],[Age]]&lt;25,"15-24",IF(Customer_Data[[#This Row],[Age]]&lt;35,"25-34",IF(Customer_Data[[#This Row],[Age]]&lt;45,"35-44",IF(Customer_Data[[#This Row],[Age]]&lt;55,"45-54",IF(Customer_Data[[#This Row],[Age]]&lt;65,"55-64",IF(Customer_Data[[#This Row],[Age]]&lt;75,"65-74","75 &amp; Above")))))))</f>
        <v>35-44</v>
      </c>
      <c r="D107" t="s">
        <v>5</v>
      </c>
      <c r="E107" t="s">
        <v>11</v>
      </c>
    </row>
    <row r="108" spans="1:5" x14ac:dyDescent="0.35">
      <c r="A108" t="s">
        <v>118</v>
      </c>
      <c r="B108">
        <v>21</v>
      </c>
      <c r="C108" t="str">
        <f>IF(Customer_Data[[#This Row],[Age]]&lt;15,"Below 15",IF(Customer_Data[[#This Row],[Age]]&lt;25,"15-24",IF(Customer_Data[[#This Row],[Age]]&lt;35,"25-34",IF(Customer_Data[[#This Row],[Age]]&lt;45,"35-44",IF(Customer_Data[[#This Row],[Age]]&lt;55,"45-54",IF(Customer_Data[[#This Row],[Age]]&lt;65,"55-64",IF(Customer_Data[[#This Row],[Age]]&lt;75,"65-74","75 &amp; Above")))))))</f>
        <v>15-24</v>
      </c>
      <c r="D108" t="s">
        <v>8</v>
      </c>
      <c r="E108" t="s">
        <v>9</v>
      </c>
    </row>
    <row r="109" spans="1:5" x14ac:dyDescent="0.35">
      <c r="A109" t="s">
        <v>119</v>
      </c>
      <c r="B109">
        <v>32</v>
      </c>
      <c r="C109" t="str">
        <f>IF(Customer_Data[[#This Row],[Age]]&lt;15,"Below 15",IF(Customer_Data[[#This Row],[Age]]&lt;25,"15-24",IF(Customer_Data[[#This Row],[Age]]&lt;35,"25-34",IF(Customer_Data[[#This Row],[Age]]&lt;45,"35-44",IF(Customer_Data[[#This Row],[Age]]&lt;55,"45-54",IF(Customer_Data[[#This Row],[Age]]&lt;65,"55-64",IF(Customer_Data[[#This Row],[Age]]&lt;75,"65-74","75 &amp; Above")))))))</f>
        <v>25-34</v>
      </c>
      <c r="D109" t="s">
        <v>8</v>
      </c>
      <c r="E109" t="s">
        <v>6</v>
      </c>
    </row>
    <row r="110" spans="1:5" x14ac:dyDescent="0.35">
      <c r="A110" t="s">
        <v>120</v>
      </c>
      <c r="B110">
        <v>20</v>
      </c>
      <c r="C110" t="str">
        <f>IF(Customer_Data[[#This Row],[Age]]&lt;15,"Below 15",IF(Customer_Data[[#This Row],[Age]]&lt;25,"15-24",IF(Customer_Data[[#This Row],[Age]]&lt;35,"25-34",IF(Customer_Data[[#This Row],[Age]]&lt;45,"35-44",IF(Customer_Data[[#This Row],[Age]]&lt;55,"45-54",IF(Customer_Data[[#This Row],[Age]]&lt;65,"55-64",IF(Customer_Data[[#This Row],[Age]]&lt;75,"65-74","75 &amp; Above")))))))</f>
        <v>15-24</v>
      </c>
      <c r="D110" t="s">
        <v>8</v>
      </c>
      <c r="E110" t="s">
        <v>22</v>
      </c>
    </row>
    <row r="111" spans="1:5" x14ac:dyDescent="0.35">
      <c r="A111" t="s">
        <v>121</v>
      </c>
      <c r="B111">
        <v>38</v>
      </c>
      <c r="C111" t="str">
        <f>IF(Customer_Data[[#This Row],[Age]]&lt;15,"Below 15",IF(Customer_Data[[#This Row],[Age]]&lt;25,"15-24",IF(Customer_Data[[#This Row],[Age]]&lt;35,"25-34",IF(Customer_Data[[#This Row],[Age]]&lt;45,"35-44",IF(Customer_Data[[#This Row],[Age]]&lt;55,"45-54",IF(Customer_Data[[#This Row],[Age]]&lt;65,"55-64",IF(Customer_Data[[#This Row],[Age]]&lt;75,"65-74","75 &amp; Above")))))))</f>
        <v>35-44</v>
      </c>
      <c r="D111" t="s">
        <v>8</v>
      </c>
      <c r="E111" t="s">
        <v>11</v>
      </c>
    </row>
    <row r="112" spans="1:5" x14ac:dyDescent="0.35">
      <c r="A112" t="s">
        <v>122</v>
      </c>
      <c r="B112">
        <v>43</v>
      </c>
      <c r="C112" t="str">
        <f>IF(Customer_Data[[#This Row],[Age]]&lt;15,"Below 15",IF(Customer_Data[[#This Row],[Age]]&lt;25,"15-24",IF(Customer_Data[[#This Row],[Age]]&lt;35,"25-34",IF(Customer_Data[[#This Row],[Age]]&lt;45,"35-44",IF(Customer_Data[[#This Row],[Age]]&lt;55,"45-54",IF(Customer_Data[[#This Row],[Age]]&lt;65,"55-64",IF(Customer_Data[[#This Row],[Age]]&lt;75,"65-74","75 &amp; Above")))))))</f>
        <v>35-44</v>
      </c>
      <c r="D112" t="s">
        <v>5</v>
      </c>
      <c r="E112" t="s">
        <v>22</v>
      </c>
    </row>
    <row r="113" spans="1:5" x14ac:dyDescent="0.35">
      <c r="A113" t="s">
        <v>123</v>
      </c>
      <c r="B113">
        <v>35</v>
      </c>
      <c r="C113" t="str">
        <f>IF(Customer_Data[[#This Row],[Age]]&lt;15,"Below 15",IF(Customer_Data[[#This Row],[Age]]&lt;25,"15-24",IF(Customer_Data[[#This Row],[Age]]&lt;35,"25-34",IF(Customer_Data[[#This Row],[Age]]&lt;45,"35-44",IF(Customer_Data[[#This Row],[Age]]&lt;55,"45-54",IF(Customer_Data[[#This Row],[Age]]&lt;65,"55-64",IF(Customer_Data[[#This Row],[Age]]&lt;75,"65-74","75 &amp; Above")))))))</f>
        <v>35-44</v>
      </c>
      <c r="D113" t="s">
        <v>8</v>
      </c>
      <c r="E113" t="s">
        <v>18</v>
      </c>
    </row>
    <row r="114" spans="1:5" x14ac:dyDescent="0.35">
      <c r="A114" t="s">
        <v>124</v>
      </c>
      <c r="B114">
        <v>22</v>
      </c>
      <c r="C114" t="str">
        <f>IF(Customer_Data[[#This Row],[Age]]&lt;15,"Below 15",IF(Customer_Data[[#This Row],[Age]]&lt;25,"15-24",IF(Customer_Data[[#This Row],[Age]]&lt;35,"25-34",IF(Customer_Data[[#This Row],[Age]]&lt;45,"35-44",IF(Customer_Data[[#This Row],[Age]]&lt;55,"45-54",IF(Customer_Data[[#This Row],[Age]]&lt;65,"55-64",IF(Customer_Data[[#This Row],[Age]]&lt;75,"65-74","75 &amp; Above")))))))</f>
        <v>15-24</v>
      </c>
      <c r="D114" t="s">
        <v>5</v>
      </c>
      <c r="E114" t="s">
        <v>9</v>
      </c>
    </row>
    <row r="115" spans="1:5" x14ac:dyDescent="0.35">
      <c r="A115" t="s">
        <v>125</v>
      </c>
      <c r="B115">
        <v>31</v>
      </c>
      <c r="C115" t="str">
        <f>IF(Customer_Data[[#This Row],[Age]]&lt;15,"Below 15",IF(Customer_Data[[#This Row],[Age]]&lt;25,"15-24",IF(Customer_Data[[#This Row],[Age]]&lt;35,"25-34",IF(Customer_Data[[#This Row],[Age]]&lt;45,"35-44",IF(Customer_Data[[#This Row],[Age]]&lt;55,"45-54",IF(Customer_Data[[#This Row],[Age]]&lt;65,"55-64",IF(Customer_Data[[#This Row],[Age]]&lt;75,"65-74","75 &amp; Above")))))))</f>
        <v>25-34</v>
      </c>
      <c r="D115" t="s">
        <v>8</v>
      </c>
      <c r="E115" t="s">
        <v>11</v>
      </c>
    </row>
    <row r="116" spans="1:5" x14ac:dyDescent="0.35">
      <c r="A116" t="s">
        <v>126</v>
      </c>
      <c r="B116">
        <v>54</v>
      </c>
      <c r="C116" t="str">
        <f>IF(Customer_Data[[#This Row],[Age]]&lt;15,"Below 15",IF(Customer_Data[[#This Row],[Age]]&lt;25,"15-24",IF(Customer_Data[[#This Row],[Age]]&lt;35,"25-34",IF(Customer_Data[[#This Row],[Age]]&lt;45,"35-44",IF(Customer_Data[[#This Row],[Age]]&lt;55,"45-54",IF(Customer_Data[[#This Row],[Age]]&lt;65,"55-64",IF(Customer_Data[[#This Row],[Age]]&lt;75,"65-74","75 &amp; Above")))))))</f>
        <v>45-54</v>
      </c>
      <c r="D116" t="s">
        <v>8</v>
      </c>
      <c r="E116" t="s">
        <v>18</v>
      </c>
    </row>
    <row r="117" spans="1:5" x14ac:dyDescent="0.35">
      <c r="A117" t="s">
        <v>127</v>
      </c>
      <c r="B117">
        <v>63</v>
      </c>
      <c r="C117" t="str">
        <f>IF(Customer_Data[[#This Row],[Age]]&lt;15,"Below 15",IF(Customer_Data[[#This Row],[Age]]&lt;25,"15-24",IF(Customer_Data[[#This Row],[Age]]&lt;35,"25-34",IF(Customer_Data[[#This Row],[Age]]&lt;45,"35-44",IF(Customer_Data[[#This Row],[Age]]&lt;55,"45-54",IF(Customer_Data[[#This Row],[Age]]&lt;65,"55-64",IF(Customer_Data[[#This Row],[Age]]&lt;75,"65-74","75 &amp; Above")))))))</f>
        <v>55-64</v>
      </c>
      <c r="D117" t="s">
        <v>8</v>
      </c>
      <c r="E117" t="s">
        <v>22</v>
      </c>
    </row>
    <row r="118" spans="1:5" x14ac:dyDescent="0.35">
      <c r="A118" t="s">
        <v>128</v>
      </c>
      <c r="B118">
        <v>38</v>
      </c>
      <c r="C118" t="str">
        <f>IF(Customer_Data[[#This Row],[Age]]&lt;15,"Below 15",IF(Customer_Data[[#This Row],[Age]]&lt;25,"15-24",IF(Customer_Data[[#This Row],[Age]]&lt;35,"25-34",IF(Customer_Data[[#This Row],[Age]]&lt;45,"35-44",IF(Customer_Data[[#This Row],[Age]]&lt;55,"45-54",IF(Customer_Data[[#This Row],[Age]]&lt;65,"55-64",IF(Customer_Data[[#This Row],[Age]]&lt;75,"65-74","75 &amp; Above")))))))</f>
        <v>35-44</v>
      </c>
      <c r="D118" t="s">
        <v>5</v>
      </c>
      <c r="E118" t="s">
        <v>18</v>
      </c>
    </row>
    <row r="119" spans="1:5" x14ac:dyDescent="0.35">
      <c r="A119" t="s">
        <v>129</v>
      </c>
      <c r="B119">
        <v>31</v>
      </c>
      <c r="C119" t="str">
        <f>IF(Customer_Data[[#This Row],[Age]]&lt;15,"Below 15",IF(Customer_Data[[#This Row],[Age]]&lt;25,"15-24",IF(Customer_Data[[#This Row],[Age]]&lt;35,"25-34",IF(Customer_Data[[#This Row],[Age]]&lt;45,"35-44",IF(Customer_Data[[#This Row],[Age]]&lt;55,"45-54",IF(Customer_Data[[#This Row],[Age]]&lt;65,"55-64",IF(Customer_Data[[#This Row],[Age]]&lt;75,"65-74","75 &amp; Above")))))))</f>
        <v>25-34</v>
      </c>
      <c r="D119" t="s">
        <v>8</v>
      </c>
      <c r="E119" t="s">
        <v>6</v>
      </c>
    </row>
    <row r="120" spans="1:5" x14ac:dyDescent="0.35">
      <c r="A120" t="s">
        <v>130</v>
      </c>
      <c r="B120">
        <v>59</v>
      </c>
      <c r="C120" t="str">
        <f>IF(Customer_Data[[#This Row],[Age]]&lt;15,"Below 15",IF(Customer_Data[[#This Row],[Age]]&lt;25,"15-24",IF(Customer_Data[[#This Row],[Age]]&lt;35,"25-34",IF(Customer_Data[[#This Row],[Age]]&lt;45,"35-44",IF(Customer_Data[[#This Row],[Age]]&lt;55,"45-54",IF(Customer_Data[[#This Row],[Age]]&lt;65,"55-64",IF(Customer_Data[[#This Row],[Age]]&lt;75,"65-74","75 &amp; Above")))))))</f>
        <v>55-64</v>
      </c>
      <c r="D120" t="s">
        <v>8</v>
      </c>
      <c r="E120" t="s">
        <v>15</v>
      </c>
    </row>
    <row r="121" spans="1:5" x14ac:dyDescent="0.35">
      <c r="A121" t="s">
        <v>131</v>
      </c>
      <c r="B121">
        <v>49</v>
      </c>
      <c r="C121" t="str">
        <f>IF(Customer_Data[[#This Row],[Age]]&lt;15,"Below 15",IF(Customer_Data[[#This Row],[Age]]&lt;25,"15-24",IF(Customer_Data[[#This Row],[Age]]&lt;35,"25-34",IF(Customer_Data[[#This Row],[Age]]&lt;45,"35-44",IF(Customer_Data[[#This Row],[Age]]&lt;55,"45-54",IF(Customer_Data[[#This Row],[Age]]&lt;65,"55-64",IF(Customer_Data[[#This Row],[Age]]&lt;75,"65-74","75 &amp; Above")))))))</f>
        <v>45-54</v>
      </c>
      <c r="D121" t="s">
        <v>5</v>
      </c>
      <c r="E121" t="s">
        <v>6</v>
      </c>
    </row>
    <row r="122" spans="1:5" x14ac:dyDescent="0.35">
      <c r="A122" t="s">
        <v>132</v>
      </c>
      <c r="B122">
        <v>43</v>
      </c>
      <c r="C122" t="str">
        <f>IF(Customer_Data[[#This Row],[Age]]&lt;15,"Below 15",IF(Customer_Data[[#This Row],[Age]]&lt;25,"15-24",IF(Customer_Data[[#This Row],[Age]]&lt;35,"25-34",IF(Customer_Data[[#This Row],[Age]]&lt;45,"35-44",IF(Customer_Data[[#This Row],[Age]]&lt;55,"45-54",IF(Customer_Data[[#This Row],[Age]]&lt;65,"55-64",IF(Customer_Data[[#This Row],[Age]]&lt;75,"65-74","75 &amp; Above")))))))</f>
        <v>35-44</v>
      </c>
      <c r="D122" t="s">
        <v>5</v>
      </c>
      <c r="E122" t="s">
        <v>22</v>
      </c>
    </row>
    <row r="123" spans="1:5" x14ac:dyDescent="0.35">
      <c r="A123" t="s">
        <v>133</v>
      </c>
      <c r="B123">
        <v>59</v>
      </c>
      <c r="C123" t="str">
        <f>IF(Customer_Data[[#This Row],[Age]]&lt;15,"Below 15",IF(Customer_Data[[#This Row],[Age]]&lt;25,"15-24",IF(Customer_Data[[#This Row],[Age]]&lt;35,"25-34",IF(Customer_Data[[#This Row],[Age]]&lt;45,"35-44",IF(Customer_Data[[#This Row],[Age]]&lt;55,"45-54",IF(Customer_Data[[#This Row],[Age]]&lt;65,"55-64",IF(Customer_Data[[#This Row],[Age]]&lt;75,"65-74","75 &amp; Above")))))))</f>
        <v>55-64</v>
      </c>
      <c r="D123" t="s">
        <v>5</v>
      </c>
      <c r="E123" t="s">
        <v>6</v>
      </c>
    </row>
    <row r="124" spans="1:5" x14ac:dyDescent="0.35">
      <c r="A124" t="s">
        <v>134</v>
      </c>
      <c r="B124">
        <v>47</v>
      </c>
      <c r="C124" t="str">
        <f>IF(Customer_Data[[#This Row],[Age]]&lt;15,"Below 15",IF(Customer_Data[[#This Row],[Age]]&lt;25,"15-24",IF(Customer_Data[[#This Row],[Age]]&lt;35,"25-34",IF(Customer_Data[[#This Row],[Age]]&lt;45,"35-44",IF(Customer_Data[[#This Row],[Age]]&lt;55,"45-54",IF(Customer_Data[[#This Row],[Age]]&lt;65,"55-64",IF(Customer_Data[[#This Row],[Age]]&lt;75,"65-74","75 &amp; Above")))))))</f>
        <v>45-54</v>
      </c>
      <c r="D124" t="s">
        <v>5</v>
      </c>
      <c r="E124" t="s">
        <v>11</v>
      </c>
    </row>
    <row r="125" spans="1:5" x14ac:dyDescent="0.35">
      <c r="A125" t="s">
        <v>135</v>
      </c>
      <c r="B125">
        <v>27</v>
      </c>
      <c r="C125" t="str">
        <f>IF(Customer_Data[[#This Row],[Age]]&lt;15,"Below 15",IF(Customer_Data[[#This Row],[Age]]&lt;25,"15-24",IF(Customer_Data[[#This Row],[Age]]&lt;35,"25-34",IF(Customer_Data[[#This Row],[Age]]&lt;45,"35-44",IF(Customer_Data[[#This Row],[Age]]&lt;55,"45-54",IF(Customer_Data[[#This Row],[Age]]&lt;65,"55-64",IF(Customer_Data[[#This Row],[Age]]&lt;75,"65-74","75 &amp; Above")))))))</f>
        <v>25-34</v>
      </c>
      <c r="D125" t="s">
        <v>5</v>
      </c>
      <c r="E125" t="s">
        <v>22</v>
      </c>
    </row>
    <row r="126" spans="1:5" x14ac:dyDescent="0.35">
      <c r="A126" t="s">
        <v>136</v>
      </c>
      <c r="B126">
        <v>34</v>
      </c>
      <c r="C126" t="str">
        <f>IF(Customer_Data[[#This Row],[Age]]&lt;15,"Below 15",IF(Customer_Data[[#This Row],[Age]]&lt;25,"15-24",IF(Customer_Data[[#This Row],[Age]]&lt;35,"25-34",IF(Customer_Data[[#This Row],[Age]]&lt;45,"35-44",IF(Customer_Data[[#This Row],[Age]]&lt;55,"45-54",IF(Customer_Data[[#This Row],[Age]]&lt;65,"55-64",IF(Customer_Data[[#This Row],[Age]]&lt;75,"65-74","75 &amp; Above")))))))</f>
        <v>25-34</v>
      </c>
      <c r="D126" t="s">
        <v>5</v>
      </c>
      <c r="E126" t="s">
        <v>6</v>
      </c>
    </row>
    <row r="127" spans="1:5" x14ac:dyDescent="0.35">
      <c r="A127" t="s">
        <v>137</v>
      </c>
      <c r="B127">
        <v>26</v>
      </c>
      <c r="C127" t="str">
        <f>IF(Customer_Data[[#This Row],[Age]]&lt;15,"Below 15",IF(Customer_Data[[#This Row],[Age]]&lt;25,"15-24",IF(Customer_Data[[#This Row],[Age]]&lt;35,"25-34",IF(Customer_Data[[#This Row],[Age]]&lt;45,"35-44",IF(Customer_Data[[#This Row],[Age]]&lt;55,"45-54",IF(Customer_Data[[#This Row],[Age]]&lt;65,"55-64",IF(Customer_Data[[#This Row],[Age]]&lt;75,"65-74","75 &amp; Above")))))))</f>
        <v>25-34</v>
      </c>
      <c r="D127" t="s">
        <v>8</v>
      </c>
      <c r="E127" t="s">
        <v>9</v>
      </c>
    </row>
    <row r="128" spans="1:5" x14ac:dyDescent="0.35">
      <c r="A128" t="s">
        <v>138</v>
      </c>
      <c r="B128">
        <v>33</v>
      </c>
      <c r="C128" t="str">
        <f>IF(Customer_Data[[#This Row],[Age]]&lt;15,"Below 15",IF(Customer_Data[[#This Row],[Age]]&lt;25,"15-24",IF(Customer_Data[[#This Row],[Age]]&lt;35,"25-34",IF(Customer_Data[[#This Row],[Age]]&lt;45,"35-44",IF(Customer_Data[[#This Row],[Age]]&lt;55,"45-54",IF(Customer_Data[[#This Row],[Age]]&lt;65,"55-64",IF(Customer_Data[[#This Row],[Age]]&lt;75,"65-74","75 &amp; Above")))))))</f>
        <v>25-34</v>
      </c>
      <c r="D128" t="s">
        <v>5</v>
      </c>
      <c r="E128" t="s">
        <v>9</v>
      </c>
    </row>
    <row r="129" spans="1:5" x14ac:dyDescent="0.35">
      <c r="A129" t="s">
        <v>139</v>
      </c>
      <c r="B129">
        <v>65</v>
      </c>
      <c r="C129" t="str">
        <f>IF(Customer_Data[[#This Row],[Age]]&lt;15,"Below 15",IF(Customer_Data[[#This Row],[Age]]&lt;25,"15-24",IF(Customer_Data[[#This Row],[Age]]&lt;35,"25-34",IF(Customer_Data[[#This Row],[Age]]&lt;45,"35-44",IF(Customer_Data[[#This Row],[Age]]&lt;55,"45-54",IF(Customer_Data[[#This Row],[Age]]&lt;65,"55-64",IF(Customer_Data[[#This Row],[Age]]&lt;75,"65-74","75 &amp; Above")))))))</f>
        <v>65-74</v>
      </c>
      <c r="D129" t="s">
        <v>8</v>
      </c>
      <c r="E129" t="s">
        <v>6</v>
      </c>
    </row>
    <row r="130" spans="1:5" x14ac:dyDescent="0.35">
      <c r="A130" t="s">
        <v>140</v>
      </c>
      <c r="B130">
        <v>53</v>
      </c>
      <c r="C130" t="str">
        <f>IF(Customer_Data[[#This Row],[Age]]&lt;15,"Below 15",IF(Customer_Data[[#This Row],[Age]]&lt;25,"15-24",IF(Customer_Data[[#This Row],[Age]]&lt;35,"25-34",IF(Customer_Data[[#This Row],[Age]]&lt;45,"35-44",IF(Customer_Data[[#This Row],[Age]]&lt;55,"45-54",IF(Customer_Data[[#This Row],[Age]]&lt;65,"55-64",IF(Customer_Data[[#This Row],[Age]]&lt;75,"65-74","75 &amp; Above")))))))</f>
        <v>45-54</v>
      </c>
      <c r="D130" t="s">
        <v>5</v>
      </c>
      <c r="E130" t="s">
        <v>11</v>
      </c>
    </row>
    <row r="131" spans="1:5" x14ac:dyDescent="0.35">
      <c r="A131" t="s">
        <v>141</v>
      </c>
      <c r="B131">
        <v>52</v>
      </c>
      <c r="C131" t="str">
        <f>IF(Customer_Data[[#This Row],[Age]]&lt;15,"Below 15",IF(Customer_Data[[#This Row],[Age]]&lt;25,"15-24",IF(Customer_Data[[#This Row],[Age]]&lt;35,"25-34",IF(Customer_Data[[#This Row],[Age]]&lt;45,"35-44",IF(Customer_Data[[#This Row],[Age]]&lt;55,"45-54",IF(Customer_Data[[#This Row],[Age]]&lt;65,"55-64",IF(Customer_Data[[#This Row],[Age]]&lt;75,"65-74","75 &amp; Above")))))))</f>
        <v>45-54</v>
      </c>
      <c r="D131" t="s">
        <v>8</v>
      </c>
      <c r="E131" t="s">
        <v>11</v>
      </c>
    </row>
    <row r="132" spans="1:5" x14ac:dyDescent="0.35">
      <c r="A132" t="s">
        <v>142</v>
      </c>
      <c r="B132">
        <v>34</v>
      </c>
      <c r="C132" t="str">
        <f>IF(Customer_Data[[#This Row],[Age]]&lt;15,"Below 15",IF(Customer_Data[[#This Row],[Age]]&lt;25,"15-24",IF(Customer_Data[[#This Row],[Age]]&lt;35,"25-34",IF(Customer_Data[[#This Row],[Age]]&lt;45,"35-44",IF(Customer_Data[[#This Row],[Age]]&lt;55,"45-54",IF(Customer_Data[[#This Row],[Age]]&lt;65,"55-64",IF(Customer_Data[[#This Row],[Age]]&lt;75,"65-74","75 &amp; Above")))))))</f>
        <v>25-34</v>
      </c>
      <c r="D132" t="s">
        <v>8</v>
      </c>
      <c r="E132" t="s">
        <v>18</v>
      </c>
    </row>
    <row r="133" spans="1:5" x14ac:dyDescent="0.35">
      <c r="A133" t="s">
        <v>143</v>
      </c>
      <c r="B133">
        <v>65</v>
      </c>
      <c r="C133" t="str">
        <f>IF(Customer_Data[[#This Row],[Age]]&lt;15,"Below 15",IF(Customer_Data[[#This Row],[Age]]&lt;25,"15-24",IF(Customer_Data[[#This Row],[Age]]&lt;35,"25-34",IF(Customer_Data[[#This Row],[Age]]&lt;45,"35-44",IF(Customer_Data[[#This Row],[Age]]&lt;55,"45-54",IF(Customer_Data[[#This Row],[Age]]&lt;65,"55-64",IF(Customer_Data[[#This Row],[Age]]&lt;75,"65-74","75 &amp; Above")))))))</f>
        <v>65-74</v>
      </c>
      <c r="D133" t="s">
        <v>8</v>
      </c>
      <c r="E133" t="s">
        <v>11</v>
      </c>
    </row>
    <row r="134" spans="1:5" x14ac:dyDescent="0.35">
      <c r="A134" t="s">
        <v>144</v>
      </c>
      <c r="B134">
        <v>55</v>
      </c>
      <c r="C134" t="str">
        <f>IF(Customer_Data[[#This Row],[Age]]&lt;15,"Below 15",IF(Customer_Data[[#This Row],[Age]]&lt;25,"15-24",IF(Customer_Data[[#This Row],[Age]]&lt;35,"25-34",IF(Customer_Data[[#This Row],[Age]]&lt;45,"35-44",IF(Customer_Data[[#This Row],[Age]]&lt;55,"45-54",IF(Customer_Data[[#This Row],[Age]]&lt;65,"55-64",IF(Customer_Data[[#This Row],[Age]]&lt;75,"65-74","75 &amp; Above")))))))</f>
        <v>55-64</v>
      </c>
      <c r="D134" t="s">
        <v>5</v>
      </c>
      <c r="E134" t="s">
        <v>22</v>
      </c>
    </row>
    <row r="135" spans="1:5" x14ac:dyDescent="0.35">
      <c r="A135" t="s">
        <v>145</v>
      </c>
      <c r="B135">
        <v>45</v>
      </c>
      <c r="C135" t="str">
        <f>IF(Customer_Data[[#This Row],[Age]]&lt;15,"Below 15",IF(Customer_Data[[#This Row],[Age]]&lt;25,"15-24",IF(Customer_Data[[#This Row],[Age]]&lt;35,"25-34",IF(Customer_Data[[#This Row],[Age]]&lt;45,"35-44",IF(Customer_Data[[#This Row],[Age]]&lt;55,"45-54",IF(Customer_Data[[#This Row],[Age]]&lt;65,"55-64",IF(Customer_Data[[#This Row],[Age]]&lt;75,"65-74","75 &amp; Above")))))))</f>
        <v>45-54</v>
      </c>
      <c r="D135" t="s">
        <v>5</v>
      </c>
      <c r="E135" t="s">
        <v>9</v>
      </c>
    </row>
    <row r="136" spans="1:5" x14ac:dyDescent="0.35">
      <c r="A136" t="s">
        <v>146</v>
      </c>
      <c r="B136">
        <v>55</v>
      </c>
      <c r="C136" t="str">
        <f>IF(Customer_Data[[#This Row],[Age]]&lt;15,"Below 15",IF(Customer_Data[[#This Row],[Age]]&lt;25,"15-24",IF(Customer_Data[[#This Row],[Age]]&lt;35,"25-34",IF(Customer_Data[[#This Row],[Age]]&lt;45,"35-44",IF(Customer_Data[[#This Row],[Age]]&lt;55,"45-54",IF(Customer_Data[[#This Row],[Age]]&lt;65,"55-64",IF(Customer_Data[[#This Row],[Age]]&lt;75,"65-74","75 &amp; Above")))))))</f>
        <v>55-64</v>
      </c>
      <c r="D136" t="s">
        <v>5</v>
      </c>
      <c r="E136" t="s">
        <v>22</v>
      </c>
    </row>
    <row r="137" spans="1:5" x14ac:dyDescent="0.35">
      <c r="A137" t="s">
        <v>147</v>
      </c>
      <c r="B137">
        <v>43</v>
      </c>
      <c r="C137" t="str">
        <f>IF(Customer_Data[[#This Row],[Age]]&lt;15,"Below 15",IF(Customer_Data[[#This Row],[Age]]&lt;25,"15-24",IF(Customer_Data[[#This Row],[Age]]&lt;35,"25-34",IF(Customer_Data[[#This Row],[Age]]&lt;45,"35-44",IF(Customer_Data[[#This Row],[Age]]&lt;55,"45-54",IF(Customer_Data[[#This Row],[Age]]&lt;65,"55-64",IF(Customer_Data[[#This Row],[Age]]&lt;75,"65-74","75 &amp; Above")))))))</f>
        <v>35-44</v>
      </c>
      <c r="D137" t="s">
        <v>5</v>
      </c>
      <c r="E137" t="s">
        <v>9</v>
      </c>
    </row>
    <row r="138" spans="1:5" x14ac:dyDescent="0.35">
      <c r="A138" t="s">
        <v>148</v>
      </c>
      <c r="B138">
        <v>41</v>
      </c>
      <c r="C138" t="str">
        <f>IF(Customer_Data[[#This Row],[Age]]&lt;15,"Below 15",IF(Customer_Data[[#This Row],[Age]]&lt;25,"15-24",IF(Customer_Data[[#This Row],[Age]]&lt;35,"25-34",IF(Customer_Data[[#This Row],[Age]]&lt;45,"35-44",IF(Customer_Data[[#This Row],[Age]]&lt;55,"45-54",IF(Customer_Data[[#This Row],[Age]]&lt;65,"55-64",IF(Customer_Data[[#This Row],[Age]]&lt;75,"65-74","75 &amp; Above")))))))</f>
        <v>35-44</v>
      </c>
      <c r="D138" t="s">
        <v>8</v>
      </c>
      <c r="E138" t="s">
        <v>15</v>
      </c>
    </row>
    <row r="139" spans="1:5" x14ac:dyDescent="0.35">
      <c r="A139" t="s">
        <v>149</v>
      </c>
      <c r="B139">
        <v>32</v>
      </c>
      <c r="C139" t="str">
        <f>IF(Customer_Data[[#This Row],[Age]]&lt;15,"Below 15",IF(Customer_Data[[#This Row],[Age]]&lt;25,"15-24",IF(Customer_Data[[#This Row],[Age]]&lt;35,"25-34",IF(Customer_Data[[#This Row],[Age]]&lt;45,"35-44",IF(Customer_Data[[#This Row],[Age]]&lt;55,"45-54",IF(Customer_Data[[#This Row],[Age]]&lt;65,"55-64",IF(Customer_Data[[#This Row],[Age]]&lt;75,"65-74","75 &amp; Above")))))))</f>
        <v>25-34</v>
      </c>
      <c r="D139" t="s">
        <v>5</v>
      </c>
      <c r="E139" t="s">
        <v>11</v>
      </c>
    </row>
    <row r="140" spans="1:5" x14ac:dyDescent="0.35">
      <c r="A140" t="s">
        <v>150</v>
      </c>
      <c r="B140">
        <v>26</v>
      </c>
      <c r="C140" t="str">
        <f>IF(Customer_Data[[#This Row],[Age]]&lt;15,"Below 15",IF(Customer_Data[[#This Row],[Age]]&lt;25,"15-24",IF(Customer_Data[[#This Row],[Age]]&lt;35,"25-34",IF(Customer_Data[[#This Row],[Age]]&lt;45,"35-44",IF(Customer_Data[[#This Row],[Age]]&lt;55,"45-54",IF(Customer_Data[[#This Row],[Age]]&lt;65,"55-64",IF(Customer_Data[[#This Row],[Age]]&lt;75,"65-74","75 &amp; Above")))))))</f>
        <v>25-34</v>
      </c>
      <c r="D140" t="s">
        <v>5</v>
      </c>
      <c r="E140" t="s">
        <v>6</v>
      </c>
    </row>
    <row r="141" spans="1:5" x14ac:dyDescent="0.35">
      <c r="A141" t="s">
        <v>151</v>
      </c>
      <c r="B141">
        <v>50</v>
      </c>
      <c r="C141" t="str">
        <f>IF(Customer_Data[[#This Row],[Age]]&lt;15,"Below 15",IF(Customer_Data[[#This Row],[Age]]&lt;25,"15-24",IF(Customer_Data[[#This Row],[Age]]&lt;35,"25-34",IF(Customer_Data[[#This Row],[Age]]&lt;45,"35-44",IF(Customer_Data[[#This Row],[Age]]&lt;55,"45-54",IF(Customer_Data[[#This Row],[Age]]&lt;65,"55-64",IF(Customer_Data[[#This Row],[Age]]&lt;75,"65-74","75 &amp; Above")))))))</f>
        <v>45-54</v>
      </c>
      <c r="D141" t="s">
        <v>5</v>
      </c>
      <c r="E141" t="s">
        <v>9</v>
      </c>
    </row>
    <row r="142" spans="1:5" x14ac:dyDescent="0.35">
      <c r="A142" t="s">
        <v>152</v>
      </c>
      <c r="B142">
        <v>49</v>
      </c>
      <c r="C142" t="str">
        <f>IF(Customer_Data[[#This Row],[Age]]&lt;15,"Below 15",IF(Customer_Data[[#This Row],[Age]]&lt;25,"15-24",IF(Customer_Data[[#This Row],[Age]]&lt;35,"25-34",IF(Customer_Data[[#This Row],[Age]]&lt;45,"35-44",IF(Customer_Data[[#This Row],[Age]]&lt;55,"45-54",IF(Customer_Data[[#This Row],[Age]]&lt;65,"55-64",IF(Customer_Data[[#This Row],[Age]]&lt;75,"65-74","75 &amp; Above")))))))</f>
        <v>45-54</v>
      </c>
      <c r="D142" t="s">
        <v>8</v>
      </c>
      <c r="E142" t="s">
        <v>6</v>
      </c>
    </row>
    <row r="143" spans="1:5" x14ac:dyDescent="0.35">
      <c r="A143" t="s">
        <v>153</v>
      </c>
      <c r="B143">
        <v>23</v>
      </c>
      <c r="C143" t="str">
        <f>IF(Customer_Data[[#This Row],[Age]]&lt;15,"Below 15",IF(Customer_Data[[#This Row],[Age]]&lt;25,"15-24",IF(Customer_Data[[#This Row],[Age]]&lt;35,"25-34",IF(Customer_Data[[#This Row],[Age]]&lt;45,"35-44",IF(Customer_Data[[#This Row],[Age]]&lt;55,"45-54",IF(Customer_Data[[#This Row],[Age]]&lt;65,"55-64",IF(Customer_Data[[#This Row],[Age]]&lt;75,"65-74","75 &amp; Above")))))))</f>
        <v>15-24</v>
      </c>
      <c r="D143" t="s">
        <v>5</v>
      </c>
      <c r="E143" t="s">
        <v>15</v>
      </c>
    </row>
    <row r="144" spans="1:5" x14ac:dyDescent="0.35">
      <c r="A144" t="s">
        <v>154</v>
      </c>
      <c r="B144">
        <v>21</v>
      </c>
      <c r="C144" t="str">
        <f>IF(Customer_Data[[#This Row],[Age]]&lt;15,"Below 15",IF(Customer_Data[[#This Row],[Age]]&lt;25,"15-24",IF(Customer_Data[[#This Row],[Age]]&lt;35,"25-34",IF(Customer_Data[[#This Row],[Age]]&lt;45,"35-44",IF(Customer_Data[[#This Row],[Age]]&lt;55,"45-54",IF(Customer_Data[[#This Row],[Age]]&lt;65,"55-64",IF(Customer_Data[[#This Row],[Age]]&lt;75,"65-74","75 &amp; Above")))))))</f>
        <v>15-24</v>
      </c>
      <c r="D144" t="s">
        <v>5</v>
      </c>
      <c r="E144" t="s">
        <v>22</v>
      </c>
    </row>
    <row r="145" spans="1:5" x14ac:dyDescent="0.35">
      <c r="A145" t="s">
        <v>155</v>
      </c>
      <c r="B145">
        <v>25</v>
      </c>
      <c r="C145" t="str">
        <f>IF(Customer_Data[[#This Row],[Age]]&lt;15,"Below 15",IF(Customer_Data[[#This Row],[Age]]&lt;25,"15-24",IF(Customer_Data[[#This Row],[Age]]&lt;35,"25-34",IF(Customer_Data[[#This Row],[Age]]&lt;45,"35-44",IF(Customer_Data[[#This Row],[Age]]&lt;55,"45-54",IF(Customer_Data[[#This Row],[Age]]&lt;65,"55-64",IF(Customer_Data[[#This Row],[Age]]&lt;75,"65-74","75 &amp; Above")))))))</f>
        <v>25-34</v>
      </c>
      <c r="D145" t="s">
        <v>5</v>
      </c>
      <c r="E145" t="s">
        <v>6</v>
      </c>
    </row>
    <row r="146" spans="1:5" x14ac:dyDescent="0.35">
      <c r="A146" t="s">
        <v>156</v>
      </c>
      <c r="B146">
        <v>27</v>
      </c>
      <c r="C146" t="str">
        <f>IF(Customer_Data[[#This Row],[Age]]&lt;15,"Below 15",IF(Customer_Data[[#This Row],[Age]]&lt;25,"15-24",IF(Customer_Data[[#This Row],[Age]]&lt;35,"25-34",IF(Customer_Data[[#This Row],[Age]]&lt;45,"35-44",IF(Customer_Data[[#This Row],[Age]]&lt;55,"45-54",IF(Customer_Data[[#This Row],[Age]]&lt;65,"55-64",IF(Customer_Data[[#This Row],[Age]]&lt;75,"65-74","75 &amp; Above")))))))</f>
        <v>25-34</v>
      </c>
      <c r="D146" t="s">
        <v>5</v>
      </c>
      <c r="E146" t="s">
        <v>9</v>
      </c>
    </row>
    <row r="147" spans="1:5" x14ac:dyDescent="0.35">
      <c r="A147" t="s">
        <v>157</v>
      </c>
      <c r="B147">
        <v>58</v>
      </c>
      <c r="C147" t="str">
        <f>IF(Customer_Data[[#This Row],[Age]]&lt;15,"Below 15",IF(Customer_Data[[#This Row],[Age]]&lt;25,"15-24",IF(Customer_Data[[#This Row],[Age]]&lt;35,"25-34",IF(Customer_Data[[#This Row],[Age]]&lt;45,"35-44",IF(Customer_Data[[#This Row],[Age]]&lt;55,"45-54",IF(Customer_Data[[#This Row],[Age]]&lt;65,"55-64",IF(Customer_Data[[#This Row],[Age]]&lt;75,"65-74","75 &amp; Above")))))))</f>
        <v>55-64</v>
      </c>
      <c r="D147" t="s">
        <v>5</v>
      </c>
      <c r="E147" t="s">
        <v>15</v>
      </c>
    </row>
    <row r="148" spans="1:5" x14ac:dyDescent="0.35">
      <c r="A148" t="s">
        <v>158</v>
      </c>
      <c r="B148">
        <v>28</v>
      </c>
      <c r="C148" t="str">
        <f>IF(Customer_Data[[#This Row],[Age]]&lt;15,"Below 15",IF(Customer_Data[[#This Row],[Age]]&lt;25,"15-24",IF(Customer_Data[[#This Row],[Age]]&lt;35,"25-34",IF(Customer_Data[[#This Row],[Age]]&lt;45,"35-44",IF(Customer_Data[[#This Row],[Age]]&lt;55,"45-54",IF(Customer_Data[[#This Row],[Age]]&lt;65,"55-64",IF(Customer_Data[[#This Row],[Age]]&lt;75,"65-74","75 &amp; Above")))))))</f>
        <v>25-34</v>
      </c>
      <c r="D148" t="s">
        <v>5</v>
      </c>
      <c r="E148" t="s">
        <v>9</v>
      </c>
    </row>
    <row r="149" spans="1:5" x14ac:dyDescent="0.35">
      <c r="A149" t="s">
        <v>159</v>
      </c>
      <c r="B149">
        <v>61</v>
      </c>
      <c r="C149" t="str">
        <f>IF(Customer_Data[[#This Row],[Age]]&lt;15,"Below 15",IF(Customer_Data[[#This Row],[Age]]&lt;25,"15-24",IF(Customer_Data[[#This Row],[Age]]&lt;35,"25-34",IF(Customer_Data[[#This Row],[Age]]&lt;45,"35-44",IF(Customer_Data[[#This Row],[Age]]&lt;55,"45-54",IF(Customer_Data[[#This Row],[Age]]&lt;65,"55-64",IF(Customer_Data[[#This Row],[Age]]&lt;75,"65-74","75 &amp; Above")))))))</f>
        <v>55-64</v>
      </c>
      <c r="D149" t="s">
        <v>5</v>
      </c>
      <c r="E149" t="s">
        <v>15</v>
      </c>
    </row>
    <row r="150" spans="1:5" x14ac:dyDescent="0.35">
      <c r="A150" t="s">
        <v>160</v>
      </c>
      <c r="B150">
        <v>45</v>
      </c>
      <c r="C150" t="str">
        <f>IF(Customer_Data[[#This Row],[Age]]&lt;15,"Below 15",IF(Customer_Data[[#This Row],[Age]]&lt;25,"15-24",IF(Customer_Data[[#This Row],[Age]]&lt;35,"25-34",IF(Customer_Data[[#This Row],[Age]]&lt;45,"35-44",IF(Customer_Data[[#This Row],[Age]]&lt;55,"45-54",IF(Customer_Data[[#This Row],[Age]]&lt;65,"55-64",IF(Customer_Data[[#This Row],[Age]]&lt;75,"65-74","75 &amp; Above")))))))</f>
        <v>45-54</v>
      </c>
      <c r="D150" t="s">
        <v>8</v>
      </c>
      <c r="E150" t="s">
        <v>11</v>
      </c>
    </row>
    <row r="151" spans="1:5" x14ac:dyDescent="0.35">
      <c r="A151" t="s">
        <v>161</v>
      </c>
      <c r="B151">
        <v>56</v>
      </c>
      <c r="C151" t="str">
        <f>IF(Customer_Data[[#This Row],[Age]]&lt;15,"Below 15",IF(Customer_Data[[#This Row],[Age]]&lt;25,"15-24",IF(Customer_Data[[#This Row],[Age]]&lt;35,"25-34",IF(Customer_Data[[#This Row],[Age]]&lt;45,"35-44",IF(Customer_Data[[#This Row],[Age]]&lt;55,"45-54",IF(Customer_Data[[#This Row],[Age]]&lt;65,"55-64",IF(Customer_Data[[#This Row],[Age]]&lt;75,"65-74","75 &amp; Above")))))))</f>
        <v>55-64</v>
      </c>
      <c r="D151" t="s">
        <v>8</v>
      </c>
      <c r="E151" t="s">
        <v>11</v>
      </c>
    </row>
    <row r="152" spans="1:5" x14ac:dyDescent="0.35">
      <c r="A152" t="s">
        <v>162</v>
      </c>
      <c r="B152">
        <v>22</v>
      </c>
      <c r="C152" t="str">
        <f>IF(Customer_Data[[#This Row],[Age]]&lt;15,"Below 15",IF(Customer_Data[[#This Row],[Age]]&lt;25,"15-24",IF(Customer_Data[[#This Row],[Age]]&lt;35,"25-34",IF(Customer_Data[[#This Row],[Age]]&lt;45,"35-44",IF(Customer_Data[[#This Row],[Age]]&lt;55,"45-54",IF(Customer_Data[[#This Row],[Age]]&lt;65,"55-64",IF(Customer_Data[[#This Row],[Age]]&lt;75,"65-74","75 &amp; Above")))))))</f>
        <v>15-24</v>
      </c>
      <c r="D152" t="s">
        <v>5</v>
      </c>
      <c r="E152" t="s">
        <v>11</v>
      </c>
    </row>
    <row r="153" spans="1:5" x14ac:dyDescent="0.35">
      <c r="A153" t="s">
        <v>163</v>
      </c>
      <c r="B153">
        <v>42</v>
      </c>
      <c r="C153" t="str">
        <f>IF(Customer_Data[[#This Row],[Age]]&lt;15,"Below 15",IF(Customer_Data[[#This Row],[Age]]&lt;25,"15-24",IF(Customer_Data[[#This Row],[Age]]&lt;35,"25-34",IF(Customer_Data[[#This Row],[Age]]&lt;45,"35-44",IF(Customer_Data[[#This Row],[Age]]&lt;55,"45-54",IF(Customer_Data[[#This Row],[Age]]&lt;65,"55-64",IF(Customer_Data[[#This Row],[Age]]&lt;75,"65-74","75 &amp; Above")))))))</f>
        <v>35-44</v>
      </c>
      <c r="D153" t="s">
        <v>8</v>
      </c>
      <c r="E153" t="s">
        <v>11</v>
      </c>
    </row>
    <row r="154" spans="1:5" x14ac:dyDescent="0.35">
      <c r="A154" t="s">
        <v>164</v>
      </c>
      <c r="B154">
        <v>42</v>
      </c>
      <c r="C154" t="str">
        <f>IF(Customer_Data[[#This Row],[Age]]&lt;15,"Below 15",IF(Customer_Data[[#This Row],[Age]]&lt;25,"15-24",IF(Customer_Data[[#This Row],[Age]]&lt;35,"25-34",IF(Customer_Data[[#This Row],[Age]]&lt;45,"35-44",IF(Customer_Data[[#This Row],[Age]]&lt;55,"45-54",IF(Customer_Data[[#This Row],[Age]]&lt;65,"55-64",IF(Customer_Data[[#This Row],[Age]]&lt;75,"65-74","75 &amp; Above")))))))</f>
        <v>35-44</v>
      </c>
      <c r="D154" t="s">
        <v>5</v>
      </c>
      <c r="E154" t="s">
        <v>11</v>
      </c>
    </row>
    <row r="155" spans="1:5" x14ac:dyDescent="0.35">
      <c r="A155" t="s">
        <v>165</v>
      </c>
      <c r="B155">
        <v>56</v>
      </c>
      <c r="C155" t="str">
        <f>IF(Customer_Data[[#This Row],[Age]]&lt;15,"Below 15",IF(Customer_Data[[#This Row],[Age]]&lt;25,"15-24",IF(Customer_Data[[#This Row],[Age]]&lt;35,"25-34",IF(Customer_Data[[#This Row],[Age]]&lt;45,"35-44",IF(Customer_Data[[#This Row],[Age]]&lt;55,"45-54",IF(Customer_Data[[#This Row],[Age]]&lt;65,"55-64",IF(Customer_Data[[#This Row],[Age]]&lt;75,"65-74","75 &amp; Above")))))))</f>
        <v>55-64</v>
      </c>
      <c r="D155" t="s">
        <v>8</v>
      </c>
      <c r="E155" t="s">
        <v>15</v>
      </c>
    </row>
    <row r="156" spans="1:5" x14ac:dyDescent="0.35">
      <c r="A156" t="s">
        <v>166</v>
      </c>
      <c r="B156">
        <v>47</v>
      </c>
      <c r="C156" t="str">
        <f>IF(Customer_Data[[#This Row],[Age]]&lt;15,"Below 15",IF(Customer_Data[[#This Row],[Age]]&lt;25,"15-24",IF(Customer_Data[[#This Row],[Age]]&lt;35,"25-34",IF(Customer_Data[[#This Row],[Age]]&lt;45,"35-44",IF(Customer_Data[[#This Row],[Age]]&lt;55,"45-54",IF(Customer_Data[[#This Row],[Age]]&lt;65,"55-64",IF(Customer_Data[[#This Row],[Age]]&lt;75,"65-74","75 &amp; Above")))))))</f>
        <v>45-54</v>
      </c>
      <c r="D156" t="s">
        <v>5</v>
      </c>
      <c r="E156" t="s">
        <v>9</v>
      </c>
    </row>
    <row r="157" spans="1:5" x14ac:dyDescent="0.35">
      <c r="A157" t="s">
        <v>167</v>
      </c>
      <c r="B157">
        <v>51</v>
      </c>
      <c r="C157" t="str">
        <f>IF(Customer_Data[[#This Row],[Age]]&lt;15,"Below 15",IF(Customer_Data[[#This Row],[Age]]&lt;25,"15-24",IF(Customer_Data[[#This Row],[Age]]&lt;35,"25-34",IF(Customer_Data[[#This Row],[Age]]&lt;45,"35-44",IF(Customer_Data[[#This Row],[Age]]&lt;55,"45-54",IF(Customer_Data[[#This Row],[Age]]&lt;65,"55-64",IF(Customer_Data[[#This Row],[Age]]&lt;75,"65-74","75 &amp; Above")))))))</f>
        <v>45-54</v>
      </c>
      <c r="D157" t="s">
        <v>5</v>
      </c>
      <c r="E157" t="s">
        <v>6</v>
      </c>
    </row>
    <row r="158" spans="1:5" x14ac:dyDescent="0.35">
      <c r="A158" t="s">
        <v>168</v>
      </c>
      <c r="B158">
        <v>34</v>
      </c>
      <c r="C158" t="str">
        <f>IF(Customer_Data[[#This Row],[Age]]&lt;15,"Below 15",IF(Customer_Data[[#This Row],[Age]]&lt;25,"15-24",IF(Customer_Data[[#This Row],[Age]]&lt;35,"25-34",IF(Customer_Data[[#This Row],[Age]]&lt;45,"35-44",IF(Customer_Data[[#This Row],[Age]]&lt;55,"45-54",IF(Customer_Data[[#This Row],[Age]]&lt;65,"55-64",IF(Customer_Data[[#This Row],[Age]]&lt;75,"65-74","75 &amp; Above")))))))</f>
        <v>25-34</v>
      </c>
      <c r="D158" t="s">
        <v>5</v>
      </c>
      <c r="E158" t="s">
        <v>22</v>
      </c>
    </row>
    <row r="159" spans="1:5" x14ac:dyDescent="0.35">
      <c r="A159" t="s">
        <v>169</v>
      </c>
      <c r="B159">
        <v>53</v>
      </c>
      <c r="C159" t="str">
        <f>IF(Customer_Data[[#This Row],[Age]]&lt;15,"Below 15",IF(Customer_Data[[#This Row],[Age]]&lt;25,"15-24",IF(Customer_Data[[#This Row],[Age]]&lt;35,"25-34",IF(Customer_Data[[#This Row],[Age]]&lt;45,"35-44",IF(Customer_Data[[#This Row],[Age]]&lt;55,"45-54",IF(Customer_Data[[#This Row],[Age]]&lt;65,"55-64",IF(Customer_Data[[#This Row],[Age]]&lt;75,"65-74","75 &amp; Above")))))))</f>
        <v>45-54</v>
      </c>
      <c r="D159" t="s">
        <v>5</v>
      </c>
      <c r="E159" t="s">
        <v>22</v>
      </c>
    </row>
    <row r="160" spans="1:5" x14ac:dyDescent="0.35">
      <c r="A160" t="s">
        <v>170</v>
      </c>
      <c r="B160">
        <v>18</v>
      </c>
      <c r="C160" t="str">
        <f>IF(Customer_Data[[#This Row],[Age]]&lt;15,"Below 15",IF(Customer_Data[[#This Row],[Age]]&lt;25,"15-24",IF(Customer_Data[[#This Row],[Age]]&lt;35,"25-34",IF(Customer_Data[[#This Row],[Age]]&lt;45,"35-44",IF(Customer_Data[[#This Row],[Age]]&lt;55,"45-54",IF(Customer_Data[[#This Row],[Age]]&lt;65,"55-64",IF(Customer_Data[[#This Row],[Age]]&lt;75,"65-74","75 &amp; Above")))))))</f>
        <v>15-24</v>
      </c>
      <c r="D160" t="s">
        <v>8</v>
      </c>
      <c r="E160" t="s">
        <v>15</v>
      </c>
    </row>
    <row r="161" spans="1:5" x14ac:dyDescent="0.35">
      <c r="A161" t="s">
        <v>171</v>
      </c>
      <c r="B161">
        <v>61</v>
      </c>
      <c r="C161" t="str">
        <f>IF(Customer_Data[[#This Row],[Age]]&lt;15,"Below 15",IF(Customer_Data[[#This Row],[Age]]&lt;25,"15-24",IF(Customer_Data[[#This Row],[Age]]&lt;35,"25-34",IF(Customer_Data[[#This Row],[Age]]&lt;45,"35-44",IF(Customer_Data[[#This Row],[Age]]&lt;55,"45-54",IF(Customer_Data[[#This Row],[Age]]&lt;65,"55-64",IF(Customer_Data[[#This Row],[Age]]&lt;75,"65-74","75 &amp; Above")))))))</f>
        <v>55-64</v>
      </c>
      <c r="D161" t="s">
        <v>5</v>
      </c>
      <c r="E161" t="s">
        <v>9</v>
      </c>
    </row>
    <row r="162" spans="1:5" x14ac:dyDescent="0.35">
      <c r="A162" t="s">
        <v>172</v>
      </c>
      <c r="B162">
        <v>64</v>
      </c>
      <c r="C162" t="str">
        <f>IF(Customer_Data[[#This Row],[Age]]&lt;15,"Below 15",IF(Customer_Data[[#This Row],[Age]]&lt;25,"15-24",IF(Customer_Data[[#This Row],[Age]]&lt;35,"25-34",IF(Customer_Data[[#This Row],[Age]]&lt;45,"35-44",IF(Customer_Data[[#This Row],[Age]]&lt;55,"45-54",IF(Customer_Data[[#This Row],[Age]]&lt;65,"55-64",IF(Customer_Data[[#This Row],[Age]]&lt;75,"65-74","75 &amp; Above")))))))</f>
        <v>55-64</v>
      </c>
      <c r="D162" t="s">
        <v>8</v>
      </c>
      <c r="E162" t="s">
        <v>15</v>
      </c>
    </row>
    <row r="163" spans="1:5" x14ac:dyDescent="0.35">
      <c r="A163" t="s">
        <v>173</v>
      </c>
      <c r="B163">
        <v>25</v>
      </c>
      <c r="C163" t="str">
        <f>IF(Customer_Data[[#This Row],[Age]]&lt;15,"Below 15",IF(Customer_Data[[#This Row],[Age]]&lt;25,"15-24",IF(Customer_Data[[#This Row],[Age]]&lt;35,"25-34",IF(Customer_Data[[#This Row],[Age]]&lt;45,"35-44",IF(Customer_Data[[#This Row],[Age]]&lt;55,"45-54",IF(Customer_Data[[#This Row],[Age]]&lt;65,"55-64",IF(Customer_Data[[#This Row],[Age]]&lt;75,"65-74","75 &amp; Above")))))))</f>
        <v>25-34</v>
      </c>
      <c r="D163" t="s">
        <v>8</v>
      </c>
      <c r="E163" t="s">
        <v>22</v>
      </c>
    </row>
    <row r="164" spans="1:5" x14ac:dyDescent="0.35">
      <c r="A164" t="s">
        <v>174</v>
      </c>
      <c r="B164">
        <v>61</v>
      </c>
      <c r="C164" t="str">
        <f>IF(Customer_Data[[#This Row],[Age]]&lt;15,"Below 15",IF(Customer_Data[[#This Row],[Age]]&lt;25,"15-24",IF(Customer_Data[[#This Row],[Age]]&lt;35,"25-34",IF(Customer_Data[[#This Row],[Age]]&lt;45,"35-44",IF(Customer_Data[[#This Row],[Age]]&lt;55,"45-54",IF(Customer_Data[[#This Row],[Age]]&lt;65,"55-64",IF(Customer_Data[[#This Row],[Age]]&lt;75,"65-74","75 &amp; Above")))))))</f>
        <v>55-64</v>
      </c>
      <c r="D164" t="s">
        <v>5</v>
      </c>
      <c r="E164" t="s">
        <v>15</v>
      </c>
    </row>
    <row r="165" spans="1:5" x14ac:dyDescent="0.35">
      <c r="A165" t="s">
        <v>175</v>
      </c>
      <c r="B165">
        <v>52</v>
      </c>
      <c r="C165" t="str">
        <f>IF(Customer_Data[[#This Row],[Age]]&lt;15,"Below 15",IF(Customer_Data[[#This Row],[Age]]&lt;25,"15-24",IF(Customer_Data[[#This Row],[Age]]&lt;35,"25-34",IF(Customer_Data[[#This Row],[Age]]&lt;45,"35-44",IF(Customer_Data[[#This Row],[Age]]&lt;55,"45-54",IF(Customer_Data[[#This Row],[Age]]&lt;65,"55-64",IF(Customer_Data[[#This Row],[Age]]&lt;75,"65-74","75 &amp; Above")))))))</f>
        <v>45-54</v>
      </c>
      <c r="D165" t="s">
        <v>8</v>
      </c>
      <c r="E165" t="s">
        <v>15</v>
      </c>
    </row>
    <row r="166" spans="1:5" x14ac:dyDescent="0.35">
      <c r="A166" t="s">
        <v>176</v>
      </c>
      <c r="B166">
        <v>35</v>
      </c>
      <c r="C166" t="str">
        <f>IF(Customer_Data[[#This Row],[Age]]&lt;15,"Below 15",IF(Customer_Data[[#This Row],[Age]]&lt;25,"15-24",IF(Customer_Data[[#This Row],[Age]]&lt;35,"25-34",IF(Customer_Data[[#This Row],[Age]]&lt;45,"35-44",IF(Customer_Data[[#This Row],[Age]]&lt;55,"45-54",IF(Customer_Data[[#This Row],[Age]]&lt;65,"55-64",IF(Customer_Data[[#This Row],[Age]]&lt;75,"65-74","75 &amp; Above")))))))</f>
        <v>35-44</v>
      </c>
      <c r="D166" t="s">
        <v>5</v>
      </c>
      <c r="E166" t="s">
        <v>11</v>
      </c>
    </row>
    <row r="167" spans="1:5" x14ac:dyDescent="0.35">
      <c r="A167" t="s">
        <v>177</v>
      </c>
      <c r="B167">
        <v>59</v>
      </c>
      <c r="C167" t="str">
        <f>IF(Customer_Data[[#This Row],[Age]]&lt;15,"Below 15",IF(Customer_Data[[#This Row],[Age]]&lt;25,"15-24",IF(Customer_Data[[#This Row],[Age]]&lt;35,"25-34",IF(Customer_Data[[#This Row],[Age]]&lt;45,"35-44",IF(Customer_Data[[#This Row],[Age]]&lt;55,"45-54",IF(Customer_Data[[#This Row],[Age]]&lt;65,"55-64",IF(Customer_Data[[#This Row],[Age]]&lt;75,"65-74","75 &amp; Above")))))))</f>
        <v>55-64</v>
      </c>
      <c r="D167" t="s">
        <v>8</v>
      </c>
      <c r="E167" t="s">
        <v>22</v>
      </c>
    </row>
    <row r="168" spans="1:5" x14ac:dyDescent="0.35">
      <c r="A168" t="s">
        <v>178</v>
      </c>
      <c r="B168">
        <v>39</v>
      </c>
      <c r="C168" t="str">
        <f>IF(Customer_Data[[#This Row],[Age]]&lt;15,"Below 15",IF(Customer_Data[[#This Row],[Age]]&lt;25,"15-24",IF(Customer_Data[[#This Row],[Age]]&lt;35,"25-34",IF(Customer_Data[[#This Row],[Age]]&lt;45,"35-44",IF(Customer_Data[[#This Row],[Age]]&lt;55,"45-54",IF(Customer_Data[[#This Row],[Age]]&lt;65,"55-64",IF(Customer_Data[[#This Row],[Age]]&lt;75,"65-74","75 &amp; Above")))))))</f>
        <v>35-44</v>
      </c>
      <c r="D168" t="s">
        <v>5</v>
      </c>
      <c r="E168" t="s">
        <v>11</v>
      </c>
    </row>
    <row r="169" spans="1:5" x14ac:dyDescent="0.35">
      <c r="A169" t="s">
        <v>179</v>
      </c>
      <c r="B169">
        <v>25</v>
      </c>
      <c r="C169" t="str">
        <f>IF(Customer_Data[[#This Row],[Age]]&lt;15,"Below 15",IF(Customer_Data[[#This Row],[Age]]&lt;25,"15-24",IF(Customer_Data[[#This Row],[Age]]&lt;35,"25-34",IF(Customer_Data[[#This Row],[Age]]&lt;45,"35-44",IF(Customer_Data[[#This Row],[Age]]&lt;55,"45-54",IF(Customer_Data[[#This Row],[Age]]&lt;65,"55-64",IF(Customer_Data[[#This Row],[Age]]&lt;75,"65-74","75 &amp; Above")))))))</f>
        <v>25-34</v>
      </c>
      <c r="D169" t="s">
        <v>8</v>
      </c>
      <c r="E169" t="s">
        <v>11</v>
      </c>
    </row>
    <row r="170" spans="1:5" x14ac:dyDescent="0.35">
      <c r="A170" t="s">
        <v>180</v>
      </c>
      <c r="B170">
        <v>36</v>
      </c>
      <c r="C170" t="str">
        <f>IF(Customer_Data[[#This Row],[Age]]&lt;15,"Below 15",IF(Customer_Data[[#This Row],[Age]]&lt;25,"15-24",IF(Customer_Data[[#This Row],[Age]]&lt;35,"25-34",IF(Customer_Data[[#This Row],[Age]]&lt;45,"35-44",IF(Customer_Data[[#This Row],[Age]]&lt;55,"45-54",IF(Customer_Data[[#This Row],[Age]]&lt;65,"55-64",IF(Customer_Data[[#This Row],[Age]]&lt;75,"65-74","75 &amp; Above")))))))</f>
        <v>35-44</v>
      </c>
      <c r="D170" t="s">
        <v>8</v>
      </c>
      <c r="E170" t="s">
        <v>6</v>
      </c>
    </row>
    <row r="171" spans="1:5" x14ac:dyDescent="0.35">
      <c r="A171" t="s">
        <v>181</v>
      </c>
      <c r="B171">
        <v>45</v>
      </c>
      <c r="C171" t="str">
        <f>IF(Customer_Data[[#This Row],[Age]]&lt;15,"Below 15",IF(Customer_Data[[#This Row],[Age]]&lt;25,"15-24",IF(Customer_Data[[#This Row],[Age]]&lt;35,"25-34",IF(Customer_Data[[#This Row],[Age]]&lt;45,"35-44",IF(Customer_Data[[#This Row],[Age]]&lt;55,"45-54",IF(Customer_Data[[#This Row],[Age]]&lt;65,"55-64",IF(Customer_Data[[#This Row],[Age]]&lt;75,"65-74","75 &amp; Above")))))))</f>
        <v>45-54</v>
      </c>
      <c r="D171" t="s">
        <v>5</v>
      </c>
      <c r="E171" t="s">
        <v>15</v>
      </c>
    </row>
    <row r="172" spans="1:5" x14ac:dyDescent="0.35">
      <c r="A172" t="s">
        <v>182</v>
      </c>
      <c r="B172">
        <v>28</v>
      </c>
      <c r="C172" t="str">
        <f>IF(Customer_Data[[#This Row],[Age]]&lt;15,"Below 15",IF(Customer_Data[[#This Row],[Age]]&lt;25,"15-24",IF(Customer_Data[[#This Row],[Age]]&lt;35,"25-34",IF(Customer_Data[[#This Row],[Age]]&lt;45,"35-44",IF(Customer_Data[[#This Row],[Age]]&lt;55,"45-54",IF(Customer_Data[[#This Row],[Age]]&lt;65,"55-64",IF(Customer_Data[[#This Row],[Age]]&lt;75,"65-74","75 &amp; Above")))))))</f>
        <v>25-34</v>
      </c>
      <c r="D172" t="s">
        <v>8</v>
      </c>
      <c r="E172" t="s">
        <v>6</v>
      </c>
    </row>
    <row r="173" spans="1:5" x14ac:dyDescent="0.35">
      <c r="A173" t="s">
        <v>183</v>
      </c>
      <c r="B173">
        <v>47</v>
      </c>
      <c r="C173" t="str">
        <f>IF(Customer_Data[[#This Row],[Age]]&lt;15,"Below 15",IF(Customer_Data[[#This Row],[Age]]&lt;25,"15-24",IF(Customer_Data[[#This Row],[Age]]&lt;35,"25-34",IF(Customer_Data[[#This Row],[Age]]&lt;45,"35-44",IF(Customer_Data[[#This Row],[Age]]&lt;55,"45-54",IF(Customer_Data[[#This Row],[Age]]&lt;65,"55-64",IF(Customer_Data[[#This Row],[Age]]&lt;75,"65-74","75 &amp; Above")))))))</f>
        <v>45-54</v>
      </c>
      <c r="D173" t="s">
        <v>8</v>
      </c>
      <c r="E173" t="s">
        <v>15</v>
      </c>
    </row>
    <row r="174" spans="1:5" x14ac:dyDescent="0.35">
      <c r="A174" t="s">
        <v>184</v>
      </c>
      <c r="B174">
        <v>18</v>
      </c>
      <c r="C174" t="str">
        <f>IF(Customer_Data[[#This Row],[Age]]&lt;15,"Below 15",IF(Customer_Data[[#This Row],[Age]]&lt;25,"15-24",IF(Customer_Data[[#This Row],[Age]]&lt;35,"25-34",IF(Customer_Data[[#This Row],[Age]]&lt;45,"35-44",IF(Customer_Data[[#This Row],[Age]]&lt;55,"45-54",IF(Customer_Data[[#This Row],[Age]]&lt;65,"55-64",IF(Customer_Data[[#This Row],[Age]]&lt;75,"65-74","75 &amp; Above")))))))</f>
        <v>15-24</v>
      </c>
      <c r="D174" t="s">
        <v>5</v>
      </c>
      <c r="E174" t="s">
        <v>9</v>
      </c>
    </row>
    <row r="175" spans="1:5" x14ac:dyDescent="0.35">
      <c r="A175" t="s">
        <v>185</v>
      </c>
      <c r="B175">
        <v>64</v>
      </c>
      <c r="C175" t="str">
        <f>IF(Customer_Data[[#This Row],[Age]]&lt;15,"Below 15",IF(Customer_Data[[#This Row],[Age]]&lt;25,"15-24",IF(Customer_Data[[#This Row],[Age]]&lt;35,"25-34",IF(Customer_Data[[#This Row],[Age]]&lt;45,"35-44",IF(Customer_Data[[#This Row],[Age]]&lt;55,"45-54",IF(Customer_Data[[#This Row],[Age]]&lt;65,"55-64",IF(Customer_Data[[#This Row],[Age]]&lt;75,"65-74","75 &amp; Above")))))))</f>
        <v>55-64</v>
      </c>
      <c r="D175" t="s">
        <v>5</v>
      </c>
      <c r="E175" t="s">
        <v>11</v>
      </c>
    </row>
    <row r="176" spans="1:5" x14ac:dyDescent="0.35">
      <c r="A176" t="s">
        <v>186</v>
      </c>
      <c r="B176">
        <v>64</v>
      </c>
      <c r="C176" t="str">
        <f>IF(Customer_Data[[#This Row],[Age]]&lt;15,"Below 15",IF(Customer_Data[[#This Row],[Age]]&lt;25,"15-24",IF(Customer_Data[[#This Row],[Age]]&lt;35,"25-34",IF(Customer_Data[[#This Row],[Age]]&lt;45,"35-44",IF(Customer_Data[[#This Row],[Age]]&lt;55,"45-54",IF(Customer_Data[[#This Row],[Age]]&lt;65,"55-64",IF(Customer_Data[[#This Row],[Age]]&lt;75,"65-74","75 &amp; Above")))))))</f>
        <v>55-64</v>
      </c>
      <c r="D176" t="s">
        <v>5</v>
      </c>
      <c r="E176" t="s">
        <v>15</v>
      </c>
    </row>
    <row r="177" spans="1:5" x14ac:dyDescent="0.35">
      <c r="A177" t="s">
        <v>187</v>
      </c>
      <c r="B177">
        <v>34</v>
      </c>
      <c r="C177" t="str">
        <f>IF(Customer_Data[[#This Row],[Age]]&lt;15,"Below 15",IF(Customer_Data[[#This Row],[Age]]&lt;25,"15-24",IF(Customer_Data[[#This Row],[Age]]&lt;35,"25-34",IF(Customer_Data[[#This Row],[Age]]&lt;45,"35-44",IF(Customer_Data[[#This Row],[Age]]&lt;55,"45-54",IF(Customer_Data[[#This Row],[Age]]&lt;65,"55-64",IF(Customer_Data[[#This Row],[Age]]&lt;75,"65-74","75 &amp; Above")))))))</f>
        <v>25-34</v>
      </c>
      <c r="D177" t="s">
        <v>5</v>
      </c>
      <c r="E177" t="s">
        <v>15</v>
      </c>
    </row>
    <row r="178" spans="1:5" x14ac:dyDescent="0.35">
      <c r="A178" t="s">
        <v>188</v>
      </c>
      <c r="B178">
        <v>50</v>
      </c>
      <c r="C178" t="str">
        <f>IF(Customer_Data[[#This Row],[Age]]&lt;15,"Below 15",IF(Customer_Data[[#This Row],[Age]]&lt;25,"15-24",IF(Customer_Data[[#This Row],[Age]]&lt;35,"25-34",IF(Customer_Data[[#This Row],[Age]]&lt;45,"35-44",IF(Customer_Data[[#This Row],[Age]]&lt;55,"45-54",IF(Customer_Data[[#This Row],[Age]]&lt;65,"55-64",IF(Customer_Data[[#This Row],[Age]]&lt;75,"65-74","75 &amp; Above")))))))</f>
        <v>45-54</v>
      </c>
      <c r="D178" t="s">
        <v>8</v>
      </c>
      <c r="E178" t="s">
        <v>18</v>
      </c>
    </row>
    <row r="179" spans="1:5" x14ac:dyDescent="0.35">
      <c r="A179" t="s">
        <v>189</v>
      </c>
      <c r="B179">
        <v>29</v>
      </c>
      <c r="C179" t="str">
        <f>IF(Customer_Data[[#This Row],[Age]]&lt;15,"Below 15",IF(Customer_Data[[#This Row],[Age]]&lt;25,"15-24",IF(Customer_Data[[#This Row],[Age]]&lt;35,"25-34",IF(Customer_Data[[#This Row],[Age]]&lt;45,"35-44",IF(Customer_Data[[#This Row],[Age]]&lt;55,"45-54",IF(Customer_Data[[#This Row],[Age]]&lt;65,"55-64",IF(Customer_Data[[#This Row],[Age]]&lt;75,"65-74","75 &amp; Above")))))))</f>
        <v>25-34</v>
      </c>
      <c r="D179" t="s">
        <v>5</v>
      </c>
      <c r="E179" t="s">
        <v>9</v>
      </c>
    </row>
    <row r="180" spans="1:5" x14ac:dyDescent="0.35">
      <c r="A180" t="s">
        <v>190</v>
      </c>
      <c r="B180">
        <v>50</v>
      </c>
      <c r="C180" t="str">
        <f>IF(Customer_Data[[#This Row],[Age]]&lt;15,"Below 15",IF(Customer_Data[[#This Row],[Age]]&lt;25,"15-24",IF(Customer_Data[[#This Row],[Age]]&lt;35,"25-34",IF(Customer_Data[[#This Row],[Age]]&lt;45,"35-44",IF(Customer_Data[[#This Row],[Age]]&lt;55,"45-54",IF(Customer_Data[[#This Row],[Age]]&lt;65,"55-64",IF(Customer_Data[[#This Row],[Age]]&lt;75,"65-74","75 &amp; Above")))))))</f>
        <v>45-54</v>
      </c>
      <c r="D180" t="s">
        <v>5</v>
      </c>
      <c r="E180" t="s">
        <v>11</v>
      </c>
    </row>
    <row r="181" spans="1:5" x14ac:dyDescent="0.35">
      <c r="A181" t="s">
        <v>191</v>
      </c>
      <c r="B181">
        <v>24</v>
      </c>
      <c r="C181" t="str">
        <f>IF(Customer_Data[[#This Row],[Age]]&lt;15,"Below 15",IF(Customer_Data[[#This Row],[Age]]&lt;25,"15-24",IF(Customer_Data[[#This Row],[Age]]&lt;35,"25-34",IF(Customer_Data[[#This Row],[Age]]&lt;45,"35-44",IF(Customer_Data[[#This Row],[Age]]&lt;55,"45-54",IF(Customer_Data[[#This Row],[Age]]&lt;65,"55-64",IF(Customer_Data[[#This Row],[Age]]&lt;75,"65-74","75 &amp; Above")))))))</f>
        <v>15-24</v>
      </c>
      <c r="D181" t="s">
        <v>5</v>
      </c>
      <c r="E181" t="s">
        <v>9</v>
      </c>
    </row>
    <row r="182" spans="1:5" x14ac:dyDescent="0.35">
      <c r="A182" t="s">
        <v>192</v>
      </c>
      <c r="B182">
        <v>58</v>
      </c>
      <c r="C182" t="str">
        <f>IF(Customer_Data[[#This Row],[Age]]&lt;15,"Below 15",IF(Customer_Data[[#This Row],[Age]]&lt;25,"15-24",IF(Customer_Data[[#This Row],[Age]]&lt;35,"25-34",IF(Customer_Data[[#This Row],[Age]]&lt;45,"35-44",IF(Customer_Data[[#This Row],[Age]]&lt;55,"45-54",IF(Customer_Data[[#This Row],[Age]]&lt;65,"55-64",IF(Customer_Data[[#This Row],[Age]]&lt;75,"65-74","75 &amp; Above")))))))</f>
        <v>55-64</v>
      </c>
      <c r="D182" t="s">
        <v>5</v>
      </c>
      <c r="E182" t="s">
        <v>6</v>
      </c>
    </row>
    <row r="183" spans="1:5" x14ac:dyDescent="0.35">
      <c r="A183" t="s">
        <v>193</v>
      </c>
      <c r="B183">
        <v>37</v>
      </c>
      <c r="C183" t="str">
        <f>IF(Customer_Data[[#This Row],[Age]]&lt;15,"Below 15",IF(Customer_Data[[#This Row],[Age]]&lt;25,"15-24",IF(Customer_Data[[#This Row],[Age]]&lt;35,"25-34",IF(Customer_Data[[#This Row],[Age]]&lt;45,"35-44",IF(Customer_Data[[#This Row],[Age]]&lt;55,"45-54",IF(Customer_Data[[#This Row],[Age]]&lt;65,"55-64",IF(Customer_Data[[#This Row],[Age]]&lt;75,"65-74","75 &amp; Above")))))))</f>
        <v>35-44</v>
      </c>
      <c r="D183" t="s">
        <v>8</v>
      </c>
      <c r="E183" t="s">
        <v>6</v>
      </c>
    </row>
    <row r="184" spans="1:5" x14ac:dyDescent="0.35">
      <c r="A184" t="s">
        <v>194</v>
      </c>
      <c r="B184">
        <v>58</v>
      </c>
      <c r="C184" t="str">
        <f>IF(Customer_Data[[#This Row],[Age]]&lt;15,"Below 15",IF(Customer_Data[[#This Row],[Age]]&lt;25,"15-24",IF(Customer_Data[[#This Row],[Age]]&lt;35,"25-34",IF(Customer_Data[[#This Row],[Age]]&lt;45,"35-44",IF(Customer_Data[[#This Row],[Age]]&lt;55,"45-54",IF(Customer_Data[[#This Row],[Age]]&lt;65,"55-64",IF(Customer_Data[[#This Row],[Age]]&lt;75,"65-74","75 &amp; Above")))))))</f>
        <v>55-64</v>
      </c>
      <c r="D184" t="s">
        <v>8</v>
      </c>
      <c r="E184" t="s">
        <v>15</v>
      </c>
    </row>
    <row r="185" spans="1:5" x14ac:dyDescent="0.35">
      <c r="A185" t="s">
        <v>195</v>
      </c>
      <c r="B185">
        <v>50</v>
      </c>
      <c r="C185" t="str">
        <f>IF(Customer_Data[[#This Row],[Age]]&lt;15,"Below 15",IF(Customer_Data[[#This Row],[Age]]&lt;25,"15-24",IF(Customer_Data[[#This Row],[Age]]&lt;35,"25-34",IF(Customer_Data[[#This Row],[Age]]&lt;45,"35-44",IF(Customer_Data[[#This Row],[Age]]&lt;55,"45-54",IF(Customer_Data[[#This Row],[Age]]&lt;65,"55-64",IF(Customer_Data[[#This Row],[Age]]&lt;75,"65-74","75 &amp; Above")))))))</f>
        <v>45-54</v>
      </c>
      <c r="D185" t="s">
        <v>8</v>
      </c>
      <c r="E185" t="s">
        <v>22</v>
      </c>
    </row>
    <row r="186" spans="1:5" x14ac:dyDescent="0.35">
      <c r="A186" t="s">
        <v>196</v>
      </c>
      <c r="B186">
        <v>56</v>
      </c>
      <c r="C186" t="str">
        <f>IF(Customer_Data[[#This Row],[Age]]&lt;15,"Below 15",IF(Customer_Data[[#This Row],[Age]]&lt;25,"15-24",IF(Customer_Data[[#This Row],[Age]]&lt;35,"25-34",IF(Customer_Data[[#This Row],[Age]]&lt;45,"35-44",IF(Customer_Data[[#This Row],[Age]]&lt;55,"45-54",IF(Customer_Data[[#This Row],[Age]]&lt;65,"55-64",IF(Customer_Data[[#This Row],[Age]]&lt;75,"65-74","75 &amp; Above")))))))</f>
        <v>55-64</v>
      </c>
      <c r="D186" t="s">
        <v>5</v>
      </c>
      <c r="E186" t="s">
        <v>15</v>
      </c>
    </row>
    <row r="187" spans="1:5" x14ac:dyDescent="0.35">
      <c r="A187" t="s">
        <v>197</v>
      </c>
      <c r="B187">
        <v>30</v>
      </c>
      <c r="C187" t="str">
        <f>IF(Customer_Data[[#This Row],[Age]]&lt;15,"Below 15",IF(Customer_Data[[#This Row],[Age]]&lt;25,"15-24",IF(Customer_Data[[#This Row],[Age]]&lt;35,"25-34",IF(Customer_Data[[#This Row],[Age]]&lt;45,"35-44",IF(Customer_Data[[#This Row],[Age]]&lt;55,"45-54",IF(Customer_Data[[#This Row],[Age]]&lt;65,"55-64",IF(Customer_Data[[#This Row],[Age]]&lt;75,"65-74","75 &amp; Above")))))))</f>
        <v>25-34</v>
      </c>
      <c r="D187" t="s">
        <v>8</v>
      </c>
      <c r="E187" t="s">
        <v>18</v>
      </c>
    </row>
    <row r="188" spans="1:5" x14ac:dyDescent="0.35">
      <c r="A188" t="s">
        <v>198</v>
      </c>
      <c r="B188">
        <v>27</v>
      </c>
      <c r="C188" t="str">
        <f>IF(Customer_Data[[#This Row],[Age]]&lt;15,"Below 15",IF(Customer_Data[[#This Row],[Age]]&lt;25,"15-24",IF(Customer_Data[[#This Row],[Age]]&lt;35,"25-34",IF(Customer_Data[[#This Row],[Age]]&lt;45,"35-44",IF(Customer_Data[[#This Row],[Age]]&lt;55,"45-54",IF(Customer_Data[[#This Row],[Age]]&lt;65,"55-64",IF(Customer_Data[[#This Row],[Age]]&lt;75,"65-74","75 &amp; Above")))))))</f>
        <v>25-34</v>
      </c>
      <c r="D188" t="s">
        <v>8</v>
      </c>
      <c r="E188" t="s">
        <v>15</v>
      </c>
    </row>
    <row r="189" spans="1:5" x14ac:dyDescent="0.35">
      <c r="A189" t="s">
        <v>199</v>
      </c>
      <c r="B189">
        <v>41</v>
      </c>
      <c r="C189" t="str">
        <f>IF(Customer_Data[[#This Row],[Age]]&lt;15,"Below 15",IF(Customer_Data[[#This Row],[Age]]&lt;25,"15-24",IF(Customer_Data[[#This Row],[Age]]&lt;35,"25-34",IF(Customer_Data[[#This Row],[Age]]&lt;45,"35-44",IF(Customer_Data[[#This Row],[Age]]&lt;55,"45-54",IF(Customer_Data[[#This Row],[Age]]&lt;65,"55-64",IF(Customer_Data[[#This Row],[Age]]&lt;75,"65-74","75 &amp; Above")))))))</f>
        <v>35-44</v>
      </c>
      <c r="D189" t="s">
        <v>5</v>
      </c>
      <c r="E189" t="s">
        <v>11</v>
      </c>
    </row>
    <row r="190" spans="1:5" x14ac:dyDescent="0.35">
      <c r="A190" t="s">
        <v>200</v>
      </c>
      <c r="B190">
        <v>28</v>
      </c>
      <c r="C190" t="str">
        <f>IF(Customer_Data[[#This Row],[Age]]&lt;15,"Below 15",IF(Customer_Data[[#This Row],[Age]]&lt;25,"15-24",IF(Customer_Data[[#This Row],[Age]]&lt;35,"25-34",IF(Customer_Data[[#This Row],[Age]]&lt;45,"35-44",IF(Customer_Data[[#This Row],[Age]]&lt;55,"45-54",IF(Customer_Data[[#This Row],[Age]]&lt;65,"55-64",IF(Customer_Data[[#This Row],[Age]]&lt;75,"65-74","75 &amp; Above")))))))</f>
        <v>25-34</v>
      </c>
      <c r="D190" t="s">
        <v>8</v>
      </c>
      <c r="E190" t="s">
        <v>18</v>
      </c>
    </row>
    <row r="191" spans="1:5" x14ac:dyDescent="0.35">
      <c r="A191" t="s">
        <v>201</v>
      </c>
      <c r="B191">
        <v>52</v>
      </c>
      <c r="C191" t="str">
        <f>IF(Customer_Data[[#This Row],[Age]]&lt;15,"Below 15",IF(Customer_Data[[#This Row],[Age]]&lt;25,"15-24",IF(Customer_Data[[#This Row],[Age]]&lt;35,"25-34",IF(Customer_Data[[#This Row],[Age]]&lt;45,"35-44",IF(Customer_Data[[#This Row],[Age]]&lt;55,"45-54",IF(Customer_Data[[#This Row],[Age]]&lt;65,"55-64",IF(Customer_Data[[#This Row],[Age]]&lt;75,"65-74","75 &amp; Above")))))))</f>
        <v>45-54</v>
      </c>
      <c r="D191" t="s">
        <v>8</v>
      </c>
      <c r="E191" t="s">
        <v>15</v>
      </c>
    </row>
    <row r="192" spans="1:5" x14ac:dyDescent="0.35">
      <c r="A192" t="s">
        <v>202</v>
      </c>
      <c r="B192">
        <v>51</v>
      </c>
      <c r="C192" t="str">
        <f>IF(Customer_Data[[#This Row],[Age]]&lt;15,"Below 15",IF(Customer_Data[[#This Row],[Age]]&lt;25,"15-24",IF(Customer_Data[[#This Row],[Age]]&lt;35,"25-34",IF(Customer_Data[[#This Row],[Age]]&lt;45,"35-44",IF(Customer_Data[[#This Row],[Age]]&lt;55,"45-54",IF(Customer_Data[[#This Row],[Age]]&lt;65,"55-64",IF(Customer_Data[[#This Row],[Age]]&lt;75,"65-74","75 &amp; Above")))))))</f>
        <v>45-54</v>
      </c>
      <c r="D192" t="s">
        <v>5</v>
      </c>
      <c r="E192" t="s">
        <v>6</v>
      </c>
    </row>
    <row r="193" spans="1:5" x14ac:dyDescent="0.35">
      <c r="A193" t="s">
        <v>203</v>
      </c>
      <c r="B193">
        <v>18</v>
      </c>
      <c r="C193" t="str">
        <f>IF(Customer_Data[[#This Row],[Age]]&lt;15,"Below 15",IF(Customer_Data[[#This Row],[Age]]&lt;25,"15-24",IF(Customer_Data[[#This Row],[Age]]&lt;35,"25-34",IF(Customer_Data[[#This Row],[Age]]&lt;45,"35-44",IF(Customer_Data[[#This Row],[Age]]&lt;55,"45-54",IF(Customer_Data[[#This Row],[Age]]&lt;65,"55-64",IF(Customer_Data[[#This Row],[Age]]&lt;75,"65-74","75 &amp; Above")))))))</f>
        <v>15-24</v>
      </c>
      <c r="D193" t="s">
        <v>8</v>
      </c>
      <c r="E193" t="s">
        <v>11</v>
      </c>
    </row>
    <row r="194" spans="1:5" x14ac:dyDescent="0.35">
      <c r="A194" t="s">
        <v>204</v>
      </c>
      <c r="B194">
        <v>56</v>
      </c>
      <c r="C194" t="str">
        <f>IF(Customer_Data[[#This Row],[Age]]&lt;15,"Below 15",IF(Customer_Data[[#This Row],[Age]]&lt;25,"15-24",IF(Customer_Data[[#This Row],[Age]]&lt;35,"25-34",IF(Customer_Data[[#This Row],[Age]]&lt;45,"35-44",IF(Customer_Data[[#This Row],[Age]]&lt;55,"45-54",IF(Customer_Data[[#This Row],[Age]]&lt;65,"55-64",IF(Customer_Data[[#This Row],[Age]]&lt;75,"65-74","75 &amp; Above")))))))</f>
        <v>55-64</v>
      </c>
      <c r="D194" t="s">
        <v>5</v>
      </c>
      <c r="E194" t="s">
        <v>15</v>
      </c>
    </row>
    <row r="195" spans="1:5" x14ac:dyDescent="0.35">
      <c r="A195" t="s">
        <v>205</v>
      </c>
      <c r="B195">
        <v>38</v>
      </c>
      <c r="C195" t="str">
        <f>IF(Customer_Data[[#This Row],[Age]]&lt;15,"Below 15",IF(Customer_Data[[#This Row],[Age]]&lt;25,"15-24",IF(Customer_Data[[#This Row],[Age]]&lt;35,"25-34",IF(Customer_Data[[#This Row],[Age]]&lt;45,"35-44",IF(Customer_Data[[#This Row],[Age]]&lt;55,"45-54",IF(Customer_Data[[#This Row],[Age]]&lt;65,"55-64",IF(Customer_Data[[#This Row],[Age]]&lt;75,"65-74","75 &amp; Above")))))))</f>
        <v>35-44</v>
      </c>
      <c r="D195" t="s">
        <v>8</v>
      </c>
      <c r="E195" t="s">
        <v>11</v>
      </c>
    </row>
    <row r="196" spans="1:5" x14ac:dyDescent="0.35">
      <c r="A196" t="s">
        <v>206</v>
      </c>
      <c r="B196">
        <v>49</v>
      </c>
      <c r="C196" t="str">
        <f>IF(Customer_Data[[#This Row],[Age]]&lt;15,"Below 15",IF(Customer_Data[[#This Row],[Age]]&lt;25,"15-24",IF(Customer_Data[[#This Row],[Age]]&lt;35,"25-34",IF(Customer_Data[[#This Row],[Age]]&lt;45,"35-44",IF(Customer_Data[[#This Row],[Age]]&lt;55,"45-54",IF(Customer_Data[[#This Row],[Age]]&lt;65,"55-64",IF(Customer_Data[[#This Row],[Age]]&lt;75,"65-74","75 &amp; Above")))))))</f>
        <v>45-54</v>
      </c>
      <c r="D196" t="s">
        <v>8</v>
      </c>
      <c r="E196" t="s">
        <v>6</v>
      </c>
    </row>
    <row r="197" spans="1:5" x14ac:dyDescent="0.35">
      <c r="A197" t="s">
        <v>207</v>
      </c>
      <c r="B197">
        <v>19</v>
      </c>
      <c r="C197" t="str">
        <f>IF(Customer_Data[[#This Row],[Age]]&lt;15,"Below 15",IF(Customer_Data[[#This Row],[Age]]&lt;25,"15-24",IF(Customer_Data[[#This Row],[Age]]&lt;35,"25-34",IF(Customer_Data[[#This Row],[Age]]&lt;45,"35-44",IF(Customer_Data[[#This Row],[Age]]&lt;55,"45-54",IF(Customer_Data[[#This Row],[Age]]&lt;65,"55-64",IF(Customer_Data[[#This Row],[Age]]&lt;75,"65-74","75 &amp; Above")))))))</f>
        <v>15-24</v>
      </c>
      <c r="D197" t="s">
        <v>5</v>
      </c>
      <c r="E197" t="s">
        <v>22</v>
      </c>
    </row>
    <row r="198" spans="1:5" x14ac:dyDescent="0.35">
      <c r="A198" t="s">
        <v>208</v>
      </c>
      <c r="B198">
        <v>25</v>
      </c>
      <c r="C198" t="str">
        <f>IF(Customer_Data[[#This Row],[Age]]&lt;15,"Below 15",IF(Customer_Data[[#This Row],[Age]]&lt;25,"15-24",IF(Customer_Data[[#This Row],[Age]]&lt;35,"25-34",IF(Customer_Data[[#This Row],[Age]]&lt;45,"35-44",IF(Customer_Data[[#This Row],[Age]]&lt;55,"45-54",IF(Customer_Data[[#This Row],[Age]]&lt;65,"55-64",IF(Customer_Data[[#This Row],[Age]]&lt;75,"65-74","75 &amp; Above")))))))</f>
        <v>25-34</v>
      </c>
      <c r="D198" t="s">
        <v>8</v>
      </c>
      <c r="E198" t="s">
        <v>22</v>
      </c>
    </row>
    <row r="199" spans="1:5" x14ac:dyDescent="0.35">
      <c r="A199" t="s">
        <v>209</v>
      </c>
      <c r="B199">
        <v>41</v>
      </c>
      <c r="C199" t="str">
        <f>IF(Customer_Data[[#This Row],[Age]]&lt;15,"Below 15",IF(Customer_Data[[#This Row],[Age]]&lt;25,"15-24",IF(Customer_Data[[#This Row],[Age]]&lt;35,"25-34",IF(Customer_Data[[#This Row],[Age]]&lt;45,"35-44",IF(Customer_Data[[#This Row],[Age]]&lt;55,"45-54",IF(Customer_Data[[#This Row],[Age]]&lt;65,"55-64",IF(Customer_Data[[#This Row],[Age]]&lt;75,"65-74","75 &amp; Above")))))))</f>
        <v>35-44</v>
      </c>
      <c r="D199" t="s">
        <v>5</v>
      </c>
      <c r="E199" t="s">
        <v>9</v>
      </c>
    </row>
    <row r="200" spans="1:5" x14ac:dyDescent="0.35">
      <c r="A200" t="s">
        <v>210</v>
      </c>
      <c r="B200">
        <v>37</v>
      </c>
      <c r="C200" t="str">
        <f>IF(Customer_Data[[#This Row],[Age]]&lt;15,"Below 15",IF(Customer_Data[[#This Row],[Age]]&lt;25,"15-24",IF(Customer_Data[[#This Row],[Age]]&lt;35,"25-34",IF(Customer_Data[[#This Row],[Age]]&lt;45,"35-44",IF(Customer_Data[[#This Row],[Age]]&lt;55,"45-54",IF(Customer_Data[[#This Row],[Age]]&lt;65,"55-64",IF(Customer_Data[[#This Row],[Age]]&lt;75,"65-74","75 &amp; Above")))))))</f>
        <v>35-44</v>
      </c>
      <c r="D200" t="s">
        <v>5</v>
      </c>
      <c r="E200" t="s">
        <v>15</v>
      </c>
    </row>
    <row r="201" spans="1:5" x14ac:dyDescent="0.35">
      <c r="A201" t="s">
        <v>211</v>
      </c>
      <c r="B201">
        <v>33</v>
      </c>
      <c r="C201" t="str">
        <f>IF(Customer_Data[[#This Row],[Age]]&lt;15,"Below 15",IF(Customer_Data[[#This Row],[Age]]&lt;25,"15-24",IF(Customer_Data[[#This Row],[Age]]&lt;35,"25-34",IF(Customer_Data[[#This Row],[Age]]&lt;45,"35-44",IF(Customer_Data[[#This Row],[Age]]&lt;55,"45-54",IF(Customer_Data[[#This Row],[Age]]&lt;65,"55-64",IF(Customer_Data[[#This Row],[Age]]&lt;75,"65-74","75 &amp; Above")))))))</f>
        <v>25-34</v>
      </c>
      <c r="D201" t="s">
        <v>5</v>
      </c>
      <c r="E201" t="s">
        <v>9</v>
      </c>
    </row>
    <row r="202" spans="1:5" x14ac:dyDescent="0.35">
      <c r="A202" t="s">
        <v>212</v>
      </c>
      <c r="B202">
        <v>21</v>
      </c>
      <c r="C202" t="str">
        <f>IF(Customer_Data[[#This Row],[Age]]&lt;15,"Below 15",IF(Customer_Data[[#This Row],[Age]]&lt;25,"15-24",IF(Customer_Data[[#This Row],[Age]]&lt;35,"25-34",IF(Customer_Data[[#This Row],[Age]]&lt;45,"35-44",IF(Customer_Data[[#This Row],[Age]]&lt;55,"45-54",IF(Customer_Data[[#This Row],[Age]]&lt;65,"55-64",IF(Customer_Data[[#This Row],[Age]]&lt;75,"65-74","75 &amp; Above")))))))</f>
        <v>15-24</v>
      </c>
      <c r="D202" t="s">
        <v>5</v>
      </c>
      <c r="E202" t="s">
        <v>11</v>
      </c>
    </row>
    <row r="203" spans="1:5" x14ac:dyDescent="0.35">
      <c r="A203" t="s">
        <v>213</v>
      </c>
      <c r="B203">
        <v>33</v>
      </c>
      <c r="C203" t="str">
        <f>IF(Customer_Data[[#This Row],[Age]]&lt;15,"Below 15",IF(Customer_Data[[#This Row],[Age]]&lt;25,"15-24",IF(Customer_Data[[#This Row],[Age]]&lt;35,"25-34",IF(Customer_Data[[#This Row],[Age]]&lt;45,"35-44",IF(Customer_Data[[#This Row],[Age]]&lt;55,"45-54",IF(Customer_Data[[#This Row],[Age]]&lt;65,"55-64",IF(Customer_Data[[#This Row],[Age]]&lt;75,"65-74","75 &amp; Above")))))))</f>
        <v>25-34</v>
      </c>
      <c r="D203" t="s">
        <v>8</v>
      </c>
      <c r="E203" t="s">
        <v>15</v>
      </c>
    </row>
    <row r="204" spans="1:5" x14ac:dyDescent="0.35">
      <c r="A204" t="s">
        <v>214</v>
      </c>
      <c r="B204">
        <v>54</v>
      </c>
      <c r="C204" t="str">
        <f>IF(Customer_Data[[#This Row],[Age]]&lt;15,"Below 15",IF(Customer_Data[[#This Row],[Age]]&lt;25,"15-24",IF(Customer_Data[[#This Row],[Age]]&lt;35,"25-34",IF(Customer_Data[[#This Row],[Age]]&lt;45,"35-44",IF(Customer_Data[[#This Row],[Age]]&lt;55,"45-54",IF(Customer_Data[[#This Row],[Age]]&lt;65,"55-64",IF(Customer_Data[[#This Row],[Age]]&lt;75,"65-74","75 &amp; Above")))))))</f>
        <v>45-54</v>
      </c>
      <c r="D204" t="s">
        <v>8</v>
      </c>
      <c r="E204" t="s">
        <v>22</v>
      </c>
    </row>
    <row r="205" spans="1:5" x14ac:dyDescent="0.35">
      <c r="A205" t="s">
        <v>215</v>
      </c>
      <c r="B205">
        <v>23</v>
      </c>
      <c r="C205" t="str">
        <f>IF(Customer_Data[[#This Row],[Age]]&lt;15,"Below 15",IF(Customer_Data[[#This Row],[Age]]&lt;25,"15-24",IF(Customer_Data[[#This Row],[Age]]&lt;35,"25-34",IF(Customer_Data[[#This Row],[Age]]&lt;45,"35-44",IF(Customer_Data[[#This Row],[Age]]&lt;55,"45-54",IF(Customer_Data[[#This Row],[Age]]&lt;65,"55-64",IF(Customer_Data[[#This Row],[Age]]&lt;75,"65-74","75 &amp; Above")))))))</f>
        <v>15-24</v>
      </c>
      <c r="D205" t="s">
        <v>5</v>
      </c>
      <c r="E205" t="s">
        <v>18</v>
      </c>
    </row>
    <row r="206" spans="1:5" x14ac:dyDescent="0.35">
      <c r="A206" t="s">
        <v>216</v>
      </c>
      <c r="B206">
        <v>23</v>
      </c>
      <c r="C206" t="str">
        <f>IF(Customer_Data[[#This Row],[Age]]&lt;15,"Below 15",IF(Customer_Data[[#This Row],[Age]]&lt;25,"15-24",IF(Customer_Data[[#This Row],[Age]]&lt;35,"25-34",IF(Customer_Data[[#This Row],[Age]]&lt;45,"35-44",IF(Customer_Data[[#This Row],[Age]]&lt;55,"45-54",IF(Customer_Data[[#This Row],[Age]]&lt;65,"55-64",IF(Customer_Data[[#This Row],[Age]]&lt;75,"65-74","75 &amp; Above")))))))</f>
        <v>15-24</v>
      </c>
      <c r="D206" t="s">
        <v>8</v>
      </c>
      <c r="E206" t="s">
        <v>9</v>
      </c>
    </row>
    <row r="207" spans="1:5" x14ac:dyDescent="0.35">
      <c r="A207" t="s">
        <v>217</v>
      </c>
      <c r="B207">
        <v>64</v>
      </c>
      <c r="C207" t="str">
        <f>IF(Customer_Data[[#This Row],[Age]]&lt;15,"Below 15",IF(Customer_Data[[#This Row],[Age]]&lt;25,"15-24",IF(Customer_Data[[#This Row],[Age]]&lt;35,"25-34",IF(Customer_Data[[#This Row],[Age]]&lt;45,"35-44",IF(Customer_Data[[#This Row],[Age]]&lt;55,"45-54",IF(Customer_Data[[#This Row],[Age]]&lt;65,"55-64",IF(Customer_Data[[#This Row],[Age]]&lt;75,"65-74","75 &amp; Above")))))))</f>
        <v>55-64</v>
      </c>
      <c r="D207" t="s">
        <v>8</v>
      </c>
      <c r="E207" t="s">
        <v>11</v>
      </c>
    </row>
    <row r="208" spans="1:5" x14ac:dyDescent="0.35">
      <c r="A208" t="s">
        <v>218</v>
      </c>
      <c r="B208">
        <v>49</v>
      </c>
      <c r="C208" t="str">
        <f>IF(Customer_Data[[#This Row],[Age]]&lt;15,"Below 15",IF(Customer_Data[[#This Row],[Age]]&lt;25,"15-24",IF(Customer_Data[[#This Row],[Age]]&lt;35,"25-34",IF(Customer_Data[[#This Row],[Age]]&lt;45,"35-44",IF(Customer_Data[[#This Row],[Age]]&lt;55,"45-54",IF(Customer_Data[[#This Row],[Age]]&lt;65,"55-64",IF(Customer_Data[[#This Row],[Age]]&lt;75,"65-74","75 &amp; Above")))))))</f>
        <v>45-54</v>
      </c>
      <c r="D208" t="s">
        <v>8</v>
      </c>
      <c r="E208" t="s">
        <v>9</v>
      </c>
    </row>
    <row r="209" spans="1:5" x14ac:dyDescent="0.35">
      <c r="A209" t="s">
        <v>219</v>
      </c>
      <c r="B209">
        <v>22</v>
      </c>
      <c r="C209" t="str">
        <f>IF(Customer_Data[[#This Row],[Age]]&lt;15,"Below 15",IF(Customer_Data[[#This Row],[Age]]&lt;25,"15-24",IF(Customer_Data[[#This Row],[Age]]&lt;35,"25-34",IF(Customer_Data[[#This Row],[Age]]&lt;45,"35-44",IF(Customer_Data[[#This Row],[Age]]&lt;55,"45-54",IF(Customer_Data[[#This Row],[Age]]&lt;65,"55-64",IF(Customer_Data[[#This Row],[Age]]&lt;75,"65-74","75 &amp; Above")))))))</f>
        <v>15-24</v>
      </c>
      <c r="D209" t="s">
        <v>8</v>
      </c>
      <c r="E209" t="s">
        <v>22</v>
      </c>
    </row>
    <row r="210" spans="1:5" x14ac:dyDescent="0.35">
      <c r="A210" t="s">
        <v>220</v>
      </c>
      <c r="B210">
        <v>52</v>
      </c>
      <c r="C210" t="str">
        <f>IF(Customer_Data[[#This Row],[Age]]&lt;15,"Below 15",IF(Customer_Data[[#This Row],[Age]]&lt;25,"15-24",IF(Customer_Data[[#This Row],[Age]]&lt;35,"25-34",IF(Customer_Data[[#This Row],[Age]]&lt;45,"35-44",IF(Customer_Data[[#This Row],[Age]]&lt;55,"45-54",IF(Customer_Data[[#This Row],[Age]]&lt;65,"55-64",IF(Customer_Data[[#This Row],[Age]]&lt;75,"65-74","75 &amp; Above")))))))</f>
        <v>45-54</v>
      </c>
      <c r="D210" t="s">
        <v>5</v>
      </c>
      <c r="E210" t="s">
        <v>22</v>
      </c>
    </row>
    <row r="211" spans="1:5" x14ac:dyDescent="0.35">
      <c r="A211" t="s">
        <v>221</v>
      </c>
      <c r="B211">
        <v>26</v>
      </c>
      <c r="C211" t="str">
        <f>IF(Customer_Data[[#This Row],[Age]]&lt;15,"Below 15",IF(Customer_Data[[#This Row],[Age]]&lt;25,"15-24",IF(Customer_Data[[#This Row],[Age]]&lt;35,"25-34",IF(Customer_Data[[#This Row],[Age]]&lt;45,"35-44",IF(Customer_Data[[#This Row],[Age]]&lt;55,"45-54",IF(Customer_Data[[#This Row],[Age]]&lt;65,"55-64",IF(Customer_Data[[#This Row],[Age]]&lt;75,"65-74","75 &amp; Above")))))))</f>
        <v>25-34</v>
      </c>
      <c r="D211" t="s">
        <v>8</v>
      </c>
      <c r="E211" t="s">
        <v>18</v>
      </c>
    </row>
    <row r="212" spans="1:5" x14ac:dyDescent="0.35">
      <c r="A212" t="s">
        <v>222</v>
      </c>
      <c r="B212">
        <v>26</v>
      </c>
      <c r="C212" t="str">
        <f>IF(Customer_Data[[#This Row],[Age]]&lt;15,"Below 15",IF(Customer_Data[[#This Row],[Age]]&lt;25,"15-24",IF(Customer_Data[[#This Row],[Age]]&lt;35,"25-34",IF(Customer_Data[[#This Row],[Age]]&lt;45,"35-44",IF(Customer_Data[[#This Row],[Age]]&lt;55,"45-54",IF(Customer_Data[[#This Row],[Age]]&lt;65,"55-64",IF(Customer_Data[[#This Row],[Age]]&lt;75,"65-74","75 &amp; Above")))))))</f>
        <v>25-34</v>
      </c>
      <c r="D212" t="s">
        <v>5</v>
      </c>
      <c r="E212" t="s">
        <v>11</v>
      </c>
    </row>
    <row r="213" spans="1:5" x14ac:dyDescent="0.35">
      <c r="A213" t="s">
        <v>223</v>
      </c>
      <c r="B213">
        <v>60</v>
      </c>
      <c r="C213" t="str">
        <f>IF(Customer_Data[[#This Row],[Age]]&lt;15,"Below 15",IF(Customer_Data[[#This Row],[Age]]&lt;25,"15-24",IF(Customer_Data[[#This Row],[Age]]&lt;35,"25-34",IF(Customer_Data[[#This Row],[Age]]&lt;45,"35-44",IF(Customer_Data[[#This Row],[Age]]&lt;55,"45-54",IF(Customer_Data[[#This Row],[Age]]&lt;65,"55-64",IF(Customer_Data[[#This Row],[Age]]&lt;75,"65-74","75 &amp; Above")))))))</f>
        <v>55-64</v>
      </c>
      <c r="D213" t="s">
        <v>8</v>
      </c>
      <c r="E213" t="s">
        <v>9</v>
      </c>
    </row>
    <row r="214" spans="1:5" x14ac:dyDescent="0.35">
      <c r="A214" t="s">
        <v>224</v>
      </c>
      <c r="B214">
        <v>48</v>
      </c>
      <c r="C214" t="str">
        <f>IF(Customer_Data[[#This Row],[Age]]&lt;15,"Below 15",IF(Customer_Data[[#This Row],[Age]]&lt;25,"15-24",IF(Customer_Data[[#This Row],[Age]]&lt;35,"25-34",IF(Customer_Data[[#This Row],[Age]]&lt;45,"35-44",IF(Customer_Data[[#This Row],[Age]]&lt;55,"45-54",IF(Customer_Data[[#This Row],[Age]]&lt;65,"55-64",IF(Customer_Data[[#This Row],[Age]]&lt;75,"65-74","75 &amp; Above")))))))</f>
        <v>45-54</v>
      </c>
      <c r="D214" t="s">
        <v>8</v>
      </c>
      <c r="E214" t="s">
        <v>22</v>
      </c>
    </row>
    <row r="215" spans="1:5" x14ac:dyDescent="0.35">
      <c r="A215" t="s">
        <v>225</v>
      </c>
      <c r="B215">
        <v>53</v>
      </c>
      <c r="C215" t="str">
        <f>IF(Customer_Data[[#This Row],[Age]]&lt;15,"Below 15",IF(Customer_Data[[#This Row],[Age]]&lt;25,"15-24",IF(Customer_Data[[#This Row],[Age]]&lt;35,"25-34",IF(Customer_Data[[#This Row],[Age]]&lt;45,"35-44",IF(Customer_Data[[#This Row],[Age]]&lt;55,"45-54",IF(Customer_Data[[#This Row],[Age]]&lt;65,"55-64",IF(Customer_Data[[#This Row],[Age]]&lt;75,"65-74","75 &amp; Above")))))))</f>
        <v>45-54</v>
      </c>
      <c r="D215" t="s">
        <v>5</v>
      </c>
      <c r="E215" t="s">
        <v>11</v>
      </c>
    </row>
    <row r="216" spans="1:5" x14ac:dyDescent="0.35">
      <c r="A216" t="s">
        <v>226</v>
      </c>
      <c r="B216">
        <v>28</v>
      </c>
      <c r="C216" t="str">
        <f>IF(Customer_Data[[#This Row],[Age]]&lt;15,"Below 15",IF(Customer_Data[[#This Row],[Age]]&lt;25,"15-24",IF(Customer_Data[[#This Row],[Age]]&lt;35,"25-34",IF(Customer_Data[[#This Row],[Age]]&lt;45,"35-44",IF(Customer_Data[[#This Row],[Age]]&lt;55,"45-54",IF(Customer_Data[[#This Row],[Age]]&lt;65,"55-64",IF(Customer_Data[[#This Row],[Age]]&lt;75,"65-74","75 &amp; Above")))))))</f>
        <v>25-34</v>
      </c>
      <c r="D216" t="s">
        <v>5</v>
      </c>
      <c r="E216" t="s">
        <v>22</v>
      </c>
    </row>
    <row r="217" spans="1:5" x14ac:dyDescent="0.35">
      <c r="A217" t="s">
        <v>227</v>
      </c>
      <c r="B217">
        <v>34</v>
      </c>
      <c r="C217" t="str">
        <f>IF(Customer_Data[[#This Row],[Age]]&lt;15,"Below 15",IF(Customer_Data[[#This Row],[Age]]&lt;25,"15-24",IF(Customer_Data[[#This Row],[Age]]&lt;35,"25-34",IF(Customer_Data[[#This Row],[Age]]&lt;45,"35-44",IF(Customer_Data[[#This Row],[Age]]&lt;55,"45-54",IF(Customer_Data[[#This Row],[Age]]&lt;65,"55-64",IF(Customer_Data[[#This Row],[Age]]&lt;75,"65-74","75 &amp; Above")))))))</f>
        <v>25-34</v>
      </c>
      <c r="D217" t="s">
        <v>5</v>
      </c>
      <c r="E217" t="s">
        <v>18</v>
      </c>
    </row>
    <row r="218" spans="1:5" x14ac:dyDescent="0.35">
      <c r="A218" t="s">
        <v>228</v>
      </c>
      <c r="B218">
        <v>51</v>
      </c>
      <c r="C218" t="str">
        <f>IF(Customer_Data[[#This Row],[Age]]&lt;15,"Below 15",IF(Customer_Data[[#This Row],[Age]]&lt;25,"15-24",IF(Customer_Data[[#This Row],[Age]]&lt;35,"25-34",IF(Customer_Data[[#This Row],[Age]]&lt;45,"35-44",IF(Customer_Data[[#This Row],[Age]]&lt;55,"45-54",IF(Customer_Data[[#This Row],[Age]]&lt;65,"55-64",IF(Customer_Data[[#This Row],[Age]]&lt;75,"65-74","75 &amp; Above")))))))</f>
        <v>45-54</v>
      </c>
      <c r="D218" t="s">
        <v>5</v>
      </c>
      <c r="E218" t="s">
        <v>18</v>
      </c>
    </row>
    <row r="219" spans="1:5" x14ac:dyDescent="0.35">
      <c r="A219" t="s">
        <v>229</v>
      </c>
      <c r="B219">
        <v>56</v>
      </c>
      <c r="C219" t="str">
        <f>IF(Customer_Data[[#This Row],[Age]]&lt;15,"Below 15",IF(Customer_Data[[#This Row],[Age]]&lt;25,"15-24",IF(Customer_Data[[#This Row],[Age]]&lt;35,"25-34",IF(Customer_Data[[#This Row],[Age]]&lt;45,"35-44",IF(Customer_Data[[#This Row],[Age]]&lt;55,"45-54",IF(Customer_Data[[#This Row],[Age]]&lt;65,"55-64",IF(Customer_Data[[#This Row],[Age]]&lt;75,"65-74","75 &amp; Above")))))))</f>
        <v>55-64</v>
      </c>
      <c r="D219" t="s">
        <v>8</v>
      </c>
      <c r="E219" t="s">
        <v>6</v>
      </c>
    </row>
    <row r="220" spans="1:5" x14ac:dyDescent="0.35">
      <c r="A220" t="s">
        <v>230</v>
      </c>
      <c r="B220">
        <v>45</v>
      </c>
      <c r="C220" t="str">
        <f>IF(Customer_Data[[#This Row],[Age]]&lt;15,"Below 15",IF(Customer_Data[[#This Row],[Age]]&lt;25,"15-24",IF(Customer_Data[[#This Row],[Age]]&lt;35,"25-34",IF(Customer_Data[[#This Row],[Age]]&lt;45,"35-44",IF(Customer_Data[[#This Row],[Age]]&lt;55,"45-54",IF(Customer_Data[[#This Row],[Age]]&lt;65,"55-64",IF(Customer_Data[[#This Row],[Age]]&lt;75,"65-74","75 &amp; Above")))))))</f>
        <v>45-54</v>
      </c>
      <c r="D220" t="s">
        <v>5</v>
      </c>
      <c r="E220" t="s">
        <v>15</v>
      </c>
    </row>
    <row r="221" spans="1:5" x14ac:dyDescent="0.35">
      <c r="A221" t="s">
        <v>231</v>
      </c>
      <c r="B221">
        <v>31</v>
      </c>
      <c r="C221" t="str">
        <f>IF(Customer_Data[[#This Row],[Age]]&lt;15,"Below 15",IF(Customer_Data[[#This Row],[Age]]&lt;25,"15-24",IF(Customer_Data[[#This Row],[Age]]&lt;35,"25-34",IF(Customer_Data[[#This Row],[Age]]&lt;45,"35-44",IF(Customer_Data[[#This Row],[Age]]&lt;55,"45-54",IF(Customer_Data[[#This Row],[Age]]&lt;65,"55-64",IF(Customer_Data[[#This Row],[Age]]&lt;75,"65-74","75 &amp; Above")))))))</f>
        <v>25-34</v>
      </c>
      <c r="D221" t="s">
        <v>5</v>
      </c>
      <c r="E221" t="s">
        <v>11</v>
      </c>
    </row>
    <row r="222" spans="1:5" x14ac:dyDescent="0.35">
      <c r="A222" t="s">
        <v>232</v>
      </c>
      <c r="B222">
        <v>52</v>
      </c>
      <c r="C222" t="str">
        <f>IF(Customer_Data[[#This Row],[Age]]&lt;15,"Below 15",IF(Customer_Data[[#This Row],[Age]]&lt;25,"15-24",IF(Customer_Data[[#This Row],[Age]]&lt;35,"25-34",IF(Customer_Data[[#This Row],[Age]]&lt;45,"35-44",IF(Customer_Data[[#This Row],[Age]]&lt;55,"45-54",IF(Customer_Data[[#This Row],[Age]]&lt;65,"55-64",IF(Customer_Data[[#This Row],[Age]]&lt;75,"65-74","75 &amp; Above")))))))</f>
        <v>45-54</v>
      </c>
      <c r="D222" t="s">
        <v>8</v>
      </c>
      <c r="E222" t="s">
        <v>6</v>
      </c>
    </row>
    <row r="223" spans="1:5" x14ac:dyDescent="0.35">
      <c r="A223" t="s">
        <v>233</v>
      </c>
      <c r="B223">
        <v>64</v>
      </c>
      <c r="C223" t="str">
        <f>IF(Customer_Data[[#This Row],[Age]]&lt;15,"Below 15",IF(Customer_Data[[#This Row],[Age]]&lt;25,"15-24",IF(Customer_Data[[#This Row],[Age]]&lt;35,"25-34",IF(Customer_Data[[#This Row],[Age]]&lt;45,"35-44",IF(Customer_Data[[#This Row],[Age]]&lt;55,"45-54",IF(Customer_Data[[#This Row],[Age]]&lt;65,"55-64",IF(Customer_Data[[#This Row],[Age]]&lt;75,"65-74","75 &amp; Above")))))))</f>
        <v>55-64</v>
      </c>
      <c r="D223" t="s">
        <v>8</v>
      </c>
      <c r="E223" t="s">
        <v>18</v>
      </c>
    </row>
    <row r="224" spans="1:5" x14ac:dyDescent="0.35">
      <c r="A224" t="s">
        <v>234</v>
      </c>
      <c r="B224">
        <v>62</v>
      </c>
      <c r="C224" t="str">
        <f>IF(Customer_Data[[#This Row],[Age]]&lt;15,"Below 15",IF(Customer_Data[[#This Row],[Age]]&lt;25,"15-24",IF(Customer_Data[[#This Row],[Age]]&lt;35,"25-34",IF(Customer_Data[[#This Row],[Age]]&lt;45,"35-44",IF(Customer_Data[[#This Row],[Age]]&lt;55,"45-54",IF(Customer_Data[[#This Row],[Age]]&lt;65,"55-64",IF(Customer_Data[[#This Row],[Age]]&lt;75,"65-74","75 &amp; Above")))))))</f>
        <v>55-64</v>
      </c>
      <c r="D224" t="s">
        <v>5</v>
      </c>
      <c r="E224" t="s">
        <v>11</v>
      </c>
    </row>
    <row r="225" spans="1:5" x14ac:dyDescent="0.35">
      <c r="A225" t="s">
        <v>235</v>
      </c>
      <c r="B225">
        <v>30</v>
      </c>
      <c r="C225" t="str">
        <f>IF(Customer_Data[[#This Row],[Age]]&lt;15,"Below 15",IF(Customer_Data[[#This Row],[Age]]&lt;25,"15-24",IF(Customer_Data[[#This Row],[Age]]&lt;35,"25-34",IF(Customer_Data[[#This Row],[Age]]&lt;45,"35-44",IF(Customer_Data[[#This Row],[Age]]&lt;55,"45-54",IF(Customer_Data[[#This Row],[Age]]&lt;65,"55-64",IF(Customer_Data[[#This Row],[Age]]&lt;75,"65-74","75 &amp; Above")))))))</f>
        <v>25-34</v>
      </c>
      <c r="D225" t="s">
        <v>5</v>
      </c>
      <c r="E225" t="s">
        <v>22</v>
      </c>
    </row>
    <row r="226" spans="1:5" x14ac:dyDescent="0.35">
      <c r="A226" t="s">
        <v>236</v>
      </c>
      <c r="B226">
        <v>63</v>
      </c>
      <c r="C226" t="str">
        <f>IF(Customer_Data[[#This Row],[Age]]&lt;15,"Below 15",IF(Customer_Data[[#This Row],[Age]]&lt;25,"15-24",IF(Customer_Data[[#This Row],[Age]]&lt;35,"25-34",IF(Customer_Data[[#This Row],[Age]]&lt;45,"35-44",IF(Customer_Data[[#This Row],[Age]]&lt;55,"45-54",IF(Customer_Data[[#This Row],[Age]]&lt;65,"55-64",IF(Customer_Data[[#This Row],[Age]]&lt;75,"65-74","75 &amp; Above")))))))</f>
        <v>55-64</v>
      </c>
      <c r="D226" t="s">
        <v>5</v>
      </c>
      <c r="E226" t="s">
        <v>18</v>
      </c>
    </row>
    <row r="227" spans="1:5" x14ac:dyDescent="0.35">
      <c r="A227" t="s">
        <v>237</v>
      </c>
      <c r="B227">
        <v>37</v>
      </c>
      <c r="C227" t="str">
        <f>IF(Customer_Data[[#This Row],[Age]]&lt;15,"Below 15",IF(Customer_Data[[#This Row],[Age]]&lt;25,"15-24",IF(Customer_Data[[#This Row],[Age]]&lt;35,"25-34",IF(Customer_Data[[#This Row],[Age]]&lt;45,"35-44",IF(Customer_Data[[#This Row],[Age]]&lt;55,"45-54",IF(Customer_Data[[#This Row],[Age]]&lt;65,"55-64",IF(Customer_Data[[#This Row],[Age]]&lt;75,"65-74","75 &amp; Above")))))))</f>
        <v>35-44</v>
      </c>
      <c r="D227" t="s">
        <v>5</v>
      </c>
      <c r="E227" t="s">
        <v>9</v>
      </c>
    </row>
    <row r="228" spans="1:5" x14ac:dyDescent="0.35">
      <c r="A228" t="s">
        <v>238</v>
      </c>
      <c r="B228">
        <v>43</v>
      </c>
      <c r="C228" t="str">
        <f>IF(Customer_Data[[#This Row],[Age]]&lt;15,"Below 15",IF(Customer_Data[[#This Row],[Age]]&lt;25,"15-24",IF(Customer_Data[[#This Row],[Age]]&lt;35,"25-34",IF(Customer_Data[[#This Row],[Age]]&lt;45,"35-44",IF(Customer_Data[[#This Row],[Age]]&lt;55,"45-54",IF(Customer_Data[[#This Row],[Age]]&lt;65,"55-64",IF(Customer_Data[[#This Row],[Age]]&lt;75,"65-74","75 &amp; Above")))))))</f>
        <v>35-44</v>
      </c>
      <c r="D228" t="s">
        <v>5</v>
      </c>
      <c r="E228" t="s">
        <v>22</v>
      </c>
    </row>
    <row r="229" spans="1:5" x14ac:dyDescent="0.35">
      <c r="A229" t="s">
        <v>239</v>
      </c>
      <c r="B229">
        <v>60</v>
      </c>
      <c r="C229" t="str">
        <f>IF(Customer_Data[[#This Row],[Age]]&lt;15,"Below 15",IF(Customer_Data[[#This Row],[Age]]&lt;25,"15-24",IF(Customer_Data[[#This Row],[Age]]&lt;35,"25-34",IF(Customer_Data[[#This Row],[Age]]&lt;45,"35-44",IF(Customer_Data[[#This Row],[Age]]&lt;55,"45-54",IF(Customer_Data[[#This Row],[Age]]&lt;65,"55-64",IF(Customer_Data[[#This Row],[Age]]&lt;75,"65-74","75 &amp; Above")))))))</f>
        <v>55-64</v>
      </c>
      <c r="D229" t="s">
        <v>5</v>
      </c>
      <c r="E229" t="s">
        <v>6</v>
      </c>
    </row>
    <row r="230" spans="1:5" x14ac:dyDescent="0.35">
      <c r="A230" t="s">
        <v>240</v>
      </c>
      <c r="B230">
        <v>59</v>
      </c>
      <c r="C230" t="str">
        <f>IF(Customer_Data[[#This Row],[Age]]&lt;15,"Below 15",IF(Customer_Data[[#This Row],[Age]]&lt;25,"15-24",IF(Customer_Data[[#This Row],[Age]]&lt;35,"25-34",IF(Customer_Data[[#This Row],[Age]]&lt;45,"35-44",IF(Customer_Data[[#This Row],[Age]]&lt;55,"45-54",IF(Customer_Data[[#This Row],[Age]]&lt;65,"55-64",IF(Customer_Data[[#This Row],[Age]]&lt;75,"65-74","75 &amp; Above")))))))</f>
        <v>55-64</v>
      </c>
      <c r="D230" t="s">
        <v>5</v>
      </c>
      <c r="E230" t="s">
        <v>11</v>
      </c>
    </row>
    <row r="231" spans="1:5" x14ac:dyDescent="0.35">
      <c r="A231" t="s">
        <v>241</v>
      </c>
      <c r="B231">
        <v>41</v>
      </c>
      <c r="C231" t="str">
        <f>IF(Customer_Data[[#This Row],[Age]]&lt;15,"Below 15",IF(Customer_Data[[#This Row],[Age]]&lt;25,"15-24",IF(Customer_Data[[#This Row],[Age]]&lt;35,"25-34",IF(Customer_Data[[#This Row],[Age]]&lt;45,"35-44",IF(Customer_Data[[#This Row],[Age]]&lt;55,"45-54",IF(Customer_Data[[#This Row],[Age]]&lt;65,"55-64",IF(Customer_Data[[#This Row],[Age]]&lt;75,"65-74","75 &amp; Above")))))))</f>
        <v>35-44</v>
      </c>
      <c r="D231" t="s">
        <v>8</v>
      </c>
      <c r="E231" t="s">
        <v>6</v>
      </c>
    </row>
    <row r="232" spans="1:5" x14ac:dyDescent="0.35">
      <c r="A232" t="s">
        <v>242</v>
      </c>
      <c r="B232">
        <v>46</v>
      </c>
      <c r="C232" t="str">
        <f>IF(Customer_Data[[#This Row],[Age]]&lt;15,"Below 15",IF(Customer_Data[[#This Row],[Age]]&lt;25,"15-24",IF(Customer_Data[[#This Row],[Age]]&lt;35,"25-34",IF(Customer_Data[[#This Row],[Age]]&lt;45,"35-44",IF(Customer_Data[[#This Row],[Age]]&lt;55,"45-54",IF(Customer_Data[[#This Row],[Age]]&lt;65,"55-64",IF(Customer_Data[[#This Row],[Age]]&lt;75,"65-74","75 &amp; Above")))))))</f>
        <v>45-54</v>
      </c>
      <c r="D232" t="s">
        <v>5</v>
      </c>
      <c r="E232" t="s">
        <v>6</v>
      </c>
    </row>
    <row r="233" spans="1:5" x14ac:dyDescent="0.35">
      <c r="A233" t="s">
        <v>243</v>
      </c>
      <c r="B233">
        <v>51</v>
      </c>
      <c r="C233" t="str">
        <f>IF(Customer_Data[[#This Row],[Age]]&lt;15,"Below 15",IF(Customer_Data[[#This Row],[Age]]&lt;25,"15-24",IF(Customer_Data[[#This Row],[Age]]&lt;35,"25-34",IF(Customer_Data[[#This Row],[Age]]&lt;45,"35-44",IF(Customer_Data[[#This Row],[Age]]&lt;55,"45-54",IF(Customer_Data[[#This Row],[Age]]&lt;65,"55-64",IF(Customer_Data[[#This Row],[Age]]&lt;75,"65-74","75 &amp; Above")))))))</f>
        <v>45-54</v>
      </c>
      <c r="D233" t="s">
        <v>5</v>
      </c>
      <c r="E233" t="s">
        <v>11</v>
      </c>
    </row>
    <row r="234" spans="1:5" x14ac:dyDescent="0.35">
      <c r="A234" t="s">
        <v>244</v>
      </c>
      <c r="B234">
        <v>46</v>
      </c>
      <c r="C234" t="str">
        <f>IF(Customer_Data[[#This Row],[Age]]&lt;15,"Below 15",IF(Customer_Data[[#This Row],[Age]]&lt;25,"15-24",IF(Customer_Data[[#This Row],[Age]]&lt;35,"25-34",IF(Customer_Data[[#This Row],[Age]]&lt;45,"35-44",IF(Customer_Data[[#This Row],[Age]]&lt;55,"45-54",IF(Customer_Data[[#This Row],[Age]]&lt;65,"55-64",IF(Customer_Data[[#This Row],[Age]]&lt;75,"65-74","75 &amp; Above")))))))</f>
        <v>45-54</v>
      </c>
      <c r="D234" t="s">
        <v>8</v>
      </c>
      <c r="E234" t="s">
        <v>22</v>
      </c>
    </row>
    <row r="235" spans="1:5" x14ac:dyDescent="0.35">
      <c r="A235" t="s">
        <v>245</v>
      </c>
      <c r="B235">
        <v>25</v>
      </c>
      <c r="C235" t="str">
        <f>IF(Customer_Data[[#This Row],[Age]]&lt;15,"Below 15",IF(Customer_Data[[#This Row],[Age]]&lt;25,"15-24",IF(Customer_Data[[#This Row],[Age]]&lt;35,"25-34",IF(Customer_Data[[#This Row],[Age]]&lt;45,"35-44",IF(Customer_Data[[#This Row],[Age]]&lt;55,"45-54",IF(Customer_Data[[#This Row],[Age]]&lt;65,"55-64",IF(Customer_Data[[#This Row],[Age]]&lt;75,"65-74","75 &amp; Above")))))))</f>
        <v>25-34</v>
      </c>
      <c r="D235" t="s">
        <v>8</v>
      </c>
      <c r="E235" t="s">
        <v>15</v>
      </c>
    </row>
    <row r="236" spans="1:5" x14ac:dyDescent="0.35">
      <c r="A236" t="s">
        <v>246</v>
      </c>
      <c r="B236">
        <v>33</v>
      </c>
      <c r="C236" t="str">
        <f>IF(Customer_Data[[#This Row],[Age]]&lt;15,"Below 15",IF(Customer_Data[[#This Row],[Age]]&lt;25,"15-24",IF(Customer_Data[[#This Row],[Age]]&lt;35,"25-34",IF(Customer_Data[[#This Row],[Age]]&lt;45,"35-44",IF(Customer_Data[[#This Row],[Age]]&lt;55,"45-54",IF(Customer_Data[[#This Row],[Age]]&lt;65,"55-64",IF(Customer_Data[[#This Row],[Age]]&lt;75,"65-74","75 &amp; Above")))))))</f>
        <v>25-34</v>
      </c>
      <c r="D236" t="s">
        <v>5</v>
      </c>
      <c r="E236" t="s">
        <v>15</v>
      </c>
    </row>
    <row r="237" spans="1:5" x14ac:dyDescent="0.35">
      <c r="A237" t="s">
        <v>247</v>
      </c>
      <c r="B237">
        <v>32</v>
      </c>
      <c r="C237" t="str">
        <f>IF(Customer_Data[[#This Row],[Age]]&lt;15,"Below 15",IF(Customer_Data[[#This Row],[Age]]&lt;25,"15-24",IF(Customer_Data[[#This Row],[Age]]&lt;35,"25-34",IF(Customer_Data[[#This Row],[Age]]&lt;45,"35-44",IF(Customer_Data[[#This Row],[Age]]&lt;55,"45-54",IF(Customer_Data[[#This Row],[Age]]&lt;65,"55-64",IF(Customer_Data[[#This Row],[Age]]&lt;75,"65-74","75 &amp; Above")))))))</f>
        <v>25-34</v>
      </c>
      <c r="D237" t="s">
        <v>5</v>
      </c>
      <c r="E237" t="s">
        <v>15</v>
      </c>
    </row>
    <row r="238" spans="1:5" x14ac:dyDescent="0.35">
      <c r="A238" t="s">
        <v>248</v>
      </c>
      <c r="B238">
        <v>22</v>
      </c>
      <c r="C238" t="str">
        <f>IF(Customer_Data[[#This Row],[Age]]&lt;15,"Below 15",IF(Customer_Data[[#This Row],[Age]]&lt;25,"15-24",IF(Customer_Data[[#This Row],[Age]]&lt;35,"25-34",IF(Customer_Data[[#This Row],[Age]]&lt;45,"35-44",IF(Customer_Data[[#This Row],[Age]]&lt;55,"45-54",IF(Customer_Data[[#This Row],[Age]]&lt;65,"55-64",IF(Customer_Data[[#This Row],[Age]]&lt;75,"65-74","75 &amp; Above")))))))</f>
        <v>15-24</v>
      </c>
      <c r="D238" t="s">
        <v>5</v>
      </c>
      <c r="E238" t="s">
        <v>11</v>
      </c>
    </row>
    <row r="239" spans="1:5" x14ac:dyDescent="0.35">
      <c r="A239" t="s">
        <v>249</v>
      </c>
      <c r="B239">
        <v>39</v>
      </c>
      <c r="C239" t="str">
        <f>IF(Customer_Data[[#This Row],[Age]]&lt;15,"Below 15",IF(Customer_Data[[#This Row],[Age]]&lt;25,"15-24",IF(Customer_Data[[#This Row],[Age]]&lt;35,"25-34",IF(Customer_Data[[#This Row],[Age]]&lt;45,"35-44",IF(Customer_Data[[#This Row],[Age]]&lt;55,"45-54",IF(Customer_Data[[#This Row],[Age]]&lt;65,"55-64",IF(Customer_Data[[#This Row],[Age]]&lt;75,"65-74","75 &amp; Above")))))))</f>
        <v>35-44</v>
      </c>
      <c r="D239" t="s">
        <v>5</v>
      </c>
      <c r="E239" t="s">
        <v>18</v>
      </c>
    </row>
    <row r="240" spans="1:5" x14ac:dyDescent="0.35">
      <c r="A240" t="s">
        <v>250</v>
      </c>
      <c r="B240">
        <v>19</v>
      </c>
      <c r="C240" t="str">
        <f>IF(Customer_Data[[#This Row],[Age]]&lt;15,"Below 15",IF(Customer_Data[[#This Row],[Age]]&lt;25,"15-24",IF(Customer_Data[[#This Row],[Age]]&lt;35,"25-34",IF(Customer_Data[[#This Row],[Age]]&lt;45,"35-44",IF(Customer_Data[[#This Row],[Age]]&lt;55,"45-54",IF(Customer_Data[[#This Row],[Age]]&lt;65,"55-64",IF(Customer_Data[[#This Row],[Age]]&lt;75,"65-74","75 &amp; Above")))))))</f>
        <v>15-24</v>
      </c>
      <c r="D240" t="s">
        <v>8</v>
      </c>
      <c r="E240" t="s">
        <v>18</v>
      </c>
    </row>
    <row r="241" spans="1:5" x14ac:dyDescent="0.35">
      <c r="A241" t="s">
        <v>251</v>
      </c>
      <c r="B241">
        <v>55</v>
      </c>
      <c r="C241" t="str">
        <f>IF(Customer_Data[[#This Row],[Age]]&lt;15,"Below 15",IF(Customer_Data[[#This Row],[Age]]&lt;25,"15-24",IF(Customer_Data[[#This Row],[Age]]&lt;35,"25-34",IF(Customer_Data[[#This Row],[Age]]&lt;45,"35-44",IF(Customer_Data[[#This Row],[Age]]&lt;55,"45-54",IF(Customer_Data[[#This Row],[Age]]&lt;65,"55-64",IF(Customer_Data[[#This Row],[Age]]&lt;75,"65-74","75 &amp; Above")))))))</f>
        <v>55-64</v>
      </c>
      <c r="D241" t="s">
        <v>5</v>
      </c>
      <c r="E241" t="s">
        <v>11</v>
      </c>
    </row>
    <row r="242" spans="1:5" x14ac:dyDescent="0.35">
      <c r="A242" t="s">
        <v>252</v>
      </c>
      <c r="B242">
        <v>53</v>
      </c>
      <c r="C242" t="str">
        <f>IF(Customer_Data[[#This Row],[Age]]&lt;15,"Below 15",IF(Customer_Data[[#This Row],[Age]]&lt;25,"15-24",IF(Customer_Data[[#This Row],[Age]]&lt;35,"25-34",IF(Customer_Data[[#This Row],[Age]]&lt;45,"35-44",IF(Customer_Data[[#This Row],[Age]]&lt;55,"45-54",IF(Customer_Data[[#This Row],[Age]]&lt;65,"55-64",IF(Customer_Data[[#This Row],[Age]]&lt;75,"65-74","75 &amp; Above")))))))</f>
        <v>45-54</v>
      </c>
      <c r="D242" t="s">
        <v>5</v>
      </c>
      <c r="E242" t="s">
        <v>9</v>
      </c>
    </row>
    <row r="243" spans="1:5" x14ac:dyDescent="0.35">
      <c r="A243" t="s">
        <v>253</v>
      </c>
      <c r="B243">
        <v>32</v>
      </c>
      <c r="C243" t="str">
        <f>IF(Customer_Data[[#This Row],[Age]]&lt;15,"Below 15",IF(Customer_Data[[#This Row],[Age]]&lt;25,"15-24",IF(Customer_Data[[#This Row],[Age]]&lt;35,"25-34",IF(Customer_Data[[#This Row],[Age]]&lt;45,"35-44",IF(Customer_Data[[#This Row],[Age]]&lt;55,"45-54",IF(Customer_Data[[#This Row],[Age]]&lt;65,"55-64",IF(Customer_Data[[#This Row],[Age]]&lt;75,"65-74","75 &amp; Above")))))))</f>
        <v>25-34</v>
      </c>
      <c r="D243" t="s">
        <v>8</v>
      </c>
      <c r="E243" t="s">
        <v>22</v>
      </c>
    </row>
    <row r="244" spans="1:5" x14ac:dyDescent="0.35">
      <c r="A244" t="s">
        <v>254</v>
      </c>
      <c r="B244">
        <v>55</v>
      </c>
      <c r="C244" t="str">
        <f>IF(Customer_Data[[#This Row],[Age]]&lt;15,"Below 15",IF(Customer_Data[[#This Row],[Age]]&lt;25,"15-24",IF(Customer_Data[[#This Row],[Age]]&lt;35,"25-34",IF(Customer_Data[[#This Row],[Age]]&lt;45,"35-44",IF(Customer_Data[[#This Row],[Age]]&lt;55,"45-54",IF(Customer_Data[[#This Row],[Age]]&lt;65,"55-64",IF(Customer_Data[[#This Row],[Age]]&lt;75,"65-74","75 &amp; Above")))))))</f>
        <v>55-64</v>
      </c>
      <c r="D244" t="s">
        <v>8</v>
      </c>
      <c r="E244" t="s">
        <v>9</v>
      </c>
    </row>
    <row r="245" spans="1:5" x14ac:dyDescent="0.35">
      <c r="A245" t="s">
        <v>255</v>
      </c>
      <c r="B245">
        <v>32</v>
      </c>
      <c r="C245" t="str">
        <f>IF(Customer_Data[[#This Row],[Age]]&lt;15,"Below 15",IF(Customer_Data[[#This Row],[Age]]&lt;25,"15-24",IF(Customer_Data[[#This Row],[Age]]&lt;35,"25-34",IF(Customer_Data[[#This Row],[Age]]&lt;45,"35-44",IF(Customer_Data[[#This Row],[Age]]&lt;55,"45-54",IF(Customer_Data[[#This Row],[Age]]&lt;65,"55-64",IF(Customer_Data[[#This Row],[Age]]&lt;75,"65-74","75 &amp; Above")))))))</f>
        <v>25-34</v>
      </c>
      <c r="D245" t="s">
        <v>5</v>
      </c>
      <c r="E245" t="s">
        <v>11</v>
      </c>
    </row>
    <row r="246" spans="1:5" x14ac:dyDescent="0.35">
      <c r="A246" t="s">
        <v>256</v>
      </c>
      <c r="B246">
        <v>18</v>
      </c>
      <c r="C246" t="str">
        <f>IF(Customer_Data[[#This Row],[Age]]&lt;15,"Below 15",IF(Customer_Data[[#This Row],[Age]]&lt;25,"15-24",IF(Customer_Data[[#This Row],[Age]]&lt;35,"25-34",IF(Customer_Data[[#This Row],[Age]]&lt;45,"35-44",IF(Customer_Data[[#This Row],[Age]]&lt;55,"45-54",IF(Customer_Data[[#This Row],[Age]]&lt;65,"55-64",IF(Customer_Data[[#This Row],[Age]]&lt;75,"65-74","75 &amp; Above")))))))</f>
        <v>15-24</v>
      </c>
      <c r="D246" t="s">
        <v>5</v>
      </c>
      <c r="E246" t="s">
        <v>11</v>
      </c>
    </row>
    <row r="247" spans="1:5" x14ac:dyDescent="0.35">
      <c r="A247" t="s">
        <v>257</v>
      </c>
      <c r="B247">
        <v>22</v>
      </c>
      <c r="C247" t="str">
        <f>IF(Customer_Data[[#This Row],[Age]]&lt;15,"Below 15",IF(Customer_Data[[#This Row],[Age]]&lt;25,"15-24",IF(Customer_Data[[#This Row],[Age]]&lt;35,"25-34",IF(Customer_Data[[#This Row],[Age]]&lt;45,"35-44",IF(Customer_Data[[#This Row],[Age]]&lt;55,"45-54",IF(Customer_Data[[#This Row],[Age]]&lt;65,"55-64",IF(Customer_Data[[#This Row],[Age]]&lt;75,"65-74","75 &amp; Above")))))))</f>
        <v>15-24</v>
      </c>
      <c r="D247" t="s">
        <v>8</v>
      </c>
      <c r="E247" t="s">
        <v>18</v>
      </c>
    </row>
    <row r="248" spans="1:5" x14ac:dyDescent="0.35">
      <c r="A248" t="s">
        <v>258</v>
      </c>
      <c r="B248">
        <v>63</v>
      </c>
      <c r="C248" t="str">
        <f>IF(Customer_Data[[#This Row],[Age]]&lt;15,"Below 15",IF(Customer_Data[[#This Row],[Age]]&lt;25,"15-24",IF(Customer_Data[[#This Row],[Age]]&lt;35,"25-34",IF(Customer_Data[[#This Row],[Age]]&lt;45,"35-44",IF(Customer_Data[[#This Row],[Age]]&lt;55,"45-54",IF(Customer_Data[[#This Row],[Age]]&lt;65,"55-64",IF(Customer_Data[[#This Row],[Age]]&lt;75,"65-74","75 &amp; Above")))))))</f>
        <v>55-64</v>
      </c>
      <c r="D248" t="s">
        <v>5</v>
      </c>
      <c r="E248" t="s">
        <v>22</v>
      </c>
    </row>
    <row r="249" spans="1:5" x14ac:dyDescent="0.35">
      <c r="A249" t="s">
        <v>259</v>
      </c>
      <c r="B249">
        <v>58</v>
      </c>
      <c r="C249" t="str">
        <f>IF(Customer_Data[[#This Row],[Age]]&lt;15,"Below 15",IF(Customer_Data[[#This Row],[Age]]&lt;25,"15-24",IF(Customer_Data[[#This Row],[Age]]&lt;35,"25-34",IF(Customer_Data[[#This Row],[Age]]&lt;45,"35-44",IF(Customer_Data[[#This Row],[Age]]&lt;55,"45-54",IF(Customer_Data[[#This Row],[Age]]&lt;65,"55-64",IF(Customer_Data[[#This Row],[Age]]&lt;75,"65-74","75 &amp; Above")))))))</f>
        <v>55-64</v>
      </c>
      <c r="D249" t="s">
        <v>8</v>
      </c>
      <c r="E249" t="s">
        <v>6</v>
      </c>
    </row>
    <row r="250" spans="1:5" x14ac:dyDescent="0.35">
      <c r="A250" t="s">
        <v>260</v>
      </c>
      <c r="B250">
        <v>21</v>
      </c>
      <c r="C250" t="str">
        <f>IF(Customer_Data[[#This Row],[Age]]&lt;15,"Below 15",IF(Customer_Data[[#This Row],[Age]]&lt;25,"15-24",IF(Customer_Data[[#This Row],[Age]]&lt;35,"25-34",IF(Customer_Data[[#This Row],[Age]]&lt;45,"35-44",IF(Customer_Data[[#This Row],[Age]]&lt;55,"45-54",IF(Customer_Data[[#This Row],[Age]]&lt;65,"55-64",IF(Customer_Data[[#This Row],[Age]]&lt;75,"65-74","75 &amp; Above")))))))</f>
        <v>15-24</v>
      </c>
      <c r="D250" t="s">
        <v>8</v>
      </c>
      <c r="E250" t="s">
        <v>22</v>
      </c>
    </row>
    <row r="251" spans="1:5" x14ac:dyDescent="0.35">
      <c r="A251" t="s">
        <v>261</v>
      </c>
      <c r="B251">
        <v>32</v>
      </c>
      <c r="C251" t="str">
        <f>IF(Customer_Data[[#This Row],[Age]]&lt;15,"Below 15",IF(Customer_Data[[#This Row],[Age]]&lt;25,"15-24",IF(Customer_Data[[#This Row],[Age]]&lt;35,"25-34",IF(Customer_Data[[#This Row],[Age]]&lt;45,"35-44",IF(Customer_Data[[#This Row],[Age]]&lt;55,"45-54",IF(Customer_Data[[#This Row],[Age]]&lt;65,"55-64",IF(Customer_Data[[#This Row],[Age]]&lt;75,"65-74","75 &amp; Above")))))))</f>
        <v>25-34</v>
      </c>
      <c r="D251" t="s">
        <v>5</v>
      </c>
      <c r="E251" t="s">
        <v>18</v>
      </c>
    </row>
    <row r="252" spans="1:5" x14ac:dyDescent="0.35">
      <c r="A252" t="s">
        <v>262</v>
      </c>
      <c r="B252">
        <v>22</v>
      </c>
      <c r="C252" t="str">
        <f>IF(Customer_Data[[#This Row],[Age]]&lt;15,"Below 15",IF(Customer_Data[[#This Row],[Age]]&lt;25,"15-24",IF(Customer_Data[[#This Row],[Age]]&lt;35,"25-34",IF(Customer_Data[[#This Row],[Age]]&lt;45,"35-44",IF(Customer_Data[[#This Row],[Age]]&lt;55,"45-54",IF(Customer_Data[[#This Row],[Age]]&lt;65,"55-64",IF(Customer_Data[[#This Row],[Age]]&lt;75,"65-74","75 &amp; Above")))))))</f>
        <v>15-24</v>
      </c>
      <c r="D252" t="s">
        <v>8</v>
      </c>
      <c r="E252" t="s">
        <v>6</v>
      </c>
    </row>
    <row r="253" spans="1:5" x14ac:dyDescent="0.35">
      <c r="A253" t="s">
        <v>263</v>
      </c>
      <c r="B253">
        <v>20</v>
      </c>
      <c r="C253" t="str">
        <f>IF(Customer_Data[[#This Row],[Age]]&lt;15,"Below 15",IF(Customer_Data[[#This Row],[Age]]&lt;25,"15-24",IF(Customer_Data[[#This Row],[Age]]&lt;35,"25-34",IF(Customer_Data[[#This Row],[Age]]&lt;45,"35-44",IF(Customer_Data[[#This Row],[Age]]&lt;55,"45-54",IF(Customer_Data[[#This Row],[Age]]&lt;65,"55-64",IF(Customer_Data[[#This Row],[Age]]&lt;75,"65-74","75 &amp; Above")))))))</f>
        <v>15-24</v>
      </c>
      <c r="D253" t="s">
        <v>8</v>
      </c>
      <c r="E253" t="s">
        <v>6</v>
      </c>
    </row>
    <row r="254" spans="1:5" x14ac:dyDescent="0.35">
      <c r="A254" t="s">
        <v>264</v>
      </c>
      <c r="B254">
        <v>39</v>
      </c>
      <c r="C254" t="str">
        <f>IF(Customer_Data[[#This Row],[Age]]&lt;15,"Below 15",IF(Customer_Data[[#This Row],[Age]]&lt;25,"15-24",IF(Customer_Data[[#This Row],[Age]]&lt;35,"25-34",IF(Customer_Data[[#This Row],[Age]]&lt;45,"35-44",IF(Customer_Data[[#This Row],[Age]]&lt;55,"45-54",IF(Customer_Data[[#This Row],[Age]]&lt;65,"55-64",IF(Customer_Data[[#This Row],[Age]]&lt;75,"65-74","75 &amp; Above")))))))</f>
        <v>35-44</v>
      </c>
      <c r="D254" t="s">
        <v>8</v>
      </c>
      <c r="E254" t="s">
        <v>22</v>
      </c>
    </row>
    <row r="255" spans="1:5" x14ac:dyDescent="0.35">
      <c r="A255" t="s">
        <v>265</v>
      </c>
      <c r="B255">
        <v>22</v>
      </c>
      <c r="C255" t="str">
        <f>IF(Customer_Data[[#This Row],[Age]]&lt;15,"Below 15",IF(Customer_Data[[#This Row],[Age]]&lt;25,"15-24",IF(Customer_Data[[#This Row],[Age]]&lt;35,"25-34",IF(Customer_Data[[#This Row],[Age]]&lt;45,"35-44",IF(Customer_Data[[#This Row],[Age]]&lt;55,"45-54",IF(Customer_Data[[#This Row],[Age]]&lt;65,"55-64",IF(Customer_Data[[#This Row],[Age]]&lt;75,"65-74","75 &amp; Above")))))))</f>
        <v>15-24</v>
      </c>
      <c r="D255" t="s">
        <v>5</v>
      </c>
      <c r="E255" t="s">
        <v>11</v>
      </c>
    </row>
    <row r="256" spans="1:5" x14ac:dyDescent="0.35">
      <c r="A256" t="s">
        <v>266</v>
      </c>
      <c r="B256">
        <v>50</v>
      </c>
      <c r="C256" t="str">
        <f>IF(Customer_Data[[#This Row],[Age]]&lt;15,"Below 15",IF(Customer_Data[[#This Row],[Age]]&lt;25,"15-24",IF(Customer_Data[[#This Row],[Age]]&lt;35,"25-34",IF(Customer_Data[[#This Row],[Age]]&lt;45,"35-44",IF(Customer_Data[[#This Row],[Age]]&lt;55,"45-54",IF(Customer_Data[[#This Row],[Age]]&lt;65,"55-64",IF(Customer_Data[[#This Row],[Age]]&lt;75,"65-74","75 &amp; Above")))))))</f>
        <v>45-54</v>
      </c>
      <c r="D256" t="s">
        <v>5</v>
      </c>
      <c r="E256" t="s">
        <v>15</v>
      </c>
    </row>
    <row r="257" spans="1:5" x14ac:dyDescent="0.35">
      <c r="A257" t="s">
        <v>267</v>
      </c>
      <c r="B257">
        <v>33</v>
      </c>
      <c r="C257" t="str">
        <f>IF(Customer_Data[[#This Row],[Age]]&lt;15,"Below 15",IF(Customer_Data[[#This Row],[Age]]&lt;25,"15-24",IF(Customer_Data[[#This Row],[Age]]&lt;35,"25-34",IF(Customer_Data[[#This Row],[Age]]&lt;45,"35-44",IF(Customer_Data[[#This Row],[Age]]&lt;55,"45-54",IF(Customer_Data[[#This Row],[Age]]&lt;65,"55-64",IF(Customer_Data[[#This Row],[Age]]&lt;75,"65-74","75 &amp; Above")))))))</f>
        <v>25-34</v>
      </c>
      <c r="D257" t="s">
        <v>8</v>
      </c>
      <c r="E257" t="s">
        <v>18</v>
      </c>
    </row>
    <row r="258" spans="1:5" x14ac:dyDescent="0.35">
      <c r="A258" t="s">
        <v>268</v>
      </c>
      <c r="B258">
        <v>35</v>
      </c>
      <c r="C258" t="str">
        <f>IF(Customer_Data[[#This Row],[Age]]&lt;15,"Below 15",IF(Customer_Data[[#This Row],[Age]]&lt;25,"15-24",IF(Customer_Data[[#This Row],[Age]]&lt;35,"25-34",IF(Customer_Data[[#This Row],[Age]]&lt;45,"35-44",IF(Customer_Data[[#This Row],[Age]]&lt;55,"45-54",IF(Customer_Data[[#This Row],[Age]]&lt;65,"55-64",IF(Customer_Data[[#This Row],[Age]]&lt;75,"65-74","75 &amp; Above")))))))</f>
        <v>35-44</v>
      </c>
      <c r="D258" t="s">
        <v>5</v>
      </c>
      <c r="E258" t="s">
        <v>18</v>
      </c>
    </row>
    <row r="259" spans="1:5" x14ac:dyDescent="0.35">
      <c r="A259" t="s">
        <v>269</v>
      </c>
      <c r="B259">
        <v>60</v>
      </c>
      <c r="C259" t="str">
        <f>IF(Customer_Data[[#This Row],[Age]]&lt;15,"Below 15",IF(Customer_Data[[#This Row],[Age]]&lt;25,"15-24",IF(Customer_Data[[#This Row],[Age]]&lt;35,"25-34",IF(Customer_Data[[#This Row],[Age]]&lt;45,"35-44",IF(Customer_Data[[#This Row],[Age]]&lt;55,"45-54",IF(Customer_Data[[#This Row],[Age]]&lt;65,"55-64",IF(Customer_Data[[#This Row],[Age]]&lt;75,"65-74","75 &amp; Above")))))))</f>
        <v>55-64</v>
      </c>
      <c r="D259" t="s">
        <v>8</v>
      </c>
      <c r="E259" t="s">
        <v>15</v>
      </c>
    </row>
    <row r="260" spans="1:5" x14ac:dyDescent="0.35">
      <c r="A260" t="s">
        <v>270</v>
      </c>
      <c r="B260">
        <v>49</v>
      </c>
      <c r="C260" t="str">
        <f>IF(Customer_Data[[#This Row],[Age]]&lt;15,"Below 15",IF(Customer_Data[[#This Row],[Age]]&lt;25,"15-24",IF(Customer_Data[[#This Row],[Age]]&lt;35,"25-34",IF(Customer_Data[[#This Row],[Age]]&lt;45,"35-44",IF(Customer_Data[[#This Row],[Age]]&lt;55,"45-54",IF(Customer_Data[[#This Row],[Age]]&lt;65,"55-64",IF(Customer_Data[[#This Row],[Age]]&lt;75,"65-74","75 &amp; Above")))))))</f>
        <v>45-54</v>
      </c>
      <c r="D260" t="s">
        <v>8</v>
      </c>
      <c r="E260" t="s">
        <v>9</v>
      </c>
    </row>
    <row r="261" spans="1:5" x14ac:dyDescent="0.35">
      <c r="A261" t="s">
        <v>271</v>
      </c>
      <c r="B261">
        <v>31</v>
      </c>
      <c r="C261" t="str">
        <f>IF(Customer_Data[[#This Row],[Age]]&lt;15,"Below 15",IF(Customer_Data[[#This Row],[Age]]&lt;25,"15-24",IF(Customer_Data[[#This Row],[Age]]&lt;35,"25-34",IF(Customer_Data[[#This Row],[Age]]&lt;45,"35-44",IF(Customer_Data[[#This Row],[Age]]&lt;55,"45-54",IF(Customer_Data[[#This Row],[Age]]&lt;65,"55-64",IF(Customer_Data[[#This Row],[Age]]&lt;75,"65-74","75 &amp; Above")))))))</f>
        <v>25-34</v>
      </c>
      <c r="D261" t="s">
        <v>5</v>
      </c>
      <c r="E261" t="s">
        <v>9</v>
      </c>
    </row>
    <row r="262" spans="1:5" x14ac:dyDescent="0.35">
      <c r="A262" t="s">
        <v>272</v>
      </c>
      <c r="B262">
        <v>52</v>
      </c>
      <c r="C262" t="str">
        <f>IF(Customer_Data[[#This Row],[Age]]&lt;15,"Below 15",IF(Customer_Data[[#This Row],[Age]]&lt;25,"15-24",IF(Customer_Data[[#This Row],[Age]]&lt;35,"25-34",IF(Customer_Data[[#This Row],[Age]]&lt;45,"35-44",IF(Customer_Data[[#This Row],[Age]]&lt;55,"45-54",IF(Customer_Data[[#This Row],[Age]]&lt;65,"55-64",IF(Customer_Data[[#This Row],[Age]]&lt;75,"65-74","75 &amp; Above")))))))</f>
        <v>45-54</v>
      </c>
      <c r="D262" t="s">
        <v>5</v>
      </c>
      <c r="E262" t="s">
        <v>18</v>
      </c>
    </row>
    <row r="263" spans="1:5" x14ac:dyDescent="0.35">
      <c r="A263" t="s">
        <v>273</v>
      </c>
      <c r="B263">
        <v>26</v>
      </c>
      <c r="C263" t="str">
        <f>IF(Customer_Data[[#This Row],[Age]]&lt;15,"Below 15",IF(Customer_Data[[#This Row],[Age]]&lt;25,"15-24",IF(Customer_Data[[#This Row],[Age]]&lt;35,"25-34",IF(Customer_Data[[#This Row],[Age]]&lt;45,"35-44",IF(Customer_Data[[#This Row],[Age]]&lt;55,"45-54",IF(Customer_Data[[#This Row],[Age]]&lt;65,"55-64",IF(Customer_Data[[#This Row],[Age]]&lt;75,"65-74","75 &amp; Above")))))))</f>
        <v>25-34</v>
      </c>
      <c r="D263" t="s">
        <v>5</v>
      </c>
      <c r="E263" t="s">
        <v>15</v>
      </c>
    </row>
    <row r="264" spans="1:5" x14ac:dyDescent="0.35">
      <c r="A264" t="s">
        <v>274</v>
      </c>
      <c r="B264">
        <v>64</v>
      </c>
      <c r="C264" t="str">
        <f>IF(Customer_Data[[#This Row],[Age]]&lt;15,"Below 15",IF(Customer_Data[[#This Row],[Age]]&lt;25,"15-24",IF(Customer_Data[[#This Row],[Age]]&lt;35,"25-34",IF(Customer_Data[[#This Row],[Age]]&lt;45,"35-44",IF(Customer_Data[[#This Row],[Age]]&lt;55,"45-54",IF(Customer_Data[[#This Row],[Age]]&lt;65,"55-64",IF(Customer_Data[[#This Row],[Age]]&lt;75,"65-74","75 &amp; Above")))))))</f>
        <v>55-64</v>
      </c>
      <c r="D264" t="s">
        <v>8</v>
      </c>
      <c r="E264" t="s">
        <v>15</v>
      </c>
    </row>
    <row r="265" spans="1:5" x14ac:dyDescent="0.35">
      <c r="A265" t="s">
        <v>275</v>
      </c>
      <c r="B265">
        <v>54</v>
      </c>
      <c r="C265" t="str">
        <f>IF(Customer_Data[[#This Row],[Age]]&lt;15,"Below 15",IF(Customer_Data[[#This Row],[Age]]&lt;25,"15-24",IF(Customer_Data[[#This Row],[Age]]&lt;35,"25-34",IF(Customer_Data[[#This Row],[Age]]&lt;45,"35-44",IF(Customer_Data[[#This Row],[Age]]&lt;55,"45-54",IF(Customer_Data[[#This Row],[Age]]&lt;65,"55-64",IF(Customer_Data[[#This Row],[Age]]&lt;75,"65-74","75 &amp; Above")))))))</f>
        <v>45-54</v>
      </c>
      <c r="D265" t="s">
        <v>8</v>
      </c>
      <c r="E265" t="s">
        <v>6</v>
      </c>
    </row>
    <row r="266" spans="1:5" x14ac:dyDescent="0.35">
      <c r="A266" t="s">
        <v>276</v>
      </c>
      <c r="B266">
        <v>54</v>
      </c>
      <c r="C266" t="str">
        <f>IF(Customer_Data[[#This Row],[Age]]&lt;15,"Below 15",IF(Customer_Data[[#This Row],[Age]]&lt;25,"15-24",IF(Customer_Data[[#This Row],[Age]]&lt;35,"25-34",IF(Customer_Data[[#This Row],[Age]]&lt;45,"35-44",IF(Customer_Data[[#This Row],[Age]]&lt;55,"45-54",IF(Customer_Data[[#This Row],[Age]]&lt;65,"55-64",IF(Customer_Data[[#This Row],[Age]]&lt;75,"65-74","75 &amp; Above")))))))</f>
        <v>45-54</v>
      </c>
      <c r="D266" t="s">
        <v>8</v>
      </c>
      <c r="E266" t="s">
        <v>11</v>
      </c>
    </row>
    <row r="267" spans="1:5" x14ac:dyDescent="0.35">
      <c r="A267" t="s">
        <v>277</v>
      </c>
      <c r="B267">
        <v>48</v>
      </c>
      <c r="C267" t="str">
        <f>IF(Customer_Data[[#This Row],[Age]]&lt;15,"Below 15",IF(Customer_Data[[#This Row],[Age]]&lt;25,"15-24",IF(Customer_Data[[#This Row],[Age]]&lt;35,"25-34",IF(Customer_Data[[#This Row],[Age]]&lt;45,"35-44",IF(Customer_Data[[#This Row],[Age]]&lt;55,"45-54",IF(Customer_Data[[#This Row],[Age]]&lt;65,"55-64",IF(Customer_Data[[#This Row],[Age]]&lt;75,"65-74","75 &amp; Above")))))))</f>
        <v>45-54</v>
      </c>
      <c r="D267" t="s">
        <v>5</v>
      </c>
      <c r="E267" t="s">
        <v>9</v>
      </c>
    </row>
    <row r="268" spans="1:5" x14ac:dyDescent="0.35">
      <c r="A268" t="s">
        <v>278</v>
      </c>
      <c r="B268">
        <v>33</v>
      </c>
      <c r="C268" t="str">
        <f>IF(Customer_Data[[#This Row],[Age]]&lt;15,"Below 15",IF(Customer_Data[[#This Row],[Age]]&lt;25,"15-24",IF(Customer_Data[[#This Row],[Age]]&lt;35,"25-34",IF(Customer_Data[[#This Row],[Age]]&lt;45,"35-44",IF(Customer_Data[[#This Row],[Age]]&lt;55,"45-54",IF(Customer_Data[[#This Row],[Age]]&lt;65,"55-64",IF(Customer_Data[[#This Row],[Age]]&lt;75,"65-74","75 &amp; Above")))))))</f>
        <v>25-34</v>
      </c>
      <c r="D268" t="s">
        <v>5</v>
      </c>
      <c r="E268" t="s">
        <v>9</v>
      </c>
    </row>
    <row r="269" spans="1:5" x14ac:dyDescent="0.35">
      <c r="A269" t="s">
        <v>279</v>
      </c>
      <c r="B269">
        <v>48</v>
      </c>
      <c r="C269" t="str">
        <f>IF(Customer_Data[[#This Row],[Age]]&lt;15,"Below 15",IF(Customer_Data[[#This Row],[Age]]&lt;25,"15-24",IF(Customer_Data[[#This Row],[Age]]&lt;35,"25-34",IF(Customer_Data[[#This Row],[Age]]&lt;45,"35-44",IF(Customer_Data[[#This Row],[Age]]&lt;55,"45-54",IF(Customer_Data[[#This Row],[Age]]&lt;65,"55-64",IF(Customer_Data[[#This Row],[Age]]&lt;75,"65-74","75 &amp; Above")))))))</f>
        <v>45-54</v>
      </c>
      <c r="D269" t="s">
        <v>8</v>
      </c>
      <c r="E269" t="s">
        <v>6</v>
      </c>
    </row>
    <row r="270" spans="1:5" x14ac:dyDescent="0.35">
      <c r="A270" t="s">
        <v>280</v>
      </c>
      <c r="B270">
        <v>44</v>
      </c>
      <c r="C270" t="str">
        <f>IF(Customer_Data[[#This Row],[Age]]&lt;15,"Below 15",IF(Customer_Data[[#This Row],[Age]]&lt;25,"15-24",IF(Customer_Data[[#This Row],[Age]]&lt;35,"25-34",IF(Customer_Data[[#This Row],[Age]]&lt;45,"35-44",IF(Customer_Data[[#This Row],[Age]]&lt;55,"45-54",IF(Customer_Data[[#This Row],[Age]]&lt;65,"55-64",IF(Customer_Data[[#This Row],[Age]]&lt;75,"65-74","75 &amp; Above")))))))</f>
        <v>35-44</v>
      </c>
      <c r="D270" t="s">
        <v>5</v>
      </c>
      <c r="E270" t="s">
        <v>22</v>
      </c>
    </row>
    <row r="271" spans="1:5" x14ac:dyDescent="0.35">
      <c r="A271" t="s">
        <v>281</v>
      </c>
      <c r="B271">
        <v>30</v>
      </c>
      <c r="C271" t="str">
        <f>IF(Customer_Data[[#This Row],[Age]]&lt;15,"Below 15",IF(Customer_Data[[#This Row],[Age]]&lt;25,"15-24",IF(Customer_Data[[#This Row],[Age]]&lt;35,"25-34",IF(Customer_Data[[#This Row],[Age]]&lt;45,"35-44",IF(Customer_Data[[#This Row],[Age]]&lt;55,"45-54",IF(Customer_Data[[#This Row],[Age]]&lt;65,"55-64",IF(Customer_Data[[#This Row],[Age]]&lt;75,"65-74","75 &amp; Above")))))))</f>
        <v>25-34</v>
      </c>
      <c r="D271" t="s">
        <v>5</v>
      </c>
      <c r="E271" t="s">
        <v>9</v>
      </c>
    </row>
    <row r="272" spans="1:5" x14ac:dyDescent="0.35">
      <c r="A272" t="s">
        <v>282</v>
      </c>
      <c r="B272">
        <v>24</v>
      </c>
      <c r="C272" t="str">
        <f>IF(Customer_Data[[#This Row],[Age]]&lt;15,"Below 15",IF(Customer_Data[[#This Row],[Age]]&lt;25,"15-24",IF(Customer_Data[[#This Row],[Age]]&lt;35,"25-34",IF(Customer_Data[[#This Row],[Age]]&lt;45,"35-44",IF(Customer_Data[[#This Row],[Age]]&lt;55,"45-54",IF(Customer_Data[[#This Row],[Age]]&lt;65,"55-64",IF(Customer_Data[[#This Row],[Age]]&lt;75,"65-74","75 &amp; Above")))))))</f>
        <v>15-24</v>
      </c>
      <c r="D272" t="s">
        <v>5</v>
      </c>
      <c r="E272" t="s">
        <v>6</v>
      </c>
    </row>
    <row r="273" spans="1:5" x14ac:dyDescent="0.35">
      <c r="A273" t="s">
        <v>283</v>
      </c>
      <c r="B273">
        <v>24</v>
      </c>
      <c r="C273" t="str">
        <f>IF(Customer_Data[[#This Row],[Age]]&lt;15,"Below 15",IF(Customer_Data[[#This Row],[Age]]&lt;25,"15-24",IF(Customer_Data[[#This Row],[Age]]&lt;35,"25-34",IF(Customer_Data[[#This Row],[Age]]&lt;45,"35-44",IF(Customer_Data[[#This Row],[Age]]&lt;55,"45-54",IF(Customer_Data[[#This Row],[Age]]&lt;65,"55-64",IF(Customer_Data[[#This Row],[Age]]&lt;75,"65-74","75 &amp; Above")))))))</f>
        <v>15-24</v>
      </c>
      <c r="D273" t="s">
        <v>5</v>
      </c>
      <c r="E273" t="s">
        <v>15</v>
      </c>
    </row>
    <row r="274" spans="1:5" x14ac:dyDescent="0.35">
      <c r="A274" t="s">
        <v>284</v>
      </c>
      <c r="B274">
        <v>60</v>
      </c>
      <c r="C274" t="str">
        <f>IF(Customer_Data[[#This Row],[Age]]&lt;15,"Below 15",IF(Customer_Data[[#This Row],[Age]]&lt;25,"15-24",IF(Customer_Data[[#This Row],[Age]]&lt;35,"25-34",IF(Customer_Data[[#This Row],[Age]]&lt;45,"35-44",IF(Customer_Data[[#This Row],[Age]]&lt;55,"45-54",IF(Customer_Data[[#This Row],[Age]]&lt;65,"55-64",IF(Customer_Data[[#This Row],[Age]]&lt;75,"65-74","75 &amp; Above")))))))</f>
        <v>55-64</v>
      </c>
      <c r="D274" t="s">
        <v>8</v>
      </c>
      <c r="E274" t="s">
        <v>22</v>
      </c>
    </row>
    <row r="275" spans="1:5" x14ac:dyDescent="0.35">
      <c r="A275" t="s">
        <v>285</v>
      </c>
      <c r="B275">
        <v>45</v>
      </c>
      <c r="C275" t="str">
        <f>IF(Customer_Data[[#This Row],[Age]]&lt;15,"Below 15",IF(Customer_Data[[#This Row],[Age]]&lt;25,"15-24",IF(Customer_Data[[#This Row],[Age]]&lt;35,"25-34",IF(Customer_Data[[#This Row],[Age]]&lt;45,"35-44",IF(Customer_Data[[#This Row],[Age]]&lt;55,"45-54",IF(Customer_Data[[#This Row],[Age]]&lt;65,"55-64",IF(Customer_Data[[#This Row],[Age]]&lt;75,"65-74","75 &amp; Above")))))))</f>
        <v>45-54</v>
      </c>
      <c r="D275" t="s">
        <v>5</v>
      </c>
      <c r="E275" t="s">
        <v>18</v>
      </c>
    </row>
    <row r="276" spans="1:5" x14ac:dyDescent="0.35">
      <c r="A276" t="s">
        <v>286</v>
      </c>
      <c r="B276">
        <v>40</v>
      </c>
      <c r="C276" t="str">
        <f>IF(Customer_Data[[#This Row],[Age]]&lt;15,"Below 15",IF(Customer_Data[[#This Row],[Age]]&lt;25,"15-24",IF(Customer_Data[[#This Row],[Age]]&lt;35,"25-34",IF(Customer_Data[[#This Row],[Age]]&lt;45,"35-44",IF(Customer_Data[[#This Row],[Age]]&lt;55,"45-54",IF(Customer_Data[[#This Row],[Age]]&lt;65,"55-64",IF(Customer_Data[[#This Row],[Age]]&lt;75,"65-74","75 &amp; Above")))))))</f>
        <v>35-44</v>
      </c>
      <c r="D276" t="s">
        <v>8</v>
      </c>
      <c r="E276" t="s">
        <v>15</v>
      </c>
    </row>
    <row r="277" spans="1:5" x14ac:dyDescent="0.35">
      <c r="A277" t="s">
        <v>287</v>
      </c>
      <c r="B277">
        <v>45</v>
      </c>
      <c r="C277" t="str">
        <f>IF(Customer_Data[[#This Row],[Age]]&lt;15,"Below 15",IF(Customer_Data[[#This Row],[Age]]&lt;25,"15-24",IF(Customer_Data[[#This Row],[Age]]&lt;35,"25-34",IF(Customer_Data[[#This Row],[Age]]&lt;45,"35-44",IF(Customer_Data[[#This Row],[Age]]&lt;55,"45-54",IF(Customer_Data[[#This Row],[Age]]&lt;65,"55-64",IF(Customer_Data[[#This Row],[Age]]&lt;75,"65-74","75 &amp; Above")))))))</f>
        <v>45-54</v>
      </c>
      <c r="D277" t="s">
        <v>8</v>
      </c>
      <c r="E277" t="s">
        <v>22</v>
      </c>
    </row>
    <row r="278" spans="1:5" x14ac:dyDescent="0.35">
      <c r="A278" t="s">
        <v>288</v>
      </c>
      <c r="B278">
        <v>44</v>
      </c>
      <c r="C278" t="str">
        <f>IF(Customer_Data[[#This Row],[Age]]&lt;15,"Below 15",IF(Customer_Data[[#This Row],[Age]]&lt;25,"15-24",IF(Customer_Data[[#This Row],[Age]]&lt;35,"25-34",IF(Customer_Data[[#This Row],[Age]]&lt;45,"35-44",IF(Customer_Data[[#This Row],[Age]]&lt;55,"45-54",IF(Customer_Data[[#This Row],[Age]]&lt;65,"55-64",IF(Customer_Data[[#This Row],[Age]]&lt;75,"65-74","75 &amp; Above")))))))</f>
        <v>35-44</v>
      </c>
      <c r="D278" t="s">
        <v>8</v>
      </c>
      <c r="E278" t="s">
        <v>11</v>
      </c>
    </row>
    <row r="279" spans="1:5" x14ac:dyDescent="0.35">
      <c r="A279" t="s">
        <v>289</v>
      </c>
      <c r="B279">
        <v>47</v>
      </c>
      <c r="C279" t="str">
        <f>IF(Customer_Data[[#This Row],[Age]]&lt;15,"Below 15",IF(Customer_Data[[#This Row],[Age]]&lt;25,"15-24",IF(Customer_Data[[#This Row],[Age]]&lt;35,"25-34",IF(Customer_Data[[#This Row],[Age]]&lt;45,"35-44",IF(Customer_Data[[#This Row],[Age]]&lt;55,"45-54",IF(Customer_Data[[#This Row],[Age]]&lt;65,"55-64",IF(Customer_Data[[#This Row],[Age]]&lt;75,"65-74","75 &amp; Above")))))))</f>
        <v>45-54</v>
      </c>
      <c r="D279" t="s">
        <v>5</v>
      </c>
      <c r="E279" t="s">
        <v>6</v>
      </c>
    </row>
    <row r="280" spans="1:5" x14ac:dyDescent="0.35">
      <c r="A280" t="s">
        <v>290</v>
      </c>
      <c r="B280">
        <v>64</v>
      </c>
      <c r="C280" t="str">
        <f>IF(Customer_Data[[#This Row],[Age]]&lt;15,"Below 15",IF(Customer_Data[[#This Row],[Age]]&lt;25,"15-24",IF(Customer_Data[[#This Row],[Age]]&lt;35,"25-34",IF(Customer_Data[[#This Row],[Age]]&lt;45,"35-44",IF(Customer_Data[[#This Row],[Age]]&lt;55,"45-54",IF(Customer_Data[[#This Row],[Age]]&lt;65,"55-64",IF(Customer_Data[[#This Row],[Age]]&lt;75,"65-74","75 &amp; Above")))))))</f>
        <v>55-64</v>
      </c>
      <c r="D280" t="s">
        <v>5</v>
      </c>
      <c r="E280" t="s">
        <v>11</v>
      </c>
    </row>
    <row r="281" spans="1:5" x14ac:dyDescent="0.35">
      <c r="A281" t="s">
        <v>291</v>
      </c>
      <c r="B281">
        <v>21</v>
      </c>
      <c r="C281" t="str">
        <f>IF(Customer_Data[[#This Row],[Age]]&lt;15,"Below 15",IF(Customer_Data[[#This Row],[Age]]&lt;25,"15-24",IF(Customer_Data[[#This Row],[Age]]&lt;35,"25-34",IF(Customer_Data[[#This Row],[Age]]&lt;45,"35-44",IF(Customer_Data[[#This Row],[Age]]&lt;55,"45-54",IF(Customer_Data[[#This Row],[Age]]&lt;65,"55-64",IF(Customer_Data[[#This Row],[Age]]&lt;75,"65-74","75 &amp; Above")))))))</f>
        <v>15-24</v>
      </c>
      <c r="D281" t="s">
        <v>8</v>
      </c>
      <c r="E281" t="s">
        <v>15</v>
      </c>
    </row>
    <row r="282" spans="1:5" x14ac:dyDescent="0.35">
      <c r="A282" t="s">
        <v>292</v>
      </c>
      <c r="B282">
        <v>61</v>
      </c>
      <c r="C282" t="str">
        <f>IF(Customer_Data[[#This Row],[Age]]&lt;15,"Below 15",IF(Customer_Data[[#This Row],[Age]]&lt;25,"15-24",IF(Customer_Data[[#This Row],[Age]]&lt;35,"25-34",IF(Customer_Data[[#This Row],[Age]]&lt;45,"35-44",IF(Customer_Data[[#This Row],[Age]]&lt;55,"45-54",IF(Customer_Data[[#This Row],[Age]]&lt;65,"55-64",IF(Customer_Data[[#This Row],[Age]]&lt;75,"65-74","75 &amp; Above")))))))</f>
        <v>55-64</v>
      </c>
      <c r="D282" t="s">
        <v>5</v>
      </c>
      <c r="E282" t="s">
        <v>11</v>
      </c>
    </row>
    <row r="283" spans="1:5" x14ac:dyDescent="0.35">
      <c r="A283" t="s">
        <v>293</v>
      </c>
      <c r="B283">
        <v>59</v>
      </c>
      <c r="C283" t="str">
        <f>IF(Customer_Data[[#This Row],[Age]]&lt;15,"Below 15",IF(Customer_Data[[#This Row],[Age]]&lt;25,"15-24",IF(Customer_Data[[#This Row],[Age]]&lt;35,"25-34",IF(Customer_Data[[#This Row],[Age]]&lt;45,"35-44",IF(Customer_Data[[#This Row],[Age]]&lt;55,"45-54",IF(Customer_Data[[#This Row],[Age]]&lt;65,"55-64",IF(Customer_Data[[#This Row],[Age]]&lt;75,"65-74","75 &amp; Above")))))))</f>
        <v>55-64</v>
      </c>
      <c r="D283" t="s">
        <v>8</v>
      </c>
      <c r="E283" t="s">
        <v>22</v>
      </c>
    </row>
    <row r="284" spans="1:5" x14ac:dyDescent="0.35">
      <c r="A284" t="s">
        <v>294</v>
      </c>
      <c r="B284">
        <v>59</v>
      </c>
      <c r="C284" t="str">
        <f>IF(Customer_Data[[#This Row],[Age]]&lt;15,"Below 15",IF(Customer_Data[[#This Row],[Age]]&lt;25,"15-24",IF(Customer_Data[[#This Row],[Age]]&lt;35,"25-34",IF(Customer_Data[[#This Row],[Age]]&lt;45,"35-44",IF(Customer_Data[[#This Row],[Age]]&lt;55,"45-54",IF(Customer_Data[[#This Row],[Age]]&lt;65,"55-64",IF(Customer_Data[[#This Row],[Age]]&lt;75,"65-74","75 &amp; Above")))))))</f>
        <v>55-64</v>
      </c>
      <c r="D284" t="s">
        <v>5</v>
      </c>
      <c r="E284" t="s">
        <v>18</v>
      </c>
    </row>
    <row r="285" spans="1:5" x14ac:dyDescent="0.35">
      <c r="A285" t="s">
        <v>295</v>
      </c>
      <c r="B285">
        <v>24</v>
      </c>
      <c r="C285" t="str">
        <f>IF(Customer_Data[[#This Row],[Age]]&lt;15,"Below 15",IF(Customer_Data[[#This Row],[Age]]&lt;25,"15-24",IF(Customer_Data[[#This Row],[Age]]&lt;35,"25-34",IF(Customer_Data[[#This Row],[Age]]&lt;45,"35-44",IF(Customer_Data[[#This Row],[Age]]&lt;55,"45-54",IF(Customer_Data[[#This Row],[Age]]&lt;65,"55-64",IF(Customer_Data[[#This Row],[Age]]&lt;75,"65-74","75 &amp; Above")))))))</f>
        <v>15-24</v>
      </c>
      <c r="D285" t="s">
        <v>8</v>
      </c>
      <c r="E285" t="s">
        <v>11</v>
      </c>
    </row>
    <row r="286" spans="1:5" x14ac:dyDescent="0.35">
      <c r="A286" t="s">
        <v>296</v>
      </c>
      <c r="B286">
        <v>21</v>
      </c>
      <c r="C286" t="str">
        <f>IF(Customer_Data[[#This Row],[Age]]&lt;15,"Below 15",IF(Customer_Data[[#This Row],[Age]]&lt;25,"15-24",IF(Customer_Data[[#This Row],[Age]]&lt;35,"25-34",IF(Customer_Data[[#This Row],[Age]]&lt;45,"35-44",IF(Customer_Data[[#This Row],[Age]]&lt;55,"45-54",IF(Customer_Data[[#This Row],[Age]]&lt;65,"55-64",IF(Customer_Data[[#This Row],[Age]]&lt;75,"65-74","75 &amp; Above")))))))</f>
        <v>15-24</v>
      </c>
      <c r="D286" t="s">
        <v>5</v>
      </c>
      <c r="E286" t="s">
        <v>15</v>
      </c>
    </row>
    <row r="287" spans="1:5" x14ac:dyDescent="0.35">
      <c r="A287" t="s">
        <v>297</v>
      </c>
      <c r="B287">
        <v>43</v>
      </c>
      <c r="C287" t="str">
        <f>IF(Customer_Data[[#This Row],[Age]]&lt;15,"Below 15",IF(Customer_Data[[#This Row],[Age]]&lt;25,"15-24",IF(Customer_Data[[#This Row],[Age]]&lt;35,"25-34",IF(Customer_Data[[#This Row],[Age]]&lt;45,"35-44",IF(Customer_Data[[#This Row],[Age]]&lt;55,"45-54",IF(Customer_Data[[#This Row],[Age]]&lt;65,"55-64",IF(Customer_Data[[#This Row],[Age]]&lt;75,"65-74","75 &amp; Above")))))))</f>
        <v>35-44</v>
      </c>
      <c r="D287" t="s">
        <v>5</v>
      </c>
      <c r="E287" t="s">
        <v>15</v>
      </c>
    </row>
    <row r="288" spans="1:5" x14ac:dyDescent="0.35">
      <c r="A288" t="s">
        <v>298</v>
      </c>
      <c r="B288">
        <v>64</v>
      </c>
      <c r="C288" t="str">
        <f>IF(Customer_Data[[#This Row],[Age]]&lt;15,"Below 15",IF(Customer_Data[[#This Row],[Age]]&lt;25,"15-24",IF(Customer_Data[[#This Row],[Age]]&lt;35,"25-34",IF(Customer_Data[[#This Row],[Age]]&lt;45,"35-44",IF(Customer_Data[[#This Row],[Age]]&lt;55,"45-54",IF(Customer_Data[[#This Row],[Age]]&lt;65,"55-64",IF(Customer_Data[[#This Row],[Age]]&lt;75,"65-74","75 &amp; Above")))))))</f>
        <v>55-64</v>
      </c>
      <c r="D288" t="s">
        <v>5</v>
      </c>
      <c r="E288" t="s">
        <v>9</v>
      </c>
    </row>
    <row r="289" spans="1:5" x14ac:dyDescent="0.35">
      <c r="A289" t="s">
        <v>299</v>
      </c>
      <c r="B289">
        <v>39</v>
      </c>
      <c r="C289" t="str">
        <f>IF(Customer_Data[[#This Row],[Age]]&lt;15,"Below 15",IF(Customer_Data[[#This Row],[Age]]&lt;25,"15-24",IF(Customer_Data[[#This Row],[Age]]&lt;35,"25-34",IF(Customer_Data[[#This Row],[Age]]&lt;45,"35-44",IF(Customer_Data[[#This Row],[Age]]&lt;55,"45-54",IF(Customer_Data[[#This Row],[Age]]&lt;65,"55-64",IF(Customer_Data[[#This Row],[Age]]&lt;75,"65-74","75 &amp; Above")))))))</f>
        <v>35-44</v>
      </c>
      <c r="D289" t="s">
        <v>5</v>
      </c>
      <c r="E289" t="s">
        <v>11</v>
      </c>
    </row>
    <row r="290" spans="1:5" x14ac:dyDescent="0.35">
      <c r="A290" t="s">
        <v>300</v>
      </c>
      <c r="B290">
        <v>24</v>
      </c>
      <c r="C290" t="str">
        <f>IF(Customer_Data[[#This Row],[Age]]&lt;15,"Below 15",IF(Customer_Data[[#This Row],[Age]]&lt;25,"15-24",IF(Customer_Data[[#This Row],[Age]]&lt;35,"25-34",IF(Customer_Data[[#This Row],[Age]]&lt;45,"35-44",IF(Customer_Data[[#This Row],[Age]]&lt;55,"45-54",IF(Customer_Data[[#This Row],[Age]]&lt;65,"55-64",IF(Customer_Data[[#This Row],[Age]]&lt;75,"65-74","75 &amp; Above")))))))</f>
        <v>15-24</v>
      </c>
      <c r="D290" t="s">
        <v>5</v>
      </c>
      <c r="E290" t="s">
        <v>22</v>
      </c>
    </row>
    <row r="291" spans="1:5" x14ac:dyDescent="0.35">
      <c r="A291" t="s">
        <v>301</v>
      </c>
      <c r="B291">
        <v>33</v>
      </c>
      <c r="C291" t="str">
        <f>IF(Customer_Data[[#This Row],[Age]]&lt;15,"Below 15",IF(Customer_Data[[#This Row],[Age]]&lt;25,"15-24",IF(Customer_Data[[#This Row],[Age]]&lt;35,"25-34",IF(Customer_Data[[#This Row],[Age]]&lt;45,"35-44",IF(Customer_Data[[#This Row],[Age]]&lt;55,"45-54",IF(Customer_Data[[#This Row],[Age]]&lt;65,"55-64",IF(Customer_Data[[#This Row],[Age]]&lt;75,"65-74","75 &amp; Above")))))))</f>
        <v>25-34</v>
      </c>
      <c r="D291" t="s">
        <v>8</v>
      </c>
      <c r="E291" t="s">
        <v>22</v>
      </c>
    </row>
    <row r="292" spans="1:5" x14ac:dyDescent="0.35">
      <c r="A292" t="s">
        <v>302</v>
      </c>
      <c r="B292">
        <v>30</v>
      </c>
      <c r="C292" t="str">
        <f>IF(Customer_Data[[#This Row],[Age]]&lt;15,"Below 15",IF(Customer_Data[[#This Row],[Age]]&lt;25,"15-24",IF(Customer_Data[[#This Row],[Age]]&lt;35,"25-34",IF(Customer_Data[[#This Row],[Age]]&lt;45,"35-44",IF(Customer_Data[[#This Row],[Age]]&lt;55,"45-54",IF(Customer_Data[[#This Row],[Age]]&lt;65,"55-64",IF(Customer_Data[[#This Row],[Age]]&lt;75,"65-74","75 &amp; Above")))))))</f>
        <v>25-34</v>
      </c>
      <c r="D292" t="s">
        <v>8</v>
      </c>
      <c r="E292" t="s">
        <v>9</v>
      </c>
    </row>
    <row r="293" spans="1:5" x14ac:dyDescent="0.35">
      <c r="A293" t="s">
        <v>303</v>
      </c>
      <c r="B293">
        <v>30</v>
      </c>
      <c r="C293" t="str">
        <f>IF(Customer_Data[[#This Row],[Age]]&lt;15,"Below 15",IF(Customer_Data[[#This Row],[Age]]&lt;25,"15-24",IF(Customer_Data[[#This Row],[Age]]&lt;35,"25-34",IF(Customer_Data[[#This Row],[Age]]&lt;45,"35-44",IF(Customer_Data[[#This Row],[Age]]&lt;55,"45-54",IF(Customer_Data[[#This Row],[Age]]&lt;65,"55-64",IF(Customer_Data[[#This Row],[Age]]&lt;75,"65-74","75 &amp; Above")))))))</f>
        <v>25-34</v>
      </c>
      <c r="D293" t="s">
        <v>5</v>
      </c>
      <c r="E293" t="s">
        <v>11</v>
      </c>
    </row>
    <row r="294" spans="1:5" x14ac:dyDescent="0.35">
      <c r="A294" t="s">
        <v>304</v>
      </c>
      <c r="B294">
        <v>52</v>
      </c>
      <c r="C294" t="str">
        <f>IF(Customer_Data[[#This Row],[Age]]&lt;15,"Below 15",IF(Customer_Data[[#This Row],[Age]]&lt;25,"15-24",IF(Customer_Data[[#This Row],[Age]]&lt;35,"25-34",IF(Customer_Data[[#This Row],[Age]]&lt;45,"35-44",IF(Customer_Data[[#This Row],[Age]]&lt;55,"45-54",IF(Customer_Data[[#This Row],[Age]]&lt;65,"55-64",IF(Customer_Data[[#This Row],[Age]]&lt;75,"65-74","75 &amp; Above")))))))</f>
        <v>45-54</v>
      </c>
      <c r="D294" t="s">
        <v>8</v>
      </c>
      <c r="E294" t="s">
        <v>6</v>
      </c>
    </row>
    <row r="295" spans="1:5" x14ac:dyDescent="0.35">
      <c r="A295" t="s">
        <v>305</v>
      </c>
      <c r="B295">
        <v>46</v>
      </c>
      <c r="C295" t="str">
        <f>IF(Customer_Data[[#This Row],[Age]]&lt;15,"Below 15",IF(Customer_Data[[#This Row],[Age]]&lt;25,"15-24",IF(Customer_Data[[#This Row],[Age]]&lt;35,"25-34",IF(Customer_Data[[#This Row],[Age]]&lt;45,"35-44",IF(Customer_Data[[#This Row],[Age]]&lt;55,"45-54",IF(Customer_Data[[#This Row],[Age]]&lt;65,"55-64",IF(Customer_Data[[#This Row],[Age]]&lt;75,"65-74","75 &amp; Above")))))))</f>
        <v>45-54</v>
      </c>
      <c r="D295" t="s">
        <v>5</v>
      </c>
      <c r="E295" t="s">
        <v>6</v>
      </c>
    </row>
    <row r="296" spans="1:5" x14ac:dyDescent="0.35">
      <c r="A296" t="s">
        <v>306</v>
      </c>
      <c r="B296">
        <v>26</v>
      </c>
      <c r="C296" t="str">
        <f>IF(Customer_Data[[#This Row],[Age]]&lt;15,"Below 15",IF(Customer_Data[[#This Row],[Age]]&lt;25,"15-24",IF(Customer_Data[[#This Row],[Age]]&lt;35,"25-34",IF(Customer_Data[[#This Row],[Age]]&lt;45,"35-44",IF(Customer_Data[[#This Row],[Age]]&lt;55,"45-54",IF(Customer_Data[[#This Row],[Age]]&lt;65,"55-64",IF(Customer_Data[[#This Row],[Age]]&lt;75,"65-74","75 &amp; Above")))))))</f>
        <v>25-34</v>
      </c>
      <c r="D296" t="s">
        <v>8</v>
      </c>
      <c r="E296" t="s">
        <v>9</v>
      </c>
    </row>
    <row r="297" spans="1:5" x14ac:dyDescent="0.35">
      <c r="A297" t="s">
        <v>307</v>
      </c>
      <c r="B297">
        <v>45</v>
      </c>
      <c r="C297" t="str">
        <f>IF(Customer_Data[[#This Row],[Age]]&lt;15,"Below 15",IF(Customer_Data[[#This Row],[Age]]&lt;25,"15-24",IF(Customer_Data[[#This Row],[Age]]&lt;35,"25-34",IF(Customer_Data[[#This Row],[Age]]&lt;45,"35-44",IF(Customer_Data[[#This Row],[Age]]&lt;55,"45-54",IF(Customer_Data[[#This Row],[Age]]&lt;65,"55-64",IF(Customer_Data[[#This Row],[Age]]&lt;75,"65-74","75 &amp; Above")))))))</f>
        <v>45-54</v>
      </c>
      <c r="D297" t="s">
        <v>8</v>
      </c>
      <c r="E297" t="s">
        <v>15</v>
      </c>
    </row>
    <row r="298" spans="1:5" x14ac:dyDescent="0.35">
      <c r="A298" t="s">
        <v>308</v>
      </c>
      <c r="B298">
        <v>29</v>
      </c>
      <c r="C298" t="str">
        <f>IF(Customer_Data[[#This Row],[Age]]&lt;15,"Below 15",IF(Customer_Data[[#This Row],[Age]]&lt;25,"15-24",IF(Customer_Data[[#This Row],[Age]]&lt;35,"25-34",IF(Customer_Data[[#This Row],[Age]]&lt;45,"35-44",IF(Customer_Data[[#This Row],[Age]]&lt;55,"45-54",IF(Customer_Data[[#This Row],[Age]]&lt;65,"55-64",IF(Customer_Data[[#This Row],[Age]]&lt;75,"65-74","75 &amp; Above")))))))</f>
        <v>25-34</v>
      </c>
      <c r="D298" t="s">
        <v>5</v>
      </c>
      <c r="E298" t="s">
        <v>18</v>
      </c>
    </row>
    <row r="299" spans="1:5" x14ac:dyDescent="0.35">
      <c r="A299" t="s">
        <v>309</v>
      </c>
      <c r="B299">
        <v>35</v>
      </c>
      <c r="C299" t="str">
        <f>IF(Customer_Data[[#This Row],[Age]]&lt;15,"Below 15",IF(Customer_Data[[#This Row],[Age]]&lt;25,"15-24",IF(Customer_Data[[#This Row],[Age]]&lt;35,"25-34",IF(Customer_Data[[#This Row],[Age]]&lt;45,"35-44",IF(Customer_Data[[#This Row],[Age]]&lt;55,"45-54",IF(Customer_Data[[#This Row],[Age]]&lt;65,"55-64",IF(Customer_Data[[#This Row],[Age]]&lt;75,"65-74","75 &amp; Above")))))))</f>
        <v>35-44</v>
      </c>
      <c r="D299" t="s">
        <v>5</v>
      </c>
      <c r="E299" t="s">
        <v>6</v>
      </c>
    </row>
    <row r="300" spans="1:5" x14ac:dyDescent="0.35">
      <c r="A300" t="s">
        <v>310</v>
      </c>
      <c r="B300">
        <v>47</v>
      </c>
      <c r="C300" t="str">
        <f>IF(Customer_Data[[#This Row],[Age]]&lt;15,"Below 15",IF(Customer_Data[[#This Row],[Age]]&lt;25,"15-24",IF(Customer_Data[[#This Row],[Age]]&lt;35,"25-34",IF(Customer_Data[[#This Row],[Age]]&lt;45,"35-44",IF(Customer_Data[[#This Row],[Age]]&lt;55,"45-54",IF(Customer_Data[[#This Row],[Age]]&lt;65,"55-64",IF(Customer_Data[[#This Row],[Age]]&lt;75,"65-74","75 &amp; Above")))))))</f>
        <v>45-54</v>
      </c>
      <c r="D300" t="s">
        <v>5</v>
      </c>
      <c r="E300" t="s">
        <v>11</v>
      </c>
    </row>
    <row r="301" spans="1:5" x14ac:dyDescent="0.35">
      <c r="A301" t="s">
        <v>311</v>
      </c>
      <c r="B301">
        <v>33</v>
      </c>
      <c r="C301" t="str">
        <f>IF(Customer_Data[[#This Row],[Age]]&lt;15,"Below 15",IF(Customer_Data[[#This Row],[Age]]&lt;25,"15-24",IF(Customer_Data[[#This Row],[Age]]&lt;35,"25-34",IF(Customer_Data[[#This Row],[Age]]&lt;45,"35-44",IF(Customer_Data[[#This Row],[Age]]&lt;55,"45-54",IF(Customer_Data[[#This Row],[Age]]&lt;65,"55-64",IF(Customer_Data[[#This Row],[Age]]&lt;75,"65-74","75 &amp; Above")))))))</f>
        <v>25-34</v>
      </c>
      <c r="D301" t="s">
        <v>8</v>
      </c>
      <c r="E301" t="s">
        <v>18</v>
      </c>
    </row>
    <row r="302" spans="1:5" x14ac:dyDescent="0.35">
      <c r="A302" t="s">
        <v>312</v>
      </c>
      <c r="B302">
        <v>22</v>
      </c>
      <c r="C302" t="str">
        <f>IF(Customer_Data[[#This Row],[Age]]&lt;15,"Below 15",IF(Customer_Data[[#This Row],[Age]]&lt;25,"15-24",IF(Customer_Data[[#This Row],[Age]]&lt;35,"25-34",IF(Customer_Data[[#This Row],[Age]]&lt;45,"35-44",IF(Customer_Data[[#This Row],[Age]]&lt;55,"45-54",IF(Customer_Data[[#This Row],[Age]]&lt;65,"55-64",IF(Customer_Data[[#This Row],[Age]]&lt;75,"65-74","75 &amp; Above")))))))</f>
        <v>15-24</v>
      </c>
      <c r="D302" t="s">
        <v>8</v>
      </c>
      <c r="E302" t="s">
        <v>22</v>
      </c>
    </row>
    <row r="303" spans="1:5" x14ac:dyDescent="0.35">
      <c r="A303" t="s">
        <v>313</v>
      </c>
      <c r="B303">
        <v>46</v>
      </c>
      <c r="C303" t="str">
        <f>IF(Customer_Data[[#This Row],[Age]]&lt;15,"Below 15",IF(Customer_Data[[#This Row],[Age]]&lt;25,"15-24",IF(Customer_Data[[#This Row],[Age]]&lt;35,"25-34",IF(Customer_Data[[#This Row],[Age]]&lt;45,"35-44",IF(Customer_Data[[#This Row],[Age]]&lt;55,"45-54",IF(Customer_Data[[#This Row],[Age]]&lt;65,"55-64",IF(Customer_Data[[#This Row],[Age]]&lt;75,"65-74","75 &amp; Above")))))))</f>
        <v>45-54</v>
      </c>
      <c r="D303" t="s">
        <v>8</v>
      </c>
      <c r="E303" t="s">
        <v>22</v>
      </c>
    </row>
    <row r="304" spans="1:5" x14ac:dyDescent="0.35">
      <c r="A304" t="s">
        <v>314</v>
      </c>
      <c r="B304">
        <v>53</v>
      </c>
      <c r="C304" t="str">
        <f>IF(Customer_Data[[#This Row],[Age]]&lt;15,"Below 15",IF(Customer_Data[[#This Row],[Age]]&lt;25,"15-24",IF(Customer_Data[[#This Row],[Age]]&lt;35,"25-34",IF(Customer_Data[[#This Row],[Age]]&lt;45,"35-44",IF(Customer_Data[[#This Row],[Age]]&lt;55,"45-54",IF(Customer_Data[[#This Row],[Age]]&lt;65,"55-64",IF(Customer_Data[[#This Row],[Age]]&lt;75,"65-74","75 &amp; Above")))))))</f>
        <v>45-54</v>
      </c>
      <c r="D304" t="s">
        <v>8</v>
      </c>
      <c r="E304" t="s">
        <v>6</v>
      </c>
    </row>
    <row r="305" spans="1:5" x14ac:dyDescent="0.35">
      <c r="A305" t="s">
        <v>315</v>
      </c>
      <c r="B305">
        <v>24</v>
      </c>
      <c r="C305" t="str">
        <f>IF(Customer_Data[[#This Row],[Age]]&lt;15,"Below 15",IF(Customer_Data[[#This Row],[Age]]&lt;25,"15-24",IF(Customer_Data[[#This Row],[Age]]&lt;35,"25-34",IF(Customer_Data[[#This Row],[Age]]&lt;45,"35-44",IF(Customer_Data[[#This Row],[Age]]&lt;55,"45-54",IF(Customer_Data[[#This Row],[Age]]&lt;65,"55-64",IF(Customer_Data[[#This Row],[Age]]&lt;75,"65-74","75 &amp; Above")))))))</f>
        <v>15-24</v>
      </c>
      <c r="D305" t="s">
        <v>5</v>
      </c>
      <c r="E305" t="s">
        <v>15</v>
      </c>
    </row>
    <row r="306" spans="1:5" x14ac:dyDescent="0.35">
      <c r="A306" t="s">
        <v>316</v>
      </c>
      <c r="B306">
        <v>21</v>
      </c>
      <c r="C306" t="str">
        <f>IF(Customer_Data[[#This Row],[Age]]&lt;15,"Below 15",IF(Customer_Data[[#This Row],[Age]]&lt;25,"15-24",IF(Customer_Data[[#This Row],[Age]]&lt;35,"25-34",IF(Customer_Data[[#This Row],[Age]]&lt;45,"35-44",IF(Customer_Data[[#This Row],[Age]]&lt;55,"45-54",IF(Customer_Data[[#This Row],[Age]]&lt;65,"55-64",IF(Customer_Data[[#This Row],[Age]]&lt;75,"65-74","75 &amp; Above")))))))</f>
        <v>15-24</v>
      </c>
      <c r="D306" t="s">
        <v>5</v>
      </c>
      <c r="E306" t="s">
        <v>22</v>
      </c>
    </row>
    <row r="307" spans="1:5" x14ac:dyDescent="0.35">
      <c r="A307" t="s">
        <v>317</v>
      </c>
      <c r="B307">
        <v>59</v>
      </c>
      <c r="C307" t="str">
        <f>IF(Customer_Data[[#This Row],[Age]]&lt;15,"Below 15",IF(Customer_Data[[#This Row],[Age]]&lt;25,"15-24",IF(Customer_Data[[#This Row],[Age]]&lt;35,"25-34",IF(Customer_Data[[#This Row],[Age]]&lt;45,"35-44",IF(Customer_Data[[#This Row],[Age]]&lt;55,"45-54",IF(Customer_Data[[#This Row],[Age]]&lt;65,"55-64",IF(Customer_Data[[#This Row],[Age]]&lt;75,"65-74","75 &amp; Above")))))))</f>
        <v>55-64</v>
      </c>
      <c r="D307" t="s">
        <v>8</v>
      </c>
      <c r="E307" t="s">
        <v>18</v>
      </c>
    </row>
    <row r="308" spans="1:5" x14ac:dyDescent="0.35">
      <c r="A308" t="s">
        <v>318</v>
      </c>
      <c r="B308">
        <v>52</v>
      </c>
      <c r="C308" t="str">
        <f>IF(Customer_Data[[#This Row],[Age]]&lt;15,"Below 15",IF(Customer_Data[[#This Row],[Age]]&lt;25,"15-24",IF(Customer_Data[[#This Row],[Age]]&lt;35,"25-34",IF(Customer_Data[[#This Row],[Age]]&lt;45,"35-44",IF(Customer_Data[[#This Row],[Age]]&lt;55,"45-54",IF(Customer_Data[[#This Row],[Age]]&lt;65,"55-64",IF(Customer_Data[[#This Row],[Age]]&lt;75,"65-74","75 &amp; Above")))))))</f>
        <v>45-54</v>
      </c>
      <c r="D308" t="s">
        <v>8</v>
      </c>
      <c r="E308" t="s">
        <v>15</v>
      </c>
    </row>
    <row r="309" spans="1:5" x14ac:dyDescent="0.35">
      <c r="A309" t="s">
        <v>319</v>
      </c>
      <c r="B309">
        <v>18</v>
      </c>
      <c r="C309" t="str">
        <f>IF(Customer_Data[[#This Row],[Age]]&lt;15,"Below 15",IF(Customer_Data[[#This Row],[Age]]&lt;25,"15-24",IF(Customer_Data[[#This Row],[Age]]&lt;35,"25-34",IF(Customer_Data[[#This Row],[Age]]&lt;45,"35-44",IF(Customer_Data[[#This Row],[Age]]&lt;55,"45-54",IF(Customer_Data[[#This Row],[Age]]&lt;65,"55-64",IF(Customer_Data[[#This Row],[Age]]&lt;75,"65-74","75 &amp; Above")))))))</f>
        <v>15-24</v>
      </c>
      <c r="D309" t="s">
        <v>8</v>
      </c>
      <c r="E309" t="s">
        <v>6</v>
      </c>
    </row>
    <row r="310" spans="1:5" x14ac:dyDescent="0.35">
      <c r="A310" t="s">
        <v>320</v>
      </c>
      <c r="B310">
        <v>23</v>
      </c>
      <c r="C310" t="str">
        <f>IF(Customer_Data[[#This Row],[Age]]&lt;15,"Below 15",IF(Customer_Data[[#This Row],[Age]]&lt;25,"15-24",IF(Customer_Data[[#This Row],[Age]]&lt;35,"25-34",IF(Customer_Data[[#This Row],[Age]]&lt;45,"35-44",IF(Customer_Data[[#This Row],[Age]]&lt;55,"45-54",IF(Customer_Data[[#This Row],[Age]]&lt;65,"55-64",IF(Customer_Data[[#This Row],[Age]]&lt;75,"65-74","75 &amp; Above")))))))</f>
        <v>15-24</v>
      </c>
      <c r="D310" t="s">
        <v>8</v>
      </c>
      <c r="E310" t="s">
        <v>22</v>
      </c>
    </row>
    <row r="311" spans="1:5" x14ac:dyDescent="0.35">
      <c r="A311" t="s">
        <v>321</v>
      </c>
      <c r="B311">
        <v>33</v>
      </c>
      <c r="C311" t="str">
        <f>IF(Customer_Data[[#This Row],[Age]]&lt;15,"Below 15",IF(Customer_Data[[#This Row],[Age]]&lt;25,"15-24",IF(Customer_Data[[#This Row],[Age]]&lt;35,"25-34",IF(Customer_Data[[#This Row],[Age]]&lt;45,"35-44",IF(Customer_Data[[#This Row],[Age]]&lt;55,"45-54",IF(Customer_Data[[#This Row],[Age]]&lt;65,"55-64",IF(Customer_Data[[#This Row],[Age]]&lt;75,"65-74","75 &amp; Above")))))))</f>
        <v>25-34</v>
      </c>
      <c r="D311" t="s">
        <v>5</v>
      </c>
      <c r="E311" t="s">
        <v>6</v>
      </c>
    </row>
    <row r="312" spans="1:5" x14ac:dyDescent="0.35">
      <c r="A312" t="s">
        <v>322</v>
      </c>
      <c r="B312">
        <v>28</v>
      </c>
      <c r="C312" t="str">
        <f>IF(Customer_Data[[#This Row],[Age]]&lt;15,"Below 15",IF(Customer_Data[[#This Row],[Age]]&lt;25,"15-24",IF(Customer_Data[[#This Row],[Age]]&lt;35,"25-34",IF(Customer_Data[[#This Row],[Age]]&lt;45,"35-44",IF(Customer_Data[[#This Row],[Age]]&lt;55,"45-54",IF(Customer_Data[[#This Row],[Age]]&lt;65,"55-64",IF(Customer_Data[[#This Row],[Age]]&lt;75,"65-74","75 &amp; Above")))))))</f>
        <v>25-34</v>
      </c>
      <c r="D312" t="s">
        <v>5</v>
      </c>
      <c r="E312" t="s">
        <v>15</v>
      </c>
    </row>
    <row r="313" spans="1:5" x14ac:dyDescent="0.35">
      <c r="A313" t="s">
        <v>323</v>
      </c>
      <c r="B313">
        <v>44</v>
      </c>
      <c r="C313" t="str">
        <f>IF(Customer_Data[[#This Row],[Age]]&lt;15,"Below 15",IF(Customer_Data[[#This Row],[Age]]&lt;25,"15-24",IF(Customer_Data[[#This Row],[Age]]&lt;35,"25-34",IF(Customer_Data[[#This Row],[Age]]&lt;45,"35-44",IF(Customer_Data[[#This Row],[Age]]&lt;55,"45-54",IF(Customer_Data[[#This Row],[Age]]&lt;65,"55-64",IF(Customer_Data[[#This Row],[Age]]&lt;75,"65-74","75 &amp; Above")))))))</f>
        <v>35-44</v>
      </c>
      <c r="D313" t="s">
        <v>5</v>
      </c>
      <c r="E313" t="s">
        <v>15</v>
      </c>
    </row>
    <row r="314" spans="1:5" x14ac:dyDescent="0.35">
      <c r="A314" t="s">
        <v>324</v>
      </c>
      <c r="B314">
        <v>49</v>
      </c>
      <c r="C314" t="str">
        <f>IF(Customer_Data[[#This Row],[Age]]&lt;15,"Below 15",IF(Customer_Data[[#This Row],[Age]]&lt;25,"15-24",IF(Customer_Data[[#This Row],[Age]]&lt;35,"25-34",IF(Customer_Data[[#This Row],[Age]]&lt;45,"35-44",IF(Customer_Data[[#This Row],[Age]]&lt;55,"45-54",IF(Customer_Data[[#This Row],[Age]]&lt;65,"55-64",IF(Customer_Data[[#This Row],[Age]]&lt;75,"65-74","75 &amp; Above")))))))</f>
        <v>45-54</v>
      </c>
      <c r="D314" t="s">
        <v>5</v>
      </c>
      <c r="E314" t="s">
        <v>15</v>
      </c>
    </row>
    <row r="315" spans="1:5" x14ac:dyDescent="0.35">
      <c r="A315" t="s">
        <v>325</v>
      </c>
      <c r="B315">
        <v>48</v>
      </c>
      <c r="C315" t="str">
        <f>IF(Customer_Data[[#This Row],[Age]]&lt;15,"Below 15",IF(Customer_Data[[#This Row],[Age]]&lt;25,"15-24",IF(Customer_Data[[#This Row],[Age]]&lt;35,"25-34",IF(Customer_Data[[#This Row],[Age]]&lt;45,"35-44",IF(Customer_Data[[#This Row],[Age]]&lt;55,"45-54",IF(Customer_Data[[#This Row],[Age]]&lt;65,"55-64",IF(Customer_Data[[#This Row],[Age]]&lt;75,"65-74","75 &amp; Above")))))))</f>
        <v>45-54</v>
      </c>
      <c r="D315" t="s">
        <v>8</v>
      </c>
      <c r="E315" t="s">
        <v>9</v>
      </c>
    </row>
    <row r="316" spans="1:5" x14ac:dyDescent="0.35">
      <c r="A316" t="s">
        <v>326</v>
      </c>
      <c r="B316">
        <v>31</v>
      </c>
      <c r="C316" t="str">
        <f>IF(Customer_Data[[#This Row],[Age]]&lt;15,"Below 15",IF(Customer_Data[[#This Row],[Age]]&lt;25,"15-24",IF(Customer_Data[[#This Row],[Age]]&lt;35,"25-34",IF(Customer_Data[[#This Row],[Age]]&lt;45,"35-44",IF(Customer_Data[[#This Row],[Age]]&lt;55,"45-54",IF(Customer_Data[[#This Row],[Age]]&lt;65,"55-64",IF(Customer_Data[[#This Row],[Age]]&lt;75,"65-74","75 &amp; Above")))))))</f>
        <v>25-34</v>
      </c>
      <c r="D316" t="s">
        <v>5</v>
      </c>
      <c r="E316" t="s">
        <v>11</v>
      </c>
    </row>
    <row r="317" spans="1:5" x14ac:dyDescent="0.35">
      <c r="A317" t="s">
        <v>327</v>
      </c>
      <c r="B317">
        <v>43</v>
      </c>
      <c r="C317" t="str">
        <f>IF(Customer_Data[[#This Row],[Age]]&lt;15,"Below 15",IF(Customer_Data[[#This Row],[Age]]&lt;25,"15-24",IF(Customer_Data[[#This Row],[Age]]&lt;35,"25-34",IF(Customer_Data[[#This Row],[Age]]&lt;45,"35-44",IF(Customer_Data[[#This Row],[Age]]&lt;55,"45-54",IF(Customer_Data[[#This Row],[Age]]&lt;65,"55-64",IF(Customer_Data[[#This Row],[Age]]&lt;75,"65-74","75 &amp; Above")))))))</f>
        <v>35-44</v>
      </c>
      <c r="D317" t="s">
        <v>8</v>
      </c>
      <c r="E317" t="s">
        <v>9</v>
      </c>
    </row>
    <row r="318" spans="1:5" x14ac:dyDescent="0.35">
      <c r="A318" t="s">
        <v>328</v>
      </c>
      <c r="B318">
        <v>21</v>
      </c>
      <c r="C318" t="str">
        <f>IF(Customer_Data[[#This Row],[Age]]&lt;15,"Below 15",IF(Customer_Data[[#This Row],[Age]]&lt;25,"15-24",IF(Customer_Data[[#This Row],[Age]]&lt;35,"25-34",IF(Customer_Data[[#This Row],[Age]]&lt;45,"35-44",IF(Customer_Data[[#This Row],[Age]]&lt;55,"45-54",IF(Customer_Data[[#This Row],[Age]]&lt;65,"55-64",IF(Customer_Data[[#This Row],[Age]]&lt;75,"65-74","75 &amp; Above")))))))</f>
        <v>15-24</v>
      </c>
      <c r="D318" t="s">
        <v>5</v>
      </c>
      <c r="E318" t="s">
        <v>18</v>
      </c>
    </row>
    <row r="319" spans="1:5" x14ac:dyDescent="0.35">
      <c r="A319" t="s">
        <v>329</v>
      </c>
      <c r="B319">
        <v>28</v>
      </c>
      <c r="C319" t="str">
        <f>IF(Customer_Data[[#This Row],[Age]]&lt;15,"Below 15",IF(Customer_Data[[#This Row],[Age]]&lt;25,"15-24",IF(Customer_Data[[#This Row],[Age]]&lt;35,"25-34",IF(Customer_Data[[#This Row],[Age]]&lt;45,"35-44",IF(Customer_Data[[#This Row],[Age]]&lt;55,"45-54",IF(Customer_Data[[#This Row],[Age]]&lt;65,"55-64",IF(Customer_Data[[#This Row],[Age]]&lt;75,"65-74","75 &amp; Above")))))))</f>
        <v>25-34</v>
      </c>
      <c r="D319" t="s">
        <v>5</v>
      </c>
      <c r="E319" t="s">
        <v>15</v>
      </c>
    </row>
    <row r="320" spans="1:5" x14ac:dyDescent="0.35">
      <c r="A320" t="s">
        <v>330</v>
      </c>
      <c r="B320">
        <v>42</v>
      </c>
      <c r="C320" t="str">
        <f>IF(Customer_Data[[#This Row],[Age]]&lt;15,"Below 15",IF(Customer_Data[[#This Row],[Age]]&lt;25,"15-24",IF(Customer_Data[[#This Row],[Age]]&lt;35,"25-34",IF(Customer_Data[[#This Row],[Age]]&lt;45,"35-44",IF(Customer_Data[[#This Row],[Age]]&lt;55,"45-54",IF(Customer_Data[[#This Row],[Age]]&lt;65,"55-64",IF(Customer_Data[[#This Row],[Age]]&lt;75,"65-74","75 &amp; Above")))))))</f>
        <v>35-44</v>
      </c>
      <c r="D320" t="s">
        <v>5</v>
      </c>
      <c r="E320" t="s">
        <v>11</v>
      </c>
    </row>
    <row r="321" spans="1:5" x14ac:dyDescent="0.35">
      <c r="A321" t="s">
        <v>331</v>
      </c>
      <c r="B321">
        <v>18</v>
      </c>
      <c r="C321" t="str">
        <f>IF(Customer_Data[[#This Row],[Age]]&lt;15,"Below 15",IF(Customer_Data[[#This Row],[Age]]&lt;25,"15-24",IF(Customer_Data[[#This Row],[Age]]&lt;35,"25-34",IF(Customer_Data[[#This Row],[Age]]&lt;45,"35-44",IF(Customer_Data[[#This Row],[Age]]&lt;55,"45-54",IF(Customer_Data[[#This Row],[Age]]&lt;65,"55-64",IF(Customer_Data[[#This Row],[Age]]&lt;75,"65-74","75 &amp; Above")))))))</f>
        <v>15-24</v>
      </c>
      <c r="D321" t="s">
        <v>8</v>
      </c>
      <c r="E321" t="s">
        <v>15</v>
      </c>
    </row>
    <row r="322" spans="1:5" x14ac:dyDescent="0.35">
      <c r="A322" t="s">
        <v>332</v>
      </c>
      <c r="B322">
        <v>42</v>
      </c>
      <c r="C322" t="str">
        <f>IF(Customer_Data[[#This Row],[Age]]&lt;15,"Below 15",IF(Customer_Data[[#This Row],[Age]]&lt;25,"15-24",IF(Customer_Data[[#This Row],[Age]]&lt;35,"25-34",IF(Customer_Data[[#This Row],[Age]]&lt;45,"35-44",IF(Customer_Data[[#This Row],[Age]]&lt;55,"45-54",IF(Customer_Data[[#This Row],[Age]]&lt;65,"55-64",IF(Customer_Data[[#This Row],[Age]]&lt;75,"65-74","75 &amp; Above")))))))</f>
        <v>35-44</v>
      </c>
      <c r="D322" t="s">
        <v>5</v>
      </c>
      <c r="E322" t="s">
        <v>11</v>
      </c>
    </row>
    <row r="323" spans="1:5" x14ac:dyDescent="0.35">
      <c r="A323" t="s">
        <v>333</v>
      </c>
      <c r="B323">
        <v>34</v>
      </c>
      <c r="C323" t="str">
        <f>IF(Customer_Data[[#This Row],[Age]]&lt;15,"Below 15",IF(Customer_Data[[#This Row],[Age]]&lt;25,"15-24",IF(Customer_Data[[#This Row],[Age]]&lt;35,"25-34",IF(Customer_Data[[#This Row],[Age]]&lt;45,"35-44",IF(Customer_Data[[#This Row],[Age]]&lt;55,"45-54",IF(Customer_Data[[#This Row],[Age]]&lt;65,"55-64",IF(Customer_Data[[#This Row],[Age]]&lt;75,"65-74","75 &amp; Above")))))))</f>
        <v>25-34</v>
      </c>
      <c r="D323" t="s">
        <v>8</v>
      </c>
      <c r="E323" t="s">
        <v>22</v>
      </c>
    </row>
    <row r="324" spans="1:5" x14ac:dyDescent="0.35">
      <c r="A324" t="s">
        <v>334</v>
      </c>
      <c r="B324">
        <v>47</v>
      </c>
      <c r="C324" t="str">
        <f>IF(Customer_Data[[#This Row],[Age]]&lt;15,"Below 15",IF(Customer_Data[[#This Row],[Age]]&lt;25,"15-24",IF(Customer_Data[[#This Row],[Age]]&lt;35,"25-34",IF(Customer_Data[[#This Row],[Age]]&lt;45,"35-44",IF(Customer_Data[[#This Row],[Age]]&lt;55,"45-54",IF(Customer_Data[[#This Row],[Age]]&lt;65,"55-64",IF(Customer_Data[[#This Row],[Age]]&lt;75,"65-74","75 &amp; Above")))))))</f>
        <v>45-54</v>
      </c>
      <c r="D324" t="s">
        <v>5</v>
      </c>
      <c r="E324" t="s">
        <v>18</v>
      </c>
    </row>
    <row r="325" spans="1:5" x14ac:dyDescent="0.35">
      <c r="A325" t="s">
        <v>335</v>
      </c>
      <c r="B325">
        <v>36</v>
      </c>
      <c r="C325" t="str">
        <f>IF(Customer_Data[[#This Row],[Age]]&lt;15,"Below 15",IF(Customer_Data[[#This Row],[Age]]&lt;25,"15-24",IF(Customer_Data[[#This Row],[Age]]&lt;35,"25-34",IF(Customer_Data[[#This Row],[Age]]&lt;45,"35-44",IF(Customer_Data[[#This Row],[Age]]&lt;55,"45-54",IF(Customer_Data[[#This Row],[Age]]&lt;65,"55-64",IF(Customer_Data[[#This Row],[Age]]&lt;75,"65-74","75 &amp; Above")))))))</f>
        <v>35-44</v>
      </c>
      <c r="D325" t="s">
        <v>5</v>
      </c>
      <c r="E325" t="s">
        <v>11</v>
      </c>
    </row>
    <row r="326" spans="1:5" x14ac:dyDescent="0.35">
      <c r="A326" t="s">
        <v>336</v>
      </c>
      <c r="B326">
        <v>45</v>
      </c>
      <c r="C326" t="str">
        <f>IF(Customer_Data[[#This Row],[Age]]&lt;15,"Below 15",IF(Customer_Data[[#This Row],[Age]]&lt;25,"15-24",IF(Customer_Data[[#This Row],[Age]]&lt;35,"25-34",IF(Customer_Data[[#This Row],[Age]]&lt;45,"35-44",IF(Customer_Data[[#This Row],[Age]]&lt;55,"45-54",IF(Customer_Data[[#This Row],[Age]]&lt;65,"55-64",IF(Customer_Data[[#This Row],[Age]]&lt;75,"65-74","75 &amp; Above")))))))</f>
        <v>45-54</v>
      </c>
      <c r="D326" t="s">
        <v>8</v>
      </c>
      <c r="E326" t="s">
        <v>18</v>
      </c>
    </row>
    <row r="327" spans="1:5" x14ac:dyDescent="0.35">
      <c r="A327" t="s">
        <v>337</v>
      </c>
      <c r="B327">
        <v>62</v>
      </c>
      <c r="C327" t="str">
        <f>IF(Customer_Data[[#This Row],[Age]]&lt;15,"Below 15",IF(Customer_Data[[#This Row],[Age]]&lt;25,"15-24",IF(Customer_Data[[#This Row],[Age]]&lt;35,"25-34",IF(Customer_Data[[#This Row],[Age]]&lt;45,"35-44",IF(Customer_Data[[#This Row],[Age]]&lt;55,"45-54",IF(Customer_Data[[#This Row],[Age]]&lt;65,"55-64",IF(Customer_Data[[#This Row],[Age]]&lt;75,"65-74","75 &amp; Above")))))))</f>
        <v>55-64</v>
      </c>
      <c r="D327" t="s">
        <v>5</v>
      </c>
      <c r="E327" t="s">
        <v>6</v>
      </c>
    </row>
    <row r="328" spans="1:5" x14ac:dyDescent="0.35">
      <c r="A328" t="s">
        <v>338</v>
      </c>
      <c r="B328">
        <v>64</v>
      </c>
      <c r="C328" t="str">
        <f>IF(Customer_Data[[#This Row],[Age]]&lt;15,"Below 15",IF(Customer_Data[[#This Row],[Age]]&lt;25,"15-24",IF(Customer_Data[[#This Row],[Age]]&lt;35,"25-34",IF(Customer_Data[[#This Row],[Age]]&lt;45,"35-44",IF(Customer_Data[[#This Row],[Age]]&lt;55,"45-54",IF(Customer_Data[[#This Row],[Age]]&lt;65,"55-64",IF(Customer_Data[[#This Row],[Age]]&lt;75,"65-74","75 &amp; Above")))))))</f>
        <v>55-64</v>
      </c>
      <c r="D328" t="s">
        <v>8</v>
      </c>
      <c r="E328" t="s">
        <v>15</v>
      </c>
    </row>
    <row r="329" spans="1:5" x14ac:dyDescent="0.35">
      <c r="A329" t="s">
        <v>339</v>
      </c>
      <c r="B329">
        <v>53</v>
      </c>
      <c r="C329" t="str">
        <f>IF(Customer_Data[[#This Row],[Age]]&lt;15,"Below 15",IF(Customer_Data[[#This Row],[Age]]&lt;25,"15-24",IF(Customer_Data[[#This Row],[Age]]&lt;35,"25-34",IF(Customer_Data[[#This Row],[Age]]&lt;45,"35-44",IF(Customer_Data[[#This Row],[Age]]&lt;55,"45-54",IF(Customer_Data[[#This Row],[Age]]&lt;65,"55-64",IF(Customer_Data[[#This Row],[Age]]&lt;75,"65-74","75 &amp; Above")))))))</f>
        <v>45-54</v>
      </c>
      <c r="D329" t="s">
        <v>5</v>
      </c>
      <c r="E329" t="s">
        <v>22</v>
      </c>
    </row>
    <row r="330" spans="1:5" x14ac:dyDescent="0.35">
      <c r="A330" t="s">
        <v>340</v>
      </c>
      <c r="B330">
        <v>60</v>
      </c>
      <c r="C330" t="str">
        <f>IF(Customer_Data[[#This Row],[Age]]&lt;15,"Below 15",IF(Customer_Data[[#This Row],[Age]]&lt;25,"15-24",IF(Customer_Data[[#This Row],[Age]]&lt;35,"25-34",IF(Customer_Data[[#This Row],[Age]]&lt;45,"35-44",IF(Customer_Data[[#This Row],[Age]]&lt;55,"45-54",IF(Customer_Data[[#This Row],[Age]]&lt;65,"55-64",IF(Customer_Data[[#This Row],[Age]]&lt;75,"65-74","75 &amp; Above")))))))</f>
        <v>55-64</v>
      </c>
      <c r="D330" t="s">
        <v>5</v>
      </c>
      <c r="E330" t="s">
        <v>6</v>
      </c>
    </row>
    <row r="331" spans="1:5" x14ac:dyDescent="0.35">
      <c r="A331" t="s">
        <v>341</v>
      </c>
      <c r="B331">
        <v>63</v>
      </c>
      <c r="C331" t="str">
        <f>IF(Customer_Data[[#This Row],[Age]]&lt;15,"Below 15",IF(Customer_Data[[#This Row],[Age]]&lt;25,"15-24",IF(Customer_Data[[#This Row],[Age]]&lt;35,"25-34",IF(Customer_Data[[#This Row],[Age]]&lt;45,"35-44",IF(Customer_Data[[#This Row],[Age]]&lt;55,"45-54",IF(Customer_Data[[#This Row],[Age]]&lt;65,"55-64",IF(Customer_Data[[#This Row],[Age]]&lt;75,"65-74","75 &amp; Above")))))))</f>
        <v>55-64</v>
      </c>
      <c r="D331" t="s">
        <v>8</v>
      </c>
      <c r="E331" t="s">
        <v>11</v>
      </c>
    </row>
    <row r="332" spans="1:5" x14ac:dyDescent="0.35">
      <c r="A332" t="s">
        <v>342</v>
      </c>
      <c r="B332">
        <v>49</v>
      </c>
      <c r="C332" t="str">
        <f>IF(Customer_Data[[#This Row],[Age]]&lt;15,"Below 15",IF(Customer_Data[[#This Row],[Age]]&lt;25,"15-24",IF(Customer_Data[[#This Row],[Age]]&lt;35,"25-34",IF(Customer_Data[[#This Row],[Age]]&lt;45,"35-44",IF(Customer_Data[[#This Row],[Age]]&lt;55,"45-54",IF(Customer_Data[[#This Row],[Age]]&lt;65,"55-64",IF(Customer_Data[[#This Row],[Age]]&lt;75,"65-74","75 &amp; Above")))))))</f>
        <v>45-54</v>
      </c>
      <c r="D332" t="s">
        <v>5</v>
      </c>
      <c r="E332" t="s">
        <v>9</v>
      </c>
    </row>
    <row r="333" spans="1:5" x14ac:dyDescent="0.35">
      <c r="A333" t="s">
        <v>343</v>
      </c>
      <c r="B333">
        <v>27</v>
      </c>
      <c r="C333" t="str">
        <f>IF(Customer_Data[[#This Row],[Age]]&lt;15,"Below 15",IF(Customer_Data[[#This Row],[Age]]&lt;25,"15-24",IF(Customer_Data[[#This Row],[Age]]&lt;35,"25-34",IF(Customer_Data[[#This Row],[Age]]&lt;45,"35-44",IF(Customer_Data[[#This Row],[Age]]&lt;55,"45-54",IF(Customer_Data[[#This Row],[Age]]&lt;65,"55-64",IF(Customer_Data[[#This Row],[Age]]&lt;75,"65-74","75 &amp; Above")))))))</f>
        <v>25-34</v>
      </c>
      <c r="D333" t="s">
        <v>5</v>
      </c>
      <c r="E333" t="s">
        <v>11</v>
      </c>
    </row>
    <row r="334" spans="1:5" x14ac:dyDescent="0.35">
      <c r="A334" t="s">
        <v>344</v>
      </c>
      <c r="B334">
        <v>30</v>
      </c>
      <c r="C334" t="str">
        <f>IF(Customer_Data[[#This Row],[Age]]&lt;15,"Below 15",IF(Customer_Data[[#This Row],[Age]]&lt;25,"15-24",IF(Customer_Data[[#This Row],[Age]]&lt;35,"25-34",IF(Customer_Data[[#This Row],[Age]]&lt;45,"35-44",IF(Customer_Data[[#This Row],[Age]]&lt;55,"45-54",IF(Customer_Data[[#This Row],[Age]]&lt;65,"55-64",IF(Customer_Data[[#This Row],[Age]]&lt;75,"65-74","75 &amp; Above")))))))</f>
        <v>25-34</v>
      </c>
      <c r="D334" t="s">
        <v>8</v>
      </c>
      <c r="E334" t="s">
        <v>15</v>
      </c>
    </row>
    <row r="335" spans="1:5" x14ac:dyDescent="0.35">
      <c r="A335" t="s">
        <v>345</v>
      </c>
      <c r="B335">
        <v>36</v>
      </c>
      <c r="C335" t="str">
        <f>IF(Customer_Data[[#This Row],[Age]]&lt;15,"Below 15",IF(Customer_Data[[#This Row],[Age]]&lt;25,"15-24",IF(Customer_Data[[#This Row],[Age]]&lt;35,"25-34",IF(Customer_Data[[#This Row],[Age]]&lt;45,"35-44",IF(Customer_Data[[#This Row],[Age]]&lt;55,"45-54",IF(Customer_Data[[#This Row],[Age]]&lt;65,"55-64",IF(Customer_Data[[#This Row],[Age]]&lt;75,"65-74","75 &amp; Above")))))))</f>
        <v>35-44</v>
      </c>
      <c r="D335" t="s">
        <v>8</v>
      </c>
      <c r="E335" t="s">
        <v>11</v>
      </c>
    </row>
    <row r="336" spans="1:5" x14ac:dyDescent="0.35">
      <c r="A336" t="s">
        <v>346</v>
      </c>
      <c r="B336">
        <v>31</v>
      </c>
      <c r="C336" t="str">
        <f>IF(Customer_Data[[#This Row],[Age]]&lt;15,"Below 15",IF(Customer_Data[[#This Row],[Age]]&lt;25,"15-24",IF(Customer_Data[[#This Row],[Age]]&lt;35,"25-34",IF(Customer_Data[[#This Row],[Age]]&lt;45,"35-44",IF(Customer_Data[[#This Row],[Age]]&lt;55,"45-54",IF(Customer_Data[[#This Row],[Age]]&lt;65,"55-64",IF(Customer_Data[[#This Row],[Age]]&lt;75,"65-74","75 &amp; Above")))))))</f>
        <v>25-34</v>
      </c>
      <c r="D336" t="s">
        <v>5</v>
      </c>
      <c r="E336" t="s">
        <v>18</v>
      </c>
    </row>
    <row r="337" spans="1:5" x14ac:dyDescent="0.35">
      <c r="A337" t="s">
        <v>347</v>
      </c>
      <c r="B337">
        <v>21</v>
      </c>
      <c r="C337" t="str">
        <f>IF(Customer_Data[[#This Row],[Age]]&lt;15,"Below 15",IF(Customer_Data[[#This Row],[Age]]&lt;25,"15-24",IF(Customer_Data[[#This Row],[Age]]&lt;35,"25-34",IF(Customer_Data[[#This Row],[Age]]&lt;45,"35-44",IF(Customer_Data[[#This Row],[Age]]&lt;55,"45-54",IF(Customer_Data[[#This Row],[Age]]&lt;65,"55-64",IF(Customer_Data[[#This Row],[Age]]&lt;75,"65-74","75 &amp; Above")))))))</f>
        <v>15-24</v>
      </c>
      <c r="D337" t="s">
        <v>8</v>
      </c>
      <c r="E337" t="s">
        <v>11</v>
      </c>
    </row>
    <row r="338" spans="1:5" x14ac:dyDescent="0.35">
      <c r="A338" t="s">
        <v>348</v>
      </c>
      <c r="B338">
        <v>55</v>
      </c>
      <c r="C338" t="str">
        <f>IF(Customer_Data[[#This Row],[Age]]&lt;15,"Below 15",IF(Customer_Data[[#This Row],[Age]]&lt;25,"15-24",IF(Customer_Data[[#This Row],[Age]]&lt;35,"25-34",IF(Customer_Data[[#This Row],[Age]]&lt;45,"35-44",IF(Customer_Data[[#This Row],[Age]]&lt;55,"45-54",IF(Customer_Data[[#This Row],[Age]]&lt;65,"55-64",IF(Customer_Data[[#This Row],[Age]]&lt;75,"65-74","75 &amp; Above")))))))</f>
        <v>55-64</v>
      </c>
      <c r="D338" t="s">
        <v>8</v>
      </c>
      <c r="E338" t="s">
        <v>15</v>
      </c>
    </row>
    <row r="339" spans="1:5" x14ac:dyDescent="0.35">
      <c r="A339" t="s">
        <v>349</v>
      </c>
      <c r="B339">
        <v>65</v>
      </c>
      <c r="C339" t="str">
        <f>IF(Customer_Data[[#This Row],[Age]]&lt;15,"Below 15",IF(Customer_Data[[#This Row],[Age]]&lt;25,"15-24",IF(Customer_Data[[#This Row],[Age]]&lt;35,"25-34",IF(Customer_Data[[#This Row],[Age]]&lt;45,"35-44",IF(Customer_Data[[#This Row],[Age]]&lt;55,"45-54",IF(Customer_Data[[#This Row],[Age]]&lt;65,"55-64",IF(Customer_Data[[#This Row],[Age]]&lt;75,"65-74","75 &amp; Above")))))))</f>
        <v>65-74</v>
      </c>
      <c r="D339" t="s">
        <v>8</v>
      </c>
      <c r="E339" t="s">
        <v>15</v>
      </c>
    </row>
    <row r="340" spans="1:5" x14ac:dyDescent="0.35">
      <c r="A340" t="s">
        <v>350</v>
      </c>
      <c r="B340">
        <v>52</v>
      </c>
      <c r="C340" t="str">
        <f>IF(Customer_Data[[#This Row],[Age]]&lt;15,"Below 15",IF(Customer_Data[[#This Row],[Age]]&lt;25,"15-24",IF(Customer_Data[[#This Row],[Age]]&lt;35,"25-34",IF(Customer_Data[[#This Row],[Age]]&lt;45,"35-44",IF(Customer_Data[[#This Row],[Age]]&lt;55,"45-54",IF(Customer_Data[[#This Row],[Age]]&lt;65,"55-64",IF(Customer_Data[[#This Row],[Age]]&lt;75,"65-74","75 &amp; Above")))))))</f>
        <v>45-54</v>
      </c>
      <c r="D340" t="s">
        <v>8</v>
      </c>
      <c r="E340" t="s">
        <v>9</v>
      </c>
    </row>
    <row r="341" spans="1:5" x14ac:dyDescent="0.35">
      <c r="A341" t="s">
        <v>351</v>
      </c>
      <c r="B341">
        <v>21</v>
      </c>
      <c r="C341" t="str">
        <f>IF(Customer_Data[[#This Row],[Age]]&lt;15,"Below 15",IF(Customer_Data[[#This Row],[Age]]&lt;25,"15-24",IF(Customer_Data[[#This Row],[Age]]&lt;35,"25-34",IF(Customer_Data[[#This Row],[Age]]&lt;45,"35-44",IF(Customer_Data[[#This Row],[Age]]&lt;55,"45-54",IF(Customer_Data[[#This Row],[Age]]&lt;65,"55-64",IF(Customer_Data[[#This Row],[Age]]&lt;75,"65-74","75 &amp; Above")))))))</f>
        <v>15-24</v>
      </c>
      <c r="D341" t="s">
        <v>5</v>
      </c>
      <c r="E341" t="s">
        <v>22</v>
      </c>
    </row>
    <row r="342" spans="1:5" x14ac:dyDescent="0.35">
      <c r="A342" t="s">
        <v>352</v>
      </c>
      <c r="B342">
        <v>65</v>
      </c>
      <c r="C342" t="str">
        <f>IF(Customer_Data[[#This Row],[Age]]&lt;15,"Below 15",IF(Customer_Data[[#This Row],[Age]]&lt;25,"15-24",IF(Customer_Data[[#This Row],[Age]]&lt;35,"25-34",IF(Customer_Data[[#This Row],[Age]]&lt;45,"35-44",IF(Customer_Data[[#This Row],[Age]]&lt;55,"45-54",IF(Customer_Data[[#This Row],[Age]]&lt;65,"55-64",IF(Customer_Data[[#This Row],[Age]]&lt;75,"65-74","75 &amp; Above")))))))</f>
        <v>65-74</v>
      </c>
      <c r="D342" t="s">
        <v>8</v>
      </c>
      <c r="E342" t="s">
        <v>22</v>
      </c>
    </row>
    <row r="343" spans="1:5" x14ac:dyDescent="0.35">
      <c r="A343" t="s">
        <v>353</v>
      </c>
      <c r="B343">
        <v>38</v>
      </c>
      <c r="C343" t="str">
        <f>IF(Customer_Data[[#This Row],[Age]]&lt;15,"Below 15",IF(Customer_Data[[#This Row],[Age]]&lt;25,"15-24",IF(Customer_Data[[#This Row],[Age]]&lt;35,"25-34",IF(Customer_Data[[#This Row],[Age]]&lt;45,"35-44",IF(Customer_Data[[#This Row],[Age]]&lt;55,"45-54",IF(Customer_Data[[#This Row],[Age]]&lt;65,"55-64",IF(Customer_Data[[#This Row],[Age]]&lt;75,"65-74","75 &amp; Above")))))))</f>
        <v>35-44</v>
      </c>
      <c r="D343" t="s">
        <v>8</v>
      </c>
      <c r="E343" t="s">
        <v>22</v>
      </c>
    </row>
    <row r="344" spans="1:5" x14ac:dyDescent="0.35">
      <c r="A344" t="s">
        <v>354</v>
      </c>
      <c r="B344">
        <v>21</v>
      </c>
      <c r="C344" t="str">
        <f>IF(Customer_Data[[#This Row],[Age]]&lt;15,"Below 15",IF(Customer_Data[[#This Row],[Age]]&lt;25,"15-24",IF(Customer_Data[[#This Row],[Age]]&lt;35,"25-34",IF(Customer_Data[[#This Row],[Age]]&lt;45,"35-44",IF(Customer_Data[[#This Row],[Age]]&lt;55,"45-54",IF(Customer_Data[[#This Row],[Age]]&lt;65,"55-64",IF(Customer_Data[[#This Row],[Age]]&lt;75,"65-74","75 &amp; Above")))))))</f>
        <v>15-24</v>
      </c>
      <c r="D344" t="s">
        <v>8</v>
      </c>
      <c r="E344" t="s">
        <v>6</v>
      </c>
    </row>
    <row r="345" spans="1:5" x14ac:dyDescent="0.35">
      <c r="A345" t="s">
        <v>355</v>
      </c>
      <c r="B345">
        <v>21</v>
      </c>
      <c r="C345" t="str">
        <f>IF(Customer_Data[[#This Row],[Age]]&lt;15,"Below 15",IF(Customer_Data[[#This Row],[Age]]&lt;25,"15-24",IF(Customer_Data[[#This Row],[Age]]&lt;35,"25-34",IF(Customer_Data[[#This Row],[Age]]&lt;45,"35-44",IF(Customer_Data[[#This Row],[Age]]&lt;55,"45-54",IF(Customer_Data[[#This Row],[Age]]&lt;65,"55-64",IF(Customer_Data[[#This Row],[Age]]&lt;75,"65-74","75 &amp; Above")))))))</f>
        <v>15-24</v>
      </c>
      <c r="D345" t="s">
        <v>8</v>
      </c>
      <c r="E345" t="s">
        <v>22</v>
      </c>
    </row>
    <row r="346" spans="1:5" x14ac:dyDescent="0.35">
      <c r="A346" t="s">
        <v>356</v>
      </c>
      <c r="B346">
        <v>55</v>
      </c>
      <c r="C346" t="str">
        <f>IF(Customer_Data[[#This Row],[Age]]&lt;15,"Below 15",IF(Customer_Data[[#This Row],[Age]]&lt;25,"15-24",IF(Customer_Data[[#This Row],[Age]]&lt;35,"25-34",IF(Customer_Data[[#This Row],[Age]]&lt;45,"35-44",IF(Customer_Data[[#This Row],[Age]]&lt;55,"45-54",IF(Customer_Data[[#This Row],[Age]]&lt;65,"55-64",IF(Customer_Data[[#This Row],[Age]]&lt;75,"65-74","75 &amp; Above")))))))</f>
        <v>55-64</v>
      </c>
      <c r="D346" t="s">
        <v>8</v>
      </c>
      <c r="E346" t="s">
        <v>6</v>
      </c>
    </row>
    <row r="347" spans="1:5" x14ac:dyDescent="0.35">
      <c r="A347" t="s">
        <v>357</v>
      </c>
      <c r="B347">
        <v>48</v>
      </c>
      <c r="C347" t="str">
        <f>IF(Customer_Data[[#This Row],[Age]]&lt;15,"Below 15",IF(Customer_Data[[#This Row],[Age]]&lt;25,"15-24",IF(Customer_Data[[#This Row],[Age]]&lt;35,"25-34",IF(Customer_Data[[#This Row],[Age]]&lt;45,"35-44",IF(Customer_Data[[#This Row],[Age]]&lt;55,"45-54",IF(Customer_Data[[#This Row],[Age]]&lt;65,"55-64",IF(Customer_Data[[#This Row],[Age]]&lt;75,"65-74","75 &amp; Above")))))))</f>
        <v>45-54</v>
      </c>
      <c r="D347" t="s">
        <v>8</v>
      </c>
      <c r="E347" t="s">
        <v>11</v>
      </c>
    </row>
    <row r="348" spans="1:5" x14ac:dyDescent="0.35">
      <c r="A348" t="s">
        <v>358</v>
      </c>
      <c r="B348">
        <v>50</v>
      </c>
      <c r="C348" t="str">
        <f>IF(Customer_Data[[#This Row],[Age]]&lt;15,"Below 15",IF(Customer_Data[[#This Row],[Age]]&lt;25,"15-24",IF(Customer_Data[[#This Row],[Age]]&lt;35,"25-34",IF(Customer_Data[[#This Row],[Age]]&lt;45,"35-44",IF(Customer_Data[[#This Row],[Age]]&lt;55,"45-54",IF(Customer_Data[[#This Row],[Age]]&lt;65,"55-64",IF(Customer_Data[[#This Row],[Age]]&lt;75,"65-74","75 &amp; Above")))))))</f>
        <v>45-54</v>
      </c>
      <c r="D348" t="s">
        <v>8</v>
      </c>
      <c r="E348" t="s">
        <v>9</v>
      </c>
    </row>
    <row r="349" spans="1:5" x14ac:dyDescent="0.35">
      <c r="A349" t="s">
        <v>359</v>
      </c>
      <c r="B349">
        <v>51</v>
      </c>
      <c r="C349" t="str">
        <f>IF(Customer_Data[[#This Row],[Age]]&lt;15,"Below 15",IF(Customer_Data[[#This Row],[Age]]&lt;25,"15-24",IF(Customer_Data[[#This Row],[Age]]&lt;35,"25-34",IF(Customer_Data[[#This Row],[Age]]&lt;45,"35-44",IF(Customer_Data[[#This Row],[Age]]&lt;55,"45-54",IF(Customer_Data[[#This Row],[Age]]&lt;65,"55-64",IF(Customer_Data[[#This Row],[Age]]&lt;75,"65-74","75 &amp; Above")))))))</f>
        <v>45-54</v>
      </c>
      <c r="D349" t="s">
        <v>5</v>
      </c>
      <c r="E349" t="s">
        <v>15</v>
      </c>
    </row>
    <row r="350" spans="1:5" x14ac:dyDescent="0.35">
      <c r="A350" t="s">
        <v>360</v>
      </c>
      <c r="B350">
        <v>28</v>
      </c>
      <c r="C350" t="str">
        <f>IF(Customer_Data[[#This Row],[Age]]&lt;15,"Below 15",IF(Customer_Data[[#This Row],[Age]]&lt;25,"15-24",IF(Customer_Data[[#This Row],[Age]]&lt;35,"25-34",IF(Customer_Data[[#This Row],[Age]]&lt;45,"35-44",IF(Customer_Data[[#This Row],[Age]]&lt;55,"45-54",IF(Customer_Data[[#This Row],[Age]]&lt;65,"55-64",IF(Customer_Data[[#This Row],[Age]]&lt;75,"65-74","75 &amp; Above")))))))</f>
        <v>25-34</v>
      </c>
      <c r="D350" t="s">
        <v>8</v>
      </c>
      <c r="E350" t="s">
        <v>6</v>
      </c>
    </row>
    <row r="351" spans="1:5" x14ac:dyDescent="0.35">
      <c r="A351" t="s">
        <v>361</v>
      </c>
      <c r="B351">
        <v>21</v>
      </c>
      <c r="C351" t="str">
        <f>IF(Customer_Data[[#This Row],[Age]]&lt;15,"Below 15",IF(Customer_Data[[#This Row],[Age]]&lt;25,"15-24",IF(Customer_Data[[#This Row],[Age]]&lt;35,"25-34",IF(Customer_Data[[#This Row],[Age]]&lt;45,"35-44",IF(Customer_Data[[#This Row],[Age]]&lt;55,"45-54",IF(Customer_Data[[#This Row],[Age]]&lt;65,"55-64",IF(Customer_Data[[#This Row],[Age]]&lt;75,"65-74","75 &amp; Above")))))))</f>
        <v>15-24</v>
      </c>
      <c r="D351" t="s">
        <v>8</v>
      </c>
      <c r="E351" t="s">
        <v>11</v>
      </c>
    </row>
    <row r="352" spans="1:5" x14ac:dyDescent="0.35">
      <c r="A352" t="s">
        <v>362</v>
      </c>
      <c r="B352">
        <v>50</v>
      </c>
      <c r="C352" t="str">
        <f>IF(Customer_Data[[#This Row],[Age]]&lt;15,"Below 15",IF(Customer_Data[[#This Row],[Age]]&lt;25,"15-24",IF(Customer_Data[[#This Row],[Age]]&lt;35,"25-34",IF(Customer_Data[[#This Row],[Age]]&lt;45,"35-44",IF(Customer_Data[[#This Row],[Age]]&lt;55,"45-54",IF(Customer_Data[[#This Row],[Age]]&lt;65,"55-64",IF(Customer_Data[[#This Row],[Age]]&lt;75,"65-74","75 &amp; Above")))))))</f>
        <v>45-54</v>
      </c>
      <c r="D352" t="s">
        <v>5</v>
      </c>
      <c r="E352" t="s">
        <v>9</v>
      </c>
    </row>
    <row r="353" spans="1:5" x14ac:dyDescent="0.35">
      <c r="A353" t="s">
        <v>363</v>
      </c>
      <c r="B353">
        <v>23</v>
      </c>
      <c r="C353" t="str">
        <f>IF(Customer_Data[[#This Row],[Age]]&lt;15,"Below 15",IF(Customer_Data[[#This Row],[Age]]&lt;25,"15-24",IF(Customer_Data[[#This Row],[Age]]&lt;35,"25-34",IF(Customer_Data[[#This Row],[Age]]&lt;45,"35-44",IF(Customer_Data[[#This Row],[Age]]&lt;55,"45-54",IF(Customer_Data[[#This Row],[Age]]&lt;65,"55-64",IF(Customer_Data[[#This Row],[Age]]&lt;75,"65-74","75 &amp; Above")))))))</f>
        <v>15-24</v>
      </c>
      <c r="D353" t="s">
        <v>8</v>
      </c>
      <c r="E353" t="s">
        <v>6</v>
      </c>
    </row>
    <row r="354" spans="1:5" x14ac:dyDescent="0.35">
      <c r="A354" t="s">
        <v>364</v>
      </c>
      <c r="B354">
        <v>29</v>
      </c>
      <c r="C354" t="str">
        <f>IF(Customer_Data[[#This Row],[Age]]&lt;15,"Below 15",IF(Customer_Data[[#This Row],[Age]]&lt;25,"15-24",IF(Customer_Data[[#This Row],[Age]]&lt;35,"25-34",IF(Customer_Data[[#This Row],[Age]]&lt;45,"35-44",IF(Customer_Data[[#This Row],[Age]]&lt;55,"45-54",IF(Customer_Data[[#This Row],[Age]]&lt;65,"55-64",IF(Customer_Data[[#This Row],[Age]]&lt;75,"65-74","75 &amp; Above")))))))</f>
        <v>25-34</v>
      </c>
      <c r="D354" t="s">
        <v>8</v>
      </c>
      <c r="E354" t="s">
        <v>9</v>
      </c>
    </row>
    <row r="355" spans="1:5" x14ac:dyDescent="0.35">
      <c r="A355" t="s">
        <v>365</v>
      </c>
      <c r="B355">
        <v>22</v>
      </c>
      <c r="C355" t="str">
        <f>IF(Customer_Data[[#This Row],[Age]]&lt;15,"Below 15",IF(Customer_Data[[#This Row],[Age]]&lt;25,"15-24",IF(Customer_Data[[#This Row],[Age]]&lt;35,"25-34",IF(Customer_Data[[#This Row],[Age]]&lt;45,"35-44",IF(Customer_Data[[#This Row],[Age]]&lt;55,"45-54",IF(Customer_Data[[#This Row],[Age]]&lt;65,"55-64",IF(Customer_Data[[#This Row],[Age]]&lt;75,"65-74","75 &amp; Above")))))))</f>
        <v>15-24</v>
      </c>
      <c r="D355" t="s">
        <v>5</v>
      </c>
      <c r="E355" t="s">
        <v>11</v>
      </c>
    </row>
    <row r="356" spans="1:5" x14ac:dyDescent="0.35">
      <c r="A356" t="s">
        <v>366</v>
      </c>
      <c r="B356">
        <v>56</v>
      </c>
      <c r="C356" t="str">
        <f>IF(Customer_Data[[#This Row],[Age]]&lt;15,"Below 15",IF(Customer_Data[[#This Row],[Age]]&lt;25,"15-24",IF(Customer_Data[[#This Row],[Age]]&lt;35,"25-34",IF(Customer_Data[[#This Row],[Age]]&lt;45,"35-44",IF(Customer_Data[[#This Row],[Age]]&lt;55,"45-54",IF(Customer_Data[[#This Row],[Age]]&lt;65,"55-64",IF(Customer_Data[[#This Row],[Age]]&lt;75,"65-74","75 &amp; Above")))))))</f>
        <v>55-64</v>
      </c>
      <c r="D356" t="s">
        <v>8</v>
      </c>
      <c r="E356" t="s">
        <v>22</v>
      </c>
    </row>
    <row r="357" spans="1:5" x14ac:dyDescent="0.35">
      <c r="A357" t="s">
        <v>367</v>
      </c>
      <c r="B357">
        <v>22</v>
      </c>
      <c r="C357" t="str">
        <f>IF(Customer_Data[[#This Row],[Age]]&lt;15,"Below 15",IF(Customer_Data[[#This Row],[Age]]&lt;25,"15-24",IF(Customer_Data[[#This Row],[Age]]&lt;35,"25-34",IF(Customer_Data[[#This Row],[Age]]&lt;45,"35-44",IF(Customer_Data[[#This Row],[Age]]&lt;55,"45-54",IF(Customer_Data[[#This Row],[Age]]&lt;65,"55-64",IF(Customer_Data[[#This Row],[Age]]&lt;75,"65-74","75 &amp; Above")))))))</f>
        <v>15-24</v>
      </c>
      <c r="D357" t="s">
        <v>8</v>
      </c>
      <c r="E357" t="s">
        <v>22</v>
      </c>
    </row>
    <row r="358" spans="1:5" x14ac:dyDescent="0.35">
      <c r="A358" t="s">
        <v>368</v>
      </c>
      <c r="B358">
        <v>61</v>
      </c>
      <c r="C358" t="str">
        <f>IF(Customer_Data[[#This Row],[Age]]&lt;15,"Below 15",IF(Customer_Data[[#This Row],[Age]]&lt;25,"15-24",IF(Customer_Data[[#This Row],[Age]]&lt;35,"25-34",IF(Customer_Data[[#This Row],[Age]]&lt;45,"35-44",IF(Customer_Data[[#This Row],[Age]]&lt;55,"45-54",IF(Customer_Data[[#This Row],[Age]]&lt;65,"55-64",IF(Customer_Data[[#This Row],[Age]]&lt;75,"65-74","75 &amp; Above")))))))</f>
        <v>55-64</v>
      </c>
      <c r="D358" t="s">
        <v>8</v>
      </c>
      <c r="E358" t="s">
        <v>11</v>
      </c>
    </row>
    <row r="359" spans="1:5" x14ac:dyDescent="0.35">
      <c r="A359" t="s">
        <v>369</v>
      </c>
      <c r="B359">
        <v>33</v>
      </c>
      <c r="C359" t="str">
        <f>IF(Customer_Data[[#This Row],[Age]]&lt;15,"Below 15",IF(Customer_Data[[#This Row],[Age]]&lt;25,"15-24",IF(Customer_Data[[#This Row],[Age]]&lt;35,"25-34",IF(Customer_Data[[#This Row],[Age]]&lt;45,"35-44",IF(Customer_Data[[#This Row],[Age]]&lt;55,"45-54",IF(Customer_Data[[#This Row],[Age]]&lt;65,"55-64",IF(Customer_Data[[#This Row],[Age]]&lt;75,"65-74","75 &amp; Above")))))))</f>
        <v>25-34</v>
      </c>
      <c r="D359" t="s">
        <v>8</v>
      </c>
      <c r="E359" t="s">
        <v>9</v>
      </c>
    </row>
    <row r="360" spans="1:5" x14ac:dyDescent="0.35">
      <c r="A360" t="s">
        <v>370</v>
      </c>
      <c r="B360">
        <v>43</v>
      </c>
      <c r="C360" t="str">
        <f>IF(Customer_Data[[#This Row],[Age]]&lt;15,"Below 15",IF(Customer_Data[[#This Row],[Age]]&lt;25,"15-24",IF(Customer_Data[[#This Row],[Age]]&lt;35,"25-34",IF(Customer_Data[[#This Row],[Age]]&lt;45,"35-44",IF(Customer_Data[[#This Row],[Age]]&lt;55,"45-54",IF(Customer_Data[[#This Row],[Age]]&lt;65,"55-64",IF(Customer_Data[[#This Row],[Age]]&lt;75,"65-74","75 &amp; Above")))))))</f>
        <v>35-44</v>
      </c>
      <c r="D360" t="s">
        <v>8</v>
      </c>
      <c r="E360" t="s">
        <v>18</v>
      </c>
    </row>
    <row r="361" spans="1:5" x14ac:dyDescent="0.35">
      <c r="A361" t="s">
        <v>371</v>
      </c>
      <c r="B361">
        <v>25</v>
      </c>
      <c r="C361" t="str">
        <f>IF(Customer_Data[[#This Row],[Age]]&lt;15,"Below 15",IF(Customer_Data[[#This Row],[Age]]&lt;25,"15-24",IF(Customer_Data[[#This Row],[Age]]&lt;35,"25-34",IF(Customer_Data[[#This Row],[Age]]&lt;45,"35-44",IF(Customer_Data[[#This Row],[Age]]&lt;55,"45-54",IF(Customer_Data[[#This Row],[Age]]&lt;65,"55-64",IF(Customer_Data[[#This Row],[Age]]&lt;75,"65-74","75 &amp; Above")))))))</f>
        <v>25-34</v>
      </c>
      <c r="D361" t="s">
        <v>5</v>
      </c>
      <c r="E361" t="s">
        <v>9</v>
      </c>
    </row>
    <row r="362" spans="1:5" x14ac:dyDescent="0.35">
      <c r="A362" t="s">
        <v>372</v>
      </c>
      <c r="B362">
        <v>54</v>
      </c>
      <c r="C362" t="str">
        <f>IF(Customer_Data[[#This Row],[Age]]&lt;15,"Below 15",IF(Customer_Data[[#This Row],[Age]]&lt;25,"15-24",IF(Customer_Data[[#This Row],[Age]]&lt;35,"25-34",IF(Customer_Data[[#This Row],[Age]]&lt;45,"35-44",IF(Customer_Data[[#This Row],[Age]]&lt;55,"45-54",IF(Customer_Data[[#This Row],[Age]]&lt;65,"55-64",IF(Customer_Data[[#This Row],[Age]]&lt;75,"65-74","75 &amp; Above")))))))</f>
        <v>45-54</v>
      </c>
      <c r="D362" t="s">
        <v>8</v>
      </c>
      <c r="E362" t="s">
        <v>6</v>
      </c>
    </row>
    <row r="363" spans="1:5" x14ac:dyDescent="0.35">
      <c r="A363" t="s">
        <v>373</v>
      </c>
      <c r="B363">
        <v>33</v>
      </c>
      <c r="C363" t="str">
        <f>IF(Customer_Data[[#This Row],[Age]]&lt;15,"Below 15",IF(Customer_Data[[#This Row],[Age]]&lt;25,"15-24",IF(Customer_Data[[#This Row],[Age]]&lt;35,"25-34",IF(Customer_Data[[#This Row],[Age]]&lt;45,"35-44",IF(Customer_Data[[#This Row],[Age]]&lt;55,"45-54",IF(Customer_Data[[#This Row],[Age]]&lt;65,"55-64",IF(Customer_Data[[#This Row],[Age]]&lt;75,"65-74","75 &amp; Above")))))))</f>
        <v>25-34</v>
      </c>
      <c r="D363" t="s">
        <v>5</v>
      </c>
      <c r="E363" t="s">
        <v>9</v>
      </c>
    </row>
    <row r="364" spans="1:5" x14ac:dyDescent="0.35">
      <c r="A364" t="s">
        <v>374</v>
      </c>
      <c r="B364">
        <v>55</v>
      </c>
      <c r="C364" t="str">
        <f>IF(Customer_Data[[#This Row],[Age]]&lt;15,"Below 15",IF(Customer_Data[[#This Row],[Age]]&lt;25,"15-24",IF(Customer_Data[[#This Row],[Age]]&lt;35,"25-34",IF(Customer_Data[[#This Row],[Age]]&lt;45,"35-44",IF(Customer_Data[[#This Row],[Age]]&lt;55,"45-54",IF(Customer_Data[[#This Row],[Age]]&lt;65,"55-64",IF(Customer_Data[[#This Row],[Age]]&lt;75,"65-74","75 &amp; Above")))))))</f>
        <v>55-64</v>
      </c>
      <c r="D364" t="s">
        <v>8</v>
      </c>
      <c r="E364" t="s">
        <v>11</v>
      </c>
    </row>
    <row r="365" spans="1:5" x14ac:dyDescent="0.35">
      <c r="A365" t="s">
        <v>375</v>
      </c>
      <c r="B365">
        <v>56</v>
      </c>
      <c r="C365" t="str">
        <f>IF(Customer_Data[[#This Row],[Age]]&lt;15,"Below 15",IF(Customer_Data[[#This Row],[Age]]&lt;25,"15-24",IF(Customer_Data[[#This Row],[Age]]&lt;35,"25-34",IF(Customer_Data[[#This Row],[Age]]&lt;45,"35-44",IF(Customer_Data[[#This Row],[Age]]&lt;55,"45-54",IF(Customer_Data[[#This Row],[Age]]&lt;65,"55-64",IF(Customer_Data[[#This Row],[Age]]&lt;75,"65-74","75 &amp; Above")))))))</f>
        <v>55-64</v>
      </c>
      <c r="D365" t="s">
        <v>8</v>
      </c>
      <c r="E365" t="s">
        <v>15</v>
      </c>
    </row>
    <row r="366" spans="1:5" x14ac:dyDescent="0.35">
      <c r="A366" t="s">
        <v>376</v>
      </c>
      <c r="B366">
        <v>20</v>
      </c>
      <c r="C366" t="str">
        <f>IF(Customer_Data[[#This Row],[Age]]&lt;15,"Below 15",IF(Customer_Data[[#This Row],[Age]]&lt;25,"15-24",IF(Customer_Data[[#This Row],[Age]]&lt;35,"25-34",IF(Customer_Data[[#This Row],[Age]]&lt;45,"35-44",IF(Customer_Data[[#This Row],[Age]]&lt;55,"45-54",IF(Customer_Data[[#This Row],[Age]]&lt;65,"55-64",IF(Customer_Data[[#This Row],[Age]]&lt;75,"65-74","75 &amp; Above")))))))</f>
        <v>15-24</v>
      </c>
      <c r="D366" t="s">
        <v>5</v>
      </c>
      <c r="E366" t="s">
        <v>18</v>
      </c>
    </row>
    <row r="367" spans="1:5" x14ac:dyDescent="0.35">
      <c r="A367" t="s">
        <v>377</v>
      </c>
      <c r="B367">
        <v>57</v>
      </c>
      <c r="C367" t="str">
        <f>IF(Customer_Data[[#This Row],[Age]]&lt;15,"Below 15",IF(Customer_Data[[#This Row],[Age]]&lt;25,"15-24",IF(Customer_Data[[#This Row],[Age]]&lt;35,"25-34",IF(Customer_Data[[#This Row],[Age]]&lt;45,"35-44",IF(Customer_Data[[#This Row],[Age]]&lt;55,"45-54",IF(Customer_Data[[#This Row],[Age]]&lt;65,"55-64",IF(Customer_Data[[#This Row],[Age]]&lt;75,"65-74","75 &amp; Above")))))))</f>
        <v>55-64</v>
      </c>
      <c r="D367" t="s">
        <v>8</v>
      </c>
      <c r="E367" t="s">
        <v>9</v>
      </c>
    </row>
    <row r="368" spans="1:5" x14ac:dyDescent="0.35">
      <c r="A368" t="s">
        <v>378</v>
      </c>
      <c r="B368">
        <v>23</v>
      </c>
      <c r="C368" t="str">
        <f>IF(Customer_Data[[#This Row],[Age]]&lt;15,"Below 15",IF(Customer_Data[[#This Row],[Age]]&lt;25,"15-24",IF(Customer_Data[[#This Row],[Age]]&lt;35,"25-34",IF(Customer_Data[[#This Row],[Age]]&lt;45,"35-44",IF(Customer_Data[[#This Row],[Age]]&lt;55,"45-54",IF(Customer_Data[[#This Row],[Age]]&lt;65,"55-64",IF(Customer_Data[[#This Row],[Age]]&lt;75,"65-74","75 &amp; Above")))))))</f>
        <v>15-24</v>
      </c>
      <c r="D368" t="s">
        <v>8</v>
      </c>
      <c r="E368" t="s">
        <v>18</v>
      </c>
    </row>
    <row r="369" spans="1:5" x14ac:dyDescent="0.35">
      <c r="A369" t="s">
        <v>379</v>
      </c>
      <c r="B369">
        <v>44</v>
      </c>
      <c r="C369" t="str">
        <f>IF(Customer_Data[[#This Row],[Age]]&lt;15,"Below 15",IF(Customer_Data[[#This Row],[Age]]&lt;25,"15-24",IF(Customer_Data[[#This Row],[Age]]&lt;35,"25-34",IF(Customer_Data[[#This Row],[Age]]&lt;45,"35-44",IF(Customer_Data[[#This Row],[Age]]&lt;55,"45-54",IF(Customer_Data[[#This Row],[Age]]&lt;65,"55-64",IF(Customer_Data[[#This Row],[Age]]&lt;75,"65-74","75 &amp; Above")))))))</f>
        <v>35-44</v>
      </c>
      <c r="D369" t="s">
        <v>5</v>
      </c>
      <c r="E369" t="s">
        <v>18</v>
      </c>
    </row>
    <row r="370" spans="1:5" x14ac:dyDescent="0.35">
      <c r="A370" t="s">
        <v>380</v>
      </c>
      <c r="B370">
        <v>60</v>
      </c>
      <c r="C370" t="str">
        <f>IF(Customer_Data[[#This Row],[Age]]&lt;15,"Below 15",IF(Customer_Data[[#This Row],[Age]]&lt;25,"15-24",IF(Customer_Data[[#This Row],[Age]]&lt;35,"25-34",IF(Customer_Data[[#This Row],[Age]]&lt;45,"35-44",IF(Customer_Data[[#This Row],[Age]]&lt;55,"45-54",IF(Customer_Data[[#This Row],[Age]]&lt;65,"55-64",IF(Customer_Data[[#This Row],[Age]]&lt;75,"65-74","75 &amp; Above")))))))</f>
        <v>55-64</v>
      </c>
      <c r="D370" t="s">
        <v>8</v>
      </c>
      <c r="E370" t="s">
        <v>9</v>
      </c>
    </row>
    <row r="371" spans="1:5" x14ac:dyDescent="0.35">
      <c r="A371" t="s">
        <v>381</v>
      </c>
      <c r="B371">
        <v>55</v>
      </c>
      <c r="C371" t="str">
        <f>IF(Customer_Data[[#This Row],[Age]]&lt;15,"Below 15",IF(Customer_Data[[#This Row],[Age]]&lt;25,"15-24",IF(Customer_Data[[#This Row],[Age]]&lt;35,"25-34",IF(Customer_Data[[#This Row],[Age]]&lt;45,"35-44",IF(Customer_Data[[#This Row],[Age]]&lt;55,"45-54",IF(Customer_Data[[#This Row],[Age]]&lt;65,"55-64",IF(Customer_Data[[#This Row],[Age]]&lt;75,"65-74","75 &amp; Above")))))))</f>
        <v>55-64</v>
      </c>
      <c r="D371" t="s">
        <v>8</v>
      </c>
      <c r="E371" t="s">
        <v>9</v>
      </c>
    </row>
    <row r="372" spans="1:5" x14ac:dyDescent="0.35">
      <c r="A372" t="s">
        <v>382</v>
      </c>
      <c r="B372">
        <v>54</v>
      </c>
      <c r="C372" t="str">
        <f>IF(Customer_Data[[#This Row],[Age]]&lt;15,"Below 15",IF(Customer_Data[[#This Row],[Age]]&lt;25,"15-24",IF(Customer_Data[[#This Row],[Age]]&lt;35,"25-34",IF(Customer_Data[[#This Row],[Age]]&lt;45,"35-44",IF(Customer_Data[[#This Row],[Age]]&lt;55,"45-54",IF(Customer_Data[[#This Row],[Age]]&lt;65,"55-64",IF(Customer_Data[[#This Row],[Age]]&lt;75,"65-74","75 &amp; Above")))))))</f>
        <v>45-54</v>
      </c>
      <c r="D372" t="s">
        <v>5</v>
      </c>
      <c r="E372" t="s">
        <v>22</v>
      </c>
    </row>
    <row r="373" spans="1:5" x14ac:dyDescent="0.35">
      <c r="A373" t="s">
        <v>383</v>
      </c>
      <c r="B373">
        <v>51</v>
      </c>
      <c r="C373" t="str">
        <f>IF(Customer_Data[[#This Row],[Age]]&lt;15,"Below 15",IF(Customer_Data[[#This Row],[Age]]&lt;25,"15-24",IF(Customer_Data[[#This Row],[Age]]&lt;35,"25-34",IF(Customer_Data[[#This Row],[Age]]&lt;45,"35-44",IF(Customer_Data[[#This Row],[Age]]&lt;55,"45-54",IF(Customer_Data[[#This Row],[Age]]&lt;65,"55-64",IF(Customer_Data[[#This Row],[Age]]&lt;75,"65-74","75 &amp; Above")))))))</f>
        <v>45-54</v>
      </c>
      <c r="D373" t="s">
        <v>5</v>
      </c>
      <c r="E373" t="s">
        <v>9</v>
      </c>
    </row>
    <row r="374" spans="1:5" x14ac:dyDescent="0.35">
      <c r="A374" t="s">
        <v>384</v>
      </c>
      <c r="B374">
        <v>38</v>
      </c>
      <c r="C374" t="str">
        <f>IF(Customer_Data[[#This Row],[Age]]&lt;15,"Below 15",IF(Customer_Data[[#This Row],[Age]]&lt;25,"15-24",IF(Customer_Data[[#This Row],[Age]]&lt;35,"25-34",IF(Customer_Data[[#This Row],[Age]]&lt;45,"35-44",IF(Customer_Data[[#This Row],[Age]]&lt;55,"45-54",IF(Customer_Data[[#This Row],[Age]]&lt;65,"55-64",IF(Customer_Data[[#This Row],[Age]]&lt;75,"65-74","75 &amp; Above")))))))</f>
        <v>35-44</v>
      </c>
      <c r="D374" t="s">
        <v>5</v>
      </c>
      <c r="E374" t="s">
        <v>9</v>
      </c>
    </row>
    <row r="375" spans="1:5" x14ac:dyDescent="0.35">
      <c r="A375" t="s">
        <v>385</v>
      </c>
      <c r="B375">
        <v>34</v>
      </c>
      <c r="C375" t="str">
        <f>IF(Customer_Data[[#This Row],[Age]]&lt;15,"Below 15",IF(Customer_Data[[#This Row],[Age]]&lt;25,"15-24",IF(Customer_Data[[#This Row],[Age]]&lt;35,"25-34",IF(Customer_Data[[#This Row],[Age]]&lt;45,"35-44",IF(Customer_Data[[#This Row],[Age]]&lt;55,"45-54",IF(Customer_Data[[#This Row],[Age]]&lt;65,"55-64",IF(Customer_Data[[#This Row],[Age]]&lt;75,"65-74","75 &amp; Above")))))))</f>
        <v>25-34</v>
      </c>
      <c r="D375" t="s">
        <v>8</v>
      </c>
      <c r="E375" t="s">
        <v>22</v>
      </c>
    </row>
    <row r="376" spans="1:5" x14ac:dyDescent="0.35">
      <c r="A376" t="s">
        <v>386</v>
      </c>
      <c r="B376">
        <v>31</v>
      </c>
      <c r="C376" t="str">
        <f>IF(Customer_Data[[#This Row],[Age]]&lt;15,"Below 15",IF(Customer_Data[[#This Row],[Age]]&lt;25,"15-24",IF(Customer_Data[[#This Row],[Age]]&lt;35,"25-34",IF(Customer_Data[[#This Row],[Age]]&lt;45,"35-44",IF(Customer_Data[[#This Row],[Age]]&lt;55,"45-54",IF(Customer_Data[[#This Row],[Age]]&lt;65,"55-64",IF(Customer_Data[[#This Row],[Age]]&lt;75,"65-74","75 &amp; Above")))))))</f>
        <v>25-34</v>
      </c>
      <c r="D376" t="s">
        <v>5</v>
      </c>
      <c r="E376" t="s">
        <v>22</v>
      </c>
    </row>
    <row r="377" spans="1:5" x14ac:dyDescent="0.35">
      <c r="A377" t="s">
        <v>387</v>
      </c>
      <c r="B377">
        <v>60</v>
      </c>
      <c r="C377" t="str">
        <f>IF(Customer_Data[[#This Row],[Age]]&lt;15,"Below 15",IF(Customer_Data[[#This Row],[Age]]&lt;25,"15-24",IF(Customer_Data[[#This Row],[Age]]&lt;35,"25-34",IF(Customer_Data[[#This Row],[Age]]&lt;45,"35-44",IF(Customer_Data[[#This Row],[Age]]&lt;55,"45-54",IF(Customer_Data[[#This Row],[Age]]&lt;65,"55-64",IF(Customer_Data[[#This Row],[Age]]&lt;75,"65-74","75 &amp; Above")))))))</f>
        <v>55-64</v>
      </c>
      <c r="D377" t="s">
        <v>8</v>
      </c>
      <c r="E377" t="s">
        <v>15</v>
      </c>
    </row>
    <row r="378" spans="1:5" x14ac:dyDescent="0.35">
      <c r="A378" t="s">
        <v>388</v>
      </c>
      <c r="B378">
        <v>63</v>
      </c>
      <c r="C378" t="str">
        <f>IF(Customer_Data[[#This Row],[Age]]&lt;15,"Below 15",IF(Customer_Data[[#This Row],[Age]]&lt;25,"15-24",IF(Customer_Data[[#This Row],[Age]]&lt;35,"25-34",IF(Customer_Data[[#This Row],[Age]]&lt;45,"35-44",IF(Customer_Data[[#This Row],[Age]]&lt;55,"45-54",IF(Customer_Data[[#This Row],[Age]]&lt;65,"55-64",IF(Customer_Data[[#This Row],[Age]]&lt;75,"65-74","75 &amp; Above")))))))</f>
        <v>55-64</v>
      </c>
      <c r="D378" t="s">
        <v>8</v>
      </c>
      <c r="E378" t="s">
        <v>9</v>
      </c>
    </row>
    <row r="379" spans="1:5" x14ac:dyDescent="0.35">
      <c r="A379" t="s">
        <v>389</v>
      </c>
      <c r="B379">
        <v>38</v>
      </c>
      <c r="C379" t="str">
        <f>IF(Customer_Data[[#This Row],[Age]]&lt;15,"Below 15",IF(Customer_Data[[#This Row],[Age]]&lt;25,"15-24",IF(Customer_Data[[#This Row],[Age]]&lt;35,"25-34",IF(Customer_Data[[#This Row],[Age]]&lt;45,"35-44",IF(Customer_Data[[#This Row],[Age]]&lt;55,"45-54",IF(Customer_Data[[#This Row],[Age]]&lt;65,"55-64",IF(Customer_Data[[#This Row],[Age]]&lt;75,"65-74","75 &amp; Above")))))))</f>
        <v>35-44</v>
      </c>
      <c r="D379" t="s">
        <v>5</v>
      </c>
      <c r="E379" t="s">
        <v>6</v>
      </c>
    </row>
    <row r="380" spans="1:5" x14ac:dyDescent="0.35">
      <c r="A380" t="s">
        <v>390</v>
      </c>
      <c r="B380">
        <v>33</v>
      </c>
      <c r="C380" t="str">
        <f>IF(Customer_Data[[#This Row],[Age]]&lt;15,"Below 15",IF(Customer_Data[[#This Row],[Age]]&lt;25,"15-24",IF(Customer_Data[[#This Row],[Age]]&lt;35,"25-34",IF(Customer_Data[[#This Row],[Age]]&lt;45,"35-44",IF(Customer_Data[[#This Row],[Age]]&lt;55,"45-54",IF(Customer_Data[[#This Row],[Age]]&lt;65,"55-64",IF(Customer_Data[[#This Row],[Age]]&lt;75,"65-74","75 &amp; Above")))))))</f>
        <v>25-34</v>
      </c>
      <c r="D380" t="s">
        <v>5</v>
      </c>
      <c r="E380" t="s">
        <v>18</v>
      </c>
    </row>
    <row r="381" spans="1:5" x14ac:dyDescent="0.35">
      <c r="A381" t="s">
        <v>391</v>
      </c>
      <c r="B381">
        <v>34</v>
      </c>
      <c r="C381" t="str">
        <f>IF(Customer_Data[[#This Row],[Age]]&lt;15,"Below 15",IF(Customer_Data[[#This Row],[Age]]&lt;25,"15-24",IF(Customer_Data[[#This Row],[Age]]&lt;35,"25-34",IF(Customer_Data[[#This Row],[Age]]&lt;45,"35-44",IF(Customer_Data[[#This Row],[Age]]&lt;55,"45-54",IF(Customer_Data[[#This Row],[Age]]&lt;65,"55-64",IF(Customer_Data[[#This Row],[Age]]&lt;75,"65-74","75 &amp; Above")))))))</f>
        <v>25-34</v>
      </c>
      <c r="D381" t="s">
        <v>8</v>
      </c>
      <c r="E381" t="s">
        <v>11</v>
      </c>
    </row>
    <row r="382" spans="1:5" x14ac:dyDescent="0.35">
      <c r="A382" t="s">
        <v>392</v>
      </c>
      <c r="B382">
        <v>43</v>
      </c>
      <c r="C382" t="str">
        <f>IF(Customer_Data[[#This Row],[Age]]&lt;15,"Below 15",IF(Customer_Data[[#This Row],[Age]]&lt;25,"15-24",IF(Customer_Data[[#This Row],[Age]]&lt;35,"25-34",IF(Customer_Data[[#This Row],[Age]]&lt;45,"35-44",IF(Customer_Data[[#This Row],[Age]]&lt;55,"45-54",IF(Customer_Data[[#This Row],[Age]]&lt;65,"55-64",IF(Customer_Data[[#This Row],[Age]]&lt;75,"65-74","75 &amp; Above")))))))</f>
        <v>35-44</v>
      </c>
      <c r="D382" t="s">
        <v>8</v>
      </c>
      <c r="E382" t="s">
        <v>22</v>
      </c>
    </row>
    <row r="383" spans="1:5" x14ac:dyDescent="0.35">
      <c r="A383" t="s">
        <v>393</v>
      </c>
      <c r="B383">
        <v>26</v>
      </c>
      <c r="C383" t="str">
        <f>IF(Customer_Data[[#This Row],[Age]]&lt;15,"Below 15",IF(Customer_Data[[#This Row],[Age]]&lt;25,"15-24",IF(Customer_Data[[#This Row],[Age]]&lt;35,"25-34",IF(Customer_Data[[#This Row],[Age]]&lt;45,"35-44",IF(Customer_Data[[#This Row],[Age]]&lt;55,"45-54",IF(Customer_Data[[#This Row],[Age]]&lt;65,"55-64",IF(Customer_Data[[#This Row],[Age]]&lt;75,"65-74","75 &amp; Above")))))))</f>
        <v>25-34</v>
      </c>
      <c r="D383" t="s">
        <v>5</v>
      </c>
      <c r="E383" t="s">
        <v>11</v>
      </c>
    </row>
    <row r="384" spans="1:5" x14ac:dyDescent="0.35">
      <c r="A384" t="s">
        <v>394</v>
      </c>
      <c r="B384">
        <v>60</v>
      </c>
      <c r="C384" t="str">
        <f>IF(Customer_Data[[#This Row],[Age]]&lt;15,"Below 15",IF(Customer_Data[[#This Row],[Age]]&lt;25,"15-24",IF(Customer_Data[[#This Row],[Age]]&lt;35,"25-34",IF(Customer_Data[[#This Row],[Age]]&lt;45,"35-44",IF(Customer_Data[[#This Row],[Age]]&lt;55,"45-54",IF(Customer_Data[[#This Row],[Age]]&lt;65,"55-64",IF(Customer_Data[[#This Row],[Age]]&lt;75,"65-74","75 &amp; Above")))))))</f>
        <v>55-64</v>
      </c>
      <c r="D384" t="s">
        <v>5</v>
      </c>
      <c r="E384" t="s">
        <v>9</v>
      </c>
    </row>
    <row r="385" spans="1:5" x14ac:dyDescent="0.35">
      <c r="A385" t="s">
        <v>395</v>
      </c>
      <c r="B385">
        <v>59</v>
      </c>
      <c r="C385" t="str">
        <f>IF(Customer_Data[[#This Row],[Age]]&lt;15,"Below 15",IF(Customer_Data[[#This Row],[Age]]&lt;25,"15-24",IF(Customer_Data[[#This Row],[Age]]&lt;35,"25-34",IF(Customer_Data[[#This Row],[Age]]&lt;45,"35-44",IF(Customer_Data[[#This Row],[Age]]&lt;55,"45-54",IF(Customer_Data[[#This Row],[Age]]&lt;65,"55-64",IF(Customer_Data[[#This Row],[Age]]&lt;75,"65-74","75 &amp; Above")))))))</f>
        <v>55-64</v>
      </c>
      <c r="D385" t="s">
        <v>5</v>
      </c>
      <c r="E385" t="s">
        <v>6</v>
      </c>
    </row>
    <row r="386" spans="1:5" x14ac:dyDescent="0.35">
      <c r="A386" t="s">
        <v>396</v>
      </c>
      <c r="B386">
        <v>37</v>
      </c>
      <c r="C386" t="str">
        <f>IF(Customer_Data[[#This Row],[Age]]&lt;15,"Below 15",IF(Customer_Data[[#This Row],[Age]]&lt;25,"15-24",IF(Customer_Data[[#This Row],[Age]]&lt;35,"25-34",IF(Customer_Data[[#This Row],[Age]]&lt;45,"35-44",IF(Customer_Data[[#This Row],[Age]]&lt;55,"45-54",IF(Customer_Data[[#This Row],[Age]]&lt;65,"55-64",IF(Customer_Data[[#This Row],[Age]]&lt;75,"65-74","75 &amp; Above")))))))</f>
        <v>35-44</v>
      </c>
      <c r="D386" t="s">
        <v>8</v>
      </c>
      <c r="E386" t="s">
        <v>18</v>
      </c>
    </row>
    <row r="387" spans="1:5" x14ac:dyDescent="0.35">
      <c r="A387" t="s">
        <v>397</v>
      </c>
      <c r="B387">
        <v>47</v>
      </c>
      <c r="C387" t="str">
        <f>IF(Customer_Data[[#This Row],[Age]]&lt;15,"Below 15",IF(Customer_Data[[#This Row],[Age]]&lt;25,"15-24",IF(Customer_Data[[#This Row],[Age]]&lt;35,"25-34",IF(Customer_Data[[#This Row],[Age]]&lt;45,"35-44",IF(Customer_Data[[#This Row],[Age]]&lt;55,"45-54",IF(Customer_Data[[#This Row],[Age]]&lt;65,"55-64",IF(Customer_Data[[#This Row],[Age]]&lt;75,"65-74","75 &amp; Above")))))))</f>
        <v>45-54</v>
      </c>
      <c r="D387" t="s">
        <v>5</v>
      </c>
      <c r="E387" t="s">
        <v>9</v>
      </c>
    </row>
    <row r="388" spans="1:5" x14ac:dyDescent="0.35">
      <c r="A388" t="s">
        <v>398</v>
      </c>
      <c r="B388">
        <v>38</v>
      </c>
      <c r="C388" t="str">
        <f>IF(Customer_Data[[#This Row],[Age]]&lt;15,"Below 15",IF(Customer_Data[[#This Row],[Age]]&lt;25,"15-24",IF(Customer_Data[[#This Row],[Age]]&lt;35,"25-34",IF(Customer_Data[[#This Row],[Age]]&lt;45,"35-44",IF(Customer_Data[[#This Row],[Age]]&lt;55,"45-54",IF(Customer_Data[[#This Row],[Age]]&lt;65,"55-64",IF(Customer_Data[[#This Row],[Age]]&lt;75,"65-74","75 &amp; Above")))))))</f>
        <v>35-44</v>
      </c>
      <c r="D388" t="s">
        <v>5</v>
      </c>
      <c r="E388" t="s">
        <v>6</v>
      </c>
    </row>
    <row r="389" spans="1:5" x14ac:dyDescent="0.35">
      <c r="A389" t="s">
        <v>399</v>
      </c>
      <c r="B389">
        <v>22</v>
      </c>
      <c r="C389" t="str">
        <f>IF(Customer_Data[[#This Row],[Age]]&lt;15,"Below 15",IF(Customer_Data[[#This Row],[Age]]&lt;25,"15-24",IF(Customer_Data[[#This Row],[Age]]&lt;35,"25-34",IF(Customer_Data[[#This Row],[Age]]&lt;45,"35-44",IF(Customer_Data[[#This Row],[Age]]&lt;55,"45-54",IF(Customer_Data[[#This Row],[Age]]&lt;65,"55-64",IF(Customer_Data[[#This Row],[Age]]&lt;75,"65-74","75 &amp; Above")))))))</f>
        <v>15-24</v>
      </c>
      <c r="D389" t="s">
        <v>8</v>
      </c>
      <c r="E389" t="s">
        <v>18</v>
      </c>
    </row>
    <row r="390" spans="1:5" x14ac:dyDescent="0.35">
      <c r="A390" t="s">
        <v>400</v>
      </c>
      <c r="B390">
        <v>18</v>
      </c>
      <c r="C390" t="str">
        <f>IF(Customer_Data[[#This Row],[Age]]&lt;15,"Below 15",IF(Customer_Data[[#This Row],[Age]]&lt;25,"15-24",IF(Customer_Data[[#This Row],[Age]]&lt;35,"25-34",IF(Customer_Data[[#This Row],[Age]]&lt;45,"35-44",IF(Customer_Data[[#This Row],[Age]]&lt;55,"45-54",IF(Customer_Data[[#This Row],[Age]]&lt;65,"55-64",IF(Customer_Data[[#This Row],[Age]]&lt;75,"65-74","75 &amp; Above")))))))</f>
        <v>15-24</v>
      </c>
      <c r="D390" t="s">
        <v>8</v>
      </c>
      <c r="E390" t="s">
        <v>6</v>
      </c>
    </row>
    <row r="391" spans="1:5" x14ac:dyDescent="0.35">
      <c r="A391" t="s">
        <v>401</v>
      </c>
      <c r="B391">
        <v>47</v>
      </c>
      <c r="C391" t="str">
        <f>IF(Customer_Data[[#This Row],[Age]]&lt;15,"Below 15",IF(Customer_Data[[#This Row],[Age]]&lt;25,"15-24",IF(Customer_Data[[#This Row],[Age]]&lt;35,"25-34",IF(Customer_Data[[#This Row],[Age]]&lt;45,"35-44",IF(Customer_Data[[#This Row],[Age]]&lt;55,"45-54",IF(Customer_Data[[#This Row],[Age]]&lt;65,"55-64",IF(Customer_Data[[#This Row],[Age]]&lt;75,"65-74","75 &amp; Above")))))))</f>
        <v>45-54</v>
      </c>
      <c r="D391" t="s">
        <v>5</v>
      </c>
      <c r="E391" t="s">
        <v>22</v>
      </c>
    </row>
    <row r="392" spans="1:5" x14ac:dyDescent="0.35">
      <c r="A392" t="s">
        <v>402</v>
      </c>
      <c r="B392">
        <v>57</v>
      </c>
      <c r="C392" t="str">
        <f>IF(Customer_Data[[#This Row],[Age]]&lt;15,"Below 15",IF(Customer_Data[[#This Row],[Age]]&lt;25,"15-24",IF(Customer_Data[[#This Row],[Age]]&lt;35,"25-34",IF(Customer_Data[[#This Row],[Age]]&lt;45,"35-44",IF(Customer_Data[[#This Row],[Age]]&lt;55,"45-54",IF(Customer_Data[[#This Row],[Age]]&lt;65,"55-64",IF(Customer_Data[[#This Row],[Age]]&lt;75,"65-74","75 &amp; Above")))))))</f>
        <v>55-64</v>
      </c>
      <c r="D392" t="s">
        <v>8</v>
      </c>
      <c r="E392" t="s">
        <v>9</v>
      </c>
    </row>
    <row r="393" spans="1:5" x14ac:dyDescent="0.35">
      <c r="A393" t="s">
        <v>403</v>
      </c>
      <c r="B393">
        <v>54</v>
      </c>
      <c r="C393" t="str">
        <f>IF(Customer_Data[[#This Row],[Age]]&lt;15,"Below 15",IF(Customer_Data[[#This Row],[Age]]&lt;25,"15-24",IF(Customer_Data[[#This Row],[Age]]&lt;35,"25-34",IF(Customer_Data[[#This Row],[Age]]&lt;45,"35-44",IF(Customer_Data[[#This Row],[Age]]&lt;55,"45-54",IF(Customer_Data[[#This Row],[Age]]&lt;65,"55-64",IF(Customer_Data[[#This Row],[Age]]&lt;75,"65-74","75 &amp; Above")))))))</f>
        <v>45-54</v>
      </c>
      <c r="D393" t="s">
        <v>8</v>
      </c>
      <c r="E393" t="s">
        <v>6</v>
      </c>
    </row>
    <row r="394" spans="1:5" x14ac:dyDescent="0.35">
      <c r="A394" t="s">
        <v>404</v>
      </c>
      <c r="B394">
        <v>24</v>
      </c>
      <c r="C394" t="str">
        <f>IF(Customer_Data[[#This Row],[Age]]&lt;15,"Below 15",IF(Customer_Data[[#This Row],[Age]]&lt;25,"15-24",IF(Customer_Data[[#This Row],[Age]]&lt;35,"25-34",IF(Customer_Data[[#This Row],[Age]]&lt;45,"35-44",IF(Customer_Data[[#This Row],[Age]]&lt;55,"45-54",IF(Customer_Data[[#This Row],[Age]]&lt;65,"55-64",IF(Customer_Data[[#This Row],[Age]]&lt;75,"65-74","75 &amp; Above")))))))</f>
        <v>15-24</v>
      </c>
      <c r="D394" t="s">
        <v>8</v>
      </c>
      <c r="E394" t="s">
        <v>6</v>
      </c>
    </row>
    <row r="395" spans="1:5" x14ac:dyDescent="0.35">
      <c r="A395" t="s">
        <v>405</v>
      </c>
      <c r="B395">
        <v>22</v>
      </c>
      <c r="C395" t="str">
        <f>IF(Customer_Data[[#This Row],[Age]]&lt;15,"Below 15",IF(Customer_Data[[#This Row],[Age]]&lt;25,"15-24",IF(Customer_Data[[#This Row],[Age]]&lt;35,"25-34",IF(Customer_Data[[#This Row],[Age]]&lt;45,"35-44",IF(Customer_Data[[#This Row],[Age]]&lt;55,"45-54",IF(Customer_Data[[#This Row],[Age]]&lt;65,"55-64",IF(Customer_Data[[#This Row],[Age]]&lt;75,"65-74","75 &amp; Above")))))))</f>
        <v>15-24</v>
      </c>
      <c r="D395" t="s">
        <v>5</v>
      </c>
      <c r="E395" t="s">
        <v>9</v>
      </c>
    </row>
    <row r="396" spans="1:5" x14ac:dyDescent="0.35">
      <c r="A396" t="s">
        <v>406</v>
      </c>
      <c r="B396">
        <v>52</v>
      </c>
      <c r="C396" t="str">
        <f>IF(Customer_Data[[#This Row],[Age]]&lt;15,"Below 15",IF(Customer_Data[[#This Row],[Age]]&lt;25,"15-24",IF(Customer_Data[[#This Row],[Age]]&lt;35,"25-34",IF(Customer_Data[[#This Row],[Age]]&lt;45,"35-44",IF(Customer_Data[[#This Row],[Age]]&lt;55,"45-54",IF(Customer_Data[[#This Row],[Age]]&lt;65,"55-64",IF(Customer_Data[[#This Row],[Age]]&lt;75,"65-74","75 &amp; Above")))))))</f>
        <v>45-54</v>
      </c>
      <c r="D396" t="s">
        <v>5</v>
      </c>
      <c r="E396" t="s">
        <v>18</v>
      </c>
    </row>
    <row r="397" spans="1:5" x14ac:dyDescent="0.35">
      <c r="A397" t="s">
        <v>407</v>
      </c>
      <c r="B397">
        <v>31</v>
      </c>
      <c r="C397" t="str">
        <f>IF(Customer_Data[[#This Row],[Age]]&lt;15,"Below 15",IF(Customer_Data[[#This Row],[Age]]&lt;25,"15-24",IF(Customer_Data[[#This Row],[Age]]&lt;35,"25-34",IF(Customer_Data[[#This Row],[Age]]&lt;45,"35-44",IF(Customer_Data[[#This Row],[Age]]&lt;55,"45-54",IF(Customer_Data[[#This Row],[Age]]&lt;65,"55-64",IF(Customer_Data[[#This Row],[Age]]&lt;75,"65-74","75 &amp; Above")))))))</f>
        <v>25-34</v>
      </c>
      <c r="D397" t="s">
        <v>5</v>
      </c>
      <c r="E397" t="s">
        <v>9</v>
      </c>
    </row>
    <row r="398" spans="1:5" x14ac:dyDescent="0.35">
      <c r="A398" t="s">
        <v>408</v>
      </c>
      <c r="B398">
        <v>50</v>
      </c>
      <c r="C398" t="str">
        <f>IF(Customer_Data[[#This Row],[Age]]&lt;15,"Below 15",IF(Customer_Data[[#This Row],[Age]]&lt;25,"15-24",IF(Customer_Data[[#This Row],[Age]]&lt;35,"25-34",IF(Customer_Data[[#This Row],[Age]]&lt;45,"35-44",IF(Customer_Data[[#This Row],[Age]]&lt;55,"45-54",IF(Customer_Data[[#This Row],[Age]]&lt;65,"55-64",IF(Customer_Data[[#This Row],[Age]]&lt;75,"65-74","75 &amp; Above")))))))</f>
        <v>45-54</v>
      </c>
      <c r="D398" t="s">
        <v>5</v>
      </c>
      <c r="E398" t="s">
        <v>6</v>
      </c>
    </row>
    <row r="399" spans="1:5" x14ac:dyDescent="0.35">
      <c r="A399" t="s">
        <v>409</v>
      </c>
      <c r="B399">
        <v>34</v>
      </c>
      <c r="C399" t="str">
        <f>IF(Customer_Data[[#This Row],[Age]]&lt;15,"Below 15",IF(Customer_Data[[#This Row],[Age]]&lt;25,"15-24",IF(Customer_Data[[#This Row],[Age]]&lt;35,"25-34",IF(Customer_Data[[#This Row],[Age]]&lt;45,"35-44",IF(Customer_Data[[#This Row],[Age]]&lt;55,"45-54",IF(Customer_Data[[#This Row],[Age]]&lt;65,"55-64",IF(Customer_Data[[#This Row],[Age]]&lt;75,"65-74","75 &amp; Above")))))))</f>
        <v>25-34</v>
      </c>
      <c r="D399" t="s">
        <v>5</v>
      </c>
      <c r="E399" t="s">
        <v>11</v>
      </c>
    </row>
    <row r="400" spans="1:5" x14ac:dyDescent="0.35">
      <c r="A400" t="s">
        <v>410</v>
      </c>
      <c r="B400">
        <v>26</v>
      </c>
      <c r="C400" t="str">
        <f>IF(Customer_Data[[#This Row],[Age]]&lt;15,"Below 15",IF(Customer_Data[[#This Row],[Age]]&lt;25,"15-24",IF(Customer_Data[[#This Row],[Age]]&lt;35,"25-34",IF(Customer_Data[[#This Row],[Age]]&lt;45,"35-44",IF(Customer_Data[[#This Row],[Age]]&lt;55,"45-54",IF(Customer_Data[[#This Row],[Age]]&lt;65,"55-64",IF(Customer_Data[[#This Row],[Age]]&lt;75,"65-74","75 &amp; Above")))))))</f>
        <v>25-34</v>
      </c>
      <c r="D400" t="s">
        <v>5</v>
      </c>
      <c r="E400" t="s">
        <v>15</v>
      </c>
    </row>
    <row r="401" spans="1:5" x14ac:dyDescent="0.35">
      <c r="A401" t="s">
        <v>411</v>
      </c>
      <c r="B401">
        <v>40</v>
      </c>
      <c r="C401" t="str">
        <f>IF(Customer_Data[[#This Row],[Age]]&lt;15,"Below 15",IF(Customer_Data[[#This Row],[Age]]&lt;25,"15-24",IF(Customer_Data[[#This Row],[Age]]&lt;35,"25-34",IF(Customer_Data[[#This Row],[Age]]&lt;45,"35-44",IF(Customer_Data[[#This Row],[Age]]&lt;55,"45-54",IF(Customer_Data[[#This Row],[Age]]&lt;65,"55-64",IF(Customer_Data[[#This Row],[Age]]&lt;75,"65-74","75 &amp; Above")))))))</f>
        <v>35-44</v>
      </c>
      <c r="D401" t="s">
        <v>8</v>
      </c>
      <c r="E401" t="s">
        <v>11</v>
      </c>
    </row>
    <row r="402" spans="1:5" x14ac:dyDescent="0.35">
      <c r="A402" t="s">
        <v>412</v>
      </c>
      <c r="B402">
        <v>22</v>
      </c>
      <c r="C402" t="str">
        <f>IF(Customer_Data[[#This Row],[Age]]&lt;15,"Below 15",IF(Customer_Data[[#This Row],[Age]]&lt;25,"15-24",IF(Customer_Data[[#This Row],[Age]]&lt;35,"25-34",IF(Customer_Data[[#This Row],[Age]]&lt;45,"35-44",IF(Customer_Data[[#This Row],[Age]]&lt;55,"45-54",IF(Customer_Data[[#This Row],[Age]]&lt;65,"55-64",IF(Customer_Data[[#This Row],[Age]]&lt;75,"65-74","75 &amp; Above")))))))</f>
        <v>15-24</v>
      </c>
      <c r="D402" t="s">
        <v>8</v>
      </c>
      <c r="E402" t="s">
        <v>18</v>
      </c>
    </row>
    <row r="403" spans="1:5" x14ac:dyDescent="0.35">
      <c r="A403" t="s">
        <v>413</v>
      </c>
      <c r="B403">
        <v>33</v>
      </c>
      <c r="C403" t="str">
        <f>IF(Customer_Data[[#This Row],[Age]]&lt;15,"Below 15",IF(Customer_Data[[#This Row],[Age]]&lt;25,"15-24",IF(Customer_Data[[#This Row],[Age]]&lt;35,"25-34",IF(Customer_Data[[#This Row],[Age]]&lt;45,"35-44",IF(Customer_Data[[#This Row],[Age]]&lt;55,"45-54",IF(Customer_Data[[#This Row],[Age]]&lt;65,"55-64",IF(Customer_Data[[#This Row],[Age]]&lt;75,"65-74","75 &amp; Above")))))))</f>
        <v>25-34</v>
      </c>
      <c r="D403" t="s">
        <v>8</v>
      </c>
      <c r="E403" t="s">
        <v>6</v>
      </c>
    </row>
    <row r="404" spans="1:5" x14ac:dyDescent="0.35">
      <c r="A404" t="s">
        <v>414</v>
      </c>
      <c r="B404">
        <v>41</v>
      </c>
      <c r="C404" t="str">
        <f>IF(Customer_Data[[#This Row],[Age]]&lt;15,"Below 15",IF(Customer_Data[[#This Row],[Age]]&lt;25,"15-24",IF(Customer_Data[[#This Row],[Age]]&lt;35,"25-34",IF(Customer_Data[[#This Row],[Age]]&lt;45,"35-44",IF(Customer_Data[[#This Row],[Age]]&lt;55,"45-54",IF(Customer_Data[[#This Row],[Age]]&lt;65,"55-64",IF(Customer_Data[[#This Row],[Age]]&lt;75,"65-74","75 &amp; Above")))))))</f>
        <v>35-44</v>
      </c>
      <c r="D404" t="s">
        <v>5</v>
      </c>
      <c r="E404" t="s">
        <v>15</v>
      </c>
    </row>
    <row r="405" spans="1:5" x14ac:dyDescent="0.35">
      <c r="A405" t="s">
        <v>415</v>
      </c>
      <c r="B405">
        <v>36</v>
      </c>
      <c r="C405" t="str">
        <f>IF(Customer_Data[[#This Row],[Age]]&lt;15,"Below 15",IF(Customer_Data[[#This Row],[Age]]&lt;25,"15-24",IF(Customer_Data[[#This Row],[Age]]&lt;35,"25-34",IF(Customer_Data[[#This Row],[Age]]&lt;45,"35-44",IF(Customer_Data[[#This Row],[Age]]&lt;55,"45-54",IF(Customer_Data[[#This Row],[Age]]&lt;65,"55-64",IF(Customer_Data[[#This Row],[Age]]&lt;75,"65-74","75 &amp; Above")))))))</f>
        <v>35-44</v>
      </c>
      <c r="D405" t="s">
        <v>5</v>
      </c>
      <c r="E405" t="s">
        <v>18</v>
      </c>
    </row>
    <row r="406" spans="1:5" x14ac:dyDescent="0.35">
      <c r="A406" t="s">
        <v>416</v>
      </c>
      <c r="B406">
        <v>28</v>
      </c>
      <c r="C406" t="str">
        <f>IF(Customer_Data[[#This Row],[Age]]&lt;15,"Below 15",IF(Customer_Data[[#This Row],[Age]]&lt;25,"15-24",IF(Customer_Data[[#This Row],[Age]]&lt;35,"25-34",IF(Customer_Data[[#This Row],[Age]]&lt;45,"35-44",IF(Customer_Data[[#This Row],[Age]]&lt;55,"45-54",IF(Customer_Data[[#This Row],[Age]]&lt;65,"55-64",IF(Customer_Data[[#This Row],[Age]]&lt;75,"65-74","75 &amp; Above")))))))</f>
        <v>25-34</v>
      </c>
      <c r="D406" t="s">
        <v>8</v>
      </c>
      <c r="E406" t="s">
        <v>11</v>
      </c>
    </row>
    <row r="407" spans="1:5" x14ac:dyDescent="0.35">
      <c r="A407" t="s">
        <v>417</v>
      </c>
      <c r="B407">
        <v>46</v>
      </c>
      <c r="C407" t="str">
        <f>IF(Customer_Data[[#This Row],[Age]]&lt;15,"Below 15",IF(Customer_Data[[#This Row],[Age]]&lt;25,"15-24",IF(Customer_Data[[#This Row],[Age]]&lt;35,"25-34",IF(Customer_Data[[#This Row],[Age]]&lt;45,"35-44",IF(Customer_Data[[#This Row],[Age]]&lt;55,"45-54",IF(Customer_Data[[#This Row],[Age]]&lt;65,"55-64",IF(Customer_Data[[#This Row],[Age]]&lt;75,"65-74","75 &amp; Above")))))))</f>
        <v>45-54</v>
      </c>
      <c r="D407" t="s">
        <v>5</v>
      </c>
      <c r="E407" t="s">
        <v>22</v>
      </c>
    </row>
    <row r="408" spans="1:5" x14ac:dyDescent="0.35">
      <c r="A408" t="s">
        <v>418</v>
      </c>
      <c r="B408">
        <v>52</v>
      </c>
      <c r="C408" t="str">
        <f>IF(Customer_Data[[#This Row],[Age]]&lt;15,"Below 15",IF(Customer_Data[[#This Row],[Age]]&lt;25,"15-24",IF(Customer_Data[[#This Row],[Age]]&lt;35,"25-34",IF(Customer_Data[[#This Row],[Age]]&lt;45,"35-44",IF(Customer_Data[[#This Row],[Age]]&lt;55,"45-54",IF(Customer_Data[[#This Row],[Age]]&lt;65,"55-64",IF(Customer_Data[[#This Row],[Age]]&lt;75,"65-74","75 &amp; Above")))))))</f>
        <v>45-54</v>
      </c>
      <c r="D408" t="s">
        <v>5</v>
      </c>
      <c r="E408" t="s">
        <v>9</v>
      </c>
    </row>
    <row r="409" spans="1:5" x14ac:dyDescent="0.35">
      <c r="A409" t="s">
        <v>419</v>
      </c>
      <c r="B409">
        <v>63</v>
      </c>
      <c r="C409" t="str">
        <f>IF(Customer_Data[[#This Row],[Age]]&lt;15,"Below 15",IF(Customer_Data[[#This Row],[Age]]&lt;25,"15-24",IF(Customer_Data[[#This Row],[Age]]&lt;35,"25-34",IF(Customer_Data[[#This Row],[Age]]&lt;45,"35-44",IF(Customer_Data[[#This Row],[Age]]&lt;55,"45-54",IF(Customer_Data[[#This Row],[Age]]&lt;65,"55-64",IF(Customer_Data[[#This Row],[Age]]&lt;75,"65-74","75 &amp; Above")))))))</f>
        <v>55-64</v>
      </c>
      <c r="D409" t="s">
        <v>5</v>
      </c>
      <c r="E409" t="s">
        <v>18</v>
      </c>
    </row>
    <row r="410" spans="1:5" x14ac:dyDescent="0.35">
      <c r="A410" t="s">
        <v>420</v>
      </c>
      <c r="B410">
        <v>37</v>
      </c>
      <c r="C410" t="str">
        <f>IF(Customer_Data[[#This Row],[Age]]&lt;15,"Below 15",IF(Customer_Data[[#This Row],[Age]]&lt;25,"15-24",IF(Customer_Data[[#This Row],[Age]]&lt;35,"25-34",IF(Customer_Data[[#This Row],[Age]]&lt;45,"35-44",IF(Customer_Data[[#This Row],[Age]]&lt;55,"45-54",IF(Customer_Data[[#This Row],[Age]]&lt;65,"55-64",IF(Customer_Data[[#This Row],[Age]]&lt;75,"65-74","75 &amp; Above")))))))</f>
        <v>35-44</v>
      </c>
      <c r="D410" t="s">
        <v>5</v>
      </c>
      <c r="E410" t="s">
        <v>18</v>
      </c>
    </row>
    <row r="411" spans="1:5" x14ac:dyDescent="0.35">
      <c r="A411" t="s">
        <v>421</v>
      </c>
      <c r="B411">
        <v>57</v>
      </c>
      <c r="C411" t="str">
        <f>IF(Customer_Data[[#This Row],[Age]]&lt;15,"Below 15",IF(Customer_Data[[#This Row],[Age]]&lt;25,"15-24",IF(Customer_Data[[#This Row],[Age]]&lt;35,"25-34",IF(Customer_Data[[#This Row],[Age]]&lt;45,"35-44",IF(Customer_Data[[#This Row],[Age]]&lt;55,"45-54",IF(Customer_Data[[#This Row],[Age]]&lt;65,"55-64",IF(Customer_Data[[#This Row],[Age]]&lt;75,"65-74","75 &amp; Above")))))))</f>
        <v>55-64</v>
      </c>
      <c r="D411" t="s">
        <v>5</v>
      </c>
      <c r="E411" t="s">
        <v>6</v>
      </c>
    </row>
    <row r="412" spans="1:5" x14ac:dyDescent="0.35">
      <c r="A412" t="s">
        <v>422</v>
      </c>
      <c r="B412">
        <v>59</v>
      </c>
      <c r="C412" t="str">
        <f>IF(Customer_Data[[#This Row],[Age]]&lt;15,"Below 15",IF(Customer_Data[[#This Row],[Age]]&lt;25,"15-24",IF(Customer_Data[[#This Row],[Age]]&lt;35,"25-34",IF(Customer_Data[[#This Row],[Age]]&lt;45,"35-44",IF(Customer_Data[[#This Row],[Age]]&lt;55,"45-54",IF(Customer_Data[[#This Row],[Age]]&lt;65,"55-64",IF(Customer_Data[[#This Row],[Age]]&lt;75,"65-74","75 &amp; Above")))))))</f>
        <v>55-64</v>
      </c>
      <c r="D412" t="s">
        <v>8</v>
      </c>
      <c r="E412" t="s">
        <v>15</v>
      </c>
    </row>
    <row r="413" spans="1:5" x14ac:dyDescent="0.35">
      <c r="A413" t="s">
        <v>423</v>
      </c>
      <c r="B413">
        <v>51</v>
      </c>
      <c r="C413" t="str">
        <f>IF(Customer_Data[[#This Row],[Age]]&lt;15,"Below 15",IF(Customer_Data[[#This Row],[Age]]&lt;25,"15-24",IF(Customer_Data[[#This Row],[Age]]&lt;35,"25-34",IF(Customer_Data[[#This Row],[Age]]&lt;45,"35-44",IF(Customer_Data[[#This Row],[Age]]&lt;55,"45-54",IF(Customer_Data[[#This Row],[Age]]&lt;65,"55-64",IF(Customer_Data[[#This Row],[Age]]&lt;75,"65-74","75 &amp; Above")))))))</f>
        <v>45-54</v>
      </c>
      <c r="D413" t="s">
        <v>5</v>
      </c>
      <c r="E413" t="s">
        <v>11</v>
      </c>
    </row>
    <row r="414" spans="1:5" x14ac:dyDescent="0.35">
      <c r="A414" t="s">
        <v>424</v>
      </c>
      <c r="B414">
        <v>18</v>
      </c>
      <c r="C414" t="str">
        <f>IF(Customer_Data[[#This Row],[Age]]&lt;15,"Below 15",IF(Customer_Data[[#This Row],[Age]]&lt;25,"15-24",IF(Customer_Data[[#This Row],[Age]]&lt;35,"25-34",IF(Customer_Data[[#This Row],[Age]]&lt;45,"35-44",IF(Customer_Data[[#This Row],[Age]]&lt;55,"45-54",IF(Customer_Data[[#This Row],[Age]]&lt;65,"55-64",IF(Customer_Data[[#This Row],[Age]]&lt;75,"65-74","75 &amp; Above")))))))</f>
        <v>15-24</v>
      </c>
      <c r="D414" t="s">
        <v>5</v>
      </c>
      <c r="E414" t="s">
        <v>18</v>
      </c>
    </row>
    <row r="415" spans="1:5" x14ac:dyDescent="0.35">
      <c r="A415" t="s">
        <v>425</v>
      </c>
      <c r="B415">
        <v>60</v>
      </c>
      <c r="C415" t="str">
        <f>IF(Customer_Data[[#This Row],[Age]]&lt;15,"Below 15",IF(Customer_Data[[#This Row],[Age]]&lt;25,"15-24",IF(Customer_Data[[#This Row],[Age]]&lt;35,"25-34",IF(Customer_Data[[#This Row],[Age]]&lt;45,"35-44",IF(Customer_Data[[#This Row],[Age]]&lt;55,"45-54",IF(Customer_Data[[#This Row],[Age]]&lt;65,"55-64",IF(Customer_Data[[#This Row],[Age]]&lt;75,"65-74","75 &amp; Above")))))))</f>
        <v>55-64</v>
      </c>
      <c r="D415" t="s">
        <v>5</v>
      </c>
      <c r="E415" t="s">
        <v>9</v>
      </c>
    </row>
    <row r="416" spans="1:5" x14ac:dyDescent="0.35">
      <c r="A416" t="s">
        <v>426</v>
      </c>
      <c r="B416">
        <v>53</v>
      </c>
      <c r="C416" t="str">
        <f>IF(Customer_Data[[#This Row],[Age]]&lt;15,"Below 15",IF(Customer_Data[[#This Row],[Age]]&lt;25,"15-24",IF(Customer_Data[[#This Row],[Age]]&lt;35,"25-34",IF(Customer_Data[[#This Row],[Age]]&lt;45,"35-44",IF(Customer_Data[[#This Row],[Age]]&lt;55,"45-54",IF(Customer_Data[[#This Row],[Age]]&lt;65,"55-64",IF(Customer_Data[[#This Row],[Age]]&lt;75,"65-74","75 &amp; Above")))))))</f>
        <v>45-54</v>
      </c>
      <c r="D416" t="s">
        <v>5</v>
      </c>
      <c r="E416" t="s">
        <v>18</v>
      </c>
    </row>
    <row r="417" spans="1:5" x14ac:dyDescent="0.35">
      <c r="A417" t="s">
        <v>427</v>
      </c>
      <c r="B417">
        <v>37</v>
      </c>
      <c r="C417" t="str">
        <f>IF(Customer_Data[[#This Row],[Age]]&lt;15,"Below 15",IF(Customer_Data[[#This Row],[Age]]&lt;25,"15-24",IF(Customer_Data[[#This Row],[Age]]&lt;35,"25-34",IF(Customer_Data[[#This Row],[Age]]&lt;45,"35-44",IF(Customer_Data[[#This Row],[Age]]&lt;55,"45-54",IF(Customer_Data[[#This Row],[Age]]&lt;65,"55-64",IF(Customer_Data[[#This Row],[Age]]&lt;75,"65-74","75 &amp; Above")))))))</f>
        <v>35-44</v>
      </c>
      <c r="D417" t="s">
        <v>5</v>
      </c>
      <c r="E417" t="s">
        <v>18</v>
      </c>
    </row>
    <row r="418" spans="1:5" x14ac:dyDescent="0.35">
      <c r="A418" t="s">
        <v>428</v>
      </c>
      <c r="B418">
        <v>60</v>
      </c>
      <c r="C418" t="str">
        <f>IF(Customer_Data[[#This Row],[Age]]&lt;15,"Below 15",IF(Customer_Data[[#This Row],[Age]]&lt;25,"15-24",IF(Customer_Data[[#This Row],[Age]]&lt;35,"25-34",IF(Customer_Data[[#This Row],[Age]]&lt;45,"35-44",IF(Customer_Data[[#This Row],[Age]]&lt;55,"45-54",IF(Customer_Data[[#This Row],[Age]]&lt;65,"55-64",IF(Customer_Data[[#This Row],[Age]]&lt;75,"65-74","75 &amp; Above")))))))</f>
        <v>55-64</v>
      </c>
      <c r="D418" t="s">
        <v>8</v>
      </c>
      <c r="E418" t="s">
        <v>6</v>
      </c>
    </row>
    <row r="419" spans="1:5" x14ac:dyDescent="0.35">
      <c r="A419" t="s">
        <v>429</v>
      </c>
      <c r="B419">
        <v>24</v>
      </c>
      <c r="C419" t="str">
        <f>IF(Customer_Data[[#This Row],[Age]]&lt;15,"Below 15",IF(Customer_Data[[#This Row],[Age]]&lt;25,"15-24",IF(Customer_Data[[#This Row],[Age]]&lt;35,"25-34",IF(Customer_Data[[#This Row],[Age]]&lt;45,"35-44",IF(Customer_Data[[#This Row],[Age]]&lt;55,"45-54",IF(Customer_Data[[#This Row],[Age]]&lt;65,"55-64",IF(Customer_Data[[#This Row],[Age]]&lt;75,"65-74","75 &amp; Above")))))))</f>
        <v>15-24</v>
      </c>
      <c r="D419" t="s">
        <v>5</v>
      </c>
      <c r="E419" t="s">
        <v>18</v>
      </c>
    </row>
    <row r="420" spans="1:5" x14ac:dyDescent="0.35">
      <c r="A420" t="s">
        <v>430</v>
      </c>
      <c r="B420">
        <v>26</v>
      </c>
      <c r="C420" t="str">
        <f>IF(Customer_Data[[#This Row],[Age]]&lt;15,"Below 15",IF(Customer_Data[[#This Row],[Age]]&lt;25,"15-24",IF(Customer_Data[[#This Row],[Age]]&lt;35,"25-34",IF(Customer_Data[[#This Row],[Age]]&lt;45,"35-44",IF(Customer_Data[[#This Row],[Age]]&lt;55,"45-54",IF(Customer_Data[[#This Row],[Age]]&lt;65,"55-64",IF(Customer_Data[[#This Row],[Age]]&lt;75,"65-74","75 &amp; Above")))))))</f>
        <v>25-34</v>
      </c>
      <c r="D420" t="s">
        <v>8</v>
      </c>
      <c r="E420" t="s">
        <v>15</v>
      </c>
    </row>
    <row r="421" spans="1:5" x14ac:dyDescent="0.35">
      <c r="A421" t="s">
        <v>431</v>
      </c>
      <c r="B421">
        <v>34</v>
      </c>
      <c r="C421" t="str">
        <f>IF(Customer_Data[[#This Row],[Age]]&lt;15,"Below 15",IF(Customer_Data[[#This Row],[Age]]&lt;25,"15-24",IF(Customer_Data[[#This Row],[Age]]&lt;35,"25-34",IF(Customer_Data[[#This Row],[Age]]&lt;45,"35-44",IF(Customer_Data[[#This Row],[Age]]&lt;55,"45-54",IF(Customer_Data[[#This Row],[Age]]&lt;65,"55-64",IF(Customer_Data[[#This Row],[Age]]&lt;75,"65-74","75 &amp; Above")))))))</f>
        <v>25-34</v>
      </c>
      <c r="D421" t="s">
        <v>8</v>
      </c>
      <c r="E421" t="s">
        <v>6</v>
      </c>
    </row>
    <row r="422" spans="1:5" x14ac:dyDescent="0.35">
      <c r="A422" t="s">
        <v>432</v>
      </c>
      <c r="B422">
        <v>25</v>
      </c>
      <c r="C422" t="str">
        <f>IF(Customer_Data[[#This Row],[Age]]&lt;15,"Below 15",IF(Customer_Data[[#This Row],[Age]]&lt;25,"15-24",IF(Customer_Data[[#This Row],[Age]]&lt;35,"25-34",IF(Customer_Data[[#This Row],[Age]]&lt;45,"35-44",IF(Customer_Data[[#This Row],[Age]]&lt;55,"45-54",IF(Customer_Data[[#This Row],[Age]]&lt;65,"55-64",IF(Customer_Data[[#This Row],[Age]]&lt;75,"65-74","75 &amp; Above")))))))</f>
        <v>25-34</v>
      </c>
      <c r="D422" t="s">
        <v>8</v>
      </c>
      <c r="E422" t="s">
        <v>22</v>
      </c>
    </row>
    <row r="423" spans="1:5" x14ac:dyDescent="0.35">
      <c r="A423" t="s">
        <v>433</v>
      </c>
      <c r="B423">
        <v>24</v>
      </c>
      <c r="C423" t="str">
        <f>IF(Customer_Data[[#This Row],[Age]]&lt;15,"Below 15",IF(Customer_Data[[#This Row],[Age]]&lt;25,"15-24",IF(Customer_Data[[#This Row],[Age]]&lt;35,"25-34",IF(Customer_Data[[#This Row],[Age]]&lt;45,"35-44",IF(Customer_Data[[#This Row],[Age]]&lt;55,"45-54",IF(Customer_Data[[#This Row],[Age]]&lt;65,"55-64",IF(Customer_Data[[#This Row],[Age]]&lt;75,"65-74","75 &amp; Above")))))))</f>
        <v>15-24</v>
      </c>
      <c r="D423" t="s">
        <v>8</v>
      </c>
      <c r="E423" t="s">
        <v>22</v>
      </c>
    </row>
    <row r="424" spans="1:5" x14ac:dyDescent="0.35">
      <c r="A424" t="s">
        <v>434</v>
      </c>
      <c r="B424">
        <v>65</v>
      </c>
      <c r="C424" t="str">
        <f>IF(Customer_Data[[#This Row],[Age]]&lt;15,"Below 15",IF(Customer_Data[[#This Row],[Age]]&lt;25,"15-24",IF(Customer_Data[[#This Row],[Age]]&lt;35,"25-34",IF(Customer_Data[[#This Row],[Age]]&lt;45,"35-44",IF(Customer_Data[[#This Row],[Age]]&lt;55,"45-54",IF(Customer_Data[[#This Row],[Age]]&lt;65,"55-64",IF(Customer_Data[[#This Row],[Age]]&lt;75,"65-74","75 &amp; Above")))))))</f>
        <v>65-74</v>
      </c>
      <c r="D424" t="s">
        <v>5</v>
      </c>
      <c r="E424" t="s">
        <v>11</v>
      </c>
    </row>
    <row r="425" spans="1:5" x14ac:dyDescent="0.35">
      <c r="A425" t="s">
        <v>435</v>
      </c>
      <c r="B425">
        <v>53</v>
      </c>
      <c r="C425" t="str">
        <f>IF(Customer_Data[[#This Row],[Age]]&lt;15,"Below 15",IF(Customer_Data[[#This Row],[Age]]&lt;25,"15-24",IF(Customer_Data[[#This Row],[Age]]&lt;35,"25-34",IF(Customer_Data[[#This Row],[Age]]&lt;45,"35-44",IF(Customer_Data[[#This Row],[Age]]&lt;55,"45-54",IF(Customer_Data[[#This Row],[Age]]&lt;65,"55-64",IF(Customer_Data[[#This Row],[Age]]&lt;75,"65-74","75 &amp; Above")))))))</f>
        <v>45-54</v>
      </c>
      <c r="D425" t="s">
        <v>8</v>
      </c>
      <c r="E425" t="s">
        <v>11</v>
      </c>
    </row>
    <row r="426" spans="1:5" x14ac:dyDescent="0.35">
      <c r="A426" t="s">
        <v>436</v>
      </c>
      <c r="B426">
        <v>27</v>
      </c>
      <c r="C426" t="str">
        <f>IF(Customer_Data[[#This Row],[Age]]&lt;15,"Below 15",IF(Customer_Data[[#This Row],[Age]]&lt;25,"15-24",IF(Customer_Data[[#This Row],[Age]]&lt;35,"25-34",IF(Customer_Data[[#This Row],[Age]]&lt;45,"35-44",IF(Customer_Data[[#This Row],[Age]]&lt;55,"45-54",IF(Customer_Data[[#This Row],[Age]]&lt;65,"55-64",IF(Customer_Data[[#This Row],[Age]]&lt;75,"65-74","75 &amp; Above")))))))</f>
        <v>25-34</v>
      </c>
      <c r="D426" t="s">
        <v>5</v>
      </c>
      <c r="E426" t="s">
        <v>11</v>
      </c>
    </row>
    <row r="427" spans="1:5" x14ac:dyDescent="0.35">
      <c r="A427" t="s">
        <v>437</v>
      </c>
      <c r="B427">
        <v>35</v>
      </c>
      <c r="C427" t="str">
        <f>IF(Customer_Data[[#This Row],[Age]]&lt;15,"Below 15",IF(Customer_Data[[#This Row],[Age]]&lt;25,"15-24",IF(Customer_Data[[#This Row],[Age]]&lt;35,"25-34",IF(Customer_Data[[#This Row],[Age]]&lt;45,"35-44",IF(Customer_Data[[#This Row],[Age]]&lt;55,"45-54",IF(Customer_Data[[#This Row],[Age]]&lt;65,"55-64",IF(Customer_Data[[#This Row],[Age]]&lt;75,"65-74","75 &amp; Above")))))))</f>
        <v>35-44</v>
      </c>
      <c r="D427" t="s">
        <v>8</v>
      </c>
      <c r="E427" t="s">
        <v>6</v>
      </c>
    </row>
    <row r="428" spans="1:5" x14ac:dyDescent="0.35">
      <c r="A428" t="s">
        <v>438</v>
      </c>
      <c r="B428">
        <v>36</v>
      </c>
      <c r="C428" t="str">
        <f>IF(Customer_Data[[#This Row],[Age]]&lt;15,"Below 15",IF(Customer_Data[[#This Row],[Age]]&lt;25,"15-24",IF(Customer_Data[[#This Row],[Age]]&lt;35,"25-34",IF(Customer_Data[[#This Row],[Age]]&lt;45,"35-44",IF(Customer_Data[[#This Row],[Age]]&lt;55,"45-54",IF(Customer_Data[[#This Row],[Age]]&lt;65,"55-64",IF(Customer_Data[[#This Row],[Age]]&lt;75,"65-74","75 &amp; Above")))))))</f>
        <v>35-44</v>
      </c>
      <c r="D428" t="s">
        <v>8</v>
      </c>
      <c r="E428" t="s">
        <v>15</v>
      </c>
    </row>
    <row r="429" spans="1:5" x14ac:dyDescent="0.35">
      <c r="A429" t="s">
        <v>439</v>
      </c>
      <c r="B429">
        <v>56</v>
      </c>
      <c r="C429" t="str">
        <f>IF(Customer_Data[[#This Row],[Age]]&lt;15,"Below 15",IF(Customer_Data[[#This Row],[Age]]&lt;25,"15-24",IF(Customer_Data[[#This Row],[Age]]&lt;35,"25-34",IF(Customer_Data[[#This Row],[Age]]&lt;45,"35-44",IF(Customer_Data[[#This Row],[Age]]&lt;55,"45-54",IF(Customer_Data[[#This Row],[Age]]&lt;65,"55-64",IF(Customer_Data[[#This Row],[Age]]&lt;75,"65-74","75 &amp; Above")))))))</f>
        <v>55-64</v>
      </c>
      <c r="D429" t="s">
        <v>5</v>
      </c>
      <c r="E429" t="s">
        <v>6</v>
      </c>
    </row>
    <row r="430" spans="1:5" x14ac:dyDescent="0.35">
      <c r="A430" t="s">
        <v>440</v>
      </c>
      <c r="B430">
        <v>31</v>
      </c>
      <c r="C430" t="str">
        <f>IF(Customer_Data[[#This Row],[Age]]&lt;15,"Below 15",IF(Customer_Data[[#This Row],[Age]]&lt;25,"15-24",IF(Customer_Data[[#This Row],[Age]]&lt;35,"25-34",IF(Customer_Data[[#This Row],[Age]]&lt;45,"35-44",IF(Customer_Data[[#This Row],[Age]]&lt;55,"45-54",IF(Customer_Data[[#This Row],[Age]]&lt;65,"55-64",IF(Customer_Data[[#This Row],[Age]]&lt;75,"65-74","75 &amp; Above")))))))</f>
        <v>25-34</v>
      </c>
      <c r="D430" t="s">
        <v>8</v>
      </c>
      <c r="E430" t="s">
        <v>6</v>
      </c>
    </row>
    <row r="431" spans="1:5" x14ac:dyDescent="0.35">
      <c r="A431" t="s">
        <v>441</v>
      </c>
      <c r="B431">
        <v>63</v>
      </c>
      <c r="C431" t="str">
        <f>IF(Customer_Data[[#This Row],[Age]]&lt;15,"Below 15",IF(Customer_Data[[#This Row],[Age]]&lt;25,"15-24",IF(Customer_Data[[#This Row],[Age]]&lt;35,"25-34",IF(Customer_Data[[#This Row],[Age]]&lt;45,"35-44",IF(Customer_Data[[#This Row],[Age]]&lt;55,"45-54",IF(Customer_Data[[#This Row],[Age]]&lt;65,"55-64",IF(Customer_Data[[#This Row],[Age]]&lt;75,"65-74","75 &amp; Above")))))))</f>
        <v>55-64</v>
      </c>
      <c r="D431" t="s">
        <v>5</v>
      </c>
      <c r="E431" t="s">
        <v>6</v>
      </c>
    </row>
    <row r="432" spans="1:5" x14ac:dyDescent="0.35">
      <c r="A432" t="s">
        <v>442</v>
      </c>
      <c r="B432">
        <v>39</v>
      </c>
      <c r="C432" t="str">
        <f>IF(Customer_Data[[#This Row],[Age]]&lt;15,"Below 15",IF(Customer_Data[[#This Row],[Age]]&lt;25,"15-24",IF(Customer_Data[[#This Row],[Age]]&lt;35,"25-34",IF(Customer_Data[[#This Row],[Age]]&lt;45,"35-44",IF(Customer_Data[[#This Row],[Age]]&lt;55,"45-54",IF(Customer_Data[[#This Row],[Age]]&lt;65,"55-64",IF(Customer_Data[[#This Row],[Age]]&lt;75,"65-74","75 &amp; Above")))))))</f>
        <v>35-44</v>
      </c>
      <c r="D432" t="s">
        <v>5</v>
      </c>
      <c r="E432" t="s">
        <v>6</v>
      </c>
    </row>
    <row r="433" spans="1:5" x14ac:dyDescent="0.35">
      <c r="A433" t="s">
        <v>443</v>
      </c>
      <c r="B433">
        <v>31</v>
      </c>
      <c r="C433" t="str">
        <f>IF(Customer_Data[[#This Row],[Age]]&lt;15,"Below 15",IF(Customer_Data[[#This Row],[Age]]&lt;25,"15-24",IF(Customer_Data[[#This Row],[Age]]&lt;35,"25-34",IF(Customer_Data[[#This Row],[Age]]&lt;45,"35-44",IF(Customer_Data[[#This Row],[Age]]&lt;55,"45-54",IF(Customer_Data[[#This Row],[Age]]&lt;65,"55-64",IF(Customer_Data[[#This Row],[Age]]&lt;75,"65-74","75 &amp; Above")))))))</f>
        <v>25-34</v>
      </c>
      <c r="D433" t="s">
        <v>5</v>
      </c>
      <c r="E433" t="s">
        <v>18</v>
      </c>
    </row>
    <row r="434" spans="1:5" x14ac:dyDescent="0.35">
      <c r="A434" t="s">
        <v>444</v>
      </c>
      <c r="B434">
        <v>61</v>
      </c>
      <c r="C434" t="str">
        <f>IF(Customer_Data[[#This Row],[Age]]&lt;15,"Below 15",IF(Customer_Data[[#This Row],[Age]]&lt;25,"15-24",IF(Customer_Data[[#This Row],[Age]]&lt;35,"25-34",IF(Customer_Data[[#This Row],[Age]]&lt;45,"35-44",IF(Customer_Data[[#This Row],[Age]]&lt;55,"45-54",IF(Customer_Data[[#This Row],[Age]]&lt;65,"55-64",IF(Customer_Data[[#This Row],[Age]]&lt;75,"65-74","75 &amp; Above")))))))</f>
        <v>55-64</v>
      </c>
      <c r="D434" t="s">
        <v>8</v>
      </c>
      <c r="E434" t="s">
        <v>11</v>
      </c>
    </row>
    <row r="435" spans="1:5" x14ac:dyDescent="0.35">
      <c r="A435" t="s">
        <v>445</v>
      </c>
      <c r="B435">
        <v>58</v>
      </c>
      <c r="C435" t="str">
        <f>IF(Customer_Data[[#This Row],[Age]]&lt;15,"Below 15",IF(Customer_Data[[#This Row],[Age]]&lt;25,"15-24",IF(Customer_Data[[#This Row],[Age]]&lt;35,"25-34",IF(Customer_Data[[#This Row],[Age]]&lt;45,"35-44",IF(Customer_Data[[#This Row],[Age]]&lt;55,"45-54",IF(Customer_Data[[#This Row],[Age]]&lt;65,"55-64",IF(Customer_Data[[#This Row],[Age]]&lt;75,"65-74","75 &amp; Above")))))))</f>
        <v>55-64</v>
      </c>
      <c r="D435" t="s">
        <v>5</v>
      </c>
      <c r="E435" t="s">
        <v>11</v>
      </c>
    </row>
    <row r="436" spans="1:5" x14ac:dyDescent="0.35">
      <c r="A436" t="s">
        <v>446</v>
      </c>
      <c r="B436">
        <v>34</v>
      </c>
      <c r="C436" t="str">
        <f>IF(Customer_Data[[#This Row],[Age]]&lt;15,"Below 15",IF(Customer_Data[[#This Row],[Age]]&lt;25,"15-24",IF(Customer_Data[[#This Row],[Age]]&lt;35,"25-34",IF(Customer_Data[[#This Row],[Age]]&lt;45,"35-44",IF(Customer_Data[[#This Row],[Age]]&lt;55,"45-54",IF(Customer_Data[[#This Row],[Age]]&lt;65,"55-64",IF(Customer_Data[[#This Row],[Age]]&lt;75,"65-74","75 &amp; Above")))))))</f>
        <v>25-34</v>
      </c>
      <c r="D436" t="s">
        <v>5</v>
      </c>
      <c r="E436" t="s">
        <v>9</v>
      </c>
    </row>
    <row r="437" spans="1:5" x14ac:dyDescent="0.35">
      <c r="A437" t="s">
        <v>447</v>
      </c>
      <c r="B437">
        <v>50</v>
      </c>
      <c r="C437" t="str">
        <f>IF(Customer_Data[[#This Row],[Age]]&lt;15,"Below 15",IF(Customer_Data[[#This Row],[Age]]&lt;25,"15-24",IF(Customer_Data[[#This Row],[Age]]&lt;35,"25-34",IF(Customer_Data[[#This Row],[Age]]&lt;45,"35-44",IF(Customer_Data[[#This Row],[Age]]&lt;55,"45-54",IF(Customer_Data[[#This Row],[Age]]&lt;65,"55-64",IF(Customer_Data[[#This Row],[Age]]&lt;75,"65-74","75 &amp; Above")))))))</f>
        <v>45-54</v>
      </c>
      <c r="D437" t="s">
        <v>5</v>
      </c>
      <c r="E437" t="s">
        <v>22</v>
      </c>
    </row>
    <row r="438" spans="1:5" x14ac:dyDescent="0.35">
      <c r="A438" t="s">
        <v>448</v>
      </c>
      <c r="B438">
        <v>49</v>
      </c>
      <c r="C438" t="str">
        <f>IF(Customer_Data[[#This Row],[Age]]&lt;15,"Below 15",IF(Customer_Data[[#This Row],[Age]]&lt;25,"15-24",IF(Customer_Data[[#This Row],[Age]]&lt;35,"25-34",IF(Customer_Data[[#This Row],[Age]]&lt;45,"35-44",IF(Customer_Data[[#This Row],[Age]]&lt;55,"45-54",IF(Customer_Data[[#This Row],[Age]]&lt;65,"55-64",IF(Customer_Data[[#This Row],[Age]]&lt;75,"65-74","75 &amp; Above")))))))</f>
        <v>45-54</v>
      </c>
      <c r="D438" t="s">
        <v>8</v>
      </c>
      <c r="E438" t="s">
        <v>11</v>
      </c>
    </row>
    <row r="439" spans="1:5" x14ac:dyDescent="0.35">
      <c r="A439" t="s">
        <v>449</v>
      </c>
      <c r="B439">
        <v>34</v>
      </c>
      <c r="C439" t="str">
        <f>IF(Customer_Data[[#This Row],[Age]]&lt;15,"Below 15",IF(Customer_Data[[#This Row],[Age]]&lt;25,"15-24",IF(Customer_Data[[#This Row],[Age]]&lt;35,"25-34",IF(Customer_Data[[#This Row],[Age]]&lt;45,"35-44",IF(Customer_Data[[#This Row],[Age]]&lt;55,"45-54",IF(Customer_Data[[#This Row],[Age]]&lt;65,"55-64",IF(Customer_Data[[#This Row],[Age]]&lt;75,"65-74","75 &amp; Above")))))))</f>
        <v>25-34</v>
      </c>
      <c r="D439" t="s">
        <v>8</v>
      </c>
      <c r="E439" t="s">
        <v>15</v>
      </c>
    </row>
    <row r="440" spans="1:5" x14ac:dyDescent="0.35">
      <c r="A440" t="s">
        <v>450</v>
      </c>
      <c r="B440">
        <v>21</v>
      </c>
      <c r="C440" t="str">
        <f>IF(Customer_Data[[#This Row],[Age]]&lt;15,"Below 15",IF(Customer_Data[[#This Row],[Age]]&lt;25,"15-24",IF(Customer_Data[[#This Row],[Age]]&lt;35,"25-34",IF(Customer_Data[[#This Row],[Age]]&lt;45,"35-44",IF(Customer_Data[[#This Row],[Age]]&lt;55,"45-54",IF(Customer_Data[[#This Row],[Age]]&lt;65,"55-64",IF(Customer_Data[[#This Row],[Age]]&lt;75,"65-74","75 &amp; Above")))))))</f>
        <v>15-24</v>
      </c>
      <c r="D440" t="s">
        <v>8</v>
      </c>
      <c r="E440" t="s">
        <v>18</v>
      </c>
    </row>
    <row r="441" spans="1:5" x14ac:dyDescent="0.35">
      <c r="A441" t="s">
        <v>451</v>
      </c>
      <c r="B441">
        <v>23</v>
      </c>
      <c r="C441" t="str">
        <f>IF(Customer_Data[[#This Row],[Age]]&lt;15,"Below 15",IF(Customer_Data[[#This Row],[Age]]&lt;25,"15-24",IF(Customer_Data[[#This Row],[Age]]&lt;35,"25-34",IF(Customer_Data[[#This Row],[Age]]&lt;45,"35-44",IF(Customer_Data[[#This Row],[Age]]&lt;55,"45-54",IF(Customer_Data[[#This Row],[Age]]&lt;65,"55-64",IF(Customer_Data[[#This Row],[Age]]&lt;75,"65-74","75 &amp; Above")))))))</f>
        <v>15-24</v>
      </c>
      <c r="D441" t="s">
        <v>5</v>
      </c>
      <c r="E441" t="s">
        <v>22</v>
      </c>
    </row>
    <row r="442" spans="1:5" x14ac:dyDescent="0.35">
      <c r="A442" t="s">
        <v>452</v>
      </c>
      <c r="B442">
        <v>58</v>
      </c>
      <c r="C442" t="str">
        <f>IF(Customer_Data[[#This Row],[Age]]&lt;15,"Below 15",IF(Customer_Data[[#This Row],[Age]]&lt;25,"15-24",IF(Customer_Data[[#This Row],[Age]]&lt;35,"25-34",IF(Customer_Data[[#This Row],[Age]]&lt;45,"35-44",IF(Customer_Data[[#This Row],[Age]]&lt;55,"45-54",IF(Customer_Data[[#This Row],[Age]]&lt;65,"55-64",IF(Customer_Data[[#This Row],[Age]]&lt;75,"65-74","75 &amp; Above")))))))</f>
        <v>55-64</v>
      </c>
      <c r="D442" t="s">
        <v>8</v>
      </c>
      <c r="E442" t="s">
        <v>9</v>
      </c>
    </row>
    <row r="443" spans="1:5" x14ac:dyDescent="0.35">
      <c r="A443" t="s">
        <v>453</v>
      </c>
      <c r="B443">
        <v>45</v>
      </c>
      <c r="C443" t="str">
        <f>IF(Customer_Data[[#This Row],[Age]]&lt;15,"Below 15",IF(Customer_Data[[#This Row],[Age]]&lt;25,"15-24",IF(Customer_Data[[#This Row],[Age]]&lt;35,"25-34",IF(Customer_Data[[#This Row],[Age]]&lt;45,"35-44",IF(Customer_Data[[#This Row],[Age]]&lt;55,"45-54",IF(Customer_Data[[#This Row],[Age]]&lt;65,"55-64",IF(Customer_Data[[#This Row],[Age]]&lt;75,"65-74","75 &amp; Above")))))))</f>
        <v>45-54</v>
      </c>
      <c r="D443" t="s">
        <v>8</v>
      </c>
      <c r="E443" t="s">
        <v>6</v>
      </c>
    </row>
    <row r="444" spans="1:5" x14ac:dyDescent="0.35">
      <c r="A444" t="s">
        <v>454</v>
      </c>
      <c r="B444">
        <v>35</v>
      </c>
      <c r="C444" t="str">
        <f>IF(Customer_Data[[#This Row],[Age]]&lt;15,"Below 15",IF(Customer_Data[[#This Row],[Age]]&lt;25,"15-24",IF(Customer_Data[[#This Row],[Age]]&lt;35,"25-34",IF(Customer_Data[[#This Row],[Age]]&lt;45,"35-44",IF(Customer_Data[[#This Row],[Age]]&lt;55,"45-54",IF(Customer_Data[[#This Row],[Age]]&lt;65,"55-64",IF(Customer_Data[[#This Row],[Age]]&lt;75,"65-74","75 &amp; Above")))))))</f>
        <v>35-44</v>
      </c>
      <c r="D444" t="s">
        <v>5</v>
      </c>
      <c r="E444" t="s">
        <v>9</v>
      </c>
    </row>
    <row r="445" spans="1:5" x14ac:dyDescent="0.35">
      <c r="A445" t="s">
        <v>455</v>
      </c>
      <c r="B445">
        <v>20</v>
      </c>
      <c r="C445" t="str">
        <f>IF(Customer_Data[[#This Row],[Age]]&lt;15,"Below 15",IF(Customer_Data[[#This Row],[Age]]&lt;25,"15-24",IF(Customer_Data[[#This Row],[Age]]&lt;35,"25-34",IF(Customer_Data[[#This Row],[Age]]&lt;45,"35-44",IF(Customer_Data[[#This Row],[Age]]&lt;55,"45-54",IF(Customer_Data[[#This Row],[Age]]&lt;65,"55-64",IF(Customer_Data[[#This Row],[Age]]&lt;75,"65-74","75 &amp; Above")))))))</f>
        <v>15-24</v>
      </c>
      <c r="D445" t="s">
        <v>5</v>
      </c>
      <c r="E445" t="s">
        <v>22</v>
      </c>
    </row>
    <row r="446" spans="1:5" x14ac:dyDescent="0.35">
      <c r="A446" t="s">
        <v>456</v>
      </c>
      <c r="B446">
        <v>18</v>
      </c>
      <c r="C446" t="str">
        <f>IF(Customer_Data[[#This Row],[Age]]&lt;15,"Below 15",IF(Customer_Data[[#This Row],[Age]]&lt;25,"15-24",IF(Customer_Data[[#This Row],[Age]]&lt;35,"25-34",IF(Customer_Data[[#This Row],[Age]]&lt;45,"35-44",IF(Customer_Data[[#This Row],[Age]]&lt;55,"45-54",IF(Customer_Data[[#This Row],[Age]]&lt;65,"55-64",IF(Customer_Data[[#This Row],[Age]]&lt;75,"65-74","75 &amp; Above")))))))</f>
        <v>15-24</v>
      </c>
      <c r="D446" t="s">
        <v>8</v>
      </c>
      <c r="E446" t="s">
        <v>11</v>
      </c>
    </row>
    <row r="447" spans="1:5" x14ac:dyDescent="0.35">
      <c r="A447" t="s">
        <v>457</v>
      </c>
      <c r="B447">
        <v>39</v>
      </c>
      <c r="C447" t="str">
        <f>IF(Customer_Data[[#This Row],[Age]]&lt;15,"Below 15",IF(Customer_Data[[#This Row],[Age]]&lt;25,"15-24",IF(Customer_Data[[#This Row],[Age]]&lt;35,"25-34",IF(Customer_Data[[#This Row],[Age]]&lt;45,"35-44",IF(Customer_Data[[#This Row],[Age]]&lt;55,"45-54",IF(Customer_Data[[#This Row],[Age]]&lt;65,"55-64",IF(Customer_Data[[#This Row],[Age]]&lt;75,"65-74","75 &amp; Above")))))))</f>
        <v>35-44</v>
      </c>
      <c r="D447" t="s">
        <v>5</v>
      </c>
      <c r="E447" t="s">
        <v>22</v>
      </c>
    </row>
    <row r="448" spans="1:5" x14ac:dyDescent="0.35">
      <c r="A448" t="s">
        <v>458</v>
      </c>
      <c r="B448">
        <v>26</v>
      </c>
      <c r="C448" t="str">
        <f>IF(Customer_Data[[#This Row],[Age]]&lt;15,"Below 15",IF(Customer_Data[[#This Row],[Age]]&lt;25,"15-24",IF(Customer_Data[[#This Row],[Age]]&lt;35,"25-34",IF(Customer_Data[[#This Row],[Age]]&lt;45,"35-44",IF(Customer_Data[[#This Row],[Age]]&lt;55,"45-54",IF(Customer_Data[[#This Row],[Age]]&lt;65,"55-64",IF(Customer_Data[[#This Row],[Age]]&lt;75,"65-74","75 &amp; Above")))))))</f>
        <v>25-34</v>
      </c>
      <c r="D448" t="s">
        <v>8</v>
      </c>
      <c r="E448" t="s">
        <v>18</v>
      </c>
    </row>
    <row r="449" spans="1:5" x14ac:dyDescent="0.35">
      <c r="A449" t="s">
        <v>459</v>
      </c>
      <c r="B449">
        <v>58</v>
      </c>
      <c r="C449" t="str">
        <f>IF(Customer_Data[[#This Row],[Age]]&lt;15,"Below 15",IF(Customer_Data[[#This Row],[Age]]&lt;25,"15-24",IF(Customer_Data[[#This Row],[Age]]&lt;35,"25-34",IF(Customer_Data[[#This Row],[Age]]&lt;45,"35-44",IF(Customer_Data[[#This Row],[Age]]&lt;55,"45-54",IF(Customer_Data[[#This Row],[Age]]&lt;65,"55-64",IF(Customer_Data[[#This Row],[Age]]&lt;75,"65-74","75 &amp; Above")))))))</f>
        <v>55-64</v>
      </c>
      <c r="D449" t="s">
        <v>5</v>
      </c>
      <c r="E449" t="s">
        <v>18</v>
      </c>
    </row>
    <row r="450" spans="1:5" x14ac:dyDescent="0.35">
      <c r="A450" t="s">
        <v>460</v>
      </c>
      <c r="B450">
        <v>34</v>
      </c>
      <c r="C450" t="str">
        <f>IF(Customer_Data[[#This Row],[Age]]&lt;15,"Below 15",IF(Customer_Data[[#This Row],[Age]]&lt;25,"15-24",IF(Customer_Data[[#This Row],[Age]]&lt;35,"25-34",IF(Customer_Data[[#This Row],[Age]]&lt;45,"35-44",IF(Customer_Data[[#This Row],[Age]]&lt;55,"45-54",IF(Customer_Data[[#This Row],[Age]]&lt;65,"55-64",IF(Customer_Data[[#This Row],[Age]]&lt;75,"65-74","75 &amp; Above")))))))</f>
        <v>25-34</v>
      </c>
      <c r="D450" t="s">
        <v>8</v>
      </c>
      <c r="E450" t="s">
        <v>15</v>
      </c>
    </row>
    <row r="451" spans="1:5" x14ac:dyDescent="0.35">
      <c r="A451" t="s">
        <v>461</v>
      </c>
      <c r="B451">
        <v>28</v>
      </c>
      <c r="C451" t="str">
        <f>IF(Customer_Data[[#This Row],[Age]]&lt;15,"Below 15",IF(Customer_Data[[#This Row],[Age]]&lt;25,"15-24",IF(Customer_Data[[#This Row],[Age]]&lt;35,"25-34",IF(Customer_Data[[#This Row],[Age]]&lt;45,"35-44",IF(Customer_Data[[#This Row],[Age]]&lt;55,"45-54",IF(Customer_Data[[#This Row],[Age]]&lt;65,"55-64",IF(Customer_Data[[#This Row],[Age]]&lt;75,"65-74","75 &amp; Above")))))))</f>
        <v>25-34</v>
      </c>
      <c r="D451" t="s">
        <v>5</v>
      </c>
      <c r="E451" t="s">
        <v>6</v>
      </c>
    </row>
    <row r="452" spans="1:5" x14ac:dyDescent="0.35">
      <c r="A452" t="s">
        <v>462</v>
      </c>
      <c r="B452">
        <v>65</v>
      </c>
      <c r="C452" t="str">
        <f>IF(Customer_Data[[#This Row],[Age]]&lt;15,"Below 15",IF(Customer_Data[[#This Row],[Age]]&lt;25,"15-24",IF(Customer_Data[[#This Row],[Age]]&lt;35,"25-34",IF(Customer_Data[[#This Row],[Age]]&lt;45,"35-44",IF(Customer_Data[[#This Row],[Age]]&lt;55,"45-54",IF(Customer_Data[[#This Row],[Age]]&lt;65,"55-64",IF(Customer_Data[[#This Row],[Age]]&lt;75,"65-74","75 &amp; Above")))))))</f>
        <v>65-74</v>
      </c>
      <c r="D452" t="s">
        <v>8</v>
      </c>
      <c r="E452" t="s">
        <v>11</v>
      </c>
    </row>
    <row r="453" spans="1:5" x14ac:dyDescent="0.35">
      <c r="A453" t="s">
        <v>463</v>
      </c>
      <c r="B453">
        <v>46</v>
      </c>
      <c r="C453" t="str">
        <f>IF(Customer_Data[[#This Row],[Age]]&lt;15,"Below 15",IF(Customer_Data[[#This Row],[Age]]&lt;25,"15-24",IF(Customer_Data[[#This Row],[Age]]&lt;35,"25-34",IF(Customer_Data[[#This Row],[Age]]&lt;45,"35-44",IF(Customer_Data[[#This Row],[Age]]&lt;55,"45-54",IF(Customer_Data[[#This Row],[Age]]&lt;65,"55-64",IF(Customer_Data[[#This Row],[Age]]&lt;75,"65-74","75 &amp; Above")))))))</f>
        <v>45-54</v>
      </c>
      <c r="D453" t="s">
        <v>8</v>
      </c>
      <c r="E453" t="s">
        <v>11</v>
      </c>
    </row>
    <row r="454" spans="1:5" x14ac:dyDescent="0.35">
      <c r="A454" t="s">
        <v>464</v>
      </c>
      <c r="B454">
        <v>53</v>
      </c>
      <c r="C454" t="str">
        <f>IF(Customer_Data[[#This Row],[Age]]&lt;15,"Below 15",IF(Customer_Data[[#This Row],[Age]]&lt;25,"15-24",IF(Customer_Data[[#This Row],[Age]]&lt;35,"25-34",IF(Customer_Data[[#This Row],[Age]]&lt;45,"35-44",IF(Customer_Data[[#This Row],[Age]]&lt;55,"45-54",IF(Customer_Data[[#This Row],[Age]]&lt;65,"55-64",IF(Customer_Data[[#This Row],[Age]]&lt;75,"65-74","75 &amp; Above")))))))</f>
        <v>45-54</v>
      </c>
      <c r="D454" t="s">
        <v>5</v>
      </c>
      <c r="E454" t="s">
        <v>9</v>
      </c>
    </row>
    <row r="455" spans="1:5" x14ac:dyDescent="0.35">
      <c r="A455" t="s">
        <v>465</v>
      </c>
      <c r="B455">
        <v>63</v>
      </c>
      <c r="C455" t="str">
        <f>IF(Customer_Data[[#This Row],[Age]]&lt;15,"Below 15",IF(Customer_Data[[#This Row],[Age]]&lt;25,"15-24",IF(Customer_Data[[#This Row],[Age]]&lt;35,"25-34",IF(Customer_Data[[#This Row],[Age]]&lt;45,"35-44",IF(Customer_Data[[#This Row],[Age]]&lt;55,"45-54",IF(Customer_Data[[#This Row],[Age]]&lt;65,"55-64",IF(Customer_Data[[#This Row],[Age]]&lt;75,"65-74","75 &amp; Above")))))))</f>
        <v>55-64</v>
      </c>
      <c r="D455" t="s">
        <v>5</v>
      </c>
      <c r="E455" t="s">
        <v>6</v>
      </c>
    </row>
    <row r="456" spans="1:5" x14ac:dyDescent="0.35">
      <c r="A456" t="s">
        <v>466</v>
      </c>
      <c r="B456">
        <v>45</v>
      </c>
      <c r="C456" t="str">
        <f>IF(Customer_Data[[#This Row],[Age]]&lt;15,"Below 15",IF(Customer_Data[[#This Row],[Age]]&lt;25,"15-24",IF(Customer_Data[[#This Row],[Age]]&lt;35,"25-34",IF(Customer_Data[[#This Row],[Age]]&lt;45,"35-44",IF(Customer_Data[[#This Row],[Age]]&lt;55,"45-54",IF(Customer_Data[[#This Row],[Age]]&lt;65,"55-64",IF(Customer_Data[[#This Row],[Age]]&lt;75,"65-74","75 &amp; Above")))))))</f>
        <v>45-54</v>
      </c>
      <c r="D456" t="s">
        <v>5</v>
      </c>
      <c r="E456" t="s">
        <v>9</v>
      </c>
    </row>
    <row r="457" spans="1:5" x14ac:dyDescent="0.35">
      <c r="A457" t="s">
        <v>467</v>
      </c>
      <c r="B457">
        <v>53</v>
      </c>
      <c r="C457" t="str">
        <f>IF(Customer_Data[[#This Row],[Age]]&lt;15,"Below 15",IF(Customer_Data[[#This Row],[Age]]&lt;25,"15-24",IF(Customer_Data[[#This Row],[Age]]&lt;35,"25-34",IF(Customer_Data[[#This Row],[Age]]&lt;45,"35-44",IF(Customer_Data[[#This Row],[Age]]&lt;55,"45-54",IF(Customer_Data[[#This Row],[Age]]&lt;65,"55-64",IF(Customer_Data[[#This Row],[Age]]&lt;75,"65-74","75 &amp; Above")))))))</f>
        <v>45-54</v>
      </c>
      <c r="D457" t="s">
        <v>5</v>
      </c>
      <c r="E457" t="s">
        <v>6</v>
      </c>
    </row>
    <row r="458" spans="1:5" x14ac:dyDescent="0.35">
      <c r="A458" t="s">
        <v>468</v>
      </c>
      <c r="B458">
        <v>18</v>
      </c>
      <c r="C458" t="str">
        <f>IF(Customer_Data[[#This Row],[Age]]&lt;15,"Below 15",IF(Customer_Data[[#This Row],[Age]]&lt;25,"15-24",IF(Customer_Data[[#This Row],[Age]]&lt;35,"25-34",IF(Customer_Data[[#This Row],[Age]]&lt;45,"35-44",IF(Customer_Data[[#This Row],[Age]]&lt;55,"45-54",IF(Customer_Data[[#This Row],[Age]]&lt;65,"55-64",IF(Customer_Data[[#This Row],[Age]]&lt;75,"65-74","75 &amp; Above")))))))</f>
        <v>15-24</v>
      </c>
      <c r="D458" t="s">
        <v>8</v>
      </c>
      <c r="E458" t="s">
        <v>22</v>
      </c>
    </row>
    <row r="459" spans="1:5" x14ac:dyDescent="0.35">
      <c r="A459" t="s">
        <v>469</v>
      </c>
      <c r="B459">
        <v>25</v>
      </c>
      <c r="C459" t="str">
        <f>IF(Customer_Data[[#This Row],[Age]]&lt;15,"Below 15",IF(Customer_Data[[#This Row],[Age]]&lt;25,"15-24",IF(Customer_Data[[#This Row],[Age]]&lt;35,"25-34",IF(Customer_Data[[#This Row],[Age]]&lt;45,"35-44",IF(Customer_Data[[#This Row],[Age]]&lt;55,"45-54",IF(Customer_Data[[#This Row],[Age]]&lt;65,"55-64",IF(Customer_Data[[#This Row],[Age]]&lt;75,"65-74","75 &amp; Above")))))))</f>
        <v>25-34</v>
      </c>
      <c r="D459" t="s">
        <v>8</v>
      </c>
      <c r="E459" t="s">
        <v>22</v>
      </c>
    </row>
    <row r="460" spans="1:5" x14ac:dyDescent="0.35">
      <c r="A460" t="s">
        <v>470</v>
      </c>
      <c r="B460">
        <v>22</v>
      </c>
      <c r="C460" t="str">
        <f>IF(Customer_Data[[#This Row],[Age]]&lt;15,"Below 15",IF(Customer_Data[[#This Row],[Age]]&lt;25,"15-24",IF(Customer_Data[[#This Row],[Age]]&lt;35,"25-34",IF(Customer_Data[[#This Row],[Age]]&lt;45,"35-44",IF(Customer_Data[[#This Row],[Age]]&lt;55,"45-54",IF(Customer_Data[[#This Row],[Age]]&lt;65,"55-64",IF(Customer_Data[[#This Row],[Age]]&lt;75,"65-74","75 &amp; Above")))))))</f>
        <v>15-24</v>
      </c>
      <c r="D460" t="s">
        <v>8</v>
      </c>
      <c r="E460" t="s">
        <v>6</v>
      </c>
    </row>
    <row r="461" spans="1:5" x14ac:dyDescent="0.35">
      <c r="A461" t="s">
        <v>471</v>
      </c>
      <c r="B461">
        <v>62</v>
      </c>
      <c r="C461" t="str">
        <f>IF(Customer_Data[[#This Row],[Age]]&lt;15,"Below 15",IF(Customer_Data[[#This Row],[Age]]&lt;25,"15-24",IF(Customer_Data[[#This Row],[Age]]&lt;35,"25-34",IF(Customer_Data[[#This Row],[Age]]&lt;45,"35-44",IF(Customer_Data[[#This Row],[Age]]&lt;55,"45-54",IF(Customer_Data[[#This Row],[Age]]&lt;65,"55-64",IF(Customer_Data[[#This Row],[Age]]&lt;75,"65-74","75 &amp; Above")))))))</f>
        <v>55-64</v>
      </c>
      <c r="D461" t="s">
        <v>5</v>
      </c>
      <c r="E461" t="s">
        <v>15</v>
      </c>
    </row>
    <row r="462" spans="1:5" x14ac:dyDescent="0.35">
      <c r="A462" t="s">
        <v>472</v>
      </c>
      <c r="B462">
        <v>27</v>
      </c>
      <c r="C462" t="str">
        <f>IF(Customer_Data[[#This Row],[Age]]&lt;15,"Below 15",IF(Customer_Data[[#This Row],[Age]]&lt;25,"15-24",IF(Customer_Data[[#This Row],[Age]]&lt;35,"25-34",IF(Customer_Data[[#This Row],[Age]]&lt;45,"35-44",IF(Customer_Data[[#This Row],[Age]]&lt;55,"45-54",IF(Customer_Data[[#This Row],[Age]]&lt;65,"55-64",IF(Customer_Data[[#This Row],[Age]]&lt;75,"65-74","75 &amp; Above")))))))</f>
        <v>25-34</v>
      </c>
      <c r="D462" t="s">
        <v>8</v>
      </c>
      <c r="E462" t="s">
        <v>22</v>
      </c>
    </row>
    <row r="463" spans="1:5" x14ac:dyDescent="0.35">
      <c r="A463" t="s">
        <v>473</v>
      </c>
      <c r="B463">
        <v>52</v>
      </c>
      <c r="C463" t="str">
        <f>IF(Customer_Data[[#This Row],[Age]]&lt;15,"Below 15",IF(Customer_Data[[#This Row],[Age]]&lt;25,"15-24",IF(Customer_Data[[#This Row],[Age]]&lt;35,"25-34",IF(Customer_Data[[#This Row],[Age]]&lt;45,"35-44",IF(Customer_Data[[#This Row],[Age]]&lt;55,"45-54",IF(Customer_Data[[#This Row],[Age]]&lt;65,"55-64",IF(Customer_Data[[#This Row],[Age]]&lt;75,"65-74","75 &amp; Above")))))))</f>
        <v>45-54</v>
      </c>
      <c r="D463" t="s">
        <v>8</v>
      </c>
      <c r="E463" t="s">
        <v>15</v>
      </c>
    </row>
    <row r="464" spans="1:5" x14ac:dyDescent="0.35">
      <c r="A464" t="s">
        <v>474</v>
      </c>
      <c r="B464">
        <v>20</v>
      </c>
      <c r="C464" t="str">
        <f>IF(Customer_Data[[#This Row],[Age]]&lt;15,"Below 15",IF(Customer_Data[[#This Row],[Age]]&lt;25,"15-24",IF(Customer_Data[[#This Row],[Age]]&lt;35,"25-34",IF(Customer_Data[[#This Row],[Age]]&lt;45,"35-44",IF(Customer_Data[[#This Row],[Age]]&lt;55,"45-54",IF(Customer_Data[[#This Row],[Age]]&lt;65,"55-64",IF(Customer_Data[[#This Row],[Age]]&lt;75,"65-74","75 &amp; Above")))))))</f>
        <v>15-24</v>
      </c>
      <c r="D464" t="s">
        <v>8</v>
      </c>
      <c r="E464" t="s">
        <v>22</v>
      </c>
    </row>
    <row r="465" spans="1:5" x14ac:dyDescent="0.35">
      <c r="A465" t="s">
        <v>475</v>
      </c>
      <c r="B465">
        <v>41</v>
      </c>
      <c r="C465" t="str">
        <f>IF(Customer_Data[[#This Row],[Age]]&lt;15,"Below 15",IF(Customer_Data[[#This Row],[Age]]&lt;25,"15-24",IF(Customer_Data[[#This Row],[Age]]&lt;35,"25-34",IF(Customer_Data[[#This Row],[Age]]&lt;45,"35-44",IF(Customer_Data[[#This Row],[Age]]&lt;55,"45-54",IF(Customer_Data[[#This Row],[Age]]&lt;65,"55-64",IF(Customer_Data[[#This Row],[Age]]&lt;75,"65-74","75 &amp; Above")))))))</f>
        <v>35-44</v>
      </c>
      <c r="D465" t="s">
        <v>8</v>
      </c>
      <c r="E465" t="s">
        <v>11</v>
      </c>
    </row>
    <row r="466" spans="1:5" x14ac:dyDescent="0.35">
      <c r="A466" t="s">
        <v>476</v>
      </c>
      <c r="B466">
        <v>55</v>
      </c>
      <c r="C466" t="str">
        <f>IF(Customer_Data[[#This Row],[Age]]&lt;15,"Below 15",IF(Customer_Data[[#This Row],[Age]]&lt;25,"15-24",IF(Customer_Data[[#This Row],[Age]]&lt;35,"25-34",IF(Customer_Data[[#This Row],[Age]]&lt;45,"35-44",IF(Customer_Data[[#This Row],[Age]]&lt;55,"45-54",IF(Customer_Data[[#This Row],[Age]]&lt;65,"55-64",IF(Customer_Data[[#This Row],[Age]]&lt;75,"65-74","75 &amp; Above")))))))</f>
        <v>55-64</v>
      </c>
      <c r="D466" t="s">
        <v>8</v>
      </c>
      <c r="E466" t="s">
        <v>18</v>
      </c>
    </row>
    <row r="467" spans="1:5" x14ac:dyDescent="0.35">
      <c r="A467" t="s">
        <v>477</v>
      </c>
      <c r="B467">
        <v>53</v>
      </c>
      <c r="C467" t="str">
        <f>IF(Customer_Data[[#This Row],[Age]]&lt;15,"Below 15",IF(Customer_Data[[#This Row],[Age]]&lt;25,"15-24",IF(Customer_Data[[#This Row],[Age]]&lt;35,"25-34",IF(Customer_Data[[#This Row],[Age]]&lt;45,"35-44",IF(Customer_Data[[#This Row],[Age]]&lt;55,"45-54",IF(Customer_Data[[#This Row],[Age]]&lt;65,"55-64",IF(Customer_Data[[#This Row],[Age]]&lt;75,"65-74","75 &amp; Above")))))))</f>
        <v>45-54</v>
      </c>
      <c r="D467" t="s">
        <v>5</v>
      </c>
      <c r="E467" t="s">
        <v>18</v>
      </c>
    </row>
    <row r="468" spans="1:5" x14ac:dyDescent="0.35">
      <c r="A468" t="s">
        <v>478</v>
      </c>
      <c r="B468">
        <v>27</v>
      </c>
      <c r="C468" t="str">
        <f>IF(Customer_Data[[#This Row],[Age]]&lt;15,"Below 15",IF(Customer_Data[[#This Row],[Age]]&lt;25,"15-24",IF(Customer_Data[[#This Row],[Age]]&lt;35,"25-34",IF(Customer_Data[[#This Row],[Age]]&lt;45,"35-44",IF(Customer_Data[[#This Row],[Age]]&lt;55,"45-54",IF(Customer_Data[[#This Row],[Age]]&lt;65,"55-64",IF(Customer_Data[[#This Row],[Age]]&lt;75,"65-74","75 &amp; Above")))))))</f>
        <v>25-34</v>
      </c>
      <c r="D468" t="s">
        <v>5</v>
      </c>
      <c r="E468" t="s">
        <v>11</v>
      </c>
    </row>
    <row r="469" spans="1:5" x14ac:dyDescent="0.35">
      <c r="A469" t="s">
        <v>479</v>
      </c>
      <c r="B469">
        <v>45</v>
      </c>
      <c r="C469" t="str">
        <f>IF(Customer_Data[[#This Row],[Age]]&lt;15,"Below 15",IF(Customer_Data[[#This Row],[Age]]&lt;25,"15-24",IF(Customer_Data[[#This Row],[Age]]&lt;35,"25-34",IF(Customer_Data[[#This Row],[Age]]&lt;45,"35-44",IF(Customer_Data[[#This Row],[Age]]&lt;55,"45-54",IF(Customer_Data[[#This Row],[Age]]&lt;65,"55-64",IF(Customer_Data[[#This Row],[Age]]&lt;75,"65-74","75 &amp; Above")))))))</f>
        <v>45-54</v>
      </c>
      <c r="D469" t="s">
        <v>5</v>
      </c>
      <c r="E469" t="s">
        <v>6</v>
      </c>
    </row>
    <row r="470" spans="1:5" x14ac:dyDescent="0.35">
      <c r="A470" t="s">
        <v>480</v>
      </c>
      <c r="B470">
        <v>26</v>
      </c>
      <c r="C470" t="str">
        <f>IF(Customer_Data[[#This Row],[Age]]&lt;15,"Below 15",IF(Customer_Data[[#This Row],[Age]]&lt;25,"15-24",IF(Customer_Data[[#This Row],[Age]]&lt;35,"25-34",IF(Customer_Data[[#This Row],[Age]]&lt;45,"35-44",IF(Customer_Data[[#This Row],[Age]]&lt;55,"45-54",IF(Customer_Data[[#This Row],[Age]]&lt;65,"55-64",IF(Customer_Data[[#This Row],[Age]]&lt;75,"65-74","75 &amp; Above")))))))</f>
        <v>25-34</v>
      </c>
      <c r="D470" t="s">
        <v>5</v>
      </c>
      <c r="E470" t="s">
        <v>9</v>
      </c>
    </row>
    <row r="471" spans="1:5" x14ac:dyDescent="0.35">
      <c r="A471" t="s">
        <v>481</v>
      </c>
      <c r="B471">
        <v>20</v>
      </c>
      <c r="C471" t="str">
        <f>IF(Customer_Data[[#This Row],[Age]]&lt;15,"Below 15",IF(Customer_Data[[#This Row],[Age]]&lt;25,"15-24",IF(Customer_Data[[#This Row],[Age]]&lt;35,"25-34",IF(Customer_Data[[#This Row],[Age]]&lt;45,"35-44",IF(Customer_Data[[#This Row],[Age]]&lt;55,"45-54",IF(Customer_Data[[#This Row],[Age]]&lt;65,"55-64",IF(Customer_Data[[#This Row],[Age]]&lt;75,"65-74","75 &amp; Above")))))))</f>
        <v>15-24</v>
      </c>
      <c r="D471" t="s">
        <v>8</v>
      </c>
      <c r="E471" t="s">
        <v>18</v>
      </c>
    </row>
    <row r="472" spans="1:5" x14ac:dyDescent="0.35">
      <c r="A472" t="s">
        <v>482</v>
      </c>
      <c r="B472">
        <v>37</v>
      </c>
      <c r="C472" t="str">
        <f>IF(Customer_Data[[#This Row],[Age]]&lt;15,"Below 15",IF(Customer_Data[[#This Row],[Age]]&lt;25,"15-24",IF(Customer_Data[[#This Row],[Age]]&lt;35,"25-34",IF(Customer_Data[[#This Row],[Age]]&lt;45,"35-44",IF(Customer_Data[[#This Row],[Age]]&lt;55,"45-54",IF(Customer_Data[[#This Row],[Age]]&lt;65,"55-64",IF(Customer_Data[[#This Row],[Age]]&lt;75,"65-74","75 &amp; Above")))))))</f>
        <v>35-44</v>
      </c>
      <c r="D472" t="s">
        <v>5</v>
      </c>
      <c r="E472" t="s">
        <v>22</v>
      </c>
    </row>
    <row r="473" spans="1:5" x14ac:dyDescent="0.35">
      <c r="A473" t="s">
        <v>483</v>
      </c>
      <c r="B473">
        <v>41</v>
      </c>
      <c r="C473" t="str">
        <f>IF(Customer_Data[[#This Row],[Age]]&lt;15,"Below 15",IF(Customer_Data[[#This Row],[Age]]&lt;25,"15-24",IF(Customer_Data[[#This Row],[Age]]&lt;35,"25-34",IF(Customer_Data[[#This Row],[Age]]&lt;45,"35-44",IF(Customer_Data[[#This Row],[Age]]&lt;55,"45-54",IF(Customer_Data[[#This Row],[Age]]&lt;65,"55-64",IF(Customer_Data[[#This Row],[Age]]&lt;75,"65-74","75 &amp; Above")))))))</f>
        <v>35-44</v>
      </c>
      <c r="D473" t="s">
        <v>5</v>
      </c>
      <c r="E473" t="s">
        <v>22</v>
      </c>
    </row>
    <row r="474" spans="1:5" x14ac:dyDescent="0.35">
      <c r="A474" t="s">
        <v>484</v>
      </c>
      <c r="B474">
        <v>20</v>
      </c>
      <c r="C474" t="str">
        <f>IF(Customer_Data[[#This Row],[Age]]&lt;15,"Below 15",IF(Customer_Data[[#This Row],[Age]]&lt;25,"15-24",IF(Customer_Data[[#This Row],[Age]]&lt;35,"25-34",IF(Customer_Data[[#This Row],[Age]]&lt;45,"35-44",IF(Customer_Data[[#This Row],[Age]]&lt;55,"45-54",IF(Customer_Data[[#This Row],[Age]]&lt;65,"55-64",IF(Customer_Data[[#This Row],[Age]]&lt;75,"65-74","75 &amp; Above")))))))</f>
        <v>15-24</v>
      </c>
      <c r="D474" t="s">
        <v>5</v>
      </c>
      <c r="E474" t="s">
        <v>18</v>
      </c>
    </row>
    <row r="475" spans="1:5" x14ac:dyDescent="0.35">
      <c r="A475" t="s">
        <v>485</v>
      </c>
      <c r="B475">
        <v>40</v>
      </c>
      <c r="C475" t="str">
        <f>IF(Customer_Data[[#This Row],[Age]]&lt;15,"Below 15",IF(Customer_Data[[#This Row],[Age]]&lt;25,"15-24",IF(Customer_Data[[#This Row],[Age]]&lt;35,"25-34",IF(Customer_Data[[#This Row],[Age]]&lt;45,"35-44",IF(Customer_Data[[#This Row],[Age]]&lt;55,"45-54",IF(Customer_Data[[#This Row],[Age]]&lt;65,"55-64",IF(Customer_Data[[#This Row],[Age]]&lt;75,"65-74","75 &amp; Above")))))))</f>
        <v>35-44</v>
      </c>
      <c r="D475" t="s">
        <v>8</v>
      </c>
      <c r="E475" t="s">
        <v>18</v>
      </c>
    </row>
    <row r="476" spans="1:5" x14ac:dyDescent="0.35">
      <c r="A476" t="s">
        <v>486</v>
      </c>
      <c r="B476">
        <v>31</v>
      </c>
      <c r="C476" t="str">
        <f>IF(Customer_Data[[#This Row],[Age]]&lt;15,"Below 15",IF(Customer_Data[[#This Row],[Age]]&lt;25,"15-24",IF(Customer_Data[[#This Row],[Age]]&lt;35,"25-34",IF(Customer_Data[[#This Row],[Age]]&lt;45,"35-44",IF(Customer_Data[[#This Row],[Age]]&lt;55,"45-54",IF(Customer_Data[[#This Row],[Age]]&lt;65,"55-64",IF(Customer_Data[[#This Row],[Age]]&lt;75,"65-74","75 &amp; Above")))))))</f>
        <v>25-34</v>
      </c>
      <c r="D476" t="s">
        <v>8</v>
      </c>
      <c r="E476" t="s">
        <v>9</v>
      </c>
    </row>
    <row r="477" spans="1:5" x14ac:dyDescent="0.35">
      <c r="A477" t="s">
        <v>487</v>
      </c>
      <c r="B477">
        <v>61</v>
      </c>
      <c r="C477" t="str">
        <f>IF(Customer_Data[[#This Row],[Age]]&lt;15,"Below 15",IF(Customer_Data[[#This Row],[Age]]&lt;25,"15-24",IF(Customer_Data[[#This Row],[Age]]&lt;35,"25-34",IF(Customer_Data[[#This Row],[Age]]&lt;45,"35-44",IF(Customer_Data[[#This Row],[Age]]&lt;55,"45-54",IF(Customer_Data[[#This Row],[Age]]&lt;65,"55-64",IF(Customer_Data[[#This Row],[Age]]&lt;75,"65-74","75 &amp; Above")))))))</f>
        <v>55-64</v>
      </c>
      <c r="D477" t="s">
        <v>8</v>
      </c>
      <c r="E477" t="s">
        <v>18</v>
      </c>
    </row>
    <row r="478" spans="1:5" x14ac:dyDescent="0.35">
      <c r="A478" t="s">
        <v>488</v>
      </c>
      <c r="B478">
        <v>33</v>
      </c>
      <c r="C478" t="str">
        <f>IF(Customer_Data[[#This Row],[Age]]&lt;15,"Below 15",IF(Customer_Data[[#This Row],[Age]]&lt;25,"15-24",IF(Customer_Data[[#This Row],[Age]]&lt;35,"25-34",IF(Customer_Data[[#This Row],[Age]]&lt;45,"35-44",IF(Customer_Data[[#This Row],[Age]]&lt;55,"45-54",IF(Customer_Data[[#This Row],[Age]]&lt;65,"55-64",IF(Customer_Data[[#This Row],[Age]]&lt;75,"65-74","75 &amp; Above")))))))</f>
        <v>25-34</v>
      </c>
      <c r="D478" t="s">
        <v>8</v>
      </c>
      <c r="E478" t="s">
        <v>6</v>
      </c>
    </row>
    <row r="479" spans="1:5" x14ac:dyDescent="0.35">
      <c r="A479" t="s">
        <v>489</v>
      </c>
      <c r="B479">
        <v>60</v>
      </c>
      <c r="C479" t="str">
        <f>IF(Customer_Data[[#This Row],[Age]]&lt;15,"Below 15",IF(Customer_Data[[#This Row],[Age]]&lt;25,"15-24",IF(Customer_Data[[#This Row],[Age]]&lt;35,"25-34",IF(Customer_Data[[#This Row],[Age]]&lt;45,"35-44",IF(Customer_Data[[#This Row],[Age]]&lt;55,"45-54",IF(Customer_Data[[#This Row],[Age]]&lt;65,"55-64",IF(Customer_Data[[#This Row],[Age]]&lt;75,"65-74","75 &amp; Above")))))))</f>
        <v>55-64</v>
      </c>
      <c r="D479" t="s">
        <v>8</v>
      </c>
      <c r="E479" t="s">
        <v>9</v>
      </c>
    </row>
    <row r="480" spans="1:5" x14ac:dyDescent="0.35">
      <c r="A480" t="s">
        <v>490</v>
      </c>
      <c r="B480">
        <v>24</v>
      </c>
      <c r="C480" t="str">
        <f>IF(Customer_Data[[#This Row],[Age]]&lt;15,"Below 15",IF(Customer_Data[[#This Row],[Age]]&lt;25,"15-24",IF(Customer_Data[[#This Row],[Age]]&lt;35,"25-34",IF(Customer_Data[[#This Row],[Age]]&lt;45,"35-44",IF(Customer_Data[[#This Row],[Age]]&lt;55,"45-54",IF(Customer_Data[[#This Row],[Age]]&lt;65,"55-64",IF(Customer_Data[[#This Row],[Age]]&lt;75,"65-74","75 &amp; Above")))))))</f>
        <v>15-24</v>
      </c>
      <c r="D480" t="s">
        <v>8</v>
      </c>
      <c r="E480" t="s">
        <v>11</v>
      </c>
    </row>
    <row r="481" spans="1:5" x14ac:dyDescent="0.35">
      <c r="A481" t="s">
        <v>491</v>
      </c>
      <c r="B481">
        <v>40</v>
      </c>
      <c r="C481" t="str">
        <f>IF(Customer_Data[[#This Row],[Age]]&lt;15,"Below 15",IF(Customer_Data[[#This Row],[Age]]&lt;25,"15-24",IF(Customer_Data[[#This Row],[Age]]&lt;35,"25-34",IF(Customer_Data[[#This Row],[Age]]&lt;45,"35-44",IF(Customer_Data[[#This Row],[Age]]&lt;55,"45-54",IF(Customer_Data[[#This Row],[Age]]&lt;65,"55-64",IF(Customer_Data[[#This Row],[Age]]&lt;75,"65-74","75 &amp; Above")))))))</f>
        <v>35-44</v>
      </c>
      <c r="D481" t="s">
        <v>5</v>
      </c>
      <c r="E481" t="s">
        <v>11</v>
      </c>
    </row>
    <row r="482" spans="1:5" x14ac:dyDescent="0.35">
      <c r="A482" t="s">
        <v>492</v>
      </c>
      <c r="B482">
        <v>53</v>
      </c>
      <c r="C482" t="str">
        <f>IF(Customer_Data[[#This Row],[Age]]&lt;15,"Below 15",IF(Customer_Data[[#This Row],[Age]]&lt;25,"15-24",IF(Customer_Data[[#This Row],[Age]]&lt;35,"25-34",IF(Customer_Data[[#This Row],[Age]]&lt;45,"35-44",IF(Customer_Data[[#This Row],[Age]]&lt;55,"45-54",IF(Customer_Data[[#This Row],[Age]]&lt;65,"55-64",IF(Customer_Data[[#This Row],[Age]]&lt;75,"65-74","75 &amp; Above")))))))</f>
        <v>45-54</v>
      </c>
      <c r="D482" t="s">
        <v>5</v>
      </c>
      <c r="E482" t="s">
        <v>18</v>
      </c>
    </row>
    <row r="483" spans="1:5" x14ac:dyDescent="0.35">
      <c r="A483" t="s">
        <v>493</v>
      </c>
      <c r="B483">
        <v>44</v>
      </c>
      <c r="C483" t="str">
        <f>IF(Customer_Data[[#This Row],[Age]]&lt;15,"Below 15",IF(Customer_Data[[#This Row],[Age]]&lt;25,"15-24",IF(Customer_Data[[#This Row],[Age]]&lt;35,"25-34",IF(Customer_Data[[#This Row],[Age]]&lt;45,"35-44",IF(Customer_Data[[#This Row],[Age]]&lt;55,"45-54",IF(Customer_Data[[#This Row],[Age]]&lt;65,"55-64",IF(Customer_Data[[#This Row],[Age]]&lt;75,"65-74","75 &amp; Above")))))))</f>
        <v>35-44</v>
      </c>
      <c r="D483" t="s">
        <v>5</v>
      </c>
      <c r="E483" t="s">
        <v>22</v>
      </c>
    </row>
    <row r="484" spans="1:5" x14ac:dyDescent="0.35">
      <c r="A484" t="s">
        <v>494</v>
      </c>
      <c r="B484">
        <v>57</v>
      </c>
      <c r="C484" t="str">
        <f>IF(Customer_Data[[#This Row],[Age]]&lt;15,"Below 15",IF(Customer_Data[[#This Row],[Age]]&lt;25,"15-24",IF(Customer_Data[[#This Row],[Age]]&lt;35,"25-34",IF(Customer_Data[[#This Row],[Age]]&lt;45,"35-44",IF(Customer_Data[[#This Row],[Age]]&lt;55,"45-54",IF(Customer_Data[[#This Row],[Age]]&lt;65,"55-64",IF(Customer_Data[[#This Row],[Age]]&lt;75,"65-74","75 &amp; Above")))))))</f>
        <v>55-64</v>
      </c>
      <c r="D484" t="s">
        <v>5</v>
      </c>
      <c r="E484" t="s">
        <v>11</v>
      </c>
    </row>
    <row r="485" spans="1:5" x14ac:dyDescent="0.35">
      <c r="A485" t="s">
        <v>495</v>
      </c>
      <c r="B485">
        <v>65</v>
      </c>
      <c r="C485" t="str">
        <f>IF(Customer_Data[[#This Row],[Age]]&lt;15,"Below 15",IF(Customer_Data[[#This Row],[Age]]&lt;25,"15-24",IF(Customer_Data[[#This Row],[Age]]&lt;35,"25-34",IF(Customer_Data[[#This Row],[Age]]&lt;45,"35-44",IF(Customer_Data[[#This Row],[Age]]&lt;55,"45-54",IF(Customer_Data[[#This Row],[Age]]&lt;65,"55-64",IF(Customer_Data[[#This Row],[Age]]&lt;75,"65-74","75 &amp; Above")))))))</f>
        <v>65-74</v>
      </c>
      <c r="D485" t="s">
        <v>5</v>
      </c>
      <c r="E485" t="s">
        <v>18</v>
      </c>
    </row>
    <row r="486" spans="1:5" x14ac:dyDescent="0.35">
      <c r="A486" t="s">
        <v>496</v>
      </c>
      <c r="B486">
        <v>27</v>
      </c>
      <c r="C486" t="str">
        <f>IF(Customer_Data[[#This Row],[Age]]&lt;15,"Below 15",IF(Customer_Data[[#This Row],[Age]]&lt;25,"15-24",IF(Customer_Data[[#This Row],[Age]]&lt;35,"25-34",IF(Customer_Data[[#This Row],[Age]]&lt;45,"35-44",IF(Customer_Data[[#This Row],[Age]]&lt;55,"45-54",IF(Customer_Data[[#This Row],[Age]]&lt;65,"55-64",IF(Customer_Data[[#This Row],[Age]]&lt;75,"65-74","75 &amp; Above")))))))</f>
        <v>25-34</v>
      </c>
      <c r="D486" t="s">
        <v>5</v>
      </c>
      <c r="E486" t="s">
        <v>6</v>
      </c>
    </row>
    <row r="487" spans="1:5" x14ac:dyDescent="0.35">
      <c r="A487" t="s">
        <v>497</v>
      </c>
      <c r="B487">
        <v>33</v>
      </c>
      <c r="C487" t="str">
        <f>IF(Customer_Data[[#This Row],[Age]]&lt;15,"Below 15",IF(Customer_Data[[#This Row],[Age]]&lt;25,"15-24",IF(Customer_Data[[#This Row],[Age]]&lt;35,"25-34",IF(Customer_Data[[#This Row],[Age]]&lt;45,"35-44",IF(Customer_Data[[#This Row],[Age]]&lt;55,"45-54",IF(Customer_Data[[#This Row],[Age]]&lt;65,"55-64",IF(Customer_Data[[#This Row],[Age]]&lt;75,"65-74","75 &amp; Above")))))))</f>
        <v>25-34</v>
      </c>
      <c r="D487" t="s">
        <v>5</v>
      </c>
      <c r="E487" t="s">
        <v>6</v>
      </c>
    </row>
    <row r="488" spans="1:5" x14ac:dyDescent="0.35">
      <c r="A488" t="s">
        <v>498</v>
      </c>
      <c r="B488">
        <v>28</v>
      </c>
      <c r="C488" t="str">
        <f>IF(Customer_Data[[#This Row],[Age]]&lt;15,"Below 15",IF(Customer_Data[[#This Row],[Age]]&lt;25,"15-24",IF(Customer_Data[[#This Row],[Age]]&lt;35,"25-34",IF(Customer_Data[[#This Row],[Age]]&lt;45,"35-44",IF(Customer_Data[[#This Row],[Age]]&lt;55,"45-54",IF(Customer_Data[[#This Row],[Age]]&lt;65,"55-64",IF(Customer_Data[[#This Row],[Age]]&lt;75,"65-74","75 &amp; Above")))))))</f>
        <v>25-34</v>
      </c>
      <c r="D488" t="s">
        <v>8</v>
      </c>
      <c r="E488" t="s">
        <v>22</v>
      </c>
    </row>
    <row r="489" spans="1:5" x14ac:dyDescent="0.35">
      <c r="A489" t="s">
        <v>499</v>
      </c>
      <c r="B489">
        <v>29</v>
      </c>
      <c r="C489" t="str">
        <f>IF(Customer_Data[[#This Row],[Age]]&lt;15,"Below 15",IF(Customer_Data[[#This Row],[Age]]&lt;25,"15-24",IF(Customer_Data[[#This Row],[Age]]&lt;35,"25-34",IF(Customer_Data[[#This Row],[Age]]&lt;45,"35-44",IF(Customer_Data[[#This Row],[Age]]&lt;55,"45-54",IF(Customer_Data[[#This Row],[Age]]&lt;65,"55-64",IF(Customer_Data[[#This Row],[Age]]&lt;75,"65-74","75 &amp; Above")))))))</f>
        <v>25-34</v>
      </c>
      <c r="D489" t="s">
        <v>8</v>
      </c>
      <c r="E489" t="s">
        <v>9</v>
      </c>
    </row>
    <row r="490" spans="1:5" x14ac:dyDescent="0.35">
      <c r="A490" t="s">
        <v>500</v>
      </c>
      <c r="B490">
        <v>44</v>
      </c>
      <c r="C490" t="str">
        <f>IF(Customer_Data[[#This Row],[Age]]&lt;15,"Below 15",IF(Customer_Data[[#This Row],[Age]]&lt;25,"15-24",IF(Customer_Data[[#This Row],[Age]]&lt;35,"25-34",IF(Customer_Data[[#This Row],[Age]]&lt;45,"35-44",IF(Customer_Data[[#This Row],[Age]]&lt;55,"45-54",IF(Customer_Data[[#This Row],[Age]]&lt;65,"55-64",IF(Customer_Data[[#This Row],[Age]]&lt;75,"65-74","75 &amp; Above")))))))</f>
        <v>35-44</v>
      </c>
      <c r="D490" t="s">
        <v>5</v>
      </c>
      <c r="E490" t="s">
        <v>22</v>
      </c>
    </row>
    <row r="491" spans="1:5" x14ac:dyDescent="0.35">
      <c r="A491" t="s">
        <v>501</v>
      </c>
      <c r="B491">
        <v>19</v>
      </c>
      <c r="C491" t="str">
        <f>IF(Customer_Data[[#This Row],[Age]]&lt;15,"Below 15",IF(Customer_Data[[#This Row],[Age]]&lt;25,"15-24",IF(Customer_Data[[#This Row],[Age]]&lt;35,"25-34",IF(Customer_Data[[#This Row],[Age]]&lt;45,"35-44",IF(Customer_Data[[#This Row],[Age]]&lt;55,"45-54",IF(Customer_Data[[#This Row],[Age]]&lt;65,"55-64",IF(Customer_Data[[#This Row],[Age]]&lt;75,"65-74","75 &amp; Above")))))))</f>
        <v>15-24</v>
      </c>
      <c r="D491" t="s">
        <v>5</v>
      </c>
      <c r="E491" t="s">
        <v>18</v>
      </c>
    </row>
    <row r="492" spans="1:5" x14ac:dyDescent="0.35">
      <c r="A492" t="s">
        <v>502</v>
      </c>
      <c r="B492">
        <v>29</v>
      </c>
      <c r="C492" t="str">
        <f>IF(Customer_Data[[#This Row],[Age]]&lt;15,"Below 15",IF(Customer_Data[[#This Row],[Age]]&lt;25,"15-24",IF(Customer_Data[[#This Row],[Age]]&lt;35,"25-34",IF(Customer_Data[[#This Row],[Age]]&lt;45,"35-44",IF(Customer_Data[[#This Row],[Age]]&lt;55,"45-54",IF(Customer_Data[[#This Row],[Age]]&lt;65,"55-64",IF(Customer_Data[[#This Row],[Age]]&lt;75,"65-74","75 &amp; Above")))))))</f>
        <v>25-34</v>
      </c>
      <c r="D492" t="s">
        <v>8</v>
      </c>
      <c r="E492" t="s">
        <v>22</v>
      </c>
    </row>
    <row r="493" spans="1:5" x14ac:dyDescent="0.35">
      <c r="A493" t="s">
        <v>503</v>
      </c>
      <c r="B493">
        <v>65</v>
      </c>
      <c r="C493" t="str">
        <f>IF(Customer_Data[[#This Row],[Age]]&lt;15,"Below 15",IF(Customer_Data[[#This Row],[Age]]&lt;25,"15-24",IF(Customer_Data[[#This Row],[Age]]&lt;35,"25-34",IF(Customer_Data[[#This Row],[Age]]&lt;45,"35-44",IF(Customer_Data[[#This Row],[Age]]&lt;55,"45-54",IF(Customer_Data[[#This Row],[Age]]&lt;65,"55-64",IF(Customer_Data[[#This Row],[Age]]&lt;75,"65-74","75 &amp; Above")))))))</f>
        <v>65-74</v>
      </c>
      <c r="D493" t="s">
        <v>5</v>
      </c>
      <c r="E493" t="s">
        <v>9</v>
      </c>
    </row>
    <row r="494" spans="1:5" x14ac:dyDescent="0.35">
      <c r="A494" t="s">
        <v>504</v>
      </c>
      <c r="B494">
        <v>39</v>
      </c>
      <c r="C494" t="str">
        <f>IF(Customer_Data[[#This Row],[Age]]&lt;15,"Below 15",IF(Customer_Data[[#This Row],[Age]]&lt;25,"15-24",IF(Customer_Data[[#This Row],[Age]]&lt;35,"25-34",IF(Customer_Data[[#This Row],[Age]]&lt;45,"35-44",IF(Customer_Data[[#This Row],[Age]]&lt;55,"45-54",IF(Customer_Data[[#This Row],[Age]]&lt;65,"55-64",IF(Customer_Data[[#This Row],[Age]]&lt;75,"65-74","75 &amp; Above")))))))</f>
        <v>35-44</v>
      </c>
      <c r="D494" t="s">
        <v>5</v>
      </c>
      <c r="E494" t="s">
        <v>15</v>
      </c>
    </row>
    <row r="495" spans="1:5" x14ac:dyDescent="0.35">
      <c r="A495" t="s">
        <v>505</v>
      </c>
      <c r="B495">
        <v>44</v>
      </c>
      <c r="C495" t="str">
        <f>IF(Customer_Data[[#This Row],[Age]]&lt;15,"Below 15",IF(Customer_Data[[#This Row],[Age]]&lt;25,"15-24",IF(Customer_Data[[#This Row],[Age]]&lt;35,"25-34",IF(Customer_Data[[#This Row],[Age]]&lt;45,"35-44",IF(Customer_Data[[#This Row],[Age]]&lt;55,"45-54",IF(Customer_Data[[#This Row],[Age]]&lt;65,"55-64",IF(Customer_Data[[#This Row],[Age]]&lt;75,"65-74","75 &amp; Above")))))))</f>
        <v>35-44</v>
      </c>
      <c r="D495" t="s">
        <v>5</v>
      </c>
      <c r="E495" t="s">
        <v>22</v>
      </c>
    </row>
    <row r="496" spans="1:5" x14ac:dyDescent="0.35">
      <c r="A496" t="s">
        <v>506</v>
      </c>
      <c r="B496">
        <v>60</v>
      </c>
      <c r="C496" t="str">
        <f>IF(Customer_Data[[#This Row],[Age]]&lt;15,"Below 15",IF(Customer_Data[[#This Row],[Age]]&lt;25,"15-24",IF(Customer_Data[[#This Row],[Age]]&lt;35,"25-34",IF(Customer_Data[[#This Row],[Age]]&lt;45,"35-44",IF(Customer_Data[[#This Row],[Age]]&lt;55,"45-54",IF(Customer_Data[[#This Row],[Age]]&lt;65,"55-64",IF(Customer_Data[[#This Row],[Age]]&lt;75,"65-74","75 &amp; Above")))))))</f>
        <v>55-64</v>
      </c>
      <c r="D496" t="s">
        <v>8</v>
      </c>
      <c r="E496" t="s">
        <v>11</v>
      </c>
    </row>
    <row r="497" spans="1:5" x14ac:dyDescent="0.35">
      <c r="A497" t="s">
        <v>507</v>
      </c>
      <c r="B497">
        <v>65</v>
      </c>
      <c r="C497" t="str">
        <f>IF(Customer_Data[[#This Row],[Age]]&lt;15,"Below 15",IF(Customer_Data[[#This Row],[Age]]&lt;25,"15-24",IF(Customer_Data[[#This Row],[Age]]&lt;35,"25-34",IF(Customer_Data[[#This Row],[Age]]&lt;45,"35-44",IF(Customer_Data[[#This Row],[Age]]&lt;55,"45-54",IF(Customer_Data[[#This Row],[Age]]&lt;65,"55-64",IF(Customer_Data[[#This Row],[Age]]&lt;75,"65-74","75 &amp; Above")))))))</f>
        <v>65-74</v>
      </c>
      <c r="D497" t="s">
        <v>8</v>
      </c>
      <c r="E497" t="s">
        <v>9</v>
      </c>
    </row>
    <row r="498" spans="1:5" x14ac:dyDescent="0.35">
      <c r="A498" t="s">
        <v>508</v>
      </c>
      <c r="B498">
        <v>33</v>
      </c>
      <c r="C498" t="str">
        <f>IF(Customer_Data[[#This Row],[Age]]&lt;15,"Below 15",IF(Customer_Data[[#This Row],[Age]]&lt;25,"15-24",IF(Customer_Data[[#This Row],[Age]]&lt;35,"25-34",IF(Customer_Data[[#This Row],[Age]]&lt;45,"35-44",IF(Customer_Data[[#This Row],[Age]]&lt;55,"45-54",IF(Customer_Data[[#This Row],[Age]]&lt;65,"55-64",IF(Customer_Data[[#This Row],[Age]]&lt;75,"65-74","75 &amp; Above")))))))</f>
        <v>25-34</v>
      </c>
      <c r="D498" t="s">
        <v>5</v>
      </c>
      <c r="E498" t="s">
        <v>15</v>
      </c>
    </row>
    <row r="499" spans="1:5" x14ac:dyDescent="0.35">
      <c r="A499" t="s">
        <v>509</v>
      </c>
      <c r="B499">
        <v>35</v>
      </c>
      <c r="C499" t="str">
        <f>IF(Customer_Data[[#This Row],[Age]]&lt;15,"Below 15",IF(Customer_Data[[#This Row],[Age]]&lt;25,"15-24",IF(Customer_Data[[#This Row],[Age]]&lt;35,"25-34",IF(Customer_Data[[#This Row],[Age]]&lt;45,"35-44",IF(Customer_Data[[#This Row],[Age]]&lt;55,"45-54",IF(Customer_Data[[#This Row],[Age]]&lt;65,"55-64",IF(Customer_Data[[#This Row],[Age]]&lt;75,"65-74","75 &amp; Above")))))))</f>
        <v>35-44</v>
      </c>
      <c r="D499" t="s">
        <v>8</v>
      </c>
      <c r="E499" t="s">
        <v>9</v>
      </c>
    </row>
    <row r="500" spans="1:5" x14ac:dyDescent="0.35">
      <c r="A500" t="s">
        <v>510</v>
      </c>
      <c r="B500">
        <v>28</v>
      </c>
      <c r="C500" t="str">
        <f>IF(Customer_Data[[#This Row],[Age]]&lt;15,"Below 15",IF(Customer_Data[[#This Row],[Age]]&lt;25,"15-24",IF(Customer_Data[[#This Row],[Age]]&lt;35,"25-34",IF(Customer_Data[[#This Row],[Age]]&lt;45,"35-44",IF(Customer_Data[[#This Row],[Age]]&lt;55,"45-54",IF(Customer_Data[[#This Row],[Age]]&lt;65,"55-64",IF(Customer_Data[[#This Row],[Age]]&lt;75,"65-74","75 &amp; Above")))))))</f>
        <v>25-34</v>
      </c>
      <c r="D500" t="s">
        <v>8</v>
      </c>
      <c r="E500" t="s">
        <v>9</v>
      </c>
    </row>
    <row r="501" spans="1:5" x14ac:dyDescent="0.35">
      <c r="A501" t="s">
        <v>511</v>
      </c>
      <c r="B501">
        <v>62</v>
      </c>
      <c r="C501" t="str">
        <f>IF(Customer_Data[[#This Row],[Age]]&lt;15,"Below 15",IF(Customer_Data[[#This Row],[Age]]&lt;25,"15-24",IF(Customer_Data[[#This Row],[Age]]&lt;35,"25-34",IF(Customer_Data[[#This Row],[Age]]&lt;45,"35-44",IF(Customer_Data[[#This Row],[Age]]&lt;55,"45-54",IF(Customer_Data[[#This Row],[Age]]&lt;65,"55-64",IF(Customer_Data[[#This Row],[Age]]&lt;75,"65-74","75 &amp; Above")))))))</f>
        <v>55-64</v>
      </c>
      <c r="D501" t="s">
        <v>8</v>
      </c>
      <c r="E501" t="s">
        <v>11</v>
      </c>
    </row>
    <row r="502" spans="1:5" x14ac:dyDescent="0.35">
      <c r="A502" t="s">
        <v>512</v>
      </c>
      <c r="B502">
        <v>24</v>
      </c>
      <c r="C502" t="str">
        <f>IF(Customer_Data[[#This Row],[Age]]&lt;15,"Below 15",IF(Customer_Data[[#This Row],[Age]]&lt;25,"15-24",IF(Customer_Data[[#This Row],[Age]]&lt;35,"25-34",IF(Customer_Data[[#This Row],[Age]]&lt;45,"35-44",IF(Customer_Data[[#This Row],[Age]]&lt;55,"45-54",IF(Customer_Data[[#This Row],[Age]]&lt;65,"55-64",IF(Customer_Data[[#This Row],[Age]]&lt;75,"65-74","75 &amp; Above")))))))</f>
        <v>15-24</v>
      </c>
      <c r="D502" t="s">
        <v>5</v>
      </c>
      <c r="E502" t="s">
        <v>15</v>
      </c>
    </row>
    <row r="503" spans="1:5" x14ac:dyDescent="0.35">
      <c r="A503" t="s">
        <v>513</v>
      </c>
      <c r="B503">
        <v>42</v>
      </c>
      <c r="C503" t="str">
        <f>IF(Customer_Data[[#This Row],[Age]]&lt;15,"Below 15",IF(Customer_Data[[#This Row],[Age]]&lt;25,"15-24",IF(Customer_Data[[#This Row],[Age]]&lt;35,"25-34",IF(Customer_Data[[#This Row],[Age]]&lt;45,"35-44",IF(Customer_Data[[#This Row],[Age]]&lt;55,"45-54",IF(Customer_Data[[#This Row],[Age]]&lt;65,"55-64",IF(Customer_Data[[#This Row],[Age]]&lt;75,"65-74","75 &amp; Above")))))))</f>
        <v>35-44</v>
      </c>
      <c r="D503" t="s">
        <v>8</v>
      </c>
      <c r="E503" t="s">
        <v>22</v>
      </c>
    </row>
    <row r="504" spans="1:5" x14ac:dyDescent="0.35">
      <c r="A504" t="s">
        <v>514</v>
      </c>
      <c r="B504">
        <v>20</v>
      </c>
      <c r="C504" t="str">
        <f>IF(Customer_Data[[#This Row],[Age]]&lt;15,"Below 15",IF(Customer_Data[[#This Row],[Age]]&lt;25,"15-24",IF(Customer_Data[[#This Row],[Age]]&lt;35,"25-34",IF(Customer_Data[[#This Row],[Age]]&lt;45,"35-44",IF(Customer_Data[[#This Row],[Age]]&lt;55,"45-54",IF(Customer_Data[[#This Row],[Age]]&lt;65,"55-64",IF(Customer_Data[[#This Row],[Age]]&lt;75,"65-74","75 &amp; Above")))))))</f>
        <v>15-24</v>
      </c>
      <c r="D504" t="s">
        <v>8</v>
      </c>
      <c r="E504" t="s">
        <v>15</v>
      </c>
    </row>
    <row r="505" spans="1:5" x14ac:dyDescent="0.35">
      <c r="A505" t="s">
        <v>515</v>
      </c>
      <c r="B505">
        <v>48</v>
      </c>
      <c r="C505" t="str">
        <f>IF(Customer_Data[[#This Row],[Age]]&lt;15,"Below 15",IF(Customer_Data[[#This Row],[Age]]&lt;25,"15-24",IF(Customer_Data[[#This Row],[Age]]&lt;35,"25-34",IF(Customer_Data[[#This Row],[Age]]&lt;45,"35-44",IF(Customer_Data[[#This Row],[Age]]&lt;55,"45-54",IF(Customer_Data[[#This Row],[Age]]&lt;65,"55-64",IF(Customer_Data[[#This Row],[Age]]&lt;75,"65-74","75 &amp; Above")))))))</f>
        <v>45-54</v>
      </c>
      <c r="D505" t="s">
        <v>5</v>
      </c>
      <c r="E505" t="s">
        <v>22</v>
      </c>
    </row>
    <row r="506" spans="1:5" x14ac:dyDescent="0.35">
      <c r="A506" t="s">
        <v>516</v>
      </c>
      <c r="B506">
        <v>32</v>
      </c>
      <c r="C506" t="str">
        <f>IF(Customer_Data[[#This Row],[Age]]&lt;15,"Below 15",IF(Customer_Data[[#This Row],[Age]]&lt;25,"15-24",IF(Customer_Data[[#This Row],[Age]]&lt;35,"25-34",IF(Customer_Data[[#This Row],[Age]]&lt;45,"35-44",IF(Customer_Data[[#This Row],[Age]]&lt;55,"45-54",IF(Customer_Data[[#This Row],[Age]]&lt;65,"55-64",IF(Customer_Data[[#This Row],[Age]]&lt;75,"65-74","75 &amp; Above")))))))</f>
        <v>25-34</v>
      </c>
      <c r="D506" t="s">
        <v>5</v>
      </c>
      <c r="E506" t="s">
        <v>11</v>
      </c>
    </row>
    <row r="507" spans="1:5" x14ac:dyDescent="0.35">
      <c r="A507" t="s">
        <v>517</v>
      </c>
      <c r="B507">
        <v>30</v>
      </c>
      <c r="C507" t="str">
        <f>IF(Customer_Data[[#This Row],[Age]]&lt;15,"Below 15",IF(Customer_Data[[#This Row],[Age]]&lt;25,"15-24",IF(Customer_Data[[#This Row],[Age]]&lt;35,"25-34",IF(Customer_Data[[#This Row],[Age]]&lt;45,"35-44",IF(Customer_Data[[#This Row],[Age]]&lt;55,"45-54",IF(Customer_Data[[#This Row],[Age]]&lt;65,"55-64",IF(Customer_Data[[#This Row],[Age]]&lt;75,"65-74","75 &amp; Above")))))))</f>
        <v>25-34</v>
      </c>
      <c r="D507" t="s">
        <v>5</v>
      </c>
      <c r="E507" t="s">
        <v>9</v>
      </c>
    </row>
    <row r="508" spans="1:5" x14ac:dyDescent="0.35">
      <c r="A508" t="s">
        <v>518</v>
      </c>
      <c r="B508">
        <v>47</v>
      </c>
      <c r="C508" t="str">
        <f>IF(Customer_Data[[#This Row],[Age]]&lt;15,"Below 15",IF(Customer_Data[[#This Row],[Age]]&lt;25,"15-24",IF(Customer_Data[[#This Row],[Age]]&lt;35,"25-34",IF(Customer_Data[[#This Row],[Age]]&lt;45,"35-44",IF(Customer_Data[[#This Row],[Age]]&lt;55,"45-54",IF(Customer_Data[[#This Row],[Age]]&lt;65,"55-64",IF(Customer_Data[[#This Row],[Age]]&lt;75,"65-74","75 &amp; Above")))))))</f>
        <v>45-54</v>
      </c>
      <c r="D508" t="s">
        <v>8</v>
      </c>
      <c r="E508" t="s">
        <v>22</v>
      </c>
    </row>
    <row r="509" spans="1:5" x14ac:dyDescent="0.35">
      <c r="A509" t="s">
        <v>519</v>
      </c>
      <c r="B509">
        <v>40</v>
      </c>
      <c r="C509" t="str">
        <f>IF(Customer_Data[[#This Row],[Age]]&lt;15,"Below 15",IF(Customer_Data[[#This Row],[Age]]&lt;25,"15-24",IF(Customer_Data[[#This Row],[Age]]&lt;35,"25-34",IF(Customer_Data[[#This Row],[Age]]&lt;45,"35-44",IF(Customer_Data[[#This Row],[Age]]&lt;55,"45-54",IF(Customer_Data[[#This Row],[Age]]&lt;65,"55-64",IF(Customer_Data[[#This Row],[Age]]&lt;75,"65-74","75 &amp; Above")))))))</f>
        <v>35-44</v>
      </c>
      <c r="D509" t="s">
        <v>8</v>
      </c>
      <c r="E509" t="s">
        <v>6</v>
      </c>
    </row>
    <row r="510" spans="1:5" x14ac:dyDescent="0.35">
      <c r="A510" t="s">
        <v>520</v>
      </c>
      <c r="B510">
        <v>37</v>
      </c>
      <c r="C510" t="str">
        <f>IF(Customer_Data[[#This Row],[Age]]&lt;15,"Below 15",IF(Customer_Data[[#This Row],[Age]]&lt;25,"15-24",IF(Customer_Data[[#This Row],[Age]]&lt;35,"25-34",IF(Customer_Data[[#This Row],[Age]]&lt;45,"35-44",IF(Customer_Data[[#This Row],[Age]]&lt;55,"45-54",IF(Customer_Data[[#This Row],[Age]]&lt;65,"55-64",IF(Customer_Data[[#This Row],[Age]]&lt;75,"65-74","75 &amp; Above")))))))</f>
        <v>35-44</v>
      </c>
      <c r="D510" t="s">
        <v>5</v>
      </c>
      <c r="E510" t="s">
        <v>15</v>
      </c>
    </row>
    <row r="511" spans="1:5" x14ac:dyDescent="0.35">
      <c r="A511" t="s">
        <v>521</v>
      </c>
      <c r="B511">
        <v>32</v>
      </c>
      <c r="C511" t="str">
        <f>IF(Customer_Data[[#This Row],[Age]]&lt;15,"Below 15",IF(Customer_Data[[#This Row],[Age]]&lt;25,"15-24",IF(Customer_Data[[#This Row],[Age]]&lt;35,"25-34",IF(Customer_Data[[#This Row],[Age]]&lt;45,"35-44",IF(Customer_Data[[#This Row],[Age]]&lt;55,"45-54",IF(Customer_Data[[#This Row],[Age]]&lt;65,"55-64",IF(Customer_Data[[#This Row],[Age]]&lt;75,"65-74","75 &amp; Above")))))))</f>
        <v>25-34</v>
      </c>
      <c r="D511" t="s">
        <v>5</v>
      </c>
      <c r="E511" t="s">
        <v>15</v>
      </c>
    </row>
    <row r="512" spans="1:5" x14ac:dyDescent="0.35">
      <c r="A512" t="s">
        <v>522</v>
      </c>
      <c r="B512">
        <v>32</v>
      </c>
      <c r="C512" t="str">
        <f>IF(Customer_Data[[#This Row],[Age]]&lt;15,"Below 15",IF(Customer_Data[[#This Row],[Age]]&lt;25,"15-24",IF(Customer_Data[[#This Row],[Age]]&lt;35,"25-34",IF(Customer_Data[[#This Row],[Age]]&lt;45,"35-44",IF(Customer_Data[[#This Row],[Age]]&lt;55,"45-54",IF(Customer_Data[[#This Row],[Age]]&lt;65,"55-64",IF(Customer_Data[[#This Row],[Age]]&lt;75,"65-74","75 &amp; Above")))))))</f>
        <v>25-34</v>
      </c>
      <c r="D512" t="s">
        <v>8</v>
      </c>
      <c r="E512" t="s">
        <v>18</v>
      </c>
    </row>
    <row r="513" spans="1:5" x14ac:dyDescent="0.35">
      <c r="A513" t="s">
        <v>523</v>
      </c>
      <c r="B513">
        <v>19</v>
      </c>
      <c r="C513" t="str">
        <f>IF(Customer_Data[[#This Row],[Age]]&lt;15,"Below 15",IF(Customer_Data[[#This Row],[Age]]&lt;25,"15-24",IF(Customer_Data[[#This Row],[Age]]&lt;35,"25-34",IF(Customer_Data[[#This Row],[Age]]&lt;45,"35-44",IF(Customer_Data[[#This Row],[Age]]&lt;55,"45-54",IF(Customer_Data[[#This Row],[Age]]&lt;65,"55-64",IF(Customer_Data[[#This Row],[Age]]&lt;75,"65-74","75 &amp; Above")))))))</f>
        <v>15-24</v>
      </c>
      <c r="D513" t="s">
        <v>8</v>
      </c>
      <c r="E513" t="s">
        <v>9</v>
      </c>
    </row>
    <row r="514" spans="1:5" x14ac:dyDescent="0.35">
      <c r="A514" t="s">
        <v>524</v>
      </c>
      <c r="B514">
        <v>60</v>
      </c>
      <c r="C514" t="str">
        <f>IF(Customer_Data[[#This Row],[Age]]&lt;15,"Below 15",IF(Customer_Data[[#This Row],[Age]]&lt;25,"15-24",IF(Customer_Data[[#This Row],[Age]]&lt;35,"25-34",IF(Customer_Data[[#This Row],[Age]]&lt;45,"35-44",IF(Customer_Data[[#This Row],[Age]]&lt;55,"45-54",IF(Customer_Data[[#This Row],[Age]]&lt;65,"55-64",IF(Customer_Data[[#This Row],[Age]]&lt;75,"65-74","75 &amp; Above")))))))</f>
        <v>55-64</v>
      </c>
      <c r="D514" t="s">
        <v>5</v>
      </c>
      <c r="E514" t="s">
        <v>9</v>
      </c>
    </row>
    <row r="515" spans="1:5" x14ac:dyDescent="0.35">
      <c r="A515" t="s">
        <v>525</v>
      </c>
      <c r="B515">
        <v>30</v>
      </c>
      <c r="C515" t="str">
        <f>IF(Customer_Data[[#This Row],[Age]]&lt;15,"Below 15",IF(Customer_Data[[#This Row],[Age]]&lt;25,"15-24",IF(Customer_Data[[#This Row],[Age]]&lt;35,"25-34",IF(Customer_Data[[#This Row],[Age]]&lt;45,"35-44",IF(Customer_Data[[#This Row],[Age]]&lt;55,"45-54",IF(Customer_Data[[#This Row],[Age]]&lt;65,"55-64",IF(Customer_Data[[#This Row],[Age]]&lt;75,"65-74","75 &amp; Above")))))))</f>
        <v>25-34</v>
      </c>
      <c r="D515" t="s">
        <v>8</v>
      </c>
      <c r="E515" t="s">
        <v>11</v>
      </c>
    </row>
    <row r="516" spans="1:5" x14ac:dyDescent="0.35">
      <c r="A516" t="s">
        <v>526</v>
      </c>
      <c r="B516">
        <v>43</v>
      </c>
      <c r="C516" t="str">
        <f>IF(Customer_Data[[#This Row],[Age]]&lt;15,"Below 15",IF(Customer_Data[[#This Row],[Age]]&lt;25,"15-24",IF(Customer_Data[[#This Row],[Age]]&lt;35,"25-34",IF(Customer_Data[[#This Row],[Age]]&lt;45,"35-44",IF(Customer_Data[[#This Row],[Age]]&lt;55,"45-54",IF(Customer_Data[[#This Row],[Age]]&lt;65,"55-64",IF(Customer_Data[[#This Row],[Age]]&lt;75,"65-74","75 &amp; Above")))))))</f>
        <v>35-44</v>
      </c>
      <c r="D516" t="s">
        <v>5</v>
      </c>
      <c r="E516" t="s">
        <v>22</v>
      </c>
    </row>
    <row r="517" spans="1:5" x14ac:dyDescent="0.35">
      <c r="A517" t="s">
        <v>527</v>
      </c>
      <c r="B517">
        <v>39</v>
      </c>
      <c r="C517" t="str">
        <f>IF(Customer_Data[[#This Row],[Age]]&lt;15,"Below 15",IF(Customer_Data[[#This Row],[Age]]&lt;25,"15-24",IF(Customer_Data[[#This Row],[Age]]&lt;35,"25-34",IF(Customer_Data[[#This Row],[Age]]&lt;45,"35-44",IF(Customer_Data[[#This Row],[Age]]&lt;55,"45-54",IF(Customer_Data[[#This Row],[Age]]&lt;65,"55-64",IF(Customer_Data[[#This Row],[Age]]&lt;75,"65-74","75 &amp; Above")))))))</f>
        <v>35-44</v>
      </c>
      <c r="D517" t="s">
        <v>8</v>
      </c>
      <c r="E517" t="s">
        <v>11</v>
      </c>
    </row>
    <row r="518" spans="1:5" x14ac:dyDescent="0.35">
      <c r="A518" t="s">
        <v>528</v>
      </c>
      <c r="B518">
        <v>35</v>
      </c>
      <c r="C518" t="str">
        <f>IF(Customer_Data[[#This Row],[Age]]&lt;15,"Below 15",IF(Customer_Data[[#This Row],[Age]]&lt;25,"15-24",IF(Customer_Data[[#This Row],[Age]]&lt;35,"25-34",IF(Customer_Data[[#This Row],[Age]]&lt;45,"35-44",IF(Customer_Data[[#This Row],[Age]]&lt;55,"45-54",IF(Customer_Data[[#This Row],[Age]]&lt;65,"55-64",IF(Customer_Data[[#This Row],[Age]]&lt;75,"65-74","75 &amp; Above")))))))</f>
        <v>35-44</v>
      </c>
      <c r="D518" t="s">
        <v>5</v>
      </c>
      <c r="E518" t="s">
        <v>11</v>
      </c>
    </row>
    <row r="519" spans="1:5" x14ac:dyDescent="0.35">
      <c r="A519" t="s">
        <v>529</v>
      </c>
      <c r="B519">
        <v>22</v>
      </c>
      <c r="C519" t="str">
        <f>IF(Customer_Data[[#This Row],[Age]]&lt;15,"Below 15",IF(Customer_Data[[#This Row],[Age]]&lt;25,"15-24",IF(Customer_Data[[#This Row],[Age]]&lt;35,"25-34",IF(Customer_Data[[#This Row],[Age]]&lt;45,"35-44",IF(Customer_Data[[#This Row],[Age]]&lt;55,"45-54",IF(Customer_Data[[#This Row],[Age]]&lt;65,"55-64",IF(Customer_Data[[#This Row],[Age]]&lt;75,"65-74","75 &amp; Above")))))))</f>
        <v>15-24</v>
      </c>
      <c r="D519" t="s">
        <v>8</v>
      </c>
      <c r="E519" t="s">
        <v>6</v>
      </c>
    </row>
    <row r="520" spans="1:5" x14ac:dyDescent="0.35">
      <c r="A520" t="s">
        <v>530</v>
      </c>
      <c r="B520">
        <v>35</v>
      </c>
      <c r="C520" t="str">
        <f>IF(Customer_Data[[#This Row],[Age]]&lt;15,"Below 15",IF(Customer_Data[[#This Row],[Age]]&lt;25,"15-24",IF(Customer_Data[[#This Row],[Age]]&lt;35,"25-34",IF(Customer_Data[[#This Row],[Age]]&lt;45,"35-44",IF(Customer_Data[[#This Row],[Age]]&lt;55,"45-54",IF(Customer_Data[[#This Row],[Age]]&lt;65,"55-64",IF(Customer_Data[[#This Row],[Age]]&lt;75,"65-74","75 &amp; Above")))))))</f>
        <v>35-44</v>
      </c>
      <c r="D520" t="s">
        <v>5</v>
      </c>
      <c r="E520" t="s">
        <v>9</v>
      </c>
    </row>
    <row r="521" spans="1:5" x14ac:dyDescent="0.35">
      <c r="A521" t="s">
        <v>531</v>
      </c>
      <c r="B521">
        <v>40</v>
      </c>
      <c r="C521" t="str">
        <f>IF(Customer_Data[[#This Row],[Age]]&lt;15,"Below 15",IF(Customer_Data[[#This Row],[Age]]&lt;25,"15-24",IF(Customer_Data[[#This Row],[Age]]&lt;35,"25-34",IF(Customer_Data[[#This Row],[Age]]&lt;45,"35-44",IF(Customer_Data[[#This Row],[Age]]&lt;55,"45-54",IF(Customer_Data[[#This Row],[Age]]&lt;65,"55-64",IF(Customer_Data[[#This Row],[Age]]&lt;75,"65-74","75 &amp; Above")))))))</f>
        <v>35-44</v>
      </c>
      <c r="D521" t="s">
        <v>8</v>
      </c>
      <c r="E521" t="s">
        <v>6</v>
      </c>
    </row>
    <row r="522" spans="1:5" x14ac:dyDescent="0.35">
      <c r="A522" t="s">
        <v>532</v>
      </c>
      <c r="B522">
        <v>59</v>
      </c>
      <c r="C522" t="str">
        <f>IF(Customer_Data[[#This Row],[Age]]&lt;15,"Below 15",IF(Customer_Data[[#This Row],[Age]]&lt;25,"15-24",IF(Customer_Data[[#This Row],[Age]]&lt;35,"25-34",IF(Customer_Data[[#This Row],[Age]]&lt;45,"35-44",IF(Customer_Data[[#This Row],[Age]]&lt;55,"45-54",IF(Customer_Data[[#This Row],[Age]]&lt;65,"55-64",IF(Customer_Data[[#This Row],[Age]]&lt;75,"65-74","75 &amp; Above")))))))</f>
        <v>55-64</v>
      </c>
      <c r="D522" t="s">
        <v>5</v>
      </c>
      <c r="E522" t="s">
        <v>18</v>
      </c>
    </row>
    <row r="523" spans="1:5" x14ac:dyDescent="0.35">
      <c r="A523" t="s">
        <v>533</v>
      </c>
      <c r="B523">
        <v>50</v>
      </c>
      <c r="C523" t="str">
        <f>IF(Customer_Data[[#This Row],[Age]]&lt;15,"Below 15",IF(Customer_Data[[#This Row],[Age]]&lt;25,"15-24",IF(Customer_Data[[#This Row],[Age]]&lt;35,"25-34",IF(Customer_Data[[#This Row],[Age]]&lt;45,"35-44",IF(Customer_Data[[#This Row],[Age]]&lt;55,"45-54",IF(Customer_Data[[#This Row],[Age]]&lt;65,"55-64",IF(Customer_Data[[#This Row],[Age]]&lt;75,"65-74","75 &amp; Above")))))))</f>
        <v>45-54</v>
      </c>
      <c r="D523" t="s">
        <v>8</v>
      </c>
      <c r="E523" t="s">
        <v>15</v>
      </c>
    </row>
    <row r="524" spans="1:5" x14ac:dyDescent="0.35">
      <c r="A524" t="s">
        <v>534</v>
      </c>
      <c r="B524">
        <v>43</v>
      </c>
      <c r="C524" t="str">
        <f>IF(Customer_Data[[#This Row],[Age]]&lt;15,"Below 15",IF(Customer_Data[[#This Row],[Age]]&lt;25,"15-24",IF(Customer_Data[[#This Row],[Age]]&lt;35,"25-34",IF(Customer_Data[[#This Row],[Age]]&lt;45,"35-44",IF(Customer_Data[[#This Row],[Age]]&lt;55,"45-54",IF(Customer_Data[[#This Row],[Age]]&lt;65,"55-64",IF(Customer_Data[[#This Row],[Age]]&lt;75,"65-74","75 &amp; Above")))))))</f>
        <v>35-44</v>
      </c>
      <c r="D524" t="s">
        <v>5</v>
      </c>
      <c r="E524" t="s">
        <v>11</v>
      </c>
    </row>
    <row r="525" spans="1:5" x14ac:dyDescent="0.35">
      <c r="A525" t="s">
        <v>535</v>
      </c>
      <c r="B525">
        <v>61</v>
      </c>
      <c r="C525" t="str">
        <f>IF(Customer_Data[[#This Row],[Age]]&lt;15,"Below 15",IF(Customer_Data[[#This Row],[Age]]&lt;25,"15-24",IF(Customer_Data[[#This Row],[Age]]&lt;35,"25-34",IF(Customer_Data[[#This Row],[Age]]&lt;45,"35-44",IF(Customer_Data[[#This Row],[Age]]&lt;55,"45-54",IF(Customer_Data[[#This Row],[Age]]&lt;65,"55-64",IF(Customer_Data[[#This Row],[Age]]&lt;75,"65-74","75 &amp; Above")))))))</f>
        <v>55-64</v>
      </c>
      <c r="D525" t="s">
        <v>5</v>
      </c>
      <c r="E525" t="s">
        <v>11</v>
      </c>
    </row>
    <row r="526" spans="1:5" x14ac:dyDescent="0.35">
      <c r="A526" t="s">
        <v>536</v>
      </c>
      <c r="B526">
        <v>52</v>
      </c>
      <c r="C526" t="str">
        <f>IF(Customer_Data[[#This Row],[Age]]&lt;15,"Below 15",IF(Customer_Data[[#This Row],[Age]]&lt;25,"15-24",IF(Customer_Data[[#This Row],[Age]]&lt;35,"25-34",IF(Customer_Data[[#This Row],[Age]]&lt;45,"35-44",IF(Customer_Data[[#This Row],[Age]]&lt;55,"45-54",IF(Customer_Data[[#This Row],[Age]]&lt;65,"55-64",IF(Customer_Data[[#This Row],[Age]]&lt;75,"65-74","75 &amp; Above")))))))</f>
        <v>45-54</v>
      </c>
      <c r="D526" t="s">
        <v>5</v>
      </c>
      <c r="E526" t="s">
        <v>6</v>
      </c>
    </row>
    <row r="527" spans="1:5" x14ac:dyDescent="0.35">
      <c r="A527" t="s">
        <v>537</v>
      </c>
      <c r="B527">
        <v>39</v>
      </c>
      <c r="C527" t="str">
        <f>IF(Customer_Data[[#This Row],[Age]]&lt;15,"Below 15",IF(Customer_Data[[#This Row],[Age]]&lt;25,"15-24",IF(Customer_Data[[#This Row],[Age]]&lt;35,"25-34",IF(Customer_Data[[#This Row],[Age]]&lt;45,"35-44",IF(Customer_Data[[#This Row],[Age]]&lt;55,"45-54",IF(Customer_Data[[#This Row],[Age]]&lt;65,"55-64",IF(Customer_Data[[#This Row],[Age]]&lt;75,"65-74","75 &amp; Above")))))))</f>
        <v>35-44</v>
      </c>
      <c r="D527" t="s">
        <v>5</v>
      </c>
      <c r="E527" t="s">
        <v>9</v>
      </c>
    </row>
    <row r="528" spans="1:5" x14ac:dyDescent="0.35">
      <c r="A528" t="s">
        <v>538</v>
      </c>
      <c r="B528">
        <v>19</v>
      </c>
      <c r="C528" t="str">
        <f>IF(Customer_Data[[#This Row],[Age]]&lt;15,"Below 15",IF(Customer_Data[[#This Row],[Age]]&lt;25,"15-24",IF(Customer_Data[[#This Row],[Age]]&lt;35,"25-34",IF(Customer_Data[[#This Row],[Age]]&lt;45,"35-44",IF(Customer_Data[[#This Row],[Age]]&lt;55,"45-54",IF(Customer_Data[[#This Row],[Age]]&lt;65,"55-64",IF(Customer_Data[[#This Row],[Age]]&lt;75,"65-74","75 &amp; Above")))))))</f>
        <v>15-24</v>
      </c>
      <c r="D528" t="s">
        <v>5</v>
      </c>
      <c r="E528" t="s">
        <v>15</v>
      </c>
    </row>
    <row r="529" spans="1:5" x14ac:dyDescent="0.35">
      <c r="A529" t="s">
        <v>539</v>
      </c>
      <c r="B529">
        <v>25</v>
      </c>
      <c r="C529" t="str">
        <f>IF(Customer_Data[[#This Row],[Age]]&lt;15,"Below 15",IF(Customer_Data[[#This Row],[Age]]&lt;25,"15-24",IF(Customer_Data[[#This Row],[Age]]&lt;35,"25-34",IF(Customer_Data[[#This Row],[Age]]&lt;45,"35-44",IF(Customer_Data[[#This Row],[Age]]&lt;55,"45-54",IF(Customer_Data[[#This Row],[Age]]&lt;65,"55-64",IF(Customer_Data[[#This Row],[Age]]&lt;75,"65-74","75 &amp; Above")))))))</f>
        <v>25-34</v>
      </c>
      <c r="D529" t="s">
        <v>8</v>
      </c>
      <c r="E529" t="s">
        <v>11</v>
      </c>
    </row>
    <row r="530" spans="1:5" x14ac:dyDescent="0.35">
      <c r="A530" t="s">
        <v>540</v>
      </c>
      <c r="B530">
        <v>34</v>
      </c>
      <c r="C530" t="str">
        <f>IF(Customer_Data[[#This Row],[Age]]&lt;15,"Below 15",IF(Customer_Data[[#This Row],[Age]]&lt;25,"15-24",IF(Customer_Data[[#This Row],[Age]]&lt;35,"25-34",IF(Customer_Data[[#This Row],[Age]]&lt;45,"35-44",IF(Customer_Data[[#This Row],[Age]]&lt;55,"45-54",IF(Customer_Data[[#This Row],[Age]]&lt;65,"55-64",IF(Customer_Data[[#This Row],[Age]]&lt;75,"65-74","75 &amp; Above")))))))</f>
        <v>25-34</v>
      </c>
      <c r="D530" t="s">
        <v>5</v>
      </c>
      <c r="E530" t="s">
        <v>6</v>
      </c>
    </row>
    <row r="531" spans="1:5" x14ac:dyDescent="0.35">
      <c r="A531" t="s">
        <v>541</v>
      </c>
      <c r="B531">
        <v>29</v>
      </c>
      <c r="C531" t="str">
        <f>IF(Customer_Data[[#This Row],[Age]]&lt;15,"Below 15",IF(Customer_Data[[#This Row],[Age]]&lt;25,"15-24",IF(Customer_Data[[#This Row],[Age]]&lt;35,"25-34",IF(Customer_Data[[#This Row],[Age]]&lt;45,"35-44",IF(Customer_Data[[#This Row],[Age]]&lt;55,"45-54",IF(Customer_Data[[#This Row],[Age]]&lt;65,"55-64",IF(Customer_Data[[#This Row],[Age]]&lt;75,"65-74","75 &amp; Above")))))))</f>
        <v>25-34</v>
      </c>
      <c r="D531" t="s">
        <v>8</v>
      </c>
      <c r="E531" t="s">
        <v>6</v>
      </c>
    </row>
    <row r="532" spans="1:5" x14ac:dyDescent="0.35">
      <c r="A532" t="s">
        <v>542</v>
      </c>
      <c r="B532">
        <v>55</v>
      </c>
      <c r="C532" t="str">
        <f>IF(Customer_Data[[#This Row],[Age]]&lt;15,"Below 15",IF(Customer_Data[[#This Row],[Age]]&lt;25,"15-24",IF(Customer_Data[[#This Row],[Age]]&lt;35,"25-34",IF(Customer_Data[[#This Row],[Age]]&lt;45,"35-44",IF(Customer_Data[[#This Row],[Age]]&lt;55,"45-54",IF(Customer_Data[[#This Row],[Age]]&lt;65,"55-64",IF(Customer_Data[[#This Row],[Age]]&lt;75,"65-74","75 &amp; Above")))))))</f>
        <v>55-64</v>
      </c>
      <c r="D532" t="s">
        <v>5</v>
      </c>
      <c r="E532" t="s">
        <v>22</v>
      </c>
    </row>
    <row r="533" spans="1:5" x14ac:dyDescent="0.35">
      <c r="A533" t="s">
        <v>543</v>
      </c>
      <c r="B533">
        <v>34</v>
      </c>
      <c r="C533" t="str">
        <f>IF(Customer_Data[[#This Row],[Age]]&lt;15,"Below 15",IF(Customer_Data[[#This Row],[Age]]&lt;25,"15-24",IF(Customer_Data[[#This Row],[Age]]&lt;35,"25-34",IF(Customer_Data[[#This Row],[Age]]&lt;45,"35-44",IF(Customer_Data[[#This Row],[Age]]&lt;55,"45-54",IF(Customer_Data[[#This Row],[Age]]&lt;65,"55-64",IF(Customer_Data[[#This Row],[Age]]&lt;75,"65-74","75 &amp; Above")))))))</f>
        <v>25-34</v>
      </c>
      <c r="D533" t="s">
        <v>8</v>
      </c>
      <c r="E533" t="s">
        <v>15</v>
      </c>
    </row>
    <row r="534" spans="1:5" x14ac:dyDescent="0.35">
      <c r="A534" t="s">
        <v>544</v>
      </c>
      <c r="B534">
        <v>20</v>
      </c>
      <c r="C534" t="str">
        <f>IF(Customer_Data[[#This Row],[Age]]&lt;15,"Below 15",IF(Customer_Data[[#This Row],[Age]]&lt;25,"15-24",IF(Customer_Data[[#This Row],[Age]]&lt;35,"25-34",IF(Customer_Data[[#This Row],[Age]]&lt;45,"35-44",IF(Customer_Data[[#This Row],[Age]]&lt;55,"45-54",IF(Customer_Data[[#This Row],[Age]]&lt;65,"55-64",IF(Customer_Data[[#This Row],[Age]]&lt;75,"65-74","75 &amp; Above")))))))</f>
        <v>15-24</v>
      </c>
      <c r="D534" t="s">
        <v>5</v>
      </c>
      <c r="E534" t="s">
        <v>6</v>
      </c>
    </row>
    <row r="535" spans="1:5" x14ac:dyDescent="0.35">
      <c r="A535" t="s">
        <v>545</v>
      </c>
      <c r="B535">
        <v>24</v>
      </c>
      <c r="C535" t="str">
        <f>IF(Customer_Data[[#This Row],[Age]]&lt;15,"Below 15",IF(Customer_Data[[#This Row],[Age]]&lt;25,"15-24",IF(Customer_Data[[#This Row],[Age]]&lt;35,"25-34",IF(Customer_Data[[#This Row],[Age]]&lt;45,"35-44",IF(Customer_Data[[#This Row],[Age]]&lt;55,"45-54",IF(Customer_Data[[#This Row],[Age]]&lt;65,"55-64",IF(Customer_Data[[#This Row],[Age]]&lt;75,"65-74","75 &amp; Above")))))))</f>
        <v>15-24</v>
      </c>
      <c r="D535" t="s">
        <v>5</v>
      </c>
      <c r="E535" t="s">
        <v>22</v>
      </c>
    </row>
    <row r="536" spans="1:5" x14ac:dyDescent="0.35">
      <c r="A536" t="s">
        <v>546</v>
      </c>
      <c r="B536">
        <v>56</v>
      </c>
      <c r="C536" t="str">
        <f>IF(Customer_Data[[#This Row],[Age]]&lt;15,"Below 15",IF(Customer_Data[[#This Row],[Age]]&lt;25,"15-24",IF(Customer_Data[[#This Row],[Age]]&lt;35,"25-34",IF(Customer_Data[[#This Row],[Age]]&lt;45,"35-44",IF(Customer_Data[[#This Row],[Age]]&lt;55,"45-54",IF(Customer_Data[[#This Row],[Age]]&lt;65,"55-64",IF(Customer_Data[[#This Row],[Age]]&lt;75,"65-74","75 &amp; Above")))))))</f>
        <v>55-64</v>
      </c>
      <c r="D536" t="s">
        <v>8</v>
      </c>
      <c r="E536" t="s">
        <v>9</v>
      </c>
    </row>
    <row r="537" spans="1:5" x14ac:dyDescent="0.35">
      <c r="A537" t="s">
        <v>547</v>
      </c>
      <c r="B537">
        <v>45</v>
      </c>
      <c r="C537" t="str">
        <f>IF(Customer_Data[[#This Row],[Age]]&lt;15,"Below 15",IF(Customer_Data[[#This Row],[Age]]&lt;25,"15-24",IF(Customer_Data[[#This Row],[Age]]&lt;35,"25-34",IF(Customer_Data[[#This Row],[Age]]&lt;45,"35-44",IF(Customer_Data[[#This Row],[Age]]&lt;55,"45-54",IF(Customer_Data[[#This Row],[Age]]&lt;65,"55-64",IF(Customer_Data[[#This Row],[Age]]&lt;75,"65-74","75 &amp; Above")))))))</f>
        <v>45-54</v>
      </c>
      <c r="D537" t="s">
        <v>5</v>
      </c>
      <c r="E537" t="s">
        <v>6</v>
      </c>
    </row>
    <row r="538" spans="1:5" x14ac:dyDescent="0.35">
      <c r="A538" t="s">
        <v>548</v>
      </c>
      <c r="B538">
        <v>40</v>
      </c>
      <c r="C538" t="str">
        <f>IF(Customer_Data[[#This Row],[Age]]&lt;15,"Below 15",IF(Customer_Data[[#This Row],[Age]]&lt;25,"15-24",IF(Customer_Data[[#This Row],[Age]]&lt;35,"25-34",IF(Customer_Data[[#This Row],[Age]]&lt;45,"35-44",IF(Customer_Data[[#This Row],[Age]]&lt;55,"45-54",IF(Customer_Data[[#This Row],[Age]]&lt;65,"55-64",IF(Customer_Data[[#This Row],[Age]]&lt;75,"65-74","75 &amp; Above")))))))</f>
        <v>35-44</v>
      </c>
      <c r="D538" t="s">
        <v>8</v>
      </c>
      <c r="E538" t="s">
        <v>22</v>
      </c>
    </row>
    <row r="539" spans="1:5" x14ac:dyDescent="0.35">
      <c r="A539" t="s">
        <v>549</v>
      </c>
      <c r="B539">
        <v>64</v>
      </c>
      <c r="C539" t="str">
        <f>IF(Customer_Data[[#This Row],[Age]]&lt;15,"Below 15",IF(Customer_Data[[#This Row],[Age]]&lt;25,"15-24",IF(Customer_Data[[#This Row],[Age]]&lt;35,"25-34",IF(Customer_Data[[#This Row],[Age]]&lt;45,"35-44",IF(Customer_Data[[#This Row],[Age]]&lt;55,"45-54",IF(Customer_Data[[#This Row],[Age]]&lt;65,"55-64",IF(Customer_Data[[#This Row],[Age]]&lt;75,"65-74","75 &amp; Above")))))))</f>
        <v>55-64</v>
      </c>
      <c r="D539" t="s">
        <v>8</v>
      </c>
      <c r="E539" t="s">
        <v>22</v>
      </c>
    </row>
    <row r="540" spans="1:5" x14ac:dyDescent="0.35">
      <c r="A540" t="s">
        <v>550</v>
      </c>
      <c r="B540">
        <v>38</v>
      </c>
      <c r="C540" t="str">
        <f>IF(Customer_Data[[#This Row],[Age]]&lt;15,"Below 15",IF(Customer_Data[[#This Row],[Age]]&lt;25,"15-24",IF(Customer_Data[[#This Row],[Age]]&lt;35,"25-34",IF(Customer_Data[[#This Row],[Age]]&lt;45,"35-44",IF(Customer_Data[[#This Row],[Age]]&lt;55,"45-54",IF(Customer_Data[[#This Row],[Age]]&lt;65,"55-64",IF(Customer_Data[[#This Row],[Age]]&lt;75,"65-74","75 &amp; Above")))))))</f>
        <v>35-44</v>
      </c>
      <c r="D540" t="s">
        <v>5</v>
      </c>
      <c r="E540" t="s">
        <v>15</v>
      </c>
    </row>
    <row r="541" spans="1:5" x14ac:dyDescent="0.35">
      <c r="A541" t="s">
        <v>551</v>
      </c>
      <c r="B541">
        <v>45</v>
      </c>
      <c r="C541" t="str">
        <f>IF(Customer_Data[[#This Row],[Age]]&lt;15,"Below 15",IF(Customer_Data[[#This Row],[Age]]&lt;25,"15-24",IF(Customer_Data[[#This Row],[Age]]&lt;35,"25-34",IF(Customer_Data[[#This Row],[Age]]&lt;45,"35-44",IF(Customer_Data[[#This Row],[Age]]&lt;55,"45-54",IF(Customer_Data[[#This Row],[Age]]&lt;65,"55-64",IF(Customer_Data[[#This Row],[Age]]&lt;75,"65-74","75 &amp; Above")))))))</f>
        <v>45-54</v>
      </c>
      <c r="D541" t="s">
        <v>5</v>
      </c>
      <c r="E541" t="s">
        <v>11</v>
      </c>
    </row>
    <row r="542" spans="1:5" x14ac:dyDescent="0.35">
      <c r="A542" t="s">
        <v>552</v>
      </c>
      <c r="B542">
        <v>56</v>
      </c>
      <c r="C542" t="str">
        <f>IF(Customer_Data[[#This Row],[Age]]&lt;15,"Below 15",IF(Customer_Data[[#This Row],[Age]]&lt;25,"15-24",IF(Customer_Data[[#This Row],[Age]]&lt;35,"25-34",IF(Customer_Data[[#This Row],[Age]]&lt;45,"35-44",IF(Customer_Data[[#This Row],[Age]]&lt;55,"45-54",IF(Customer_Data[[#This Row],[Age]]&lt;65,"55-64",IF(Customer_Data[[#This Row],[Age]]&lt;75,"65-74","75 &amp; Above")))))))</f>
        <v>55-64</v>
      </c>
      <c r="D542" t="s">
        <v>8</v>
      </c>
      <c r="E542" t="s">
        <v>22</v>
      </c>
    </row>
    <row r="543" spans="1:5" x14ac:dyDescent="0.35">
      <c r="A543" t="s">
        <v>553</v>
      </c>
      <c r="B543">
        <v>50</v>
      </c>
      <c r="C543" t="str">
        <f>IF(Customer_Data[[#This Row],[Age]]&lt;15,"Below 15",IF(Customer_Data[[#This Row],[Age]]&lt;25,"15-24",IF(Customer_Data[[#This Row],[Age]]&lt;35,"25-34",IF(Customer_Data[[#This Row],[Age]]&lt;45,"35-44",IF(Customer_Data[[#This Row],[Age]]&lt;55,"45-54",IF(Customer_Data[[#This Row],[Age]]&lt;65,"55-64",IF(Customer_Data[[#This Row],[Age]]&lt;75,"65-74","75 &amp; Above")))))))</f>
        <v>45-54</v>
      </c>
      <c r="D543" t="s">
        <v>5</v>
      </c>
      <c r="E543" t="s">
        <v>6</v>
      </c>
    </row>
    <row r="544" spans="1:5" x14ac:dyDescent="0.35">
      <c r="A544" t="s">
        <v>554</v>
      </c>
      <c r="B544">
        <v>25</v>
      </c>
      <c r="C544" t="str">
        <f>IF(Customer_Data[[#This Row],[Age]]&lt;15,"Below 15",IF(Customer_Data[[#This Row],[Age]]&lt;25,"15-24",IF(Customer_Data[[#This Row],[Age]]&lt;35,"25-34",IF(Customer_Data[[#This Row],[Age]]&lt;45,"35-44",IF(Customer_Data[[#This Row],[Age]]&lt;55,"45-54",IF(Customer_Data[[#This Row],[Age]]&lt;65,"55-64",IF(Customer_Data[[#This Row],[Age]]&lt;75,"65-74","75 &amp; Above")))))))</f>
        <v>25-34</v>
      </c>
      <c r="D544" t="s">
        <v>5</v>
      </c>
      <c r="E544" t="s">
        <v>18</v>
      </c>
    </row>
    <row r="545" spans="1:5" x14ac:dyDescent="0.35">
      <c r="A545" t="s">
        <v>555</v>
      </c>
      <c r="B545">
        <v>42</v>
      </c>
      <c r="C545" t="str">
        <f>IF(Customer_Data[[#This Row],[Age]]&lt;15,"Below 15",IF(Customer_Data[[#This Row],[Age]]&lt;25,"15-24",IF(Customer_Data[[#This Row],[Age]]&lt;35,"25-34",IF(Customer_Data[[#This Row],[Age]]&lt;45,"35-44",IF(Customer_Data[[#This Row],[Age]]&lt;55,"45-54",IF(Customer_Data[[#This Row],[Age]]&lt;65,"55-64",IF(Customer_Data[[#This Row],[Age]]&lt;75,"65-74","75 &amp; Above")))))))</f>
        <v>35-44</v>
      </c>
      <c r="D545" t="s">
        <v>5</v>
      </c>
      <c r="E545" t="s">
        <v>9</v>
      </c>
    </row>
    <row r="546" spans="1:5" x14ac:dyDescent="0.35">
      <c r="A546" t="s">
        <v>556</v>
      </c>
      <c r="B546">
        <v>54</v>
      </c>
      <c r="C546" t="str">
        <f>IF(Customer_Data[[#This Row],[Age]]&lt;15,"Below 15",IF(Customer_Data[[#This Row],[Age]]&lt;25,"15-24",IF(Customer_Data[[#This Row],[Age]]&lt;35,"25-34",IF(Customer_Data[[#This Row],[Age]]&lt;45,"35-44",IF(Customer_Data[[#This Row],[Age]]&lt;55,"45-54",IF(Customer_Data[[#This Row],[Age]]&lt;65,"55-64",IF(Customer_Data[[#This Row],[Age]]&lt;75,"65-74","75 &amp; Above")))))))</f>
        <v>45-54</v>
      </c>
      <c r="D546" t="s">
        <v>8</v>
      </c>
      <c r="E546" t="s">
        <v>6</v>
      </c>
    </row>
    <row r="547" spans="1:5" x14ac:dyDescent="0.35">
      <c r="A547" t="s">
        <v>557</v>
      </c>
      <c r="B547">
        <v>30</v>
      </c>
      <c r="C547" t="str">
        <f>IF(Customer_Data[[#This Row],[Age]]&lt;15,"Below 15",IF(Customer_Data[[#This Row],[Age]]&lt;25,"15-24",IF(Customer_Data[[#This Row],[Age]]&lt;35,"25-34",IF(Customer_Data[[#This Row],[Age]]&lt;45,"35-44",IF(Customer_Data[[#This Row],[Age]]&lt;55,"45-54",IF(Customer_Data[[#This Row],[Age]]&lt;65,"55-64",IF(Customer_Data[[#This Row],[Age]]&lt;75,"65-74","75 &amp; Above")))))))</f>
        <v>25-34</v>
      </c>
      <c r="D547" t="s">
        <v>5</v>
      </c>
      <c r="E547" t="s">
        <v>6</v>
      </c>
    </row>
    <row r="548" spans="1:5" x14ac:dyDescent="0.35">
      <c r="A548" t="s">
        <v>558</v>
      </c>
      <c r="B548">
        <v>34</v>
      </c>
      <c r="C548" t="str">
        <f>IF(Customer_Data[[#This Row],[Age]]&lt;15,"Below 15",IF(Customer_Data[[#This Row],[Age]]&lt;25,"15-24",IF(Customer_Data[[#This Row],[Age]]&lt;35,"25-34",IF(Customer_Data[[#This Row],[Age]]&lt;45,"35-44",IF(Customer_Data[[#This Row],[Age]]&lt;55,"45-54",IF(Customer_Data[[#This Row],[Age]]&lt;65,"55-64",IF(Customer_Data[[#This Row],[Age]]&lt;75,"65-74","75 &amp; Above")))))))</f>
        <v>25-34</v>
      </c>
      <c r="D548" t="s">
        <v>8</v>
      </c>
      <c r="E548" t="s">
        <v>9</v>
      </c>
    </row>
    <row r="549" spans="1:5" x14ac:dyDescent="0.35">
      <c r="A549" t="s">
        <v>559</v>
      </c>
      <c r="B549">
        <v>20</v>
      </c>
      <c r="C549" t="str">
        <f>IF(Customer_Data[[#This Row],[Age]]&lt;15,"Below 15",IF(Customer_Data[[#This Row],[Age]]&lt;25,"15-24",IF(Customer_Data[[#This Row],[Age]]&lt;35,"25-34",IF(Customer_Data[[#This Row],[Age]]&lt;45,"35-44",IF(Customer_Data[[#This Row],[Age]]&lt;55,"45-54",IF(Customer_Data[[#This Row],[Age]]&lt;65,"55-64",IF(Customer_Data[[#This Row],[Age]]&lt;75,"65-74","75 &amp; Above")))))))</f>
        <v>15-24</v>
      </c>
      <c r="D549" t="s">
        <v>8</v>
      </c>
      <c r="E549" t="s">
        <v>9</v>
      </c>
    </row>
    <row r="550" spans="1:5" x14ac:dyDescent="0.35">
      <c r="A550" t="s">
        <v>560</v>
      </c>
      <c r="B550">
        <v>63</v>
      </c>
      <c r="C550" t="str">
        <f>IF(Customer_Data[[#This Row],[Age]]&lt;15,"Below 15",IF(Customer_Data[[#This Row],[Age]]&lt;25,"15-24",IF(Customer_Data[[#This Row],[Age]]&lt;35,"25-34",IF(Customer_Data[[#This Row],[Age]]&lt;45,"35-44",IF(Customer_Data[[#This Row],[Age]]&lt;55,"45-54",IF(Customer_Data[[#This Row],[Age]]&lt;65,"55-64",IF(Customer_Data[[#This Row],[Age]]&lt;75,"65-74","75 &amp; Above")))))))</f>
        <v>55-64</v>
      </c>
      <c r="D550" t="s">
        <v>8</v>
      </c>
      <c r="E550" t="s">
        <v>22</v>
      </c>
    </row>
    <row r="551" spans="1:5" x14ac:dyDescent="0.35">
      <c r="A551" t="s">
        <v>561</v>
      </c>
      <c r="B551">
        <v>45</v>
      </c>
      <c r="C551" t="str">
        <f>IF(Customer_Data[[#This Row],[Age]]&lt;15,"Below 15",IF(Customer_Data[[#This Row],[Age]]&lt;25,"15-24",IF(Customer_Data[[#This Row],[Age]]&lt;35,"25-34",IF(Customer_Data[[#This Row],[Age]]&lt;45,"35-44",IF(Customer_Data[[#This Row],[Age]]&lt;55,"45-54",IF(Customer_Data[[#This Row],[Age]]&lt;65,"55-64",IF(Customer_Data[[#This Row],[Age]]&lt;75,"65-74","75 &amp; Above")))))))</f>
        <v>45-54</v>
      </c>
      <c r="D551" t="s">
        <v>8</v>
      </c>
      <c r="E551" t="s">
        <v>6</v>
      </c>
    </row>
    <row r="552" spans="1:5" x14ac:dyDescent="0.35">
      <c r="A552" t="s">
        <v>562</v>
      </c>
      <c r="B552">
        <v>18</v>
      </c>
      <c r="C552" t="str">
        <f>IF(Customer_Data[[#This Row],[Age]]&lt;15,"Below 15",IF(Customer_Data[[#This Row],[Age]]&lt;25,"15-24",IF(Customer_Data[[#This Row],[Age]]&lt;35,"25-34",IF(Customer_Data[[#This Row],[Age]]&lt;45,"35-44",IF(Customer_Data[[#This Row],[Age]]&lt;55,"45-54",IF(Customer_Data[[#This Row],[Age]]&lt;65,"55-64",IF(Customer_Data[[#This Row],[Age]]&lt;75,"65-74","75 &amp; Above")))))))</f>
        <v>15-24</v>
      </c>
      <c r="D552" t="s">
        <v>5</v>
      </c>
      <c r="E552" t="s">
        <v>22</v>
      </c>
    </row>
    <row r="553" spans="1:5" x14ac:dyDescent="0.35">
      <c r="A553" t="s">
        <v>563</v>
      </c>
      <c r="B553">
        <v>51</v>
      </c>
      <c r="C553" t="str">
        <f>IF(Customer_Data[[#This Row],[Age]]&lt;15,"Below 15",IF(Customer_Data[[#This Row],[Age]]&lt;25,"15-24",IF(Customer_Data[[#This Row],[Age]]&lt;35,"25-34",IF(Customer_Data[[#This Row],[Age]]&lt;45,"35-44",IF(Customer_Data[[#This Row],[Age]]&lt;55,"45-54",IF(Customer_Data[[#This Row],[Age]]&lt;65,"55-64",IF(Customer_Data[[#This Row],[Age]]&lt;75,"65-74","75 &amp; Above")))))))</f>
        <v>45-54</v>
      </c>
      <c r="D553" t="s">
        <v>5</v>
      </c>
      <c r="E553" t="s">
        <v>15</v>
      </c>
    </row>
    <row r="554" spans="1:5" x14ac:dyDescent="0.35">
      <c r="A554" t="s">
        <v>564</v>
      </c>
      <c r="B554">
        <v>52</v>
      </c>
      <c r="C554" t="str">
        <f>IF(Customer_Data[[#This Row],[Age]]&lt;15,"Below 15",IF(Customer_Data[[#This Row],[Age]]&lt;25,"15-24",IF(Customer_Data[[#This Row],[Age]]&lt;35,"25-34",IF(Customer_Data[[#This Row],[Age]]&lt;45,"35-44",IF(Customer_Data[[#This Row],[Age]]&lt;55,"45-54",IF(Customer_Data[[#This Row],[Age]]&lt;65,"55-64",IF(Customer_Data[[#This Row],[Age]]&lt;75,"65-74","75 &amp; Above")))))))</f>
        <v>45-54</v>
      </c>
      <c r="D554" t="s">
        <v>8</v>
      </c>
      <c r="E554" t="s">
        <v>22</v>
      </c>
    </row>
    <row r="555" spans="1:5" x14ac:dyDescent="0.35">
      <c r="A555" t="s">
        <v>565</v>
      </c>
      <c r="B555">
        <v>61</v>
      </c>
      <c r="C555" t="str">
        <f>IF(Customer_Data[[#This Row],[Age]]&lt;15,"Below 15",IF(Customer_Data[[#This Row],[Age]]&lt;25,"15-24",IF(Customer_Data[[#This Row],[Age]]&lt;35,"25-34",IF(Customer_Data[[#This Row],[Age]]&lt;45,"35-44",IF(Customer_Data[[#This Row],[Age]]&lt;55,"45-54",IF(Customer_Data[[#This Row],[Age]]&lt;65,"55-64",IF(Customer_Data[[#This Row],[Age]]&lt;75,"65-74","75 &amp; Above")))))))</f>
        <v>55-64</v>
      </c>
      <c r="D555" t="s">
        <v>8</v>
      </c>
      <c r="E555" t="s">
        <v>15</v>
      </c>
    </row>
    <row r="556" spans="1:5" x14ac:dyDescent="0.35">
      <c r="A556" t="s">
        <v>566</v>
      </c>
      <c r="B556">
        <v>64</v>
      </c>
      <c r="C556" t="str">
        <f>IF(Customer_Data[[#This Row],[Age]]&lt;15,"Below 15",IF(Customer_Data[[#This Row],[Age]]&lt;25,"15-24",IF(Customer_Data[[#This Row],[Age]]&lt;35,"25-34",IF(Customer_Data[[#This Row],[Age]]&lt;45,"35-44",IF(Customer_Data[[#This Row],[Age]]&lt;55,"45-54",IF(Customer_Data[[#This Row],[Age]]&lt;65,"55-64",IF(Customer_Data[[#This Row],[Age]]&lt;75,"65-74","75 &amp; Above")))))))</f>
        <v>55-64</v>
      </c>
      <c r="D556" t="s">
        <v>8</v>
      </c>
      <c r="E556" t="s">
        <v>11</v>
      </c>
    </row>
    <row r="557" spans="1:5" x14ac:dyDescent="0.35">
      <c r="A557" t="s">
        <v>567</v>
      </c>
      <c r="B557">
        <v>65</v>
      </c>
      <c r="C557" t="str">
        <f>IF(Customer_Data[[#This Row],[Age]]&lt;15,"Below 15",IF(Customer_Data[[#This Row],[Age]]&lt;25,"15-24",IF(Customer_Data[[#This Row],[Age]]&lt;35,"25-34",IF(Customer_Data[[#This Row],[Age]]&lt;45,"35-44",IF(Customer_Data[[#This Row],[Age]]&lt;55,"45-54",IF(Customer_Data[[#This Row],[Age]]&lt;65,"55-64",IF(Customer_Data[[#This Row],[Age]]&lt;75,"65-74","75 &amp; Above")))))))</f>
        <v>65-74</v>
      </c>
      <c r="D557" t="s">
        <v>8</v>
      </c>
      <c r="E557" t="s">
        <v>18</v>
      </c>
    </row>
    <row r="558" spans="1:5" x14ac:dyDescent="0.35">
      <c r="A558" t="s">
        <v>568</v>
      </c>
      <c r="B558">
        <v>65</v>
      </c>
      <c r="C558" t="str">
        <f>IF(Customer_Data[[#This Row],[Age]]&lt;15,"Below 15",IF(Customer_Data[[#This Row],[Age]]&lt;25,"15-24",IF(Customer_Data[[#This Row],[Age]]&lt;35,"25-34",IF(Customer_Data[[#This Row],[Age]]&lt;45,"35-44",IF(Customer_Data[[#This Row],[Age]]&lt;55,"45-54",IF(Customer_Data[[#This Row],[Age]]&lt;65,"55-64",IF(Customer_Data[[#This Row],[Age]]&lt;75,"65-74","75 &amp; Above")))))))</f>
        <v>65-74</v>
      </c>
      <c r="D558" t="s">
        <v>5</v>
      </c>
      <c r="E558" t="s">
        <v>6</v>
      </c>
    </row>
    <row r="559" spans="1:5" x14ac:dyDescent="0.35">
      <c r="A559" t="s">
        <v>569</v>
      </c>
      <c r="B559">
        <v>60</v>
      </c>
      <c r="C559" t="str">
        <f>IF(Customer_Data[[#This Row],[Age]]&lt;15,"Below 15",IF(Customer_Data[[#This Row],[Age]]&lt;25,"15-24",IF(Customer_Data[[#This Row],[Age]]&lt;35,"25-34",IF(Customer_Data[[#This Row],[Age]]&lt;45,"35-44",IF(Customer_Data[[#This Row],[Age]]&lt;55,"45-54",IF(Customer_Data[[#This Row],[Age]]&lt;65,"55-64",IF(Customer_Data[[#This Row],[Age]]&lt;75,"65-74","75 &amp; Above")))))))</f>
        <v>55-64</v>
      </c>
      <c r="D559" t="s">
        <v>8</v>
      </c>
      <c r="E559" t="s">
        <v>15</v>
      </c>
    </row>
    <row r="560" spans="1:5" x14ac:dyDescent="0.35">
      <c r="A560" t="s">
        <v>570</v>
      </c>
      <c r="B560">
        <v>30</v>
      </c>
      <c r="C560" t="str">
        <f>IF(Customer_Data[[#This Row],[Age]]&lt;15,"Below 15",IF(Customer_Data[[#This Row],[Age]]&lt;25,"15-24",IF(Customer_Data[[#This Row],[Age]]&lt;35,"25-34",IF(Customer_Data[[#This Row],[Age]]&lt;45,"35-44",IF(Customer_Data[[#This Row],[Age]]&lt;55,"45-54",IF(Customer_Data[[#This Row],[Age]]&lt;65,"55-64",IF(Customer_Data[[#This Row],[Age]]&lt;75,"65-74","75 &amp; Above")))))))</f>
        <v>25-34</v>
      </c>
      <c r="D560" t="s">
        <v>8</v>
      </c>
      <c r="E560" t="s">
        <v>18</v>
      </c>
    </row>
    <row r="561" spans="1:5" x14ac:dyDescent="0.35">
      <c r="A561" t="s">
        <v>571</v>
      </c>
      <c r="B561">
        <v>41</v>
      </c>
      <c r="C561" t="str">
        <f>IF(Customer_Data[[#This Row],[Age]]&lt;15,"Below 15",IF(Customer_Data[[#This Row],[Age]]&lt;25,"15-24",IF(Customer_Data[[#This Row],[Age]]&lt;35,"25-34",IF(Customer_Data[[#This Row],[Age]]&lt;45,"35-44",IF(Customer_Data[[#This Row],[Age]]&lt;55,"45-54",IF(Customer_Data[[#This Row],[Age]]&lt;65,"55-64",IF(Customer_Data[[#This Row],[Age]]&lt;75,"65-74","75 &amp; Above")))))))</f>
        <v>35-44</v>
      </c>
      <c r="D561" t="s">
        <v>8</v>
      </c>
      <c r="E561" t="s">
        <v>9</v>
      </c>
    </row>
    <row r="562" spans="1:5" x14ac:dyDescent="0.35">
      <c r="A562" t="s">
        <v>572</v>
      </c>
      <c r="B562">
        <v>45</v>
      </c>
      <c r="C562" t="str">
        <f>IF(Customer_Data[[#This Row],[Age]]&lt;15,"Below 15",IF(Customer_Data[[#This Row],[Age]]&lt;25,"15-24",IF(Customer_Data[[#This Row],[Age]]&lt;35,"25-34",IF(Customer_Data[[#This Row],[Age]]&lt;45,"35-44",IF(Customer_Data[[#This Row],[Age]]&lt;55,"45-54",IF(Customer_Data[[#This Row],[Age]]&lt;65,"55-64",IF(Customer_Data[[#This Row],[Age]]&lt;75,"65-74","75 &amp; Above")))))))</f>
        <v>45-54</v>
      </c>
      <c r="D562" t="s">
        <v>8</v>
      </c>
      <c r="E562" t="s">
        <v>11</v>
      </c>
    </row>
    <row r="563" spans="1:5" x14ac:dyDescent="0.35">
      <c r="A563" t="s">
        <v>573</v>
      </c>
      <c r="B563">
        <v>22</v>
      </c>
      <c r="C563" t="str">
        <f>IF(Customer_Data[[#This Row],[Age]]&lt;15,"Below 15",IF(Customer_Data[[#This Row],[Age]]&lt;25,"15-24",IF(Customer_Data[[#This Row],[Age]]&lt;35,"25-34",IF(Customer_Data[[#This Row],[Age]]&lt;45,"35-44",IF(Customer_Data[[#This Row],[Age]]&lt;55,"45-54",IF(Customer_Data[[#This Row],[Age]]&lt;65,"55-64",IF(Customer_Data[[#This Row],[Age]]&lt;75,"65-74","75 &amp; Above")))))))</f>
        <v>15-24</v>
      </c>
      <c r="D563" t="s">
        <v>8</v>
      </c>
      <c r="E563" t="s">
        <v>22</v>
      </c>
    </row>
    <row r="564" spans="1:5" x14ac:dyDescent="0.35">
      <c r="A564" t="s">
        <v>574</v>
      </c>
      <c r="B564">
        <v>60</v>
      </c>
      <c r="C564" t="str">
        <f>IF(Customer_Data[[#This Row],[Age]]&lt;15,"Below 15",IF(Customer_Data[[#This Row],[Age]]&lt;25,"15-24",IF(Customer_Data[[#This Row],[Age]]&lt;35,"25-34",IF(Customer_Data[[#This Row],[Age]]&lt;45,"35-44",IF(Customer_Data[[#This Row],[Age]]&lt;55,"45-54",IF(Customer_Data[[#This Row],[Age]]&lt;65,"55-64",IF(Customer_Data[[#This Row],[Age]]&lt;75,"65-74","75 &amp; Above")))))))</f>
        <v>55-64</v>
      </c>
      <c r="D564" t="s">
        <v>5</v>
      </c>
      <c r="E564" t="s">
        <v>18</v>
      </c>
    </row>
    <row r="565" spans="1:5" x14ac:dyDescent="0.35">
      <c r="A565" t="s">
        <v>575</v>
      </c>
      <c r="B565">
        <v>39</v>
      </c>
      <c r="C565" t="str">
        <f>IF(Customer_Data[[#This Row],[Age]]&lt;15,"Below 15",IF(Customer_Data[[#This Row],[Age]]&lt;25,"15-24",IF(Customer_Data[[#This Row],[Age]]&lt;35,"25-34",IF(Customer_Data[[#This Row],[Age]]&lt;45,"35-44",IF(Customer_Data[[#This Row],[Age]]&lt;55,"45-54",IF(Customer_Data[[#This Row],[Age]]&lt;65,"55-64",IF(Customer_Data[[#This Row],[Age]]&lt;75,"65-74","75 &amp; Above")))))))</f>
        <v>35-44</v>
      </c>
      <c r="D565" t="s">
        <v>5</v>
      </c>
      <c r="E565" t="s">
        <v>15</v>
      </c>
    </row>
    <row r="566" spans="1:5" x14ac:dyDescent="0.35">
      <c r="A566" t="s">
        <v>576</v>
      </c>
      <c r="B566">
        <v>57</v>
      </c>
      <c r="C566" t="str">
        <f>IF(Customer_Data[[#This Row],[Age]]&lt;15,"Below 15",IF(Customer_Data[[#This Row],[Age]]&lt;25,"15-24",IF(Customer_Data[[#This Row],[Age]]&lt;35,"25-34",IF(Customer_Data[[#This Row],[Age]]&lt;45,"35-44",IF(Customer_Data[[#This Row],[Age]]&lt;55,"45-54",IF(Customer_Data[[#This Row],[Age]]&lt;65,"55-64",IF(Customer_Data[[#This Row],[Age]]&lt;75,"65-74","75 &amp; Above")))))))</f>
        <v>55-64</v>
      </c>
      <c r="D566" t="s">
        <v>5</v>
      </c>
      <c r="E566" t="s">
        <v>6</v>
      </c>
    </row>
    <row r="567" spans="1:5" x14ac:dyDescent="0.35">
      <c r="A567" t="s">
        <v>577</v>
      </c>
      <c r="B567">
        <v>38</v>
      </c>
      <c r="C567" t="str">
        <f>IF(Customer_Data[[#This Row],[Age]]&lt;15,"Below 15",IF(Customer_Data[[#This Row],[Age]]&lt;25,"15-24",IF(Customer_Data[[#This Row],[Age]]&lt;35,"25-34",IF(Customer_Data[[#This Row],[Age]]&lt;45,"35-44",IF(Customer_Data[[#This Row],[Age]]&lt;55,"45-54",IF(Customer_Data[[#This Row],[Age]]&lt;65,"55-64",IF(Customer_Data[[#This Row],[Age]]&lt;75,"65-74","75 &amp; Above")))))))</f>
        <v>35-44</v>
      </c>
      <c r="D567" t="s">
        <v>5</v>
      </c>
      <c r="E567" t="s">
        <v>11</v>
      </c>
    </row>
    <row r="568" spans="1:5" x14ac:dyDescent="0.35">
      <c r="A568" t="s">
        <v>578</v>
      </c>
      <c r="B568">
        <v>60</v>
      </c>
      <c r="C568" t="str">
        <f>IF(Customer_Data[[#This Row],[Age]]&lt;15,"Below 15",IF(Customer_Data[[#This Row],[Age]]&lt;25,"15-24",IF(Customer_Data[[#This Row],[Age]]&lt;35,"25-34",IF(Customer_Data[[#This Row],[Age]]&lt;45,"35-44",IF(Customer_Data[[#This Row],[Age]]&lt;55,"45-54",IF(Customer_Data[[#This Row],[Age]]&lt;65,"55-64",IF(Customer_Data[[#This Row],[Age]]&lt;75,"65-74","75 &amp; Above")))))))</f>
        <v>55-64</v>
      </c>
      <c r="D568" t="s">
        <v>5</v>
      </c>
      <c r="E568" t="s">
        <v>9</v>
      </c>
    </row>
    <row r="569" spans="1:5" x14ac:dyDescent="0.35">
      <c r="A569" t="s">
        <v>579</v>
      </c>
      <c r="B569">
        <v>25</v>
      </c>
      <c r="C569" t="str">
        <f>IF(Customer_Data[[#This Row],[Age]]&lt;15,"Below 15",IF(Customer_Data[[#This Row],[Age]]&lt;25,"15-24",IF(Customer_Data[[#This Row],[Age]]&lt;35,"25-34",IF(Customer_Data[[#This Row],[Age]]&lt;45,"35-44",IF(Customer_Data[[#This Row],[Age]]&lt;55,"45-54",IF(Customer_Data[[#This Row],[Age]]&lt;65,"55-64",IF(Customer_Data[[#This Row],[Age]]&lt;75,"65-74","75 &amp; Above")))))))</f>
        <v>25-34</v>
      </c>
      <c r="D569" t="s">
        <v>8</v>
      </c>
      <c r="E569" t="s">
        <v>9</v>
      </c>
    </row>
    <row r="570" spans="1:5" x14ac:dyDescent="0.35">
      <c r="A570" t="s">
        <v>580</v>
      </c>
      <c r="B570">
        <v>64</v>
      </c>
      <c r="C570" t="str">
        <f>IF(Customer_Data[[#This Row],[Age]]&lt;15,"Below 15",IF(Customer_Data[[#This Row],[Age]]&lt;25,"15-24",IF(Customer_Data[[#This Row],[Age]]&lt;35,"25-34",IF(Customer_Data[[#This Row],[Age]]&lt;45,"35-44",IF(Customer_Data[[#This Row],[Age]]&lt;55,"45-54",IF(Customer_Data[[#This Row],[Age]]&lt;65,"55-64",IF(Customer_Data[[#This Row],[Age]]&lt;75,"65-74","75 &amp; Above")))))))</f>
        <v>55-64</v>
      </c>
      <c r="D570" t="s">
        <v>5</v>
      </c>
      <c r="E570" t="s">
        <v>18</v>
      </c>
    </row>
    <row r="571" spans="1:5" x14ac:dyDescent="0.35">
      <c r="A571" t="s">
        <v>581</v>
      </c>
      <c r="B571">
        <v>37</v>
      </c>
      <c r="C571" t="str">
        <f>IF(Customer_Data[[#This Row],[Age]]&lt;15,"Below 15",IF(Customer_Data[[#This Row],[Age]]&lt;25,"15-24",IF(Customer_Data[[#This Row],[Age]]&lt;35,"25-34",IF(Customer_Data[[#This Row],[Age]]&lt;45,"35-44",IF(Customer_Data[[#This Row],[Age]]&lt;55,"45-54",IF(Customer_Data[[#This Row],[Age]]&lt;65,"55-64",IF(Customer_Data[[#This Row],[Age]]&lt;75,"65-74","75 &amp; Above")))))))</f>
        <v>35-44</v>
      </c>
      <c r="D571" t="s">
        <v>8</v>
      </c>
      <c r="E571" t="s">
        <v>18</v>
      </c>
    </row>
    <row r="572" spans="1:5" x14ac:dyDescent="0.35">
      <c r="A572" t="s">
        <v>582</v>
      </c>
      <c r="B572">
        <v>50</v>
      </c>
      <c r="C572" t="str">
        <f>IF(Customer_Data[[#This Row],[Age]]&lt;15,"Below 15",IF(Customer_Data[[#This Row],[Age]]&lt;25,"15-24",IF(Customer_Data[[#This Row],[Age]]&lt;35,"25-34",IF(Customer_Data[[#This Row],[Age]]&lt;45,"35-44",IF(Customer_Data[[#This Row],[Age]]&lt;55,"45-54",IF(Customer_Data[[#This Row],[Age]]&lt;65,"55-64",IF(Customer_Data[[#This Row],[Age]]&lt;75,"65-74","75 &amp; Above")))))))</f>
        <v>45-54</v>
      </c>
      <c r="D572" t="s">
        <v>5</v>
      </c>
      <c r="E572" t="s">
        <v>22</v>
      </c>
    </row>
    <row r="573" spans="1:5" x14ac:dyDescent="0.35">
      <c r="A573" t="s">
        <v>583</v>
      </c>
      <c r="B573">
        <v>37</v>
      </c>
      <c r="C573" t="str">
        <f>IF(Customer_Data[[#This Row],[Age]]&lt;15,"Below 15",IF(Customer_Data[[#This Row],[Age]]&lt;25,"15-24",IF(Customer_Data[[#This Row],[Age]]&lt;35,"25-34",IF(Customer_Data[[#This Row],[Age]]&lt;45,"35-44",IF(Customer_Data[[#This Row],[Age]]&lt;55,"45-54",IF(Customer_Data[[#This Row],[Age]]&lt;65,"55-64",IF(Customer_Data[[#This Row],[Age]]&lt;75,"65-74","75 &amp; Above")))))))</f>
        <v>35-44</v>
      </c>
      <c r="D573" t="s">
        <v>5</v>
      </c>
      <c r="E573" t="s">
        <v>9</v>
      </c>
    </row>
    <row r="574" spans="1:5" x14ac:dyDescent="0.35">
      <c r="A574" t="s">
        <v>584</v>
      </c>
      <c r="B574">
        <v>60</v>
      </c>
      <c r="C574" t="str">
        <f>IF(Customer_Data[[#This Row],[Age]]&lt;15,"Below 15",IF(Customer_Data[[#This Row],[Age]]&lt;25,"15-24",IF(Customer_Data[[#This Row],[Age]]&lt;35,"25-34",IF(Customer_Data[[#This Row],[Age]]&lt;45,"35-44",IF(Customer_Data[[#This Row],[Age]]&lt;55,"45-54",IF(Customer_Data[[#This Row],[Age]]&lt;65,"55-64",IF(Customer_Data[[#This Row],[Age]]&lt;75,"65-74","75 &amp; Above")))))))</f>
        <v>55-64</v>
      </c>
      <c r="D574" t="s">
        <v>5</v>
      </c>
      <c r="E574" t="s">
        <v>11</v>
      </c>
    </row>
    <row r="575" spans="1:5" x14ac:dyDescent="0.35">
      <c r="A575" t="s">
        <v>585</v>
      </c>
      <c r="B575">
        <v>44</v>
      </c>
      <c r="C575" t="str">
        <f>IF(Customer_Data[[#This Row],[Age]]&lt;15,"Below 15",IF(Customer_Data[[#This Row],[Age]]&lt;25,"15-24",IF(Customer_Data[[#This Row],[Age]]&lt;35,"25-34",IF(Customer_Data[[#This Row],[Age]]&lt;45,"35-44",IF(Customer_Data[[#This Row],[Age]]&lt;55,"45-54",IF(Customer_Data[[#This Row],[Age]]&lt;65,"55-64",IF(Customer_Data[[#This Row],[Age]]&lt;75,"65-74","75 &amp; Above")))))))</f>
        <v>35-44</v>
      </c>
      <c r="D575" t="s">
        <v>5</v>
      </c>
      <c r="E575" t="s">
        <v>11</v>
      </c>
    </row>
    <row r="576" spans="1:5" x14ac:dyDescent="0.35">
      <c r="A576" t="s">
        <v>586</v>
      </c>
      <c r="B576">
        <v>38</v>
      </c>
      <c r="C576" t="str">
        <f>IF(Customer_Data[[#This Row],[Age]]&lt;15,"Below 15",IF(Customer_Data[[#This Row],[Age]]&lt;25,"15-24",IF(Customer_Data[[#This Row],[Age]]&lt;35,"25-34",IF(Customer_Data[[#This Row],[Age]]&lt;45,"35-44",IF(Customer_Data[[#This Row],[Age]]&lt;55,"45-54",IF(Customer_Data[[#This Row],[Age]]&lt;65,"55-64",IF(Customer_Data[[#This Row],[Age]]&lt;75,"65-74","75 &amp; Above")))))))</f>
        <v>35-44</v>
      </c>
      <c r="D576" t="s">
        <v>8</v>
      </c>
      <c r="E576" t="s">
        <v>9</v>
      </c>
    </row>
    <row r="577" spans="1:5" x14ac:dyDescent="0.35">
      <c r="A577" t="s">
        <v>587</v>
      </c>
      <c r="B577">
        <v>43</v>
      </c>
      <c r="C577" t="str">
        <f>IF(Customer_Data[[#This Row],[Age]]&lt;15,"Below 15",IF(Customer_Data[[#This Row],[Age]]&lt;25,"15-24",IF(Customer_Data[[#This Row],[Age]]&lt;35,"25-34",IF(Customer_Data[[#This Row],[Age]]&lt;45,"35-44",IF(Customer_Data[[#This Row],[Age]]&lt;55,"45-54",IF(Customer_Data[[#This Row],[Age]]&lt;65,"55-64",IF(Customer_Data[[#This Row],[Age]]&lt;75,"65-74","75 &amp; Above")))))))</f>
        <v>35-44</v>
      </c>
      <c r="D577" t="s">
        <v>5</v>
      </c>
      <c r="E577" t="s">
        <v>22</v>
      </c>
    </row>
    <row r="578" spans="1:5" x14ac:dyDescent="0.35">
      <c r="A578" t="s">
        <v>588</v>
      </c>
      <c r="B578">
        <v>62</v>
      </c>
      <c r="C578" t="str">
        <f>IF(Customer_Data[[#This Row],[Age]]&lt;15,"Below 15",IF(Customer_Data[[#This Row],[Age]]&lt;25,"15-24",IF(Customer_Data[[#This Row],[Age]]&lt;35,"25-34",IF(Customer_Data[[#This Row],[Age]]&lt;45,"35-44",IF(Customer_Data[[#This Row],[Age]]&lt;55,"45-54",IF(Customer_Data[[#This Row],[Age]]&lt;65,"55-64",IF(Customer_Data[[#This Row],[Age]]&lt;75,"65-74","75 &amp; Above")))))))</f>
        <v>55-64</v>
      </c>
      <c r="D578" t="s">
        <v>8</v>
      </c>
      <c r="E578" t="s">
        <v>6</v>
      </c>
    </row>
    <row r="579" spans="1:5" x14ac:dyDescent="0.35">
      <c r="A579" t="s">
        <v>589</v>
      </c>
      <c r="B579">
        <v>36</v>
      </c>
      <c r="C579" t="str">
        <f>IF(Customer_Data[[#This Row],[Age]]&lt;15,"Below 15",IF(Customer_Data[[#This Row],[Age]]&lt;25,"15-24",IF(Customer_Data[[#This Row],[Age]]&lt;35,"25-34",IF(Customer_Data[[#This Row],[Age]]&lt;45,"35-44",IF(Customer_Data[[#This Row],[Age]]&lt;55,"45-54",IF(Customer_Data[[#This Row],[Age]]&lt;65,"55-64",IF(Customer_Data[[#This Row],[Age]]&lt;75,"65-74","75 &amp; Above")))))))</f>
        <v>35-44</v>
      </c>
      <c r="D579" t="s">
        <v>5</v>
      </c>
      <c r="E579" t="s">
        <v>22</v>
      </c>
    </row>
    <row r="580" spans="1:5" x14ac:dyDescent="0.35">
      <c r="A580" t="s">
        <v>590</v>
      </c>
      <c r="B580">
        <v>53</v>
      </c>
      <c r="C580" t="str">
        <f>IF(Customer_Data[[#This Row],[Age]]&lt;15,"Below 15",IF(Customer_Data[[#This Row],[Age]]&lt;25,"15-24",IF(Customer_Data[[#This Row],[Age]]&lt;35,"25-34",IF(Customer_Data[[#This Row],[Age]]&lt;45,"35-44",IF(Customer_Data[[#This Row],[Age]]&lt;55,"45-54",IF(Customer_Data[[#This Row],[Age]]&lt;65,"55-64",IF(Customer_Data[[#This Row],[Age]]&lt;75,"65-74","75 &amp; Above")))))))</f>
        <v>45-54</v>
      </c>
      <c r="D580" t="s">
        <v>5</v>
      </c>
      <c r="E580" t="s">
        <v>15</v>
      </c>
    </row>
    <row r="581" spans="1:5" x14ac:dyDescent="0.35">
      <c r="A581" t="s">
        <v>591</v>
      </c>
      <c r="B581">
        <v>26</v>
      </c>
      <c r="C581" t="str">
        <f>IF(Customer_Data[[#This Row],[Age]]&lt;15,"Below 15",IF(Customer_Data[[#This Row],[Age]]&lt;25,"15-24",IF(Customer_Data[[#This Row],[Age]]&lt;35,"25-34",IF(Customer_Data[[#This Row],[Age]]&lt;45,"35-44",IF(Customer_Data[[#This Row],[Age]]&lt;55,"45-54",IF(Customer_Data[[#This Row],[Age]]&lt;65,"55-64",IF(Customer_Data[[#This Row],[Age]]&lt;75,"65-74","75 &amp; Above")))))))</f>
        <v>25-34</v>
      </c>
      <c r="D581" t="s">
        <v>5</v>
      </c>
      <c r="E581" t="s">
        <v>15</v>
      </c>
    </row>
    <row r="582" spans="1:5" x14ac:dyDescent="0.35">
      <c r="A582" t="s">
        <v>592</v>
      </c>
      <c r="B582">
        <v>30</v>
      </c>
      <c r="C582" t="str">
        <f>IF(Customer_Data[[#This Row],[Age]]&lt;15,"Below 15",IF(Customer_Data[[#This Row],[Age]]&lt;25,"15-24",IF(Customer_Data[[#This Row],[Age]]&lt;35,"25-34",IF(Customer_Data[[#This Row],[Age]]&lt;45,"35-44",IF(Customer_Data[[#This Row],[Age]]&lt;55,"45-54",IF(Customer_Data[[#This Row],[Age]]&lt;65,"55-64",IF(Customer_Data[[#This Row],[Age]]&lt;75,"65-74","75 &amp; Above")))))))</f>
        <v>25-34</v>
      </c>
      <c r="D582" t="s">
        <v>8</v>
      </c>
      <c r="E582" t="s">
        <v>18</v>
      </c>
    </row>
    <row r="583" spans="1:5" x14ac:dyDescent="0.35">
      <c r="A583" t="s">
        <v>593</v>
      </c>
      <c r="B583">
        <v>44</v>
      </c>
      <c r="C583" t="str">
        <f>IF(Customer_Data[[#This Row],[Age]]&lt;15,"Below 15",IF(Customer_Data[[#This Row],[Age]]&lt;25,"15-24",IF(Customer_Data[[#This Row],[Age]]&lt;35,"25-34",IF(Customer_Data[[#This Row],[Age]]&lt;45,"35-44",IF(Customer_Data[[#This Row],[Age]]&lt;55,"45-54",IF(Customer_Data[[#This Row],[Age]]&lt;65,"55-64",IF(Customer_Data[[#This Row],[Age]]&lt;75,"65-74","75 &amp; Above")))))))</f>
        <v>35-44</v>
      </c>
      <c r="D583" t="s">
        <v>8</v>
      </c>
      <c r="E583" t="s">
        <v>22</v>
      </c>
    </row>
    <row r="584" spans="1:5" x14ac:dyDescent="0.35">
      <c r="A584" t="s">
        <v>594</v>
      </c>
      <c r="B584">
        <v>60</v>
      </c>
      <c r="C584" t="str">
        <f>IF(Customer_Data[[#This Row],[Age]]&lt;15,"Below 15",IF(Customer_Data[[#This Row],[Age]]&lt;25,"15-24",IF(Customer_Data[[#This Row],[Age]]&lt;35,"25-34",IF(Customer_Data[[#This Row],[Age]]&lt;45,"35-44",IF(Customer_Data[[#This Row],[Age]]&lt;55,"45-54",IF(Customer_Data[[#This Row],[Age]]&lt;65,"55-64",IF(Customer_Data[[#This Row],[Age]]&lt;75,"65-74","75 &amp; Above")))))))</f>
        <v>55-64</v>
      </c>
      <c r="D584" t="s">
        <v>5</v>
      </c>
      <c r="E584" t="s">
        <v>22</v>
      </c>
    </row>
    <row r="585" spans="1:5" x14ac:dyDescent="0.35">
      <c r="A585" t="s">
        <v>595</v>
      </c>
      <c r="B585">
        <v>42</v>
      </c>
      <c r="C585" t="str">
        <f>IF(Customer_Data[[#This Row],[Age]]&lt;15,"Below 15",IF(Customer_Data[[#This Row],[Age]]&lt;25,"15-24",IF(Customer_Data[[#This Row],[Age]]&lt;35,"25-34",IF(Customer_Data[[#This Row],[Age]]&lt;45,"35-44",IF(Customer_Data[[#This Row],[Age]]&lt;55,"45-54",IF(Customer_Data[[#This Row],[Age]]&lt;65,"55-64",IF(Customer_Data[[#This Row],[Age]]&lt;75,"65-74","75 &amp; Above")))))))</f>
        <v>35-44</v>
      </c>
      <c r="D585" t="s">
        <v>5</v>
      </c>
      <c r="E585" t="s">
        <v>11</v>
      </c>
    </row>
    <row r="586" spans="1:5" x14ac:dyDescent="0.35">
      <c r="A586" t="s">
        <v>596</v>
      </c>
      <c r="B586">
        <v>61</v>
      </c>
      <c r="C586" t="str">
        <f>IF(Customer_Data[[#This Row],[Age]]&lt;15,"Below 15",IF(Customer_Data[[#This Row],[Age]]&lt;25,"15-24",IF(Customer_Data[[#This Row],[Age]]&lt;35,"25-34",IF(Customer_Data[[#This Row],[Age]]&lt;45,"35-44",IF(Customer_Data[[#This Row],[Age]]&lt;55,"45-54",IF(Customer_Data[[#This Row],[Age]]&lt;65,"55-64",IF(Customer_Data[[#This Row],[Age]]&lt;75,"65-74","75 &amp; Above")))))))</f>
        <v>55-64</v>
      </c>
      <c r="D586" t="s">
        <v>8</v>
      </c>
      <c r="E586" t="s">
        <v>18</v>
      </c>
    </row>
    <row r="587" spans="1:5" x14ac:dyDescent="0.35">
      <c r="A587" t="s">
        <v>597</v>
      </c>
      <c r="B587">
        <v>65</v>
      </c>
      <c r="C587" t="str">
        <f>IF(Customer_Data[[#This Row],[Age]]&lt;15,"Below 15",IF(Customer_Data[[#This Row],[Age]]&lt;25,"15-24",IF(Customer_Data[[#This Row],[Age]]&lt;35,"25-34",IF(Customer_Data[[#This Row],[Age]]&lt;45,"35-44",IF(Customer_Data[[#This Row],[Age]]&lt;55,"45-54",IF(Customer_Data[[#This Row],[Age]]&lt;65,"55-64",IF(Customer_Data[[#This Row],[Age]]&lt;75,"65-74","75 &amp; Above")))))))</f>
        <v>65-74</v>
      </c>
      <c r="D587" t="s">
        <v>8</v>
      </c>
      <c r="E587" t="s">
        <v>11</v>
      </c>
    </row>
    <row r="588" spans="1:5" x14ac:dyDescent="0.35">
      <c r="A588" t="s">
        <v>598</v>
      </c>
      <c r="B588">
        <v>29</v>
      </c>
      <c r="C588" t="str">
        <f>IF(Customer_Data[[#This Row],[Age]]&lt;15,"Below 15",IF(Customer_Data[[#This Row],[Age]]&lt;25,"15-24",IF(Customer_Data[[#This Row],[Age]]&lt;35,"25-34",IF(Customer_Data[[#This Row],[Age]]&lt;45,"35-44",IF(Customer_Data[[#This Row],[Age]]&lt;55,"45-54",IF(Customer_Data[[#This Row],[Age]]&lt;65,"55-64",IF(Customer_Data[[#This Row],[Age]]&lt;75,"65-74","75 &amp; Above")))))))</f>
        <v>25-34</v>
      </c>
      <c r="D588" t="s">
        <v>5</v>
      </c>
      <c r="E588" t="s">
        <v>6</v>
      </c>
    </row>
    <row r="589" spans="1:5" x14ac:dyDescent="0.35">
      <c r="A589" t="s">
        <v>599</v>
      </c>
      <c r="B589">
        <v>57</v>
      </c>
      <c r="C589" t="str">
        <f>IF(Customer_Data[[#This Row],[Age]]&lt;15,"Below 15",IF(Customer_Data[[#This Row],[Age]]&lt;25,"15-24",IF(Customer_Data[[#This Row],[Age]]&lt;35,"25-34",IF(Customer_Data[[#This Row],[Age]]&lt;45,"35-44",IF(Customer_Data[[#This Row],[Age]]&lt;55,"45-54",IF(Customer_Data[[#This Row],[Age]]&lt;65,"55-64",IF(Customer_Data[[#This Row],[Age]]&lt;75,"65-74","75 &amp; Above")))))))</f>
        <v>55-64</v>
      </c>
      <c r="D589" t="s">
        <v>5</v>
      </c>
      <c r="E589" t="s">
        <v>22</v>
      </c>
    </row>
    <row r="590" spans="1:5" x14ac:dyDescent="0.35">
      <c r="A590" t="s">
        <v>600</v>
      </c>
      <c r="B590">
        <v>54</v>
      </c>
      <c r="C590" t="str">
        <f>IF(Customer_Data[[#This Row],[Age]]&lt;15,"Below 15",IF(Customer_Data[[#This Row],[Age]]&lt;25,"15-24",IF(Customer_Data[[#This Row],[Age]]&lt;35,"25-34",IF(Customer_Data[[#This Row],[Age]]&lt;45,"35-44",IF(Customer_Data[[#This Row],[Age]]&lt;55,"45-54",IF(Customer_Data[[#This Row],[Age]]&lt;65,"55-64",IF(Customer_Data[[#This Row],[Age]]&lt;75,"65-74","75 &amp; Above")))))))</f>
        <v>45-54</v>
      </c>
      <c r="D590" t="s">
        <v>8</v>
      </c>
      <c r="E590" t="s">
        <v>11</v>
      </c>
    </row>
    <row r="591" spans="1:5" x14ac:dyDescent="0.35">
      <c r="A591" t="s">
        <v>601</v>
      </c>
      <c r="B591">
        <v>37</v>
      </c>
      <c r="C591" t="str">
        <f>IF(Customer_Data[[#This Row],[Age]]&lt;15,"Below 15",IF(Customer_Data[[#This Row],[Age]]&lt;25,"15-24",IF(Customer_Data[[#This Row],[Age]]&lt;35,"25-34",IF(Customer_Data[[#This Row],[Age]]&lt;45,"35-44",IF(Customer_Data[[#This Row],[Age]]&lt;55,"45-54",IF(Customer_Data[[#This Row],[Age]]&lt;65,"55-64",IF(Customer_Data[[#This Row],[Age]]&lt;75,"65-74","75 &amp; Above")))))))</f>
        <v>35-44</v>
      </c>
      <c r="D591" t="s">
        <v>5</v>
      </c>
      <c r="E591" t="s">
        <v>9</v>
      </c>
    </row>
    <row r="592" spans="1:5" x14ac:dyDescent="0.35">
      <c r="A592" t="s">
        <v>602</v>
      </c>
      <c r="B592">
        <v>43</v>
      </c>
      <c r="C592" t="str">
        <f>IF(Customer_Data[[#This Row],[Age]]&lt;15,"Below 15",IF(Customer_Data[[#This Row],[Age]]&lt;25,"15-24",IF(Customer_Data[[#This Row],[Age]]&lt;35,"25-34",IF(Customer_Data[[#This Row],[Age]]&lt;45,"35-44",IF(Customer_Data[[#This Row],[Age]]&lt;55,"45-54",IF(Customer_Data[[#This Row],[Age]]&lt;65,"55-64",IF(Customer_Data[[#This Row],[Age]]&lt;75,"65-74","75 &amp; Above")))))))</f>
        <v>35-44</v>
      </c>
      <c r="D592" t="s">
        <v>8</v>
      </c>
      <c r="E592" t="s">
        <v>11</v>
      </c>
    </row>
    <row r="593" spans="1:5" x14ac:dyDescent="0.35">
      <c r="A593" t="s">
        <v>603</v>
      </c>
      <c r="B593">
        <v>53</v>
      </c>
      <c r="C593" t="str">
        <f>IF(Customer_Data[[#This Row],[Age]]&lt;15,"Below 15",IF(Customer_Data[[#This Row],[Age]]&lt;25,"15-24",IF(Customer_Data[[#This Row],[Age]]&lt;35,"25-34",IF(Customer_Data[[#This Row],[Age]]&lt;45,"35-44",IF(Customer_Data[[#This Row],[Age]]&lt;55,"45-54",IF(Customer_Data[[#This Row],[Age]]&lt;65,"55-64",IF(Customer_Data[[#This Row],[Age]]&lt;75,"65-74","75 &amp; Above")))))))</f>
        <v>45-54</v>
      </c>
      <c r="D593" t="s">
        <v>5</v>
      </c>
      <c r="E593" t="s">
        <v>22</v>
      </c>
    </row>
    <row r="594" spans="1:5" x14ac:dyDescent="0.35">
      <c r="A594" t="s">
        <v>604</v>
      </c>
      <c r="B594">
        <v>18</v>
      </c>
      <c r="C594" t="str">
        <f>IF(Customer_Data[[#This Row],[Age]]&lt;15,"Below 15",IF(Customer_Data[[#This Row],[Age]]&lt;25,"15-24",IF(Customer_Data[[#This Row],[Age]]&lt;35,"25-34",IF(Customer_Data[[#This Row],[Age]]&lt;45,"35-44",IF(Customer_Data[[#This Row],[Age]]&lt;55,"45-54",IF(Customer_Data[[#This Row],[Age]]&lt;65,"55-64",IF(Customer_Data[[#This Row],[Age]]&lt;75,"65-74","75 &amp; Above")))))))</f>
        <v>15-24</v>
      </c>
      <c r="D594" t="s">
        <v>5</v>
      </c>
      <c r="E594" t="s">
        <v>6</v>
      </c>
    </row>
    <row r="595" spans="1:5" x14ac:dyDescent="0.35">
      <c r="A595" t="s">
        <v>605</v>
      </c>
      <c r="B595">
        <v>37</v>
      </c>
      <c r="C595" t="str">
        <f>IF(Customer_Data[[#This Row],[Age]]&lt;15,"Below 15",IF(Customer_Data[[#This Row],[Age]]&lt;25,"15-24",IF(Customer_Data[[#This Row],[Age]]&lt;35,"25-34",IF(Customer_Data[[#This Row],[Age]]&lt;45,"35-44",IF(Customer_Data[[#This Row],[Age]]&lt;55,"45-54",IF(Customer_Data[[#This Row],[Age]]&lt;65,"55-64",IF(Customer_Data[[#This Row],[Age]]&lt;75,"65-74","75 &amp; Above")))))))</f>
        <v>35-44</v>
      </c>
      <c r="D595" t="s">
        <v>8</v>
      </c>
      <c r="E595" t="s">
        <v>22</v>
      </c>
    </row>
    <row r="596" spans="1:5" x14ac:dyDescent="0.35">
      <c r="A596" t="s">
        <v>606</v>
      </c>
      <c r="B596">
        <v>36</v>
      </c>
      <c r="C596" t="str">
        <f>IF(Customer_Data[[#This Row],[Age]]&lt;15,"Below 15",IF(Customer_Data[[#This Row],[Age]]&lt;25,"15-24",IF(Customer_Data[[#This Row],[Age]]&lt;35,"25-34",IF(Customer_Data[[#This Row],[Age]]&lt;45,"35-44",IF(Customer_Data[[#This Row],[Age]]&lt;55,"45-54",IF(Customer_Data[[#This Row],[Age]]&lt;65,"55-64",IF(Customer_Data[[#This Row],[Age]]&lt;75,"65-74","75 &amp; Above")))))))</f>
        <v>35-44</v>
      </c>
      <c r="D596" t="s">
        <v>8</v>
      </c>
      <c r="E596" t="s">
        <v>9</v>
      </c>
    </row>
    <row r="597" spans="1:5" x14ac:dyDescent="0.35">
      <c r="A597" t="s">
        <v>607</v>
      </c>
      <c r="B597">
        <v>31</v>
      </c>
      <c r="C597" t="str">
        <f>IF(Customer_Data[[#This Row],[Age]]&lt;15,"Below 15",IF(Customer_Data[[#This Row],[Age]]&lt;25,"15-24",IF(Customer_Data[[#This Row],[Age]]&lt;35,"25-34",IF(Customer_Data[[#This Row],[Age]]&lt;45,"35-44",IF(Customer_Data[[#This Row],[Age]]&lt;55,"45-54",IF(Customer_Data[[#This Row],[Age]]&lt;65,"55-64",IF(Customer_Data[[#This Row],[Age]]&lt;75,"65-74","75 &amp; Above")))))))</f>
        <v>25-34</v>
      </c>
      <c r="D597" t="s">
        <v>5</v>
      </c>
      <c r="E597" t="s">
        <v>15</v>
      </c>
    </row>
    <row r="598" spans="1:5" x14ac:dyDescent="0.35">
      <c r="A598" t="s">
        <v>608</v>
      </c>
      <c r="B598">
        <v>45</v>
      </c>
      <c r="C598" t="str">
        <f>IF(Customer_Data[[#This Row],[Age]]&lt;15,"Below 15",IF(Customer_Data[[#This Row],[Age]]&lt;25,"15-24",IF(Customer_Data[[#This Row],[Age]]&lt;35,"25-34",IF(Customer_Data[[#This Row],[Age]]&lt;45,"35-44",IF(Customer_Data[[#This Row],[Age]]&lt;55,"45-54",IF(Customer_Data[[#This Row],[Age]]&lt;65,"55-64",IF(Customer_Data[[#This Row],[Age]]&lt;75,"65-74","75 &amp; Above")))))))</f>
        <v>45-54</v>
      </c>
      <c r="D598" t="s">
        <v>8</v>
      </c>
      <c r="E598" t="s">
        <v>15</v>
      </c>
    </row>
    <row r="599" spans="1:5" x14ac:dyDescent="0.35">
      <c r="A599" t="s">
        <v>609</v>
      </c>
      <c r="B599">
        <v>55</v>
      </c>
      <c r="C599" t="str">
        <f>IF(Customer_Data[[#This Row],[Age]]&lt;15,"Below 15",IF(Customer_Data[[#This Row],[Age]]&lt;25,"15-24",IF(Customer_Data[[#This Row],[Age]]&lt;35,"25-34",IF(Customer_Data[[#This Row],[Age]]&lt;45,"35-44",IF(Customer_Data[[#This Row],[Age]]&lt;55,"45-54",IF(Customer_Data[[#This Row],[Age]]&lt;65,"55-64",IF(Customer_Data[[#This Row],[Age]]&lt;75,"65-74","75 &amp; Above")))))))</f>
        <v>55-64</v>
      </c>
      <c r="D599" t="s">
        <v>5</v>
      </c>
      <c r="E599" t="s">
        <v>6</v>
      </c>
    </row>
    <row r="600" spans="1:5" x14ac:dyDescent="0.35">
      <c r="A600" t="s">
        <v>610</v>
      </c>
      <c r="B600">
        <v>56</v>
      </c>
      <c r="C600" t="str">
        <f>IF(Customer_Data[[#This Row],[Age]]&lt;15,"Below 15",IF(Customer_Data[[#This Row],[Age]]&lt;25,"15-24",IF(Customer_Data[[#This Row],[Age]]&lt;35,"25-34",IF(Customer_Data[[#This Row],[Age]]&lt;45,"35-44",IF(Customer_Data[[#This Row],[Age]]&lt;55,"45-54",IF(Customer_Data[[#This Row],[Age]]&lt;65,"55-64",IF(Customer_Data[[#This Row],[Age]]&lt;75,"65-74","75 &amp; Above")))))))</f>
        <v>55-64</v>
      </c>
      <c r="D600" t="s">
        <v>8</v>
      </c>
      <c r="E600" t="s">
        <v>6</v>
      </c>
    </row>
    <row r="601" spans="1:5" x14ac:dyDescent="0.35">
      <c r="A601" t="s">
        <v>611</v>
      </c>
      <c r="B601">
        <v>59</v>
      </c>
      <c r="C601" t="str">
        <f>IF(Customer_Data[[#This Row],[Age]]&lt;15,"Below 15",IF(Customer_Data[[#This Row],[Age]]&lt;25,"15-24",IF(Customer_Data[[#This Row],[Age]]&lt;35,"25-34",IF(Customer_Data[[#This Row],[Age]]&lt;45,"35-44",IF(Customer_Data[[#This Row],[Age]]&lt;55,"45-54",IF(Customer_Data[[#This Row],[Age]]&lt;65,"55-64",IF(Customer_Data[[#This Row],[Age]]&lt;75,"65-74","75 &amp; Above")))))))</f>
        <v>55-64</v>
      </c>
      <c r="D601" t="s">
        <v>8</v>
      </c>
      <c r="E601" t="s">
        <v>9</v>
      </c>
    </row>
    <row r="602" spans="1:5" x14ac:dyDescent="0.35">
      <c r="A602" t="s">
        <v>612</v>
      </c>
      <c r="B602">
        <v>38</v>
      </c>
      <c r="C602" t="str">
        <f>IF(Customer_Data[[#This Row],[Age]]&lt;15,"Below 15",IF(Customer_Data[[#This Row],[Age]]&lt;25,"15-24",IF(Customer_Data[[#This Row],[Age]]&lt;35,"25-34",IF(Customer_Data[[#This Row],[Age]]&lt;45,"35-44",IF(Customer_Data[[#This Row],[Age]]&lt;55,"45-54",IF(Customer_Data[[#This Row],[Age]]&lt;65,"55-64",IF(Customer_Data[[#This Row],[Age]]&lt;75,"65-74","75 &amp; Above")))))))</f>
        <v>35-44</v>
      </c>
      <c r="D602" t="s">
        <v>8</v>
      </c>
      <c r="E602" t="s">
        <v>11</v>
      </c>
    </row>
    <row r="603" spans="1:5" x14ac:dyDescent="0.35">
      <c r="A603" t="s">
        <v>613</v>
      </c>
      <c r="B603">
        <v>47</v>
      </c>
      <c r="C603" t="str">
        <f>IF(Customer_Data[[#This Row],[Age]]&lt;15,"Below 15",IF(Customer_Data[[#This Row],[Age]]&lt;25,"15-24",IF(Customer_Data[[#This Row],[Age]]&lt;35,"25-34",IF(Customer_Data[[#This Row],[Age]]&lt;45,"35-44",IF(Customer_Data[[#This Row],[Age]]&lt;55,"45-54",IF(Customer_Data[[#This Row],[Age]]&lt;65,"55-64",IF(Customer_Data[[#This Row],[Age]]&lt;75,"65-74","75 &amp; Above")))))))</f>
        <v>45-54</v>
      </c>
      <c r="D603" t="s">
        <v>8</v>
      </c>
      <c r="E603" t="s">
        <v>15</v>
      </c>
    </row>
    <row r="604" spans="1:5" x14ac:dyDescent="0.35">
      <c r="A604" t="s">
        <v>614</v>
      </c>
      <c r="B604">
        <v>46</v>
      </c>
      <c r="C604" t="str">
        <f>IF(Customer_Data[[#This Row],[Age]]&lt;15,"Below 15",IF(Customer_Data[[#This Row],[Age]]&lt;25,"15-24",IF(Customer_Data[[#This Row],[Age]]&lt;35,"25-34",IF(Customer_Data[[#This Row],[Age]]&lt;45,"35-44",IF(Customer_Data[[#This Row],[Age]]&lt;55,"45-54",IF(Customer_Data[[#This Row],[Age]]&lt;65,"55-64",IF(Customer_Data[[#This Row],[Age]]&lt;75,"65-74","75 &amp; Above")))))))</f>
        <v>45-54</v>
      </c>
      <c r="D604" t="s">
        <v>5</v>
      </c>
      <c r="E604" t="s">
        <v>15</v>
      </c>
    </row>
    <row r="605" spans="1:5" x14ac:dyDescent="0.35">
      <c r="A605" t="s">
        <v>615</v>
      </c>
      <c r="B605">
        <v>46</v>
      </c>
      <c r="C605" t="str">
        <f>IF(Customer_Data[[#This Row],[Age]]&lt;15,"Below 15",IF(Customer_Data[[#This Row],[Age]]&lt;25,"15-24",IF(Customer_Data[[#This Row],[Age]]&lt;35,"25-34",IF(Customer_Data[[#This Row],[Age]]&lt;45,"35-44",IF(Customer_Data[[#This Row],[Age]]&lt;55,"45-54",IF(Customer_Data[[#This Row],[Age]]&lt;65,"55-64",IF(Customer_Data[[#This Row],[Age]]&lt;75,"65-74","75 &amp; Above")))))))</f>
        <v>45-54</v>
      </c>
      <c r="D605" t="s">
        <v>5</v>
      </c>
      <c r="E605" t="s">
        <v>15</v>
      </c>
    </row>
    <row r="606" spans="1:5" x14ac:dyDescent="0.35">
      <c r="A606" t="s">
        <v>616</v>
      </c>
      <c r="B606">
        <v>61</v>
      </c>
      <c r="C606" t="str">
        <f>IF(Customer_Data[[#This Row],[Age]]&lt;15,"Below 15",IF(Customer_Data[[#This Row],[Age]]&lt;25,"15-24",IF(Customer_Data[[#This Row],[Age]]&lt;35,"25-34",IF(Customer_Data[[#This Row],[Age]]&lt;45,"35-44",IF(Customer_Data[[#This Row],[Age]]&lt;55,"45-54",IF(Customer_Data[[#This Row],[Age]]&lt;65,"55-64",IF(Customer_Data[[#This Row],[Age]]&lt;75,"65-74","75 &amp; Above")))))))</f>
        <v>55-64</v>
      </c>
      <c r="D606" t="s">
        <v>8</v>
      </c>
      <c r="E606" t="s">
        <v>15</v>
      </c>
    </row>
    <row r="607" spans="1:5" x14ac:dyDescent="0.35">
      <c r="A607" t="s">
        <v>617</v>
      </c>
      <c r="B607">
        <v>31</v>
      </c>
      <c r="C607" t="str">
        <f>IF(Customer_Data[[#This Row],[Age]]&lt;15,"Below 15",IF(Customer_Data[[#This Row],[Age]]&lt;25,"15-24",IF(Customer_Data[[#This Row],[Age]]&lt;35,"25-34",IF(Customer_Data[[#This Row],[Age]]&lt;45,"35-44",IF(Customer_Data[[#This Row],[Age]]&lt;55,"45-54",IF(Customer_Data[[#This Row],[Age]]&lt;65,"55-64",IF(Customer_Data[[#This Row],[Age]]&lt;75,"65-74","75 &amp; Above")))))))</f>
        <v>25-34</v>
      </c>
      <c r="D607" t="s">
        <v>5</v>
      </c>
      <c r="E607" t="s">
        <v>9</v>
      </c>
    </row>
    <row r="608" spans="1:5" x14ac:dyDescent="0.35">
      <c r="A608" t="s">
        <v>618</v>
      </c>
      <c r="B608">
        <v>50</v>
      </c>
      <c r="C608" t="str">
        <f>IF(Customer_Data[[#This Row],[Age]]&lt;15,"Below 15",IF(Customer_Data[[#This Row],[Age]]&lt;25,"15-24",IF(Customer_Data[[#This Row],[Age]]&lt;35,"25-34",IF(Customer_Data[[#This Row],[Age]]&lt;45,"35-44",IF(Customer_Data[[#This Row],[Age]]&lt;55,"45-54",IF(Customer_Data[[#This Row],[Age]]&lt;65,"55-64",IF(Customer_Data[[#This Row],[Age]]&lt;75,"65-74","75 &amp; Above")))))))</f>
        <v>45-54</v>
      </c>
      <c r="D608" t="s">
        <v>5</v>
      </c>
      <c r="E608" t="s">
        <v>6</v>
      </c>
    </row>
    <row r="609" spans="1:5" x14ac:dyDescent="0.35">
      <c r="A609" t="s">
        <v>619</v>
      </c>
      <c r="B609">
        <v>48</v>
      </c>
      <c r="C609" t="str">
        <f>IF(Customer_Data[[#This Row],[Age]]&lt;15,"Below 15",IF(Customer_Data[[#This Row],[Age]]&lt;25,"15-24",IF(Customer_Data[[#This Row],[Age]]&lt;35,"25-34",IF(Customer_Data[[#This Row],[Age]]&lt;45,"35-44",IF(Customer_Data[[#This Row],[Age]]&lt;55,"45-54",IF(Customer_Data[[#This Row],[Age]]&lt;65,"55-64",IF(Customer_Data[[#This Row],[Age]]&lt;75,"65-74","75 &amp; Above")))))))</f>
        <v>45-54</v>
      </c>
      <c r="D609" t="s">
        <v>5</v>
      </c>
      <c r="E609" t="s">
        <v>6</v>
      </c>
    </row>
    <row r="610" spans="1:5" x14ac:dyDescent="0.35">
      <c r="A610" t="s">
        <v>620</v>
      </c>
      <c r="B610">
        <v>65</v>
      </c>
      <c r="C610" t="str">
        <f>IF(Customer_Data[[#This Row],[Age]]&lt;15,"Below 15",IF(Customer_Data[[#This Row],[Age]]&lt;25,"15-24",IF(Customer_Data[[#This Row],[Age]]&lt;35,"25-34",IF(Customer_Data[[#This Row],[Age]]&lt;45,"35-44",IF(Customer_Data[[#This Row],[Age]]&lt;55,"45-54",IF(Customer_Data[[#This Row],[Age]]&lt;65,"55-64",IF(Customer_Data[[#This Row],[Age]]&lt;75,"65-74","75 &amp; Above")))))))</f>
        <v>65-74</v>
      </c>
      <c r="D610" t="s">
        <v>5</v>
      </c>
      <c r="E610" t="s">
        <v>18</v>
      </c>
    </row>
    <row r="611" spans="1:5" x14ac:dyDescent="0.35">
      <c r="A611" t="s">
        <v>621</v>
      </c>
      <c r="B611">
        <v>28</v>
      </c>
      <c r="C611" t="str">
        <f>IF(Customer_Data[[#This Row],[Age]]&lt;15,"Below 15",IF(Customer_Data[[#This Row],[Age]]&lt;25,"15-24",IF(Customer_Data[[#This Row],[Age]]&lt;35,"25-34",IF(Customer_Data[[#This Row],[Age]]&lt;45,"35-44",IF(Customer_Data[[#This Row],[Age]]&lt;55,"45-54",IF(Customer_Data[[#This Row],[Age]]&lt;65,"55-64",IF(Customer_Data[[#This Row],[Age]]&lt;75,"65-74","75 &amp; Above")))))))</f>
        <v>25-34</v>
      </c>
      <c r="D611" t="s">
        <v>5</v>
      </c>
      <c r="E611" t="s">
        <v>11</v>
      </c>
    </row>
    <row r="612" spans="1:5" x14ac:dyDescent="0.35">
      <c r="A612" t="s">
        <v>622</v>
      </c>
      <c r="B612">
        <v>60</v>
      </c>
      <c r="C612" t="str">
        <f>IF(Customer_Data[[#This Row],[Age]]&lt;15,"Below 15",IF(Customer_Data[[#This Row],[Age]]&lt;25,"15-24",IF(Customer_Data[[#This Row],[Age]]&lt;35,"25-34",IF(Customer_Data[[#This Row],[Age]]&lt;45,"35-44",IF(Customer_Data[[#This Row],[Age]]&lt;55,"45-54",IF(Customer_Data[[#This Row],[Age]]&lt;65,"55-64",IF(Customer_Data[[#This Row],[Age]]&lt;75,"65-74","75 &amp; Above")))))))</f>
        <v>55-64</v>
      </c>
      <c r="D612" t="s">
        <v>5</v>
      </c>
      <c r="E612" t="s">
        <v>6</v>
      </c>
    </row>
    <row r="613" spans="1:5" x14ac:dyDescent="0.35">
      <c r="A613" t="s">
        <v>623</v>
      </c>
      <c r="B613">
        <v>23</v>
      </c>
      <c r="C613" t="str">
        <f>IF(Customer_Data[[#This Row],[Age]]&lt;15,"Below 15",IF(Customer_Data[[#This Row],[Age]]&lt;25,"15-24",IF(Customer_Data[[#This Row],[Age]]&lt;35,"25-34",IF(Customer_Data[[#This Row],[Age]]&lt;45,"35-44",IF(Customer_Data[[#This Row],[Age]]&lt;55,"45-54",IF(Customer_Data[[#This Row],[Age]]&lt;65,"55-64",IF(Customer_Data[[#This Row],[Age]]&lt;75,"65-74","75 &amp; Above")))))))</f>
        <v>15-24</v>
      </c>
      <c r="D613" t="s">
        <v>8</v>
      </c>
      <c r="E613" t="s">
        <v>15</v>
      </c>
    </row>
    <row r="614" spans="1:5" x14ac:dyDescent="0.35">
      <c r="A614" t="s">
        <v>624</v>
      </c>
      <c r="B614">
        <v>36</v>
      </c>
      <c r="C614" t="str">
        <f>IF(Customer_Data[[#This Row],[Age]]&lt;15,"Below 15",IF(Customer_Data[[#This Row],[Age]]&lt;25,"15-24",IF(Customer_Data[[#This Row],[Age]]&lt;35,"25-34",IF(Customer_Data[[#This Row],[Age]]&lt;45,"35-44",IF(Customer_Data[[#This Row],[Age]]&lt;55,"45-54",IF(Customer_Data[[#This Row],[Age]]&lt;65,"55-64",IF(Customer_Data[[#This Row],[Age]]&lt;75,"65-74","75 &amp; Above")))))))</f>
        <v>35-44</v>
      </c>
      <c r="D614" t="s">
        <v>5</v>
      </c>
      <c r="E614" t="s">
        <v>22</v>
      </c>
    </row>
    <row r="615" spans="1:5" x14ac:dyDescent="0.35">
      <c r="A615" t="s">
        <v>625</v>
      </c>
      <c r="B615">
        <v>50</v>
      </c>
      <c r="C615" t="str">
        <f>IF(Customer_Data[[#This Row],[Age]]&lt;15,"Below 15",IF(Customer_Data[[#This Row],[Age]]&lt;25,"15-24",IF(Customer_Data[[#This Row],[Age]]&lt;35,"25-34",IF(Customer_Data[[#This Row],[Age]]&lt;45,"35-44",IF(Customer_Data[[#This Row],[Age]]&lt;55,"45-54",IF(Customer_Data[[#This Row],[Age]]&lt;65,"55-64",IF(Customer_Data[[#This Row],[Age]]&lt;75,"65-74","75 &amp; Above")))))))</f>
        <v>45-54</v>
      </c>
      <c r="D615" t="s">
        <v>8</v>
      </c>
      <c r="E615" t="s">
        <v>15</v>
      </c>
    </row>
    <row r="616" spans="1:5" x14ac:dyDescent="0.35">
      <c r="A616" t="s">
        <v>626</v>
      </c>
      <c r="B616">
        <v>60</v>
      </c>
      <c r="C616" t="str">
        <f>IF(Customer_Data[[#This Row],[Age]]&lt;15,"Below 15",IF(Customer_Data[[#This Row],[Age]]&lt;25,"15-24",IF(Customer_Data[[#This Row],[Age]]&lt;35,"25-34",IF(Customer_Data[[#This Row],[Age]]&lt;45,"35-44",IF(Customer_Data[[#This Row],[Age]]&lt;55,"45-54",IF(Customer_Data[[#This Row],[Age]]&lt;65,"55-64",IF(Customer_Data[[#This Row],[Age]]&lt;75,"65-74","75 &amp; Above")))))))</f>
        <v>55-64</v>
      </c>
      <c r="D616" t="s">
        <v>5</v>
      </c>
      <c r="E616" t="s">
        <v>15</v>
      </c>
    </row>
    <row r="617" spans="1:5" x14ac:dyDescent="0.35">
      <c r="A617" t="s">
        <v>627</v>
      </c>
      <c r="B617">
        <v>58</v>
      </c>
      <c r="C617" t="str">
        <f>IF(Customer_Data[[#This Row],[Age]]&lt;15,"Below 15",IF(Customer_Data[[#This Row],[Age]]&lt;25,"15-24",IF(Customer_Data[[#This Row],[Age]]&lt;35,"25-34",IF(Customer_Data[[#This Row],[Age]]&lt;45,"35-44",IF(Customer_Data[[#This Row],[Age]]&lt;55,"45-54",IF(Customer_Data[[#This Row],[Age]]&lt;65,"55-64",IF(Customer_Data[[#This Row],[Age]]&lt;75,"65-74","75 &amp; Above")))))))</f>
        <v>55-64</v>
      </c>
      <c r="D617" t="s">
        <v>8</v>
      </c>
      <c r="E617" t="s">
        <v>6</v>
      </c>
    </row>
    <row r="618" spans="1:5" x14ac:dyDescent="0.35">
      <c r="A618" t="s">
        <v>628</v>
      </c>
      <c r="B618">
        <v>57</v>
      </c>
      <c r="C618" t="str">
        <f>IF(Customer_Data[[#This Row],[Age]]&lt;15,"Below 15",IF(Customer_Data[[#This Row],[Age]]&lt;25,"15-24",IF(Customer_Data[[#This Row],[Age]]&lt;35,"25-34",IF(Customer_Data[[#This Row],[Age]]&lt;45,"35-44",IF(Customer_Data[[#This Row],[Age]]&lt;55,"45-54",IF(Customer_Data[[#This Row],[Age]]&lt;65,"55-64",IF(Customer_Data[[#This Row],[Age]]&lt;75,"65-74","75 &amp; Above")))))))</f>
        <v>55-64</v>
      </c>
      <c r="D618" t="s">
        <v>5</v>
      </c>
      <c r="E618" t="s">
        <v>18</v>
      </c>
    </row>
    <row r="619" spans="1:5" x14ac:dyDescent="0.35">
      <c r="A619" t="s">
        <v>629</v>
      </c>
      <c r="B619">
        <v>39</v>
      </c>
      <c r="C619" t="str">
        <f>IF(Customer_Data[[#This Row],[Age]]&lt;15,"Below 15",IF(Customer_Data[[#This Row],[Age]]&lt;25,"15-24",IF(Customer_Data[[#This Row],[Age]]&lt;35,"25-34",IF(Customer_Data[[#This Row],[Age]]&lt;45,"35-44",IF(Customer_Data[[#This Row],[Age]]&lt;55,"45-54",IF(Customer_Data[[#This Row],[Age]]&lt;65,"55-64",IF(Customer_Data[[#This Row],[Age]]&lt;75,"65-74","75 &amp; Above")))))))</f>
        <v>35-44</v>
      </c>
      <c r="D619" t="s">
        <v>5</v>
      </c>
      <c r="E619" t="s">
        <v>9</v>
      </c>
    </row>
    <row r="620" spans="1:5" x14ac:dyDescent="0.35">
      <c r="A620" t="s">
        <v>630</v>
      </c>
      <c r="B620">
        <v>23</v>
      </c>
      <c r="C620" t="str">
        <f>IF(Customer_Data[[#This Row],[Age]]&lt;15,"Below 15",IF(Customer_Data[[#This Row],[Age]]&lt;25,"15-24",IF(Customer_Data[[#This Row],[Age]]&lt;35,"25-34",IF(Customer_Data[[#This Row],[Age]]&lt;45,"35-44",IF(Customer_Data[[#This Row],[Age]]&lt;55,"45-54",IF(Customer_Data[[#This Row],[Age]]&lt;65,"55-64",IF(Customer_Data[[#This Row],[Age]]&lt;75,"65-74","75 &amp; Above")))))))</f>
        <v>15-24</v>
      </c>
      <c r="D620" t="s">
        <v>5</v>
      </c>
      <c r="E620" t="s">
        <v>22</v>
      </c>
    </row>
    <row r="621" spans="1:5" x14ac:dyDescent="0.35">
      <c r="A621" t="s">
        <v>631</v>
      </c>
      <c r="B621">
        <v>33</v>
      </c>
      <c r="C621" t="str">
        <f>IF(Customer_Data[[#This Row],[Age]]&lt;15,"Below 15",IF(Customer_Data[[#This Row],[Age]]&lt;25,"15-24",IF(Customer_Data[[#This Row],[Age]]&lt;35,"25-34",IF(Customer_Data[[#This Row],[Age]]&lt;45,"35-44",IF(Customer_Data[[#This Row],[Age]]&lt;55,"45-54",IF(Customer_Data[[#This Row],[Age]]&lt;65,"55-64",IF(Customer_Data[[#This Row],[Age]]&lt;75,"65-74","75 &amp; Above")))))))</f>
        <v>25-34</v>
      </c>
      <c r="D621" t="s">
        <v>8</v>
      </c>
      <c r="E621" t="s">
        <v>11</v>
      </c>
    </row>
    <row r="622" spans="1:5" x14ac:dyDescent="0.35">
      <c r="A622" t="s">
        <v>632</v>
      </c>
      <c r="B622">
        <v>61</v>
      </c>
      <c r="C622" t="str">
        <f>IF(Customer_Data[[#This Row],[Age]]&lt;15,"Below 15",IF(Customer_Data[[#This Row],[Age]]&lt;25,"15-24",IF(Customer_Data[[#This Row],[Age]]&lt;35,"25-34",IF(Customer_Data[[#This Row],[Age]]&lt;45,"35-44",IF(Customer_Data[[#This Row],[Age]]&lt;55,"45-54",IF(Customer_Data[[#This Row],[Age]]&lt;65,"55-64",IF(Customer_Data[[#This Row],[Age]]&lt;75,"65-74","75 &amp; Above")))))))</f>
        <v>55-64</v>
      </c>
      <c r="D622" t="s">
        <v>5</v>
      </c>
      <c r="E622" t="s">
        <v>22</v>
      </c>
    </row>
    <row r="623" spans="1:5" x14ac:dyDescent="0.35">
      <c r="A623" t="s">
        <v>633</v>
      </c>
      <c r="B623">
        <v>37</v>
      </c>
      <c r="C623" t="str">
        <f>IF(Customer_Data[[#This Row],[Age]]&lt;15,"Below 15",IF(Customer_Data[[#This Row],[Age]]&lt;25,"15-24",IF(Customer_Data[[#This Row],[Age]]&lt;35,"25-34",IF(Customer_Data[[#This Row],[Age]]&lt;45,"35-44",IF(Customer_Data[[#This Row],[Age]]&lt;55,"45-54",IF(Customer_Data[[#This Row],[Age]]&lt;65,"55-64",IF(Customer_Data[[#This Row],[Age]]&lt;75,"65-74","75 &amp; Above")))))))</f>
        <v>35-44</v>
      </c>
      <c r="D623" t="s">
        <v>8</v>
      </c>
      <c r="E623" t="s">
        <v>18</v>
      </c>
    </row>
    <row r="624" spans="1:5" x14ac:dyDescent="0.35">
      <c r="A624" t="s">
        <v>634</v>
      </c>
      <c r="B624">
        <v>32</v>
      </c>
      <c r="C624" t="str">
        <f>IF(Customer_Data[[#This Row],[Age]]&lt;15,"Below 15",IF(Customer_Data[[#This Row],[Age]]&lt;25,"15-24",IF(Customer_Data[[#This Row],[Age]]&lt;35,"25-34",IF(Customer_Data[[#This Row],[Age]]&lt;45,"35-44",IF(Customer_Data[[#This Row],[Age]]&lt;55,"45-54",IF(Customer_Data[[#This Row],[Age]]&lt;65,"55-64",IF(Customer_Data[[#This Row],[Age]]&lt;75,"65-74","75 &amp; Above")))))))</f>
        <v>25-34</v>
      </c>
      <c r="D624" t="s">
        <v>8</v>
      </c>
      <c r="E624" t="s">
        <v>15</v>
      </c>
    </row>
    <row r="625" spans="1:5" x14ac:dyDescent="0.35">
      <c r="A625" t="s">
        <v>635</v>
      </c>
      <c r="B625">
        <v>30</v>
      </c>
      <c r="C625" t="str">
        <f>IF(Customer_Data[[#This Row],[Age]]&lt;15,"Below 15",IF(Customer_Data[[#This Row],[Age]]&lt;25,"15-24",IF(Customer_Data[[#This Row],[Age]]&lt;35,"25-34",IF(Customer_Data[[#This Row],[Age]]&lt;45,"35-44",IF(Customer_Data[[#This Row],[Age]]&lt;55,"45-54",IF(Customer_Data[[#This Row],[Age]]&lt;65,"55-64",IF(Customer_Data[[#This Row],[Age]]&lt;75,"65-74","75 &amp; Above")))))))</f>
        <v>25-34</v>
      </c>
      <c r="D625" t="s">
        <v>5</v>
      </c>
      <c r="E625" t="s">
        <v>9</v>
      </c>
    </row>
    <row r="626" spans="1:5" x14ac:dyDescent="0.35">
      <c r="A626" t="s">
        <v>636</v>
      </c>
      <c r="B626">
        <v>27</v>
      </c>
      <c r="C626" t="str">
        <f>IF(Customer_Data[[#This Row],[Age]]&lt;15,"Below 15",IF(Customer_Data[[#This Row],[Age]]&lt;25,"15-24",IF(Customer_Data[[#This Row],[Age]]&lt;35,"25-34",IF(Customer_Data[[#This Row],[Age]]&lt;45,"35-44",IF(Customer_Data[[#This Row],[Age]]&lt;55,"45-54",IF(Customer_Data[[#This Row],[Age]]&lt;65,"55-64",IF(Customer_Data[[#This Row],[Age]]&lt;75,"65-74","75 &amp; Above")))))))</f>
        <v>25-34</v>
      </c>
      <c r="D626" t="s">
        <v>5</v>
      </c>
      <c r="E626" t="s">
        <v>9</v>
      </c>
    </row>
    <row r="627" spans="1:5" x14ac:dyDescent="0.35">
      <c r="A627" t="s">
        <v>637</v>
      </c>
      <c r="B627">
        <v>19</v>
      </c>
      <c r="C627" t="str">
        <f>IF(Customer_Data[[#This Row],[Age]]&lt;15,"Below 15",IF(Customer_Data[[#This Row],[Age]]&lt;25,"15-24",IF(Customer_Data[[#This Row],[Age]]&lt;35,"25-34",IF(Customer_Data[[#This Row],[Age]]&lt;45,"35-44",IF(Customer_Data[[#This Row],[Age]]&lt;55,"45-54",IF(Customer_Data[[#This Row],[Age]]&lt;65,"55-64",IF(Customer_Data[[#This Row],[Age]]&lt;75,"65-74","75 &amp; Above")))))))</f>
        <v>15-24</v>
      </c>
      <c r="D627" t="s">
        <v>5</v>
      </c>
      <c r="E627" t="s">
        <v>9</v>
      </c>
    </row>
    <row r="628" spans="1:5" x14ac:dyDescent="0.35">
      <c r="A628" t="s">
        <v>638</v>
      </c>
      <c r="B628">
        <v>20</v>
      </c>
      <c r="C628" t="str">
        <f>IF(Customer_Data[[#This Row],[Age]]&lt;15,"Below 15",IF(Customer_Data[[#This Row],[Age]]&lt;25,"15-24",IF(Customer_Data[[#This Row],[Age]]&lt;35,"25-34",IF(Customer_Data[[#This Row],[Age]]&lt;45,"35-44",IF(Customer_Data[[#This Row],[Age]]&lt;55,"45-54",IF(Customer_Data[[#This Row],[Age]]&lt;65,"55-64",IF(Customer_Data[[#This Row],[Age]]&lt;75,"65-74","75 &amp; Above")))))))</f>
        <v>15-24</v>
      </c>
      <c r="D628" t="s">
        <v>8</v>
      </c>
      <c r="E628" t="s">
        <v>11</v>
      </c>
    </row>
    <row r="629" spans="1:5" x14ac:dyDescent="0.35">
      <c r="A629" t="s">
        <v>639</v>
      </c>
      <c r="B629">
        <v>33</v>
      </c>
      <c r="C629" t="str">
        <f>IF(Customer_Data[[#This Row],[Age]]&lt;15,"Below 15",IF(Customer_Data[[#This Row],[Age]]&lt;25,"15-24",IF(Customer_Data[[#This Row],[Age]]&lt;35,"25-34",IF(Customer_Data[[#This Row],[Age]]&lt;45,"35-44",IF(Customer_Data[[#This Row],[Age]]&lt;55,"45-54",IF(Customer_Data[[#This Row],[Age]]&lt;65,"55-64",IF(Customer_Data[[#This Row],[Age]]&lt;75,"65-74","75 &amp; Above")))))))</f>
        <v>25-34</v>
      </c>
      <c r="D629" t="s">
        <v>8</v>
      </c>
      <c r="E629" t="s">
        <v>6</v>
      </c>
    </row>
    <row r="630" spans="1:5" x14ac:dyDescent="0.35">
      <c r="A630" t="s">
        <v>640</v>
      </c>
      <c r="B630">
        <v>48</v>
      </c>
      <c r="C630" t="str">
        <f>IF(Customer_Data[[#This Row],[Age]]&lt;15,"Below 15",IF(Customer_Data[[#This Row],[Age]]&lt;25,"15-24",IF(Customer_Data[[#This Row],[Age]]&lt;35,"25-34",IF(Customer_Data[[#This Row],[Age]]&lt;45,"35-44",IF(Customer_Data[[#This Row],[Age]]&lt;55,"45-54",IF(Customer_Data[[#This Row],[Age]]&lt;65,"55-64",IF(Customer_Data[[#This Row],[Age]]&lt;75,"65-74","75 &amp; Above")))))))</f>
        <v>45-54</v>
      </c>
      <c r="D630" t="s">
        <v>5</v>
      </c>
      <c r="E630" t="s">
        <v>15</v>
      </c>
    </row>
    <row r="631" spans="1:5" x14ac:dyDescent="0.35">
      <c r="A631" t="s">
        <v>641</v>
      </c>
      <c r="B631">
        <v>57</v>
      </c>
      <c r="C631" t="str">
        <f>IF(Customer_Data[[#This Row],[Age]]&lt;15,"Below 15",IF(Customer_Data[[#This Row],[Age]]&lt;25,"15-24",IF(Customer_Data[[#This Row],[Age]]&lt;35,"25-34",IF(Customer_Data[[#This Row],[Age]]&lt;45,"35-44",IF(Customer_Data[[#This Row],[Age]]&lt;55,"45-54",IF(Customer_Data[[#This Row],[Age]]&lt;65,"55-64",IF(Customer_Data[[#This Row],[Age]]&lt;75,"65-74","75 &amp; Above")))))))</f>
        <v>55-64</v>
      </c>
      <c r="D631" t="s">
        <v>5</v>
      </c>
      <c r="E631" t="s">
        <v>22</v>
      </c>
    </row>
    <row r="632" spans="1:5" x14ac:dyDescent="0.35">
      <c r="A632" t="s">
        <v>642</v>
      </c>
      <c r="B632">
        <v>22</v>
      </c>
      <c r="C632" t="str">
        <f>IF(Customer_Data[[#This Row],[Age]]&lt;15,"Below 15",IF(Customer_Data[[#This Row],[Age]]&lt;25,"15-24",IF(Customer_Data[[#This Row],[Age]]&lt;35,"25-34",IF(Customer_Data[[#This Row],[Age]]&lt;45,"35-44",IF(Customer_Data[[#This Row],[Age]]&lt;55,"45-54",IF(Customer_Data[[#This Row],[Age]]&lt;65,"55-64",IF(Customer_Data[[#This Row],[Age]]&lt;75,"65-74","75 &amp; Above")))))))</f>
        <v>15-24</v>
      </c>
      <c r="D632" t="s">
        <v>5</v>
      </c>
      <c r="E632" t="s">
        <v>22</v>
      </c>
    </row>
    <row r="633" spans="1:5" x14ac:dyDescent="0.35">
      <c r="A633" t="s">
        <v>643</v>
      </c>
      <c r="B633">
        <v>47</v>
      </c>
      <c r="C633" t="str">
        <f>IF(Customer_Data[[#This Row],[Age]]&lt;15,"Below 15",IF(Customer_Data[[#This Row],[Age]]&lt;25,"15-24",IF(Customer_Data[[#This Row],[Age]]&lt;35,"25-34",IF(Customer_Data[[#This Row],[Age]]&lt;45,"35-44",IF(Customer_Data[[#This Row],[Age]]&lt;55,"45-54",IF(Customer_Data[[#This Row],[Age]]&lt;65,"55-64",IF(Customer_Data[[#This Row],[Age]]&lt;75,"65-74","75 &amp; Above")))))))</f>
        <v>45-54</v>
      </c>
      <c r="D633" t="s">
        <v>8</v>
      </c>
      <c r="E633" t="s">
        <v>15</v>
      </c>
    </row>
    <row r="634" spans="1:5" x14ac:dyDescent="0.35">
      <c r="A634" t="s">
        <v>644</v>
      </c>
      <c r="B634">
        <v>44</v>
      </c>
      <c r="C634" t="str">
        <f>IF(Customer_Data[[#This Row],[Age]]&lt;15,"Below 15",IF(Customer_Data[[#This Row],[Age]]&lt;25,"15-24",IF(Customer_Data[[#This Row],[Age]]&lt;35,"25-34",IF(Customer_Data[[#This Row],[Age]]&lt;45,"35-44",IF(Customer_Data[[#This Row],[Age]]&lt;55,"45-54",IF(Customer_Data[[#This Row],[Age]]&lt;65,"55-64",IF(Customer_Data[[#This Row],[Age]]&lt;75,"65-74","75 &amp; Above")))))))</f>
        <v>35-44</v>
      </c>
      <c r="D634" t="s">
        <v>8</v>
      </c>
      <c r="E634" t="s">
        <v>22</v>
      </c>
    </row>
    <row r="635" spans="1:5" x14ac:dyDescent="0.35">
      <c r="A635" t="s">
        <v>645</v>
      </c>
      <c r="B635">
        <v>58</v>
      </c>
      <c r="C635" t="str">
        <f>IF(Customer_Data[[#This Row],[Age]]&lt;15,"Below 15",IF(Customer_Data[[#This Row],[Age]]&lt;25,"15-24",IF(Customer_Data[[#This Row],[Age]]&lt;35,"25-34",IF(Customer_Data[[#This Row],[Age]]&lt;45,"35-44",IF(Customer_Data[[#This Row],[Age]]&lt;55,"45-54",IF(Customer_Data[[#This Row],[Age]]&lt;65,"55-64",IF(Customer_Data[[#This Row],[Age]]&lt;75,"65-74","75 &amp; Above")))))))</f>
        <v>55-64</v>
      </c>
      <c r="D635" t="s">
        <v>5</v>
      </c>
      <c r="E635" t="s">
        <v>6</v>
      </c>
    </row>
    <row r="636" spans="1:5" x14ac:dyDescent="0.35">
      <c r="A636" t="s">
        <v>646</v>
      </c>
      <c r="B636">
        <v>54</v>
      </c>
      <c r="C636" t="str">
        <f>IF(Customer_Data[[#This Row],[Age]]&lt;15,"Below 15",IF(Customer_Data[[#This Row],[Age]]&lt;25,"15-24",IF(Customer_Data[[#This Row],[Age]]&lt;35,"25-34",IF(Customer_Data[[#This Row],[Age]]&lt;45,"35-44",IF(Customer_Data[[#This Row],[Age]]&lt;55,"45-54",IF(Customer_Data[[#This Row],[Age]]&lt;65,"55-64",IF(Customer_Data[[#This Row],[Age]]&lt;75,"65-74","75 &amp; Above")))))))</f>
        <v>45-54</v>
      </c>
      <c r="D636" t="s">
        <v>5</v>
      </c>
      <c r="E636" t="s">
        <v>9</v>
      </c>
    </row>
    <row r="637" spans="1:5" x14ac:dyDescent="0.35">
      <c r="A637" t="s">
        <v>647</v>
      </c>
      <c r="B637">
        <v>30</v>
      </c>
      <c r="C637" t="str">
        <f>IF(Customer_Data[[#This Row],[Age]]&lt;15,"Below 15",IF(Customer_Data[[#This Row],[Age]]&lt;25,"15-24",IF(Customer_Data[[#This Row],[Age]]&lt;35,"25-34",IF(Customer_Data[[#This Row],[Age]]&lt;45,"35-44",IF(Customer_Data[[#This Row],[Age]]&lt;55,"45-54",IF(Customer_Data[[#This Row],[Age]]&lt;65,"55-64",IF(Customer_Data[[#This Row],[Age]]&lt;75,"65-74","75 &amp; Above")))))))</f>
        <v>25-34</v>
      </c>
      <c r="D637" t="s">
        <v>8</v>
      </c>
      <c r="E637" t="s">
        <v>22</v>
      </c>
    </row>
    <row r="638" spans="1:5" x14ac:dyDescent="0.35">
      <c r="A638" t="s">
        <v>648</v>
      </c>
      <c r="B638">
        <v>63</v>
      </c>
      <c r="C638" t="str">
        <f>IF(Customer_Data[[#This Row],[Age]]&lt;15,"Below 15",IF(Customer_Data[[#This Row],[Age]]&lt;25,"15-24",IF(Customer_Data[[#This Row],[Age]]&lt;35,"25-34",IF(Customer_Data[[#This Row],[Age]]&lt;45,"35-44",IF(Customer_Data[[#This Row],[Age]]&lt;55,"45-54",IF(Customer_Data[[#This Row],[Age]]&lt;65,"55-64",IF(Customer_Data[[#This Row],[Age]]&lt;75,"65-74","75 &amp; Above")))))))</f>
        <v>55-64</v>
      </c>
      <c r="D638" t="s">
        <v>5</v>
      </c>
      <c r="E638" t="s">
        <v>6</v>
      </c>
    </row>
    <row r="639" spans="1:5" x14ac:dyDescent="0.35">
      <c r="A639" t="s">
        <v>649</v>
      </c>
      <c r="B639">
        <v>62</v>
      </c>
      <c r="C639" t="str">
        <f>IF(Customer_Data[[#This Row],[Age]]&lt;15,"Below 15",IF(Customer_Data[[#This Row],[Age]]&lt;25,"15-24",IF(Customer_Data[[#This Row],[Age]]&lt;35,"25-34",IF(Customer_Data[[#This Row],[Age]]&lt;45,"35-44",IF(Customer_Data[[#This Row],[Age]]&lt;55,"45-54",IF(Customer_Data[[#This Row],[Age]]&lt;65,"55-64",IF(Customer_Data[[#This Row],[Age]]&lt;75,"65-74","75 &amp; Above")))))))</f>
        <v>55-64</v>
      </c>
      <c r="D639" t="s">
        <v>5</v>
      </c>
      <c r="E639" t="s">
        <v>9</v>
      </c>
    </row>
    <row r="640" spans="1:5" x14ac:dyDescent="0.35">
      <c r="A640" t="s">
        <v>650</v>
      </c>
      <c r="B640">
        <v>42</v>
      </c>
      <c r="C640" t="str">
        <f>IF(Customer_Data[[#This Row],[Age]]&lt;15,"Below 15",IF(Customer_Data[[#This Row],[Age]]&lt;25,"15-24",IF(Customer_Data[[#This Row],[Age]]&lt;35,"25-34",IF(Customer_Data[[#This Row],[Age]]&lt;45,"35-44",IF(Customer_Data[[#This Row],[Age]]&lt;55,"45-54",IF(Customer_Data[[#This Row],[Age]]&lt;65,"55-64",IF(Customer_Data[[#This Row],[Age]]&lt;75,"65-74","75 &amp; Above")))))))</f>
        <v>35-44</v>
      </c>
      <c r="D640" t="s">
        <v>8</v>
      </c>
      <c r="E640" t="s">
        <v>11</v>
      </c>
    </row>
    <row r="641" spans="1:5" x14ac:dyDescent="0.35">
      <c r="A641" t="s">
        <v>651</v>
      </c>
      <c r="B641">
        <v>49</v>
      </c>
      <c r="C641" t="str">
        <f>IF(Customer_Data[[#This Row],[Age]]&lt;15,"Below 15",IF(Customer_Data[[#This Row],[Age]]&lt;25,"15-24",IF(Customer_Data[[#This Row],[Age]]&lt;35,"25-34",IF(Customer_Data[[#This Row],[Age]]&lt;45,"35-44",IF(Customer_Data[[#This Row],[Age]]&lt;55,"45-54",IF(Customer_Data[[#This Row],[Age]]&lt;65,"55-64",IF(Customer_Data[[#This Row],[Age]]&lt;75,"65-74","75 &amp; Above")))))))</f>
        <v>45-54</v>
      </c>
      <c r="D641" t="s">
        <v>8</v>
      </c>
      <c r="E641" t="s">
        <v>11</v>
      </c>
    </row>
    <row r="642" spans="1:5" x14ac:dyDescent="0.35">
      <c r="A642" t="s">
        <v>652</v>
      </c>
      <c r="B642">
        <v>43</v>
      </c>
      <c r="C642" t="str">
        <f>IF(Customer_Data[[#This Row],[Age]]&lt;15,"Below 15",IF(Customer_Data[[#This Row],[Age]]&lt;25,"15-24",IF(Customer_Data[[#This Row],[Age]]&lt;35,"25-34",IF(Customer_Data[[#This Row],[Age]]&lt;45,"35-44",IF(Customer_Data[[#This Row],[Age]]&lt;55,"45-54",IF(Customer_Data[[#This Row],[Age]]&lt;65,"55-64",IF(Customer_Data[[#This Row],[Age]]&lt;75,"65-74","75 &amp; Above")))))))</f>
        <v>35-44</v>
      </c>
      <c r="D642" t="s">
        <v>5</v>
      </c>
      <c r="E642" t="s">
        <v>15</v>
      </c>
    </row>
    <row r="643" spans="1:5" x14ac:dyDescent="0.35">
      <c r="A643" t="s">
        <v>653</v>
      </c>
      <c r="B643">
        <v>33</v>
      </c>
      <c r="C643" t="str">
        <f>IF(Customer_Data[[#This Row],[Age]]&lt;15,"Below 15",IF(Customer_Data[[#This Row],[Age]]&lt;25,"15-24",IF(Customer_Data[[#This Row],[Age]]&lt;35,"25-34",IF(Customer_Data[[#This Row],[Age]]&lt;45,"35-44",IF(Customer_Data[[#This Row],[Age]]&lt;55,"45-54",IF(Customer_Data[[#This Row],[Age]]&lt;65,"55-64",IF(Customer_Data[[#This Row],[Age]]&lt;75,"65-74","75 &amp; Above")))))))</f>
        <v>25-34</v>
      </c>
      <c r="D643" t="s">
        <v>5</v>
      </c>
      <c r="E643" t="s">
        <v>15</v>
      </c>
    </row>
    <row r="644" spans="1:5" x14ac:dyDescent="0.35">
      <c r="A644" t="s">
        <v>654</v>
      </c>
      <c r="B644">
        <v>27</v>
      </c>
      <c r="C644" t="str">
        <f>IF(Customer_Data[[#This Row],[Age]]&lt;15,"Below 15",IF(Customer_Data[[#This Row],[Age]]&lt;25,"15-24",IF(Customer_Data[[#This Row],[Age]]&lt;35,"25-34",IF(Customer_Data[[#This Row],[Age]]&lt;45,"35-44",IF(Customer_Data[[#This Row],[Age]]&lt;55,"45-54",IF(Customer_Data[[#This Row],[Age]]&lt;65,"55-64",IF(Customer_Data[[#This Row],[Age]]&lt;75,"65-74","75 &amp; Above")))))))</f>
        <v>25-34</v>
      </c>
      <c r="D644" t="s">
        <v>8</v>
      </c>
      <c r="E644" t="s">
        <v>6</v>
      </c>
    </row>
    <row r="645" spans="1:5" x14ac:dyDescent="0.35">
      <c r="A645" t="s">
        <v>655</v>
      </c>
      <c r="B645">
        <v>59</v>
      </c>
      <c r="C645" t="str">
        <f>IF(Customer_Data[[#This Row],[Age]]&lt;15,"Below 15",IF(Customer_Data[[#This Row],[Age]]&lt;25,"15-24",IF(Customer_Data[[#This Row],[Age]]&lt;35,"25-34",IF(Customer_Data[[#This Row],[Age]]&lt;45,"35-44",IF(Customer_Data[[#This Row],[Age]]&lt;55,"45-54",IF(Customer_Data[[#This Row],[Age]]&lt;65,"55-64",IF(Customer_Data[[#This Row],[Age]]&lt;75,"65-74","75 &amp; Above")))))))</f>
        <v>55-64</v>
      </c>
      <c r="D645" t="s">
        <v>8</v>
      </c>
      <c r="E645" t="s">
        <v>11</v>
      </c>
    </row>
    <row r="646" spans="1:5" x14ac:dyDescent="0.35">
      <c r="A646" t="s">
        <v>656</v>
      </c>
      <c r="B646">
        <v>62</v>
      </c>
      <c r="C646" t="str">
        <f>IF(Customer_Data[[#This Row],[Age]]&lt;15,"Below 15",IF(Customer_Data[[#This Row],[Age]]&lt;25,"15-24",IF(Customer_Data[[#This Row],[Age]]&lt;35,"25-34",IF(Customer_Data[[#This Row],[Age]]&lt;45,"35-44",IF(Customer_Data[[#This Row],[Age]]&lt;55,"45-54",IF(Customer_Data[[#This Row],[Age]]&lt;65,"55-64",IF(Customer_Data[[#This Row],[Age]]&lt;75,"65-74","75 &amp; Above")))))))</f>
        <v>55-64</v>
      </c>
      <c r="D646" t="s">
        <v>8</v>
      </c>
      <c r="E646" t="s">
        <v>11</v>
      </c>
    </row>
    <row r="647" spans="1:5" x14ac:dyDescent="0.35">
      <c r="A647" t="s">
        <v>657</v>
      </c>
      <c r="B647">
        <v>18</v>
      </c>
      <c r="C647" t="str">
        <f>IF(Customer_Data[[#This Row],[Age]]&lt;15,"Below 15",IF(Customer_Data[[#This Row],[Age]]&lt;25,"15-24",IF(Customer_Data[[#This Row],[Age]]&lt;35,"25-34",IF(Customer_Data[[#This Row],[Age]]&lt;45,"35-44",IF(Customer_Data[[#This Row],[Age]]&lt;55,"45-54",IF(Customer_Data[[#This Row],[Age]]&lt;65,"55-64",IF(Customer_Data[[#This Row],[Age]]&lt;75,"65-74","75 &amp; Above")))))))</f>
        <v>15-24</v>
      </c>
      <c r="D647" t="s">
        <v>8</v>
      </c>
      <c r="E647" t="s">
        <v>11</v>
      </c>
    </row>
    <row r="648" spans="1:5" x14ac:dyDescent="0.35">
      <c r="A648" t="s">
        <v>658</v>
      </c>
      <c r="B648">
        <v>24</v>
      </c>
      <c r="C648" t="str">
        <f>IF(Customer_Data[[#This Row],[Age]]&lt;15,"Below 15",IF(Customer_Data[[#This Row],[Age]]&lt;25,"15-24",IF(Customer_Data[[#This Row],[Age]]&lt;35,"25-34",IF(Customer_Data[[#This Row],[Age]]&lt;45,"35-44",IF(Customer_Data[[#This Row],[Age]]&lt;55,"45-54",IF(Customer_Data[[#This Row],[Age]]&lt;65,"55-64",IF(Customer_Data[[#This Row],[Age]]&lt;75,"65-74","75 &amp; Above")))))))</f>
        <v>15-24</v>
      </c>
      <c r="D648" t="s">
        <v>8</v>
      </c>
      <c r="E648" t="s">
        <v>6</v>
      </c>
    </row>
    <row r="649" spans="1:5" x14ac:dyDescent="0.35">
      <c r="A649" t="s">
        <v>659</v>
      </c>
      <c r="B649">
        <v>45</v>
      </c>
      <c r="C649" t="str">
        <f>IF(Customer_Data[[#This Row],[Age]]&lt;15,"Below 15",IF(Customer_Data[[#This Row],[Age]]&lt;25,"15-24",IF(Customer_Data[[#This Row],[Age]]&lt;35,"25-34",IF(Customer_Data[[#This Row],[Age]]&lt;45,"35-44",IF(Customer_Data[[#This Row],[Age]]&lt;55,"45-54",IF(Customer_Data[[#This Row],[Age]]&lt;65,"55-64",IF(Customer_Data[[#This Row],[Age]]&lt;75,"65-74","75 &amp; Above")))))))</f>
        <v>45-54</v>
      </c>
      <c r="D649" t="s">
        <v>5</v>
      </c>
      <c r="E649" t="s">
        <v>6</v>
      </c>
    </row>
    <row r="650" spans="1:5" x14ac:dyDescent="0.35">
      <c r="A650" t="s">
        <v>660</v>
      </c>
      <c r="B650">
        <v>32</v>
      </c>
      <c r="C650" t="str">
        <f>IF(Customer_Data[[#This Row],[Age]]&lt;15,"Below 15",IF(Customer_Data[[#This Row],[Age]]&lt;25,"15-24",IF(Customer_Data[[#This Row],[Age]]&lt;35,"25-34",IF(Customer_Data[[#This Row],[Age]]&lt;45,"35-44",IF(Customer_Data[[#This Row],[Age]]&lt;55,"45-54",IF(Customer_Data[[#This Row],[Age]]&lt;65,"55-64",IF(Customer_Data[[#This Row],[Age]]&lt;75,"65-74","75 &amp; Above")))))))</f>
        <v>25-34</v>
      </c>
      <c r="D650" t="s">
        <v>8</v>
      </c>
      <c r="E650" t="s">
        <v>22</v>
      </c>
    </row>
    <row r="651" spans="1:5" x14ac:dyDescent="0.35">
      <c r="A651" t="s">
        <v>661</v>
      </c>
      <c r="B651">
        <v>29</v>
      </c>
      <c r="C651" t="str">
        <f>IF(Customer_Data[[#This Row],[Age]]&lt;15,"Below 15",IF(Customer_Data[[#This Row],[Age]]&lt;25,"15-24",IF(Customer_Data[[#This Row],[Age]]&lt;35,"25-34",IF(Customer_Data[[#This Row],[Age]]&lt;45,"35-44",IF(Customer_Data[[#This Row],[Age]]&lt;55,"45-54",IF(Customer_Data[[#This Row],[Age]]&lt;65,"55-64",IF(Customer_Data[[#This Row],[Age]]&lt;75,"65-74","75 &amp; Above")))))))</f>
        <v>25-34</v>
      </c>
      <c r="D651" t="s">
        <v>8</v>
      </c>
      <c r="E651" t="s">
        <v>11</v>
      </c>
    </row>
    <row r="652" spans="1:5" x14ac:dyDescent="0.35">
      <c r="A652" t="s">
        <v>662</v>
      </c>
      <c r="B652">
        <v>62</v>
      </c>
      <c r="C652" t="str">
        <f>IF(Customer_Data[[#This Row],[Age]]&lt;15,"Below 15",IF(Customer_Data[[#This Row],[Age]]&lt;25,"15-24",IF(Customer_Data[[#This Row],[Age]]&lt;35,"25-34",IF(Customer_Data[[#This Row],[Age]]&lt;45,"35-44",IF(Customer_Data[[#This Row],[Age]]&lt;55,"45-54",IF(Customer_Data[[#This Row],[Age]]&lt;65,"55-64",IF(Customer_Data[[#This Row],[Age]]&lt;75,"65-74","75 &amp; Above")))))))</f>
        <v>55-64</v>
      </c>
      <c r="D652" t="s">
        <v>5</v>
      </c>
      <c r="E652" t="s">
        <v>15</v>
      </c>
    </row>
    <row r="653" spans="1:5" x14ac:dyDescent="0.35">
      <c r="A653" t="s">
        <v>663</v>
      </c>
      <c r="B653">
        <v>51</v>
      </c>
      <c r="C653" t="str">
        <f>IF(Customer_Data[[#This Row],[Age]]&lt;15,"Below 15",IF(Customer_Data[[#This Row],[Age]]&lt;25,"15-24",IF(Customer_Data[[#This Row],[Age]]&lt;35,"25-34",IF(Customer_Data[[#This Row],[Age]]&lt;45,"35-44",IF(Customer_Data[[#This Row],[Age]]&lt;55,"45-54",IF(Customer_Data[[#This Row],[Age]]&lt;65,"55-64",IF(Customer_Data[[#This Row],[Age]]&lt;75,"65-74","75 &amp; Above")))))))</f>
        <v>45-54</v>
      </c>
      <c r="D653" t="s">
        <v>8</v>
      </c>
      <c r="E653" t="s">
        <v>22</v>
      </c>
    </row>
    <row r="654" spans="1:5" x14ac:dyDescent="0.35">
      <c r="A654" t="s">
        <v>664</v>
      </c>
      <c r="B654">
        <v>47</v>
      </c>
      <c r="C654" t="str">
        <f>IF(Customer_Data[[#This Row],[Age]]&lt;15,"Below 15",IF(Customer_Data[[#This Row],[Age]]&lt;25,"15-24",IF(Customer_Data[[#This Row],[Age]]&lt;35,"25-34",IF(Customer_Data[[#This Row],[Age]]&lt;45,"35-44",IF(Customer_Data[[#This Row],[Age]]&lt;55,"45-54",IF(Customer_Data[[#This Row],[Age]]&lt;65,"55-64",IF(Customer_Data[[#This Row],[Age]]&lt;75,"65-74","75 &amp; Above")))))))</f>
        <v>45-54</v>
      </c>
      <c r="D654" t="s">
        <v>5</v>
      </c>
      <c r="E654" t="s">
        <v>22</v>
      </c>
    </row>
    <row r="655" spans="1:5" x14ac:dyDescent="0.35">
      <c r="A655" t="s">
        <v>665</v>
      </c>
      <c r="B655">
        <v>21</v>
      </c>
      <c r="C655" t="str">
        <f>IF(Customer_Data[[#This Row],[Age]]&lt;15,"Below 15",IF(Customer_Data[[#This Row],[Age]]&lt;25,"15-24",IF(Customer_Data[[#This Row],[Age]]&lt;35,"25-34",IF(Customer_Data[[#This Row],[Age]]&lt;45,"35-44",IF(Customer_Data[[#This Row],[Age]]&lt;55,"45-54",IF(Customer_Data[[#This Row],[Age]]&lt;65,"55-64",IF(Customer_Data[[#This Row],[Age]]&lt;75,"65-74","75 &amp; Above")))))))</f>
        <v>15-24</v>
      </c>
      <c r="D655" t="s">
        <v>8</v>
      </c>
      <c r="E655" t="s">
        <v>11</v>
      </c>
    </row>
    <row r="656" spans="1:5" x14ac:dyDescent="0.35">
      <c r="A656" t="s">
        <v>666</v>
      </c>
      <c r="B656">
        <v>53</v>
      </c>
      <c r="C656" t="str">
        <f>IF(Customer_Data[[#This Row],[Age]]&lt;15,"Below 15",IF(Customer_Data[[#This Row],[Age]]&lt;25,"15-24",IF(Customer_Data[[#This Row],[Age]]&lt;35,"25-34",IF(Customer_Data[[#This Row],[Age]]&lt;45,"35-44",IF(Customer_Data[[#This Row],[Age]]&lt;55,"45-54",IF(Customer_Data[[#This Row],[Age]]&lt;65,"55-64",IF(Customer_Data[[#This Row],[Age]]&lt;75,"65-74","75 &amp; Above")))))))</f>
        <v>45-54</v>
      </c>
      <c r="D656" t="s">
        <v>8</v>
      </c>
      <c r="E656" t="s">
        <v>9</v>
      </c>
    </row>
    <row r="657" spans="1:5" x14ac:dyDescent="0.35">
      <c r="A657" t="s">
        <v>667</v>
      </c>
      <c r="B657">
        <v>33</v>
      </c>
      <c r="C657" t="str">
        <f>IF(Customer_Data[[#This Row],[Age]]&lt;15,"Below 15",IF(Customer_Data[[#This Row],[Age]]&lt;25,"15-24",IF(Customer_Data[[#This Row],[Age]]&lt;35,"25-34",IF(Customer_Data[[#This Row],[Age]]&lt;45,"35-44",IF(Customer_Data[[#This Row],[Age]]&lt;55,"45-54",IF(Customer_Data[[#This Row],[Age]]&lt;65,"55-64",IF(Customer_Data[[#This Row],[Age]]&lt;75,"65-74","75 &amp; Above")))))))</f>
        <v>25-34</v>
      </c>
      <c r="D657" t="s">
        <v>8</v>
      </c>
      <c r="E657" t="s">
        <v>6</v>
      </c>
    </row>
    <row r="658" spans="1:5" x14ac:dyDescent="0.35">
      <c r="A658" t="s">
        <v>668</v>
      </c>
      <c r="B658">
        <v>25</v>
      </c>
      <c r="C658" t="str">
        <f>IF(Customer_Data[[#This Row],[Age]]&lt;15,"Below 15",IF(Customer_Data[[#This Row],[Age]]&lt;25,"15-24",IF(Customer_Data[[#This Row],[Age]]&lt;35,"25-34",IF(Customer_Data[[#This Row],[Age]]&lt;45,"35-44",IF(Customer_Data[[#This Row],[Age]]&lt;55,"45-54",IF(Customer_Data[[#This Row],[Age]]&lt;65,"55-64",IF(Customer_Data[[#This Row],[Age]]&lt;75,"65-74","75 &amp; Above")))))))</f>
        <v>25-34</v>
      </c>
      <c r="D658" t="s">
        <v>8</v>
      </c>
      <c r="E658" t="s">
        <v>22</v>
      </c>
    </row>
    <row r="659" spans="1:5" x14ac:dyDescent="0.35">
      <c r="A659" t="s">
        <v>669</v>
      </c>
      <c r="B659">
        <v>47</v>
      </c>
      <c r="C659" t="str">
        <f>IF(Customer_Data[[#This Row],[Age]]&lt;15,"Below 15",IF(Customer_Data[[#This Row],[Age]]&lt;25,"15-24",IF(Customer_Data[[#This Row],[Age]]&lt;35,"25-34",IF(Customer_Data[[#This Row],[Age]]&lt;45,"35-44",IF(Customer_Data[[#This Row],[Age]]&lt;55,"45-54",IF(Customer_Data[[#This Row],[Age]]&lt;65,"55-64",IF(Customer_Data[[#This Row],[Age]]&lt;75,"65-74","75 &amp; Above")))))))</f>
        <v>45-54</v>
      </c>
      <c r="D659" t="s">
        <v>5</v>
      </c>
      <c r="E659" t="s">
        <v>9</v>
      </c>
    </row>
    <row r="660" spans="1:5" x14ac:dyDescent="0.35">
      <c r="A660" t="s">
        <v>670</v>
      </c>
      <c r="B660">
        <v>26</v>
      </c>
      <c r="C660" t="str">
        <f>IF(Customer_Data[[#This Row],[Age]]&lt;15,"Below 15",IF(Customer_Data[[#This Row],[Age]]&lt;25,"15-24",IF(Customer_Data[[#This Row],[Age]]&lt;35,"25-34",IF(Customer_Data[[#This Row],[Age]]&lt;45,"35-44",IF(Customer_Data[[#This Row],[Age]]&lt;55,"45-54",IF(Customer_Data[[#This Row],[Age]]&lt;65,"55-64",IF(Customer_Data[[#This Row],[Age]]&lt;75,"65-74","75 &amp; Above")))))))</f>
        <v>25-34</v>
      </c>
      <c r="D660" t="s">
        <v>8</v>
      </c>
      <c r="E660" t="s">
        <v>11</v>
      </c>
    </row>
    <row r="661" spans="1:5" x14ac:dyDescent="0.35">
      <c r="A661" t="s">
        <v>671</v>
      </c>
      <c r="B661">
        <v>47</v>
      </c>
      <c r="C661" t="str">
        <f>IF(Customer_Data[[#This Row],[Age]]&lt;15,"Below 15",IF(Customer_Data[[#This Row],[Age]]&lt;25,"15-24",IF(Customer_Data[[#This Row],[Age]]&lt;35,"25-34",IF(Customer_Data[[#This Row],[Age]]&lt;45,"35-44",IF(Customer_Data[[#This Row],[Age]]&lt;55,"45-54",IF(Customer_Data[[#This Row],[Age]]&lt;65,"55-64",IF(Customer_Data[[#This Row],[Age]]&lt;75,"65-74","75 &amp; Above")))))))</f>
        <v>45-54</v>
      </c>
      <c r="D661" t="s">
        <v>5</v>
      </c>
      <c r="E661" t="s">
        <v>18</v>
      </c>
    </row>
    <row r="662" spans="1:5" x14ac:dyDescent="0.35">
      <c r="A662" t="s">
        <v>672</v>
      </c>
      <c r="B662">
        <v>60</v>
      </c>
      <c r="C662" t="str">
        <f>IF(Customer_Data[[#This Row],[Age]]&lt;15,"Below 15",IF(Customer_Data[[#This Row],[Age]]&lt;25,"15-24",IF(Customer_Data[[#This Row],[Age]]&lt;35,"25-34",IF(Customer_Data[[#This Row],[Age]]&lt;45,"35-44",IF(Customer_Data[[#This Row],[Age]]&lt;55,"45-54",IF(Customer_Data[[#This Row],[Age]]&lt;65,"55-64",IF(Customer_Data[[#This Row],[Age]]&lt;75,"65-74","75 &amp; Above")))))))</f>
        <v>55-64</v>
      </c>
      <c r="D662" t="s">
        <v>5</v>
      </c>
      <c r="E662" t="s">
        <v>9</v>
      </c>
    </row>
    <row r="663" spans="1:5" x14ac:dyDescent="0.35">
      <c r="A663" t="s">
        <v>673</v>
      </c>
      <c r="B663">
        <v>51</v>
      </c>
      <c r="C663" t="str">
        <f>IF(Customer_Data[[#This Row],[Age]]&lt;15,"Below 15",IF(Customer_Data[[#This Row],[Age]]&lt;25,"15-24",IF(Customer_Data[[#This Row],[Age]]&lt;35,"25-34",IF(Customer_Data[[#This Row],[Age]]&lt;45,"35-44",IF(Customer_Data[[#This Row],[Age]]&lt;55,"45-54",IF(Customer_Data[[#This Row],[Age]]&lt;65,"55-64",IF(Customer_Data[[#This Row],[Age]]&lt;75,"65-74","75 &amp; Above")))))))</f>
        <v>45-54</v>
      </c>
      <c r="D663" t="s">
        <v>8</v>
      </c>
      <c r="E663" t="s">
        <v>18</v>
      </c>
    </row>
    <row r="664" spans="1:5" x14ac:dyDescent="0.35">
      <c r="A664" t="s">
        <v>674</v>
      </c>
      <c r="B664">
        <v>53</v>
      </c>
      <c r="C664" t="str">
        <f>IF(Customer_Data[[#This Row],[Age]]&lt;15,"Below 15",IF(Customer_Data[[#This Row],[Age]]&lt;25,"15-24",IF(Customer_Data[[#This Row],[Age]]&lt;35,"25-34",IF(Customer_Data[[#This Row],[Age]]&lt;45,"35-44",IF(Customer_Data[[#This Row],[Age]]&lt;55,"45-54",IF(Customer_Data[[#This Row],[Age]]&lt;65,"55-64",IF(Customer_Data[[#This Row],[Age]]&lt;75,"65-74","75 &amp; Above")))))))</f>
        <v>45-54</v>
      </c>
      <c r="D664" t="s">
        <v>5</v>
      </c>
      <c r="E664" t="s">
        <v>18</v>
      </c>
    </row>
    <row r="665" spans="1:5" x14ac:dyDescent="0.35">
      <c r="A665" t="s">
        <v>675</v>
      </c>
      <c r="B665">
        <v>56</v>
      </c>
      <c r="C665" t="str">
        <f>IF(Customer_Data[[#This Row],[Age]]&lt;15,"Below 15",IF(Customer_Data[[#This Row],[Age]]&lt;25,"15-24",IF(Customer_Data[[#This Row],[Age]]&lt;35,"25-34",IF(Customer_Data[[#This Row],[Age]]&lt;45,"35-44",IF(Customer_Data[[#This Row],[Age]]&lt;55,"45-54",IF(Customer_Data[[#This Row],[Age]]&lt;65,"55-64",IF(Customer_Data[[#This Row],[Age]]&lt;75,"65-74","75 &amp; Above")))))))</f>
        <v>55-64</v>
      </c>
      <c r="D665" t="s">
        <v>5</v>
      </c>
      <c r="E665" t="s">
        <v>11</v>
      </c>
    </row>
    <row r="666" spans="1:5" x14ac:dyDescent="0.35">
      <c r="A666" t="s">
        <v>676</v>
      </c>
      <c r="B666">
        <v>38</v>
      </c>
      <c r="C666" t="str">
        <f>IF(Customer_Data[[#This Row],[Age]]&lt;15,"Below 15",IF(Customer_Data[[#This Row],[Age]]&lt;25,"15-24",IF(Customer_Data[[#This Row],[Age]]&lt;35,"25-34",IF(Customer_Data[[#This Row],[Age]]&lt;45,"35-44",IF(Customer_Data[[#This Row],[Age]]&lt;55,"45-54",IF(Customer_Data[[#This Row],[Age]]&lt;65,"55-64",IF(Customer_Data[[#This Row],[Age]]&lt;75,"65-74","75 &amp; Above")))))))</f>
        <v>35-44</v>
      </c>
      <c r="D666" t="s">
        <v>5</v>
      </c>
      <c r="E666" t="s">
        <v>18</v>
      </c>
    </row>
    <row r="667" spans="1:5" x14ac:dyDescent="0.35">
      <c r="A667" t="s">
        <v>677</v>
      </c>
      <c r="B667">
        <v>46</v>
      </c>
      <c r="C667" t="str">
        <f>IF(Customer_Data[[#This Row],[Age]]&lt;15,"Below 15",IF(Customer_Data[[#This Row],[Age]]&lt;25,"15-24",IF(Customer_Data[[#This Row],[Age]]&lt;35,"25-34",IF(Customer_Data[[#This Row],[Age]]&lt;45,"35-44",IF(Customer_Data[[#This Row],[Age]]&lt;55,"45-54",IF(Customer_Data[[#This Row],[Age]]&lt;65,"55-64",IF(Customer_Data[[#This Row],[Age]]&lt;75,"65-74","75 &amp; Above")))))))</f>
        <v>45-54</v>
      </c>
      <c r="D667" t="s">
        <v>8</v>
      </c>
      <c r="E667" t="s">
        <v>18</v>
      </c>
    </row>
    <row r="668" spans="1:5" x14ac:dyDescent="0.35">
      <c r="A668" t="s">
        <v>678</v>
      </c>
      <c r="B668">
        <v>57</v>
      </c>
      <c r="C668" t="str">
        <f>IF(Customer_Data[[#This Row],[Age]]&lt;15,"Below 15",IF(Customer_Data[[#This Row],[Age]]&lt;25,"15-24",IF(Customer_Data[[#This Row],[Age]]&lt;35,"25-34",IF(Customer_Data[[#This Row],[Age]]&lt;45,"35-44",IF(Customer_Data[[#This Row],[Age]]&lt;55,"45-54",IF(Customer_Data[[#This Row],[Age]]&lt;65,"55-64",IF(Customer_Data[[#This Row],[Age]]&lt;75,"65-74","75 &amp; Above")))))))</f>
        <v>55-64</v>
      </c>
      <c r="D668" t="s">
        <v>8</v>
      </c>
      <c r="E668" t="s">
        <v>6</v>
      </c>
    </row>
    <row r="669" spans="1:5" x14ac:dyDescent="0.35">
      <c r="A669" t="s">
        <v>679</v>
      </c>
      <c r="B669">
        <v>64</v>
      </c>
      <c r="C669" t="str">
        <f>IF(Customer_Data[[#This Row],[Age]]&lt;15,"Below 15",IF(Customer_Data[[#This Row],[Age]]&lt;25,"15-24",IF(Customer_Data[[#This Row],[Age]]&lt;35,"25-34",IF(Customer_Data[[#This Row],[Age]]&lt;45,"35-44",IF(Customer_Data[[#This Row],[Age]]&lt;55,"45-54",IF(Customer_Data[[#This Row],[Age]]&lt;65,"55-64",IF(Customer_Data[[#This Row],[Age]]&lt;75,"65-74","75 &amp; Above")))))))</f>
        <v>55-64</v>
      </c>
      <c r="D669" t="s">
        <v>5</v>
      </c>
      <c r="E669" t="s">
        <v>22</v>
      </c>
    </row>
    <row r="670" spans="1:5" x14ac:dyDescent="0.35">
      <c r="A670" t="s">
        <v>680</v>
      </c>
      <c r="B670">
        <v>50</v>
      </c>
      <c r="C670" t="str">
        <f>IF(Customer_Data[[#This Row],[Age]]&lt;15,"Below 15",IF(Customer_Data[[#This Row],[Age]]&lt;25,"15-24",IF(Customer_Data[[#This Row],[Age]]&lt;35,"25-34",IF(Customer_Data[[#This Row],[Age]]&lt;45,"35-44",IF(Customer_Data[[#This Row],[Age]]&lt;55,"45-54",IF(Customer_Data[[#This Row],[Age]]&lt;65,"55-64",IF(Customer_Data[[#This Row],[Age]]&lt;75,"65-74","75 &amp; Above")))))))</f>
        <v>45-54</v>
      </c>
      <c r="D670" t="s">
        <v>5</v>
      </c>
      <c r="E670" t="s">
        <v>11</v>
      </c>
    </row>
    <row r="671" spans="1:5" x14ac:dyDescent="0.35">
      <c r="A671" t="s">
        <v>681</v>
      </c>
      <c r="B671">
        <v>45</v>
      </c>
      <c r="C671" t="str">
        <f>IF(Customer_Data[[#This Row],[Age]]&lt;15,"Below 15",IF(Customer_Data[[#This Row],[Age]]&lt;25,"15-24",IF(Customer_Data[[#This Row],[Age]]&lt;35,"25-34",IF(Customer_Data[[#This Row],[Age]]&lt;45,"35-44",IF(Customer_Data[[#This Row],[Age]]&lt;55,"45-54",IF(Customer_Data[[#This Row],[Age]]&lt;65,"55-64",IF(Customer_Data[[#This Row],[Age]]&lt;75,"65-74","75 &amp; Above")))))))</f>
        <v>45-54</v>
      </c>
      <c r="D671" t="s">
        <v>8</v>
      </c>
      <c r="E671" t="s">
        <v>22</v>
      </c>
    </row>
    <row r="672" spans="1:5" x14ac:dyDescent="0.35">
      <c r="A672" t="s">
        <v>682</v>
      </c>
      <c r="B672">
        <v>53</v>
      </c>
      <c r="C672" t="str">
        <f>IF(Customer_Data[[#This Row],[Age]]&lt;15,"Below 15",IF(Customer_Data[[#This Row],[Age]]&lt;25,"15-24",IF(Customer_Data[[#This Row],[Age]]&lt;35,"25-34",IF(Customer_Data[[#This Row],[Age]]&lt;45,"35-44",IF(Customer_Data[[#This Row],[Age]]&lt;55,"45-54",IF(Customer_Data[[#This Row],[Age]]&lt;65,"55-64",IF(Customer_Data[[#This Row],[Age]]&lt;75,"65-74","75 &amp; Above")))))))</f>
        <v>45-54</v>
      </c>
      <c r="D672" t="s">
        <v>5</v>
      </c>
      <c r="E672" t="s">
        <v>18</v>
      </c>
    </row>
    <row r="673" spans="1:5" x14ac:dyDescent="0.35">
      <c r="A673" t="s">
        <v>683</v>
      </c>
      <c r="B673">
        <v>46</v>
      </c>
      <c r="C673" t="str">
        <f>IF(Customer_Data[[#This Row],[Age]]&lt;15,"Below 15",IF(Customer_Data[[#This Row],[Age]]&lt;25,"15-24",IF(Customer_Data[[#This Row],[Age]]&lt;35,"25-34",IF(Customer_Data[[#This Row],[Age]]&lt;45,"35-44",IF(Customer_Data[[#This Row],[Age]]&lt;55,"45-54",IF(Customer_Data[[#This Row],[Age]]&lt;65,"55-64",IF(Customer_Data[[#This Row],[Age]]&lt;75,"65-74","75 &amp; Above")))))))</f>
        <v>45-54</v>
      </c>
      <c r="D673" t="s">
        <v>5</v>
      </c>
      <c r="E673" t="s">
        <v>11</v>
      </c>
    </row>
    <row r="674" spans="1:5" x14ac:dyDescent="0.35">
      <c r="A674" t="s">
        <v>684</v>
      </c>
      <c r="B674">
        <v>28</v>
      </c>
      <c r="C674" t="str">
        <f>IF(Customer_Data[[#This Row],[Age]]&lt;15,"Below 15",IF(Customer_Data[[#This Row],[Age]]&lt;25,"15-24",IF(Customer_Data[[#This Row],[Age]]&lt;35,"25-34",IF(Customer_Data[[#This Row],[Age]]&lt;45,"35-44",IF(Customer_Data[[#This Row],[Age]]&lt;55,"45-54",IF(Customer_Data[[#This Row],[Age]]&lt;65,"55-64",IF(Customer_Data[[#This Row],[Age]]&lt;75,"65-74","75 &amp; Above")))))))</f>
        <v>25-34</v>
      </c>
      <c r="D674" t="s">
        <v>5</v>
      </c>
      <c r="E674" t="s">
        <v>22</v>
      </c>
    </row>
    <row r="675" spans="1:5" x14ac:dyDescent="0.35">
      <c r="A675" t="s">
        <v>685</v>
      </c>
      <c r="B675">
        <v>65</v>
      </c>
      <c r="C675" t="str">
        <f>IF(Customer_Data[[#This Row],[Age]]&lt;15,"Below 15",IF(Customer_Data[[#This Row],[Age]]&lt;25,"15-24",IF(Customer_Data[[#This Row],[Age]]&lt;35,"25-34",IF(Customer_Data[[#This Row],[Age]]&lt;45,"35-44",IF(Customer_Data[[#This Row],[Age]]&lt;55,"45-54",IF(Customer_Data[[#This Row],[Age]]&lt;65,"55-64",IF(Customer_Data[[#This Row],[Age]]&lt;75,"65-74","75 &amp; Above")))))))</f>
        <v>65-74</v>
      </c>
      <c r="D675" t="s">
        <v>5</v>
      </c>
      <c r="E675" t="s">
        <v>18</v>
      </c>
    </row>
    <row r="676" spans="1:5" x14ac:dyDescent="0.35">
      <c r="A676" t="s">
        <v>686</v>
      </c>
      <c r="B676">
        <v>48</v>
      </c>
      <c r="C676" t="str">
        <f>IF(Customer_Data[[#This Row],[Age]]&lt;15,"Below 15",IF(Customer_Data[[#This Row],[Age]]&lt;25,"15-24",IF(Customer_Data[[#This Row],[Age]]&lt;35,"25-34",IF(Customer_Data[[#This Row],[Age]]&lt;45,"35-44",IF(Customer_Data[[#This Row],[Age]]&lt;55,"45-54",IF(Customer_Data[[#This Row],[Age]]&lt;65,"55-64",IF(Customer_Data[[#This Row],[Age]]&lt;75,"65-74","75 &amp; Above")))))))</f>
        <v>45-54</v>
      </c>
      <c r="D676" t="s">
        <v>5</v>
      </c>
      <c r="E676" t="s">
        <v>22</v>
      </c>
    </row>
    <row r="677" spans="1:5" x14ac:dyDescent="0.35">
      <c r="A677" t="s">
        <v>687</v>
      </c>
      <c r="B677">
        <v>46</v>
      </c>
      <c r="C677" t="str">
        <f>IF(Customer_Data[[#This Row],[Age]]&lt;15,"Below 15",IF(Customer_Data[[#This Row],[Age]]&lt;25,"15-24",IF(Customer_Data[[#This Row],[Age]]&lt;35,"25-34",IF(Customer_Data[[#This Row],[Age]]&lt;45,"35-44",IF(Customer_Data[[#This Row],[Age]]&lt;55,"45-54",IF(Customer_Data[[#This Row],[Age]]&lt;65,"55-64",IF(Customer_Data[[#This Row],[Age]]&lt;75,"65-74","75 &amp; Above")))))))</f>
        <v>45-54</v>
      </c>
      <c r="D677" t="s">
        <v>5</v>
      </c>
      <c r="E677" t="s">
        <v>9</v>
      </c>
    </row>
    <row r="678" spans="1:5" x14ac:dyDescent="0.35">
      <c r="A678" t="s">
        <v>688</v>
      </c>
      <c r="B678">
        <v>34</v>
      </c>
      <c r="C678" t="str">
        <f>IF(Customer_Data[[#This Row],[Age]]&lt;15,"Below 15",IF(Customer_Data[[#This Row],[Age]]&lt;25,"15-24",IF(Customer_Data[[#This Row],[Age]]&lt;35,"25-34",IF(Customer_Data[[#This Row],[Age]]&lt;45,"35-44",IF(Customer_Data[[#This Row],[Age]]&lt;55,"45-54",IF(Customer_Data[[#This Row],[Age]]&lt;65,"55-64",IF(Customer_Data[[#This Row],[Age]]&lt;75,"65-74","75 &amp; Above")))))))</f>
        <v>25-34</v>
      </c>
      <c r="D678" t="s">
        <v>8</v>
      </c>
      <c r="E678" t="s">
        <v>6</v>
      </c>
    </row>
    <row r="679" spans="1:5" x14ac:dyDescent="0.35">
      <c r="A679" t="s">
        <v>689</v>
      </c>
      <c r="B679">
        <v>33</v>
      </c>
      <c r="C679" t="str">
        <f>IF(Customer_Data[[#This Row],[Age]]&lt;15,"Below 15",IF(Customer_Data[[#This Row],[Age]]&lt;25,"15-24",IF(Customer_Data[[#This Row],[Age]]&lt;35,"25-34",IF(Customer_Data[[#This Row],[Age]]&lt;45,"35-44",IF(Customer_Data[[#This Row],[Age]]&lt;55,"45-54",IF(Customer_Data[[#This Row],[Age]]&lt;65,"55-64",IF(Customer_Data[[#This Row],[Age]]&lt;75,"65-74","75 &amp; Above")))))))</f>
        <v>25-34</v>
      </c>
      <c r="D679" t="s">
        <v>8</v>
      </c>
      <c r="E679" t="s">
        <v>15</v>
      </c>
    </row>
    <row r="680" spans="1:5" x14ac:dyDescent="0.35">
      <c r="A680" t="s">
        <v>690</v>
      </c>
      <c r="B680">
        <v>58</v>
      </c>
      <c r="C680" t="str">
        <f>IF(Customer_Data[[#This Row],[Age]]&lt;15,"Below 15",IF(Customer_Data[[#This Row],[Age]]&lt;25,"15-24",IF(Customer_Data[[#This Row],[Age]]&lt;35,"25-34",IF(Customer_Data[[#This Row],[Age]]&lt;45,"35-44",IF(Customer_Data[[#This Row],[Age]]&lt;55,"45-54",IF(Customer_Data[[#This Row],[Age]]&lt;65,"55-64",IF(Customer_Data[[#This Row],[Age]]&lt;75,"65-74","75 &amp; Above")))))))</f>
        <v>55-64</v>
      </c>
      <c r="D680" t="s">
        <v>8</v>
      </c>
      <c r="E680" t="s">
        <v>18</v>
      </c>
    </row>
    <row r="681" spans="1:5" x14ac:dyDescent="0.35">
      <c r="A681" t="s">
        <v>691</v>
      </c>
      <c r="B681">
        <v>35</v>
      </c>
      <c r="C681" t="str">
        <f>IF(Customer_Data[[#This Row],[Age]]&lt;15,"Below 15",IF(Customer_Data[[#This Row],[Age]]&lt;25,"15-24",IF(Customer_Data[[#This Row],[Age]]&lt;35,"25-34",IF(Customer_Data[[#This Row],[Age]]&lt;45,"35-44",IF(Customer_Data[[#This Row],[Age]]&lt;55,"45-54",IF(Customer_Data[[#This Row],[Age]]&lt;65,"55-64",IF(Customer_Data[[#This Row],[Age]]&lt;75,"65-74","75 &amp; Above")))))))</f>
        <v>35-44</v>
      </c>
      <c r="D681" t="s">
        <v>5</v>
      </c>
      <c r="E681" t="s">
        <v>9</v>
      </c>
    </row>
    <row r="682" spans="1:5" x14ac:dyDescent="0.35">
      <c r="A682" t="s">
        <v>692</v>
      </c>
      <c r="B682">
        <v>51</v>
      </c>
      <c r="C682" t="str">
        <f>IF(Customer_Data[[#This Row],[Age]]&lt;15,"Below 15",IF(Customer_Data[[#This Row],[Age]]&lt;25,"15-24",IF(Customer_Data[[#This Row],[Age]]&lt;35,"25-34",IF(Customer_Data[[#This Row],[Age]]&lt;45,"35-44",IF(Customer_Data[[#This Row],[Age]]&lt;55,"45-54",IF(Customer_Data[[#This Row],[Age]]&lt;65,"55-64",IF(Customer_Data[[#This Row],[Age]]&lt;75,"65-74","75 &amp; Above")))))))</f>
        <v>45-54</v>
      </c>
      <c r="D682" t="s">
        <v>8</v>
      </c>
      <c r="E682" t="s">
        <v>11</v>
      </c>
    </row>
    <row r="683" spans="1:5" x14ac:dyDescent="0.35">
      <c r="A683" t="s">
        <v>693</v>
      </c>
      <c r="B683">
        <v>49</v>
      </c>
      <c r="C683" t="str">
        <f>IF(Customer_Data[[#This Row],[Age]]&lt;15,"Below 15",IF(Customer_Data[[#This Row],[Age]]&lt;25,"15-24",IF(Customer_Data[[#This Row],[Age]]&lt;35,"25-34",IF(Customer_Data[[#This Row],[Age]]&lt;45,"35-44",IF(Customer_Data[[#This Row],[Age]]&lt;55,"45-54",IF(Customer_Data[[#This Row],[Age]]&lt;65,"55-64",IF(Customer_Data[[#This Row],[Age]]&lt;75,"65-74","75 &amp; Above")))))))</f>
        <v>45-54</v>
      </c>
      <c r="D683" t="s">
        <v>5</v>
      </c>
      <c r="E683" t="s">
        <v>11</v>
      </c>
    </row>
    <row r="684" spans="1:5" x14ac:dyDescent="0.35">
      <c r="A684" t="s">
        <v>694</v>
      </c>
      <c r="B684">
        <v>58</v>
      </c>
      <c r="C684" t="str">
        <f>IF(Customer_Data[[#This Row],[Age]]&lt;15,"Below 15",IF(Customer_Data[[#This Row],[Age]]&lt;25,"15-24",IF(Customer_Data[[#This Row],[Age]]&lt;35,"25-34",IF(Customer_Data[[#This Row],[Age]]&lt;45,"35-44",IF(Customer_Data[[#This Row],[Age]]&lt;55,"45-54",IF(Customer_Data[[#This Row],[Age]]&lt;65,"55-64",IF(Customer_Data[[#This Row],[Age]]&lt;75,"65-74","75 &amp; Above")))))))</f>
        <v>55-64</v>
      </c>
      <c r="D684" t="s">
        <v>5</v>
      </c>
      <c r="E684" t="s">
        <v>9</v>
      </c>
    </row>
    <row r="685" spans="1:5" x14ac:dyDescent="0.35">
      <c r="A685" t="s">
        <v>695</v>
      </c>
      <c r="B685">
        <v>33</v>
      </c>
      <c r="C685" t="str">
        <f>IF(Customer_Data[[#This Row],[Age]]&lt;15,"Below 15",IF(Customer_Data[[#This Row],[Age]]&lt;25,"15-24",IF(Customer_Data[[#This Row],[Age]]&lt;35,"25-34",IF(Customer_Data[[#This Row],[Age]]&lt;45,"35-44",IF(Customer_Data[[#This Row],[Age]]&lt;55,"45-54",IF(Customer_Data[[#This Row],[Age]]&lt;65,"55-64",IF(Customer_Data[[#This Row],[Age]]&lt;75,"65-74","75 &amp; Above")))))))</f>
        <v>25-34</v>
      </c>
      <c r="D685" t="s">
        <v>8</v>
      </c>
      <c r="E685" t="s">
        <v>6</v>
      </c>
    </row>
    <row r="686" spans="1:5" x14ac:dyDescent="0.35">
      <c r="A686" t="s">
        <v>696</v>
      </c>
      <c r="B686">
        <v>35</v>
      </c>
      <c r="C686" t="str">
        <f>IF(Customer_Data[[#This Row],[Age]]&lt;15,"Below 15",IF(Customer_Data[[#This Row],[Age]]&lt;25,"15-24",IF(Customer_Data[[#This Row],[Age]]&lt;35,"25-34",IF(Customer_Data[[#This Row],[Age]]&lt;45,"35-44",IF(Customer_Data[[#This Row],[Age]]&lt;55,"45-54",IF(Customer_Data[[#This Row],[Age]]&lt;65,"55-64",IF(Customer_Data[[#This Row],[Age]]&lt;75,"65-74","75 &amp; Above")))))))</f>
        <v>35-44</v>
      </c>
      <c r="D686" t="s">
        <v>8</v>
      </c>
      <c r="E686" t="s">
        <v>11</v>
      </c>
    </row>
    <row r="687" spans="1:5" x14ac:dyDescent="0.35">
      <c r="A687" t="s">
        <v>697</v>
      </c>
      <c r="B687">
        <v>46</v>
      </c>
      <c r="C687" t="str">
        <f>IF(Customer_Data[[#This Row],[Age]]&lt;15,"Below 15",IF(Customer_Data[[#This Row],[Age]]&lt;25,"15-24",IF(Customer_Data[[#This Row],[Age]]&lt;35,"25-34",IF(Customer_Data[[#This Row],[Age]]&lt;45,"35-44",IF(Customer_Data[[#This Row],[Age]]&lt;55,"45-54",IF(Customer_Data[[#This Row],[Age]]&lt;65,"55-64",IF(Customer_Data[[#This Row],[Age]]&lt;75,"65-74","75 &amp; Above")))))))</f>
        <v>45-54</v>
      </c>
      <c r="D687" t="s">
        <v>5</v>
      </c>
      <c r="E687" t="s">
        <v>6</v>
      </c>
    </row>
    <row r="688" spans="1:5" x14ac:dyDescent="0.35">
      <c r="A688" t="s">
        <v>698</v>
      </c>
      <c r="B688">
        <v>22</v>
      </c>
      <c r="C688" t="str">
        <f>IF(Customer_Data[[#This Row],[Age]]&lt;15,"Below 15",IF(Customer_Data[[#This Row],[Age]]&lt;25,"15-24",IF(Customer_Data[[#This Row],[Age]]&lt;35,"25-34",IF(Customer_Data[[#This Row],[Age]]&lt;45,"35-44",IF(Customer_Data[[#This Row],[Age]]&lt;55,"45-54",IF(Customer_Data[[#This Row],[Age]]&lt;65,"55-64",IF(Customer_Data[[#This Row],[Age]]&lt;75,"65-74","75 &amp; Above")))))))</f>
        <v>15-24</v>
      </c>
      <c r="D688" t="s">
        <v>8</v>
      </c>
      <c r="E688" t="s">
        <v>18</v>
      </c>
    </row>
    <row r="689" spans="1:5" x14ac:dyDescent="0.35">
      <c r="A689" t="s">
        <v>699</v>
      </c>
      <c r="B689">
        <v>63</v>
      </c>
      <c r="C689" t="str">
        <f>IF(Customer_Data[[#This Row],[Age]]&lt;15,"Below 15",IF(Customer_Data[[#This Row],[Age]]&lt;25,"15-24",IF(Customer_Data[[#This Row],[Age]]&lt;35,"25-34",IF(Customer_Data[[#This Row],[Age]]&lt;45,"35-44",IF(Customer_Data[[#This Row],[Age]]&lt;55,"45-54",IF(Customer_Data[[#This Row],[Age]]&lt;65,"55-64",IF(Customer_Data[[#This Row],[Age]]&lt;75,"65-74","75 &amp; Above")))))))</f>
        <v>55-64</v>
      </c>
      <c r="D689" t="s">
        <v>8</v>
      </c>
      <c r="E689" t="s">
        <v>18</v>
      </c>
    </row>
    <row r="690" spans="1:5" x14ac:dyDescent="0.35">
      <c r="A690" t="s">
        <v>700</v>
      </c>
      <c r="B690">
        <v>36</v>
      </c>
      <c r="C690" t="str">
        <f>IF(Customer_Data[[#This Row],[Age]]&lt;15,"Below 15",IF(Customer_Data[[#This Row],[Age]]&lt;25,"15-24",IF(Customer_Data[[#This Row],[Age]]&lt;35,"25-34",IF(Customer_Data[[#This Row],[Age]]&lt;45,"35-44",IF(Customer_Data[[#This Row],[Age]]&lt;55,"45-54",IF(Customer_Data[[#This Row],[Age]]&lt;65,"55-64",IF(Customer_Data[[#This Row],[Age]]&lt;75,"65-74","75 &amp; Above")))))))</f>
        <v>35-44</v>
      </c>
      <c r="D690" t="s">
        <v>5</v>
      </c>
      <c r="E690" t="s">
        <v>9</v>
      </c>
    </row>
    <row r="691" spans="1:5" x14ac:dyDescent="0.35">
      <c r="A691" t="s">
        <v>701</v>
      </c>
      <c r="B691">
        <v>33</v>
      </c>
      <c r="C691" t="str">
        <f>IF(Customer_Data[[#This Row],[Age]]&lt;15,"Below 15",IF(Customer_Data[[#This Row],[Age]]&lt;25,"15-24",IF(Customer_Data[[#This Row],[Age]]&lt;35,"25-34",IF(Customer_Data[[#This Row],[Age]]&lt;45,"35-44",IF(Customer_Data[[#This Row],[Age]]&lt;55,"45-54",IF(Customer_Data[[#This Row],[Age]]&lt;65,"55-64",IF(Customer_Data[[#This Row],[Age]]&lt;75,"65-74","75 &amp; Above")))))))</f>
        <v>25-34</v>
      </c>
      <c r="D691" t="s">
        <v>5</v>
      </c>
      <c r="E691" t="s">
        <v>9</v>
      </c>
    </row>
    <row r="692" spans="1:5" x14ac:dyDescent="0.35">
      <c r="A692" t="s">
        <v>702</v>
      </c>
      <c r="B692">
        <v>35</v>
      </c>
      <c r="C692" t="str">
        <f>IF(Customer_Data[[#This Row],[Age]]&lt;15,"Below 15",IF(Customer_Data[[#This Row],[Age]]&lt;25,"15-24",IF(Customer_Data[[#This Row],[Age]]&lt;35,"25-34",IF(Customer_Data[[#This Row],[Age]]&lt;45,"35-44",IF(Customer_Data[[#This Row],[Age]]&lt;55,"45-54",IF(Customer_Data[[#This Row],[Age]]&lt;65,"55-64",IF(Customer_Data[[#This Row],[Age]]&lt;75,"65-74","75 &amp; Above")))))))</f>
        <v>35-44</v>
      </c>
      <c r="D692" t="s">
        <v>8</v>
      </c>
      <c r="E692" t="s">
        <v>6</v>
      </c>
    </row>
    <row r="693" spans="1:5" x14ac:dyDescent="0.35">
      <c r="A693" t="s">
        <v>703</v>
      </c>
      <c r="B693">
        <v>39</v>
      </c>
      <c r="C693" t="str">
        <f>IF(Customer_Data[[#This Row],[Age]]&lt;15,"Below 15",IF(Customer_Data[[#This Row],[Age]]&lt;25,"15-24",IF(Customer_Data[[#This Row],[Age]]&lt;35,"25-34",IF(Customer_Data[[#This Row],[Age]]&lt;45,"35-44",IF(Customer_Data[[#This Row],[Age]]&lt;55,"45-54",IF(Customer_Data[[#This Row],[Age]]&lt;65,"55-64",IF(Customer_Data[[#This Row],[Age]]&lt;75,"65-74","75 &amp; Above")))))))</f>
        <v>35-44</v>
      </c>
      <c r="D693" t="s">
        <v>5</v>
      </c>
      <c r="E693" t="s">
        <v>18</v>
      </c>
    </row>
    <row r="694" spans="1:5" x14ac:dyDescent="0.35">
      <c r="A694" t="s">
        <v>704</v>
      </c>
      <c r="B694">
        <v>38</v>
      </c>
      <c r="C694" t="str">
        <f>IF(Customer_Data[[#This Row],[Age]]&lt;15,"Below 15",IF(Customer_Data[[#This Row],[Age]]&lt;25,"15-24",IF(Customer_Data[[#This Row],[Age]]&lt;35,"25-34",IF(Customer_Data[[#This Row],[Age]]&lt;45,"35-44",IF(Customer_Data[[#This Row],[Age]]&lt;55,"45-54",IF(Customer_Data[[#This Row],[Age]]&lt;65,"55-64",IF(Customer_Data[[#This Row],[Age]]&lt;75,"65-74","75 &amp; Above")))))))</f>
        <v>35-44</v>
      </c>
      <c r="D694" t="s">
        <v>8</v>
      </c>
      <c r="E694" t="s">
        <v>18</v>
      </c>
    </row>
    <row r="695" spans="1:5" x14ac:dyDescent="0.35">
      <c r="A695" t="s">
        <v>705</v>
      </c>
      <c r="B695">
        <v>52</v>
      </c>
      <c r="C695" t="str">
        <f>IF(Customer_Data[[#This Row],[Age]]&lt;15,"Below 15",IF(Customer_Data[[#This Row],[Age]]&lt;25,"15-24",IF(Customer_Data[[#This Row],[Age]]&lt;35,"25-34",IF(Customer_Data[[#This Row],[Age]]&lt;45,"35-44",IF(Customer_Data[[#This Row],[Age]]&lt;55,"45-54",IF(Customer_Data[[#This Row],[Age]]&lt;65,"55-64",IF(Customer_Data[[#This Row],[Age]]&lt;75,"65-74","75 &amp; Above")))))))</f>
        <v>45-54</v>
      </c>
      <c r="D695" t="s">
        <v>8</v>
      </c>
      <c r="E695" t="s">
        <v>9</v>
      </c>
    </row>
    <row r="696" spans="1:5" x14ac:dyDescent="0.35">
      <c r="A696" t="s">
        <v>706</v>
      </c>
      <c r="B696">
        <v>23</v>
      </c>
      <c r="C696" t="str">
        <f>IF(Customer_Data[[#This Row],[Age]]&lt;15,"Below 15",IF(Customer_Data[[#This Row],[Age]]&lt;25,"15-24",IF(Customer_Data[[#This Row],[Age]]&lt;35,"25-34",IF(Customer_Data[[#This Row],[Age]]&lt;45,"35-44",IF(Customer_Data[[#This Row],[Age]]&lt;55,"45-54",IF(Customer_Data[[#This Row],[Age]]&lt;65,"55-64",IF(Customer_Data[[#This Row],[Age]]&lt;75,"65-74","75 &amp; Above")))))))</f>
        <v>15-24</v>
      </c>
      <c r="D696" t="s">
        <v>5</v>
      </c>
      <c r="E696" t="s">
        <v>11</v>
      </c>
    </row>
    <row r="697" spans="1:5" x14ac:dyDescent="0.35">
      <c r="A697" t="s">
        <v>707</v>
      </c>
      <c r="B697">
        <v>26</v>
      </c>
      <c r="C697" t="str">
        <f>IF(Customer_Data[[#This Row],[Age]]&lt;15,"Below 15",IF(Customer_Data[[#This Row],[Age]]&lt;25,"15-24",IF(Customer_Data[[#This Row],[Age]]&lt;35,"25-34",IF(Customer_Data[[#This Row],[Age]]&lt;45,"35-44",IF(Customer_Data[[#This Row],[Age]]&lt;55,"45-54",IF(Customer_Data[[#This Row],[Age]]&lt;65,"55-64",IF(Customer_Data[[#This Row],[Age]]&lt;75,"65-74","75 &amp; Above")))))))</f>
        <v>25-34</v>
      </c>
      <c r="D697" t="s">
        <v>5</v>
      </c>
      <c r="E697" t="s">
        <v>15</v>
      </c>
    </row>
    <row r="698" spans="1:5" x14ac:dyDescent="0.35">
      <c r="A698" t="s">
        <v>708</v>
      </c>
      <c r="B698">
        <v>27</v>
      </c>
      <c r="C698" t="str">
        <f>IF(Customer_Data[[#This Row],[Age]]&lt;15,"Below 15",IF(Customer_Data[[#This Row],[Age]]&lt;25,"15-24",IF(Customer_Data[[#This Row],[Age]]&lt;35,"25-34",IF(Customer_Data[[#This Row],[Age]]&lt;45,"35-44",IF(Customer_Data[[#This Row],[Age]]&lt;55,"45-54",IF(Customer_Data[[#This Row],[Age]]&lt;65,"55-64",IF(Customer_Data[[#This Row],[Age]]&lt;75,"65-74","75 &amp; Above")))))))</f>
        <v>25-34</v>
      </c>
      <c r="D698" t="s">
        <v>8</v>
      </c>
      <c r="E698" t="s">
        <v>9</v>
      </c>
    </row>
    <row r="699" spans="1:5" x14ac:dyDescent="0.35">
      <c r="A699" t="s">
        <v>709</v>
      </c>
      <c r="B699">
        <v>32</v>
      </c>
      <c r="C699" t="str">
        <f>IF(Customer_Data[[#This Row],[Age]]&lt;15,"Below 15",IF(Customer_Data[[#This Row],[Age]]&lt;25,"15-24",IF(Customer_Data[[#This Row],[Age]]&lt;35,"25-34",IF(Customer_Data[[#This Row],[Age]]&lt;45,"35-44",IF(Customer_Data[[#This Row],[Age]]&lt;55,"45-54",IF(Customer_Data[[#This Row],[Age]]&lt;65,"55-64",IF(Customer_Data[[#This Row],[Age]]&lt;75,"65-74","75 &amp; Above")))))))</f>
        <v>25-34</v>
      </c>
      <c r="D699" t="s">
        <v>5</v>
      </c>
      <c r="E699" t="s">
        <v>15</v>
      </c>
    </row>
    <row r="700" spans="1:5" x14ac:dyDescent="0.35">
      <c r="A700" t="s">
        <v>710</v>
      </c>
      <c r="B700">
        <v>42</v>
      </c>
      <c r="C700" t="str">
        <f>IF(Customer_Data[[#This Row],[Age]]&lt;15,"Below 15",IF(Customer_Data[[#This Row],[Age]]&lt;25,"15-24",IF(Customer_Data[[#This Row],[Age]]&lt;35,"25-34",IF(Customer_Data[[#This Row],[Age]]&lt;45,"35-44",IF(Customer_Data[[#This Row],[Age]]&lt;55,"45-54",IF(Customer_Data[[#This Row],[Age]]&lt;65,"55-64",IF(Customer_Data[[#This Row],[Age]]&lt;75,"65-74","75 &amp; Above")))))))</f>
        <v>35-44</v>
      </c>
      <c r="D700" t="s">
        <v>8</v>
      </c>
      <c r="E700" t="s">
        <v>18</v>
      </c>
    </row>
    <row r="701" spans="1:5" x14ac:dyDescent="0.35">
      <c r="A701" t="s">
        <v>711</v>
      </c>
      <c r="B701">
        <v>62</v>
      </c>
      <c r="C701" t="str">
        <f>IF(Customer_Data[[#This Row],[Age]]&lt;15,"Below 15",IF(Customer_Data[[#This Row],[Age]]&lt;25,"15-24",IF(Customer_Data[[#This Row],[Age]]&lt;35,"25-34",IF(Customer_Data[[#This Row],[Age]]&lt;45,"35-44",IF(Customer_Data[[#This Row],[Age]]&lt;55,"45-54",IF(Customer_Data[[#This Row],[Age]]&lt;65,"55-64",IF(Customer_Data[[#This Row],[Age]]&lt;75,"65-74","75 &amp; Above")))))))</f>
        <v>55-64</v>
      </c>
      <c r="D701" t="s">
        <v>5</v>
      </c>
      <c r="E701" t="s">
        <v>9</v>
      </c>
    </row>
    <row r="702" spans="1:5" x14ac:dyDescent="0.35">
      <c r="A702" t="s">
        <v>712</v>
      </c>
      <c r="B702">
        <v>27</v>
      </c>
      <c r="C702" t="str">
        <f>IF(Customer_Data[[#This Row],[Age]]&lt;15,"Below 15",IF(Customer_Data[[#This Row],[Age]]&lt;25,"15-24",IF(Customer_Data[[#This Row],[Age]]&lt;35,"25-34",IF(Customer_Data[[#This Row],[Age]]&lt;45,"35-44",IF(Customer_Data[[#This Row],[Age]]&lt;55,"45-54",IF(Customer_Data[[#This Row],[Age]]&lt;65,"55-64",IF(Customer_Data[[#This Row],[Age]]&lt;75,"65-74","75 &amp; Above")))))))</f>
        <v>25-34</v>
      </c>
      <c r="D702" t="s">
        <v>5</v>
      </c>
      <c r="E702" t="s">
        <v>11</v>
      </c>
    </row>
    <row r="703" spans="1:5" x14ac:dyDescent="0.35">
      <c r="A703" t="s">
        <v>713</v>
      </c>
      <c r="B703">
        <v>63</v>
      </c>
      <c r="C703" t="str">
        <f>IF(Customer_Data[[#This Row],[Age]]&lt;15,"Below 15",IF(Customer_Data[[#This Row],[Age]]&lt;25,"15-24",IF(Customer_Data[[#This Row],[Age]]&lt;35,"25-34",IF(Customer_Data[[#This Row],[Age]]&lt;45,"35-44",IF(Customer_Data[[#This Row],[Age]]&lt;55,"45-54",IF(Customer_Data[[#This Row],[Age]]&lt;65,"55-64",IF(Customer_Data[[#This Row],[Age]]&lt;75,"65-74","75 &amp; Above")))))))</f>
        <v>55-64</v>
      </c>
      <c r="D703" t="s">
        <v>8</v>
      </c>
      <c r="E703" t="s">
        <v>11</v>
      </c>
    </row>
    <row r="704" spans="1:5" x14ac:dyDescent="0.35">
      <c r="A704" t="s">
        <v>714</v>
      </c>
      <c r="B704">
        <v>31</v>
      </c>
      <c r="C704" t="str">
        <f>IF(Customer_Data[[#This Row],[Age]]&lt;15,"Below 15",IF(Customer_Data[[#This Row],[Age]]&lt;25,"15-24",IF(Customer_Data[[#This Row],[Age]]&lt;35,"25-34",IF(Customer_Data[[#This Row],[Age]]&lt;45,"35-44",IF(Customer_Data[[#This Row],[Age]]&lt;55,"45-54",IF(Customer_Data[[#This Row],[Age]]&lt;65,"55-64",IF(Customer_Data[[#This Row],[Age]]&lt;75,"65-74","75 &amp; Above")))))))</f>
        <v>25-34</v>
      </c>
      <c r="D704" t="s">
        <v>5</v>
      </c>
      <c r="E704" t="s">
        <v>6</v>
      </c>
    </row>
    <row r="705" spans="1:5" x14ac:dyDescent="0.35">
      <c r="A705" t="s">
        <v>715</v>
      </c>
      <c r="B705">
        <v>22</v>
      </c>
      <c r="C705" t="str">
        <f>IF(Customer_Data[[#This Row],[Age]]&lt;15,"Below 15",IF(Customer_Data[[#This Row],[Age]]&lt;25,"15-24",IF(Customer_Data[[#This Row],[Age]]&lt;35,"25-34",IF(Customer_Data[[#This Row],[Age]]&lt;45,"35-44",IF(Customer_Data[[#This Row],[Age]]&lt;55,"45-54",IF(Customer_Data[[#This Row],[Age]]&lt;65,"55-64",IF(Customer_Data[[#This Row],[Age]]&lt;75,"65-74","75 &amp; Above")))))))</f>
        <v>15-24</v>
      </c>
      <c r="D705" t="s">
        <v>8</v>
      </c>
      <c r="E705" t="s">
        <v>22</v>
      </c>
    </row>
    <row r="706" spans="1:5" x14ac:dyDescent="0.35">
      <c r="A706" t="s">
        <v>716</v>
      </c>
      <c r="B706">
        <v>44</v>
      </c>
      <c r="C706" t="str">
        <f>IF(Customer_Data[[#This Row],[Age]]&lt;15,"Below 15",IF(Customer_Data[[#This Row],[Age]]&lt;25,"15-24",IF(Customer_Data[[#This Row],[Age]]&lt;35,"25-34",IF(Customer_Data[[#This Row],[Age]]&lt;45,"35-44",IF(Customer_Data[[#This Row],[Age]]&lt;55,"45-54",IF(Customer_Data[[#This Row],[Age]]&lt;65,"55-64",IF(Customer_Data[[#This Row],[Age]]&lt;75,"65-74","75 &amp; Above")))))))</f>
        <v>35-44</v>
      </c>
      <c r="D706" t="s">
        <v>5</v>
      </c>
      <c r="E706" t="s">
        <v>18</v>
      </c>
    </row>
    <row r="707" spans="1:5" x14ac:dyDescent="0.35">
      <c r="A707" t="s">
        <v>717</v>
      </c>
      <c r="B707">
        <v>44</v>
      </c>
      <c r="C707" t="str">
        <f>IF(Customer_Data[[#This Row],[Age]]&lt;15,"Below 15",IF(Customer_Data[[#This Row],[Age]]&lt;25,"15-24",IF(Customer_Data[[#This Row],[Age]]&lt;35,"25-34",IF(Customer_Data[[#This Row],[Age]]&lt;45,"35-44",IF(Customer_Data[[#This Row],[Age]]&lt;55,"45-54",IF(Customer_Data[[#This Row],[Age]]&lt;65,"55-64",IF(Customer_Data[[#This Row],[Age]]&lt;75,"65-74","75 &amp; Above")))))))</f>
        <v>35-44</v>
      </c>
      <c r="D707" t="s">
        <v>8</v>
      </c>
      <c r="E707" t="s">
        <v>18</v>
      </c>
    </row>
    <row r="708" spans="1:5" x14ac:dyDescent="0.35">
      <c r="A708" t="s">
        <v>718</v>
      </c>
      <c r="B708">
        <v>39</v>
      </c>
      <c r="C708" t="str">
        <f>IF(Customer_Data[[#This Row],[Age]]&lt;15,"Below 15",IF(Customer_Data[[#This Row],[Age]]&lt;25,"15-24",IF(Customer_Data[[#This Row],[Age]]&lt;35,"25-34",IF(Customer_Data[[#This Row],[Age]]&lt;45,"35-44",IF(Customer_Data[[#This Row],[Age]]&lt;55,"45-54",IF(Customer_Data[[#This Row],[Age]]&lt;65,"55-64",IF(Customer_Data[[#This Row],[Age]]&lt;75,"65-74","75 &amp; Above")))))))</f>
        <v>35-44</v>
      </c>
      <c r="D708" t="s">
        <v>8</v>
      </c>
      <c r="E708" t="s">
        <v>9</v>
      </c>
    </row>
    <row r="709" spans="1:5" x14ac:dyDescent="0.35">
      <c r="A709" t="s">
        <v>719</v>
      </c>
      <c r="B709">
        <v>52</v>
      </c>
      <c r="C709" t="str">
        <f>IF(Customer_Data[[#This Row],[Age]]&lt;15,"Below 15",IF(Customer_Data[[#This Row],[Age]]&lt;25,"15-24",IF(Customer_Data[[#This Row],[Age]]&lt;35,"25-34",IF(Customer_Data[[#This Row],[Age]]&lt;45,"35-44",IF(Customer_Data[[#This Row],[Age]]&lt;55,"45-54",IF(Customer_Data[[#This Row],[Age]]&lt;65,"55-64",IF(Customer_Data[[#This Row],[Age]]&lt;75,"65-74","75 &amp; Above")))))))</f>
        <v>45-54</v>
      </c>
      <c r="D709" t="s">
        <v>5</v>
      </c>
      <c r="E709" t="s">
        <v>22</v>
      </c>
    </row>
    <row r="710" spans="1:5" x14ac:dyDescent="0.35">
      <c r="A710" t="s">
        <v>720</v>
      </c>
      <c r="B710">
        <v>47</v>
      </c>
      <c r="C710" t="str">
        <f>IF(Customer_Data[[#This Row],[Age]]&lt;15,"Below 15",IF(Customer_Data[[#This Row],[Age]]&lt;25,"15-24",IF(Customer_Data[[#This Row],[Age]]&lt;35,"25-34",IF(Customer_Data[[#This Row],[Age]]&lt;45,"35-44",IF(Customer_Data[[#This Row],[Age]]&lt;55,"45-54",IF(Customer_Data[[#This Row],[Age]]&lt;65,"55-64",IF(Customer_Data[[#This Row],[Age]]&lt;75,"65-74","75 &amp; Above")))))))</f>
        <v>45-54</v>
      </c>
      <c r="D710" t="s">
        <v>8</v>
      </c>
      <c r="E710" t="s">
        <v>22</v>
      </c>
    </row>
    <row r="711" spans="1:5" x14ac:dyDescent="0.35">
      <c r="A711" t="s">
        <v>721</v>
      </c>
      <c r="B711">
        <v>44</v>
      </c>
      <c r="C711" t="str">
        <f>IF(Customer_Data[[#This Row],[Age]]&lt;15,"Below 15",IF(Customer_Data[[#This Row],[Age]]&lt;25,"15-24",IF(Customer_Data[[#This Row],[Age]]&lt;35,"25-34",IF(Customer_Data[[#This Row],[Age]]&lt;45,"35-44",IF(Customer_Data[[#This Row],[Age]]&lt;55,"45-54",IF(Customer_Data[[#This Row],[Age]]&lt;65,"55-64",IF(Customer_Data[[#This Row],[Age]]&lt;75,"65-74","75 &amp; Above")))))))</f>
        <v>35-44</v>
      </c>
      <c r="D711" t="s">
        <v>5</v>
      </c>
      <c r="E711" t="s">
        <v>22</v>
      </c>
    </row>
    <row r="712" spans="1:5" x14ac:dyDescent="0.35">
      <c r="A712" t="s">
        <v>722</v>
      </c>
      <c r="B712">
        <v>21</v>
      </c>
      <c r="C712" t="str">
        <f>IF(Customer_Data[[#This Row],[Age]]&lt;15,"Below 15",IF(Customer_Data[[#This Row],[Age]]&lt;25,"15-24",IF(Customer_Data[[#This Row],[Age]]&lt;35,"25-34",IF(Customer_Data[[#This Row],[Age]]&lt;45,"35-44",IF(Customer_Data[[#This Row],[Age]]&lt;55,"45-54",IF(Customer_Data[[#This Row],[Age]]&lt;65,"55-64",IF(Customer_Data[[#This Row],[Age]]&lt;75,"65-74","75 &amp; Above")))))))</f>
        <v>15-24</v>
      </c>
      <c r="D712" t="s">
        <v>8</v>
      </c>
      <c r="E712" t="s">
        <v>9</v>
      </c>
    </row>
    <row r="713" spans="1:5" x14ac:dyDescent="0.35">
      <c r="A713" t="s">
        <v>723</v>
      </c>
      <c r="B713">
        <v>31</v>
      </c>
      <c r="C713" t="str">
        <f>IF(Customer_Data[[#This Row],[Age]]&lt;15,"Below 15",IF(Customer_Data[[#This Row],[Age]]&lt;25,"15-24",IF(Customer_Data[[#This Row],[Age]]&lt;35,"25-34",IF(Customer_Data[[#This Row],[Age]]&lt;45,"35-44",IF(Customer_Data[[#This Row],[Age]]&lt;55,"45-54",IF(Customer_Data[[#This Row],[Age]]&lt;65,"55-64",IF(Customer_Data[[#This Row],[Age]]&lt;75,"65-74","75 &amp; Above")))))))</f>
        <v>25-34</v>
      </c>
      <c r="D713" t="s">
        <v>8</v>
      </c>
      <c r="E713" t="s">
        <v>9</v>
      </c>
    </row>
    <row r="714" spans="1:5" x14ac:dyDescent="0.35">
      <c r="A714" t="s">
        <v>724</v>
      </c>
      <c r="B714">
        <v>44</v>
      </c>
      <c r="C714" t="str">
        <f>IF(Customer_Data[[#This Row],[Age]]&lt;15,"Below 15",IF(Customer_Data[[#This Row],[Age]]&lt;25,"15-24",IF(Customer_Data[[#This Row],[Age]]&lt;35,"25-34",IF(Customer_Data[[#This Row],[Age]]&lt;45,"35-44",IF(Customer_Data[[#This Row],[Age]]&lt;55,"45-54",IF(Customer_Data[[#This Row],[Age]]&lt;65,"55-64",IF(Customer_Data[[#This Row],[Age]]&lt;75,"65-74","75 &amp; Above")))))))</f>
        <v>35-44</v>
      </c>
      <c r="D714" t="s">
        <v>8</v>
      </c>
      <c r="E714" t="s">
        <v>15</v>
      </c>
    </row>
    <row r="715" spans="1:5" x14ac:dyDescent="0.35">
      <c r="A715" t="s">
        <v>725</v>
      </c>
      <c r="B715">
        <v>42</v>
      </c>
      <c r="C715" t="str">
        <f>IF(Customer_Data[[#This Row],[Age]]&lt;15,"Below 15",IF(Customer_Data[[#This Row],[Age]]&lt;25,"15-24",IF(Customer_Data[[#This Row],[Age]]&lt;35,"25-34",IF(Customer_Data[[#This Row],[Age]]&lt;45,"35-44",IF(Customer_Data[[#This Row],[Age]]&lt;55,"45-54",IF(Customer_Data[[#This Row],[Age]]&lt;65,"55-64",IF(Customer_Data[[#This Row],[Age]]&lt;75,"65-74","75 &amp; Above")))))))</f>
        <v>35-44</v>
      </c>
      <c r="D715" t="s">
        <v>5</v>
      </c>
      <c r="E715" t="s">
        <v>15</v>
      </c>
    </row>
    <row r="716" spans="1:5" x14ac:dyDescent="0.35">
      <c r="A716" t="s">
        <v>726</v>
      </c>
      <c r="B716">
        <v>55</v>
      </c>
      <c r="C716" t="str">
        <f>IF(Customer_Data[[#This Row],[Age]]&lt;15,"Below 15",IF(Customer_Data[[#This Row],[Age]]&lt;25,"15-24",IF(Customer_Data[[#This Row],[Age]]&lt;35,"25-34",IF(Customer_Data[[#This Row],[Age]]&lt;45,"35-44",IF(Customer_Data[[#This Row],[Age]]&lt;55,"45-54",IF(Customer_Data[[#This Row],[Age]]&lt;65,"55-64",IF(Customer_Data[[#This Row],[Age]]&lt;75,"65-74","75 &amp; Above")))))))</f>
        <v>55-64</v>
      </c>
      <c r="D716" t="s">
        <v>5</v>
      </c>
      <c r="E716" t="s">
        <v>15</v>
      </c>
    </row>
    <row r="717" spans="1:5" x14ac:dyDescent="0.35">
      <c r="A717" t="s">
        <v>727</v>
      </c>
      <c r="B717">
        <v>62</v>
      </c>
      <c r="C717" t="str">
        <f>IF(Customer_Data[[#This Row],[Age]]&lt;15,"Below 15",IF(Customer_Data[[#This Row],[Age]]&lt;25,"15-24",IF(Customer_Data[[#This Row],[Age]]&lt;35,"25-34",IF(Customer_Data[[#This Row],[Age]]&lt;45,"35-44",IF(Customer_Data[[#This Row],[Age]]&lt;55,"45-54",IF(Customer_Data[[#This Row],[Age]]&lt;65,"55-64",IF(Customer_Data[[#This Row],[Age]]&lt;75,"65-74","75 &amp; Above")))))))</f>
        <v>55-64</v>
      </c>
      <c r="D717" t="s">
        <v>8</v>
      </c>
      <c r="E717" t="s">
        <v>6</v>
      </c>
    </row>
    <row r="718" spans="1:5" x14ac:dyDescent="0.35">
      <c r="A718" t="s">
        <v>728</v>
      </c>
      <c r="B718">
        <v>19</v>
      </c>
      <c r="C718" t="str">
        <f>IF(Customer_Data[[#This Row],[Age]]&lt;15,"Below 15",IF(Customer_Data[[#This Row],[Age]]&lt;25,"15-24",IF(Customer_Data[[#This Row],[Age]]&lt;35,"25-34",IF(Customer_Data[[#This Row],[Age]]&lt;45,"35-44",IF(Customer_Data[[#This Row],[Age]]&lt;55,"45-54",IF(Customer_Data[[#This Row],[Age]]&lt;65,"55-64",IF(Customer_Data[[#This Row],[Age]]&lt;75,"65-74","75 &amp; Above")))))))</f>
        <v>15-24</v>
      </c>
      <c r="D718" t="s">
        <v>5</v>
      </c>
      <c r="E718" t="s">
        <v>18</v>
      </c>
    </row>
    <row r="719" spans="1:5" x14ac:dyDescent="0.35">
      <c r="A719" t="s">
        <v>729</v>
      </c>
      <c r="B719">
        <v>54</v>
      </c>
      <c r="C719" t="str">
        <f>IF(Customer_Data[[#This Row],[Age]]&lt;15,"Below 15",IF(Customer_Data[[#This Row],[Age]]&lt;25,"15-24",IF(Customer_Data[[#This Row],[Age]]&lt;35,"25-34",IF(Customer_Data[[#This Row],[Age]]&lt;45,"35-44",IF(Customer_Data[[#This Row],[Age]]&lt;55,"45-54",IF(Customer_Data[[#This Row],[Age]]&lt;65,"55-64",IF(Customer_Data[[#This Row],[Age]]&lt;75,"65-74","75 &amp; Above")))))))</f>
        <v>45-54</v>
      </c>
      <c r="D719" t="s">
        <v>5</v>
      </c>
      <c r="E719" t="s">
        <v>15</v>
      </c>
    </row>
    <row r="720" spans="1:5" x14ac:dyDescent="0.35">
      <c r="A720" t="s">
        <v>730</v>
      </c>
      <c r="B720">
        <v>42</v>
      </c>
      <c r="C720" t="str">
        <f>IF(Customer_Data[[#This Row],[Age]]&lt;15,"Below 15",IF(Customer_Data[[#This Row],[Age]]&lt;25,"15-24",IF(Customer_Data[[#This Row],[Age]]&lt;35,"25-34",IF(Customer_Data[[#This Row],[Age]]&lt;45,"35-44",IF(Customer_Data[[#This Row],[Age]]&lt;55,"45-54",IF(Customer_Data[[#This Row],[Age]]&lt;65,"55-64",IF(Customer_Data[[#This Row],[Age]]&lt;75,"65-74","75 &amp; Above")))))))</f>
        <v>35-44</v>
      </c>
      <c r="D720" t="s">
        <v>8</v>
      </c>
      <c r="E720" t="s">
        <v>6</v>
      </c>
    </row>
    <row r="721" spans="1:5" x14ac:dyDescent="0.35">
      <c r="A721" t="s">
        <v>731</v>
      </c>
      <c r="B721">
        <v>48</v>
      </c>
      <c r="C721" t="str">
        <f>IF(Customer_Data[[#This Row],[Age]]&lt;15,"Below 15",IF(Customer_Data[[#This Row],[Age]]&lt;25,"15-24",IF(Customer_Data[[#This Row],[Age]]&lt;35,"25-34",IF(Customer_Data[[#This Row],[Age]]&lt;45,"35-44",IF(Customer_Data[[#This Row],[Age]]&lt;55,"45-54",IF(Customer_Data[[#This Row],[Age]]&lt;65,"55-64",IF(Customer_Data[[#This Row],[Age]]&lt;75,"65-74","75 &amp; Above")))))))</f>
        <v>45-54</v>
      </c>
      <c r="D721" t="s">
        <v>8</v>
      </c>
      <c r="E721" t="s">
        <v>6</v>
      </c>
    </row>
    <row r="722" spans="1:5" x14ac:dyDescent="0.35">
      <c r="A722" t="s">
        <v>732</v>
      </c>
      <c r="B722">
        <v>18</v>
      </c>
      <c r="C722" t="str">
        <f>IF(Customer_Data[[#This Row],[Age]]&lt;15,"Below 15",IF(Customer_Data[[#This Row],[Age]]&lt;25,"15-24",IF(Customer_Data[[#This Row],[Age]]&lt;35,"25-34",IF(Customer_Data[[#This Row],[Age]]&lt;45,"35-44",IF(Customer_Data[[#This Row],[Age]]&lt;55,"45-54",IF(Customer_Data[[#This Row],[Age]]&lt;65,"55-64",IF(Customer_Data[[#This Row],[Age]]&lt;75,"65-74","75 &amp; Above")))))))</f>
        <v>15-24</v>
      </c>
      <c r="D722" t="s">
        <v>8</v>
      </c>
      <c r="E722" t="s">
        <v>9</v>
      </c>
    </row>
    <row r="723" spans="1:5" x14ac:dyDescent="0.35">
      <c r="A723" t="s">
        <v>733</v>
      </c>
      <c r="B723">
        <v>40</v>
      </c>
      <c r="C723" t="str">
        <f>IF(Customer_Data[[#This Row],[Age]]&lt;15,"Below 15",IF(Customer_Data[[#This Row],[Age]]&lt;25,"15-24",IF(Customer_Data[[#This Row],[Age]]&lt;35,"25-34",IF(Customer_Data[[#This Row],[Age]]&lt;45,"35-44",IF(Customer_Data[[#This Row],[Age]]&lt;55,"45-54",IF(Customer_Data[[#This Row],[Age]]&lt;65,"55-64",IF(Customer_Data[[#This Row],[Age]]&lt;75,"65-74","75 &amp; Above")))))))</f>
        <v>35-44</v>
      </c>
      <c r="D723" t="s">
        <v>5</v>
      </c>
      <c r="E723" t="s">
        <v>22</v>
      </c>
    </row>
    <row r="724" spans="1:5" x14ac:dyDescent="0.35">
      <c r="A724" t="s">
        <v>734</v>
      </c>
      <c r="B724">
        <v>37</v>
      </c>
      <c r="C724" t="str">
        <f>IF(Customer_Data[[#This Row],[Age]]&lt;15,"Below 15",IF(Customer_Data[[#This Row],[Age]]&lt;25,"15-24",IF(Customer_Data[[#This Row],[Age]]&lt;35,"25-34",IF(Customer_Data[[#This Row],[Age]]&lt;45,"35-44",IF(Customer_Data[[#This Row],[Age]]&lt;55,"45-54",IF(Customer_Data[[#This Row],[Age]]&lt;65,"55-64",IF(Customer_Data[[#This Row],[Age]]&lt;75,"65-74","75 &amp; Above")))))))</f>
        <v>35-44</v>
      </c>
      <c r="D724" t="s">
        <v>8</v>
      </c>
      <c r="E724" t="s">
        <v>11</v>
      </c>
    </row>
    <row r="725" spans="1:5" x14ac:dyDescent="0.35">
      <c r="A725" t="s">
        <v>735</v>
      </c>
      <c r="B725">
        <v>42</v>
      </c>
      <c r="C725" t="str">
        <f>IF(Customer_Data[[#This Row],[Age]]&lt;15,"Below 15",IF(Customer_Data[[#This Row],[Age]]&lt;25,"15-24",IF(Customer_Data[[#This Row],[Age]]&lt;35,"25-34",IF(Customer_Data[[#This Row],[Age]]&lt;45,"35-44",IF(Customer_Data[[#This Row],[Age]]&lt;55,"45-54",IF(Customer_Data[[#This Row],[Age]]&lt;65,"55-64",IF(Customer_Data[[#This Row],[Age]]&lt;75,"65-74","75 &amp; Above")))))))</f>
        <v>35-44</v>
      </c>
      <c r="D725" t="s">
        <v>8</v>
      </c>
      <c r="E725" t="s">
        <v>22</v>
      </c>
    </row>
    <row r="726" spans="1:5" x14ac:dyDescent="0.35">
      <c r="A726" t="s">
        <v>736</v>
      </c>
      <c r="B726">
        <v>44</v>
      </c>
      <c r="C726" t="str">
        <f>IF(Customer_Data[[#This Row],[Age]]&lt;15,"Below 15",IF(Customer_Data[[#This Row],[Age]]&lt;25,"15-24",IF(Customer_Data[[#This Row],[Age]]&lt;35,"25-34",IF(Customer_Data[[#This Row],[Age]]&lt;45,"35-44",IF(Customer_Data[[#This Row],[Age]]&lt;55,"45-54",IF(Customer_Data[[#This Row],[Age]]&lt;65,"55-64",IF(Customer_Data[[#This Row],[Age]]&lt;75,"65-74","75 &amp; Above")))))))</f>
        <v>35-44</v>
      </c>
      <c r="D726" t="s">
        <v>5</v>
      </c>
      <c r="E726" t="s">
        <v>15</v>
      </c>
    </row>
    <row r="727" spans="1:5" x14ac:dyDescent="0.35">
      <c r="A727" t="s">
        <v>737</v>
      </c>
      <c r="B727">
        <v>52</v>
      </c>
      <c r="C727" t="str">
        <f>IF(Customer_Data[[#This Row],[Age]]&lt;15,"Below 15",IF(Customer_Data[[#This Row],[Age]]&lt;25,"15-24",IF(Customer_Data[[#This Row],[Age]]&lt;35,"25-34",IF(Customer_Data[[#This Row],[Age]]&lt;45,"35-44",IF(Customer_Data[[#This Row],[Age]]&lt;55,"45-54",IF(Customer_Data[[#This Row],[Age]]&lt;65,"55-64",IF(Customer_Data[[#This Row],[Age]]&lt;75,"65-74","75 &amp; Above")))))))</f>
        <v>45-54</v>
      </c>
      <c r="D727" t="s">
        <v>8</v>
      </c>
      <c r="E727" t="s">
        <v>11</v>
      </c>
    </row>
    <row r="728" spans="1:5" x14ac:dyDescent="0.35">
      <c r="A728" t="s">
        <v>738</v>
      </c>
      <c r="B728">
        <v>65</v>
      </c>
      <c r="C728" t="str">
        <f>IF(Customer_Data[[#This Row],[Age]]&lt;15,"Below 15",IF(Customer_Data[[#This Row],[Age]]&lt;25,"15-24",IF(Customer_Data[[#This Row],[Age]]&lt;35,"25-34",IF(Customer_Data[[#This Row],[Age]]&lt;45,"35-44",IF(Customer_Data[[#This Row],[Age]]&lt;55,"45-54",IF(Customer_Data[[#This Row],[Age]]&lt;65,"55-64",IF(Customer_Data[[#This Row],[Age]]&lt;75,"65-74","75 &amp; Above")))))))</f>
        <v>65-74</v>
      </c>
      <c r="D728" t="s">
        <v>5</v>
      </c>
      <c r="E728" t="s">
        <v>18</v>
      </c>
    </row>
    <row r="729" spans="1:5" x14ac:dyDescent="0.35">
      <c r="A729" t="s">
        <v>739</v>
      </c>
      <c r="B729">
        <v>65</v>
      </c>
      <c r="C729" t="str">
        <f>IF(Customer_Data[[#This Row],[Age]]&lt;15,"Below 15",IF(Customer_Data[[#This Row],[Age]]&lt;25,"15-24",IF(Customer_Data[[#This Row],[Age]]&lt;35,"25-34",IF(Customer_Data[[#This Row],[Age]]&lt;45,"35-44",IF(Customer_Data[[#This Row],[Age]]&lt;55,"45-54",IF(Customer_Data[[#This Row],[Age]]&lt;65,"55-64",IF(Customer_Data[[#This Row],[Age]]&lt;75,"65-74","75 &amp; Above")))))))</f>
        <v>65-74</v>
      </c>
      <c r="D729" t="s">
        <v>8</v>
      </c>
      <c r="E729" t="s">
        <v>11</v>
      </c>
    </row>
    <row r="730" spans="1:5" x14ac:dyDescent="0.35">
      <c r="A730" t="s">
        <v>740</v>
      </c>
      <c r="B730">
        <v>52</v>
      </c>
      <c r="C730" t="str">
        <f>IF(Customer_Data[[#This Row],[Age]]&lt;15,"Below 15",IF(Customer_Data[[#This Row],[Age]]&lt;25,"15-24",IF(Customer_Data[[#This Row],[Age]]&lt;35,"25-34",IF(Customer_Data[[#This Row],[Age]]&lt;45,"35-44",IF(Customer_Data[[#This Row],[Age]]&lt;55,"45-54",IF(Customer_Data[[#This Row],[Age]]&lt;65,"55-64",IF(Customer_Data[[#This Row],[Age]]&lt;75,"65-74","75 &amp; Above")))))))</f>
        <v>45-54</v>
      </c>
      <c r="D730" t="s">
        <v>5</v>
      </c>
      <c r="E730" t="s">
        <v>11</v>
      </c>
    </row>
    <row r="731" spans="1:5" x14ac:dyDescent="0.35">
      <c r="A731" t="s">
        <v>741</v>
      </c>
      <c r="B731">
        <v>56</v>
      </c>
      <c r="C731" t="str">
        <f>IF(Customer_Data[[#This Row],[Age]]&lt;15,"Below 15",IF(Customer_Data[[#This Row],[Age]]&lt;25,"15-24",IF(Customer_Data[[#This Row],[Age]]&lt;35,"25-34",IF(Customer_Data[[#This Row],[Age]]&lt;45,"35-44",IF(Customer_Data[[#This Row],[Age]]&lt;55,"45-54",IF(Customer_Data[[#This Row],[Age]]&lt;65,"55-64",IF(Customer_Data[[#This Row],[Age]]&lt;75,"65-74","75 &amp; Above")))))))</f>
        <v>55-64</v>
      </c>
      <c r="D731" t="s">
        <v>8</v>
      </c>
      <c r="E731" t="s">
        <v>18</v>
      </c>
    </row>
    <row r="732" spans="1:5" x14ac:dyDescent="0.35">
      <c r="A732" t="s">
        <v>742</v>
      </c>
      <c r="B732">
        <v>32</v>
      </c>
      <c r="C732" t="str">
        <f>IF(Customer_Data[[#This Row],[Age]]&lt;15,"Below 15",IF(Customer_Data[[#This Row],[Age]]&lt;25,"15-24",IF(Customer_Data[[#This Row],[Age]]&lt;35,"25-34",IF(Customer_Data[[#This Row],[Age]]&lt;45,"35-44",IF(Customer_Data[[#This Row],[Age]]&lt;55,"45-54",IF(Customer_Data[[#This Row],[Age]]&lt;65,"55-64",IF(Customer_Data[[#This Row],[Age]]&lt;75,"65-74","75 &amp; Above")))))))</f>
        <v>25-34</v>
      </c>
      <c r="D732" t="s">
        <v>8</v>
      </c>
      <c r="E732" t="s">
        <v>18</v>
      </c>
    </row>
    <row r="733" spans="1:5" x14ac:dyDescent="0.35">
      <c r="A733" t="s">
        <v>743</v>
      </c>
      <c r="B733">
        <v>49</v>
      </c>
      <c r="C733" t="str">
        <f>IF(Customer_Data[[#This Row],[Age]]&lt;15,"Below 15",IF(Customer_Data[[#This Row],[Age]]&lt;25,"15-24",IF(Customer_Data[[#This Row],[Age]]&lt;35,"25-34",IF(Customer_Data[[#This Row],[Age]]&lt;45,"35-44",IF(Customer_Data[[#This Row],[Age]]&lt;55,"45-54",IF(Customer_Data[[#This Row],[Age]]&lt;65,"55-64",IF(Customer_Data[[#This Row],[Age]]&lt;75,"65-74","75 &amp; Above")))))))</f>
        <v>45-54</v>
      </c>
      <c r="D733" t="s">
        <v>8</v>
      </c>
      <c r="E733" t="s">
        <v>6</v>
      </c>
    </row>
    <row r="734" spans="1:5" x14ac:dyDescent="0.35">
      <c r="A734" t="s">
        <v>744</v>
      </c>
      <c r="B734">
        <v>32</v>
      </c>
      <c r="C734" t="str">
        <f>IF(Customer_Data[[#This Row],[Age]]&lt;15,"Below 15",IF(Customer_Data[[#This Row],[Age]]&lt;25,"15-24",IF(Customer_Data[[#This Row],[Age]]&lt;35,"25-34",IF(Customer_Data[[#This Row],[Age]]&lt;45,"35-44",IF(Customer_Data[[#This Row],[Age]]&lt;55,"45-54",IF(Customer_Data[[#This Row],[Age]]&lt;65,"55-64",IF(Customer_Data[[#This Row],[Age]]&lt;75,"65-74","75 &amp; Above")))))))</f>
        <v>25-34</v>
      </c>
      <c r="D734" t="s">
        <v>5</v>
      </c>
      <c r="E734" t="s">
        <v>6</v>
      </c>
    </row>
    <row r="735" spans="1:5" x14ac:dyDescent="0.35">
      <c r="A735" t="s">
        <v>745</v>
      </c>
      <c r="B735">
        <v>35</v>
      </c>
      <c r="C735" t="str">
        <f>IF(Customer_Data[[#This Row],[Age]]&lt;15,"Below 15",IF(Customer_Data[[#This Row],[Age]]&lt;25,"15-24",IF(Customer_Data[[#This Row],[Age]]&lt;35,"25-34",IF(Customer_Data[[#This Row],[Age]]&lt;45,"35-44",IF(Customer_Data[[#This Row],[Age]]&lt;55,"45-54",IF(Customer_Data[[#This Row],[Age]]&lt;65,"55-64",IF(Customer_Data[[#This Row],[Age]]&lt;75,"65-74","75 &amp; Above")))))))</f>
        <v>35-44</v>
      </c>
      <c r="D735" t="s">
        <v>5</v>
      </c>
      <c r="E735" t="s">
        <v>6</v>
      </c>
    </row>
    <row r="736" spans="1:5" x14ac:dyDescent="0.35">
      <c r="A736" t="s">
        <v>746</v>
      </c>
      <c r="B736">
        <v>45</v>
      </c>
      <c r="C736" t="str">
        <f>IF(Customer_Data[[#This Row],[Age]]&lt;15,"Below 15",IF(Customer_Data[[#This Row],[Age]]&lt;25,"15-24",IF(Customer_Data[[#This Row],[Age]]&lt;35,"25-34",IF(Customer_Data[[#This Row],[Age]]&lt;45,"35-44",IF(Customer_Data[[#This Row],[Age]]&lt;55,"45-54",IF(Customer_Data[[#This Row],[Age]]&lt;65,"55-64",IF(Customer_Data[[#This Row],[Age]]&lt;75,"65-74","75 &amp; Above")))))))</f>
        <v>45-54</v>
      </c>
      <c r="D736" t="s">
        <v>8</v>
      </c>
      <c r="E736" t="s">
        <v>9</v>
      </c>
    </row>
    <row r="737" spans="1:5" x14ac:dyDescent="0.35">
      <c r="A737" t="s">
        <v>747</v>
      </c>
      <c r="B737">
        <v>49</v>
      </c>
      <c r="C737" t="str">
        <f>IF(Customer_Data[[#This Row],[Age]]&lt;15,"Below 15",IF(Customer_Data[[#This Row],[Age]]&lt;25,"15-24",IF(Customer_Data[[#This Row],[Age]]&lt;35,"25-34",IF(Customer_Data[[#This Row],[Age]]&lt;45,"35-44",IF(Customer_Data[[#This Row],[Age]]&lt;55,"45-54",IF(Customer_Data[[#This Row],[Age]]&lt;65,"55-64",IF(Customer_Data[[#This Row],[Age]]&lt;75,"65-74","75 &amp; Above")))))))</f>
        <v>45-54</v>
      </c>
      <c r="D737" t="s">
        <v>8</v>
      </c>
      <c r="E737" t="s">
        <v>6</v>
      </c>
    </row>
    <row r="738" spans="1:5" x14ac:dyDescent="0.35">
      <c r="A738" t="s">
        <v>748</v>
      </c>
      <c r="B738">
        <v>19</v>
      </c>
      <c r="C738" t="str">
        <f>IF(Customer_Data[[#This Row],[Age]]&lt;15,"Below 15",IF(Customer_Data[[#This Row],[Age]]&lt;25,"15-24",IF(Customer_Data[[#This Row],[Age]]&lt;35,"25-34",IF(Customer_Data[[#This Row],[Age]]&lt;45,"35-44",IF(Customer_Data[[#This Row],[Age]]&lt;55,"45-54",IF(Customer_Data[[#This Row],[Age]]&lt;65,"55-64",IF(Customer_Data[[#This Row],[Age]]&lt;75,"65-74","75 &amp; Above")))))))</f>
        <v>15-24</v>
      </c>
      <c r="D738" t="s">
        <v>5</v>
      </c>
      <c r="E738" t="s">
        <v>18</v>
      </c>
    </row>
    <row r="739" spans="1:5" x14ac:dyDescent="0.35">
      <c r="A739" t="s">
        <v>749</v>
      </c>
      <c r="B739">
        <v>42</v>
      </c>
      <c r="C739" t="str">
        <f>IF(Customer_Data[[#This Row],[Age]]&lt;15,"Below 15",IF(Customer_Data[[#This Row],[Age]]&lt;25,"15-24",IF(Customer_Data[[#This Row],[Age]]&lt;35,"25-34",IF(Customer_Data[[#This Row],[Age]]&lt;45,"35-44",IF(Customer_Data[[#This Row],[Age]]&lt;55,"45-54",IF(Customer_Data[[#This Row],[Age]]&lt;65,"55-64",IF(Customer_Data[[#This Row],[Age]]&lt;75,"65-74","75 &amp; Above")))))))</f>
        <v>35-44</v>
      </c>
      <c r="D739" t="s">
        <v>8</v>
      </c>
      <c r="E739" t="s">
        <v>11</v>
      </c>
    </row>
    <row r="740" spans="1:5" x14ac:dyDescent="0.35">
      <c r="A740" t="s">
        <v>750</v>
      </c>
      <c r="B740">
        <v>39</v>
      </c>
      <c r="C740" t="str">
        <f>IF(Customer_Data[[#This Row],[Age]]&lt;15,"Below 15",IF(Customer_Data[[#This Row],[Age]]&lt;25,"15-24",IF(Customer_Data[[#This Row],[Age]]&lt;35,"25-34",IF(Customer_Data[[#This Row],[Age]]&lt;45,"35-44",IF(Customer_Data[[#This Row],[Age]]&lt;55,"45-54",IF(Customer_Data[[#This Row],[Age]]&lt;65,"55-64",IF(Customer_Data[[#This Row],[Age]]&lt;75,"65-74","75 &amp; Above")))))))</f>
        <v>35-44</v>
      </c>
      <c r="D740" t="s">
        <v>8</v>
      </c>
      <c r="E740" t="s">
        <v>18</v>
      </c>
    </row>
    <row r="741" spans="1:5" x14ac:dyDescent="0.35">
      <c r="A741" t="s">
        <v>751</v>
      </c>
      <c r="B741">
        <v>60</v>
      </c>
      <c r="C741" t="str">
        <f>IF(Customer_Data[[#This Row],[Age]]&lt;15,"Below 15",IF(Customer_Data[[#This Row],[Age]]&lt;25,"15-24",IF(Customer_Data[[#This Row],[Age]]&lt;35,"25-34",IF(Customer_Data[[#This Row],[Age]]&lt;45,"35-44",IF(Customer_Data[[#This Row],[Age]]&lt;55,"45-54",IF(Customer_Data[[#This Row],[Age]]&lt;65,"55-64",IF(Customer_Data[[#This Row],[Age]]&lt;75,"65-74","75 &amp; Above")))))))</f>
        <v>55-64</v>
      </c>
      <c r="D741" t="s">
        <v>8</v>
      </c>
      <c r="E741" t="s">
        <v>11</v>
      </c>
    </row>
    <row r="742" spans="1:5" x14ac:dyDescent="0.35">
      <c r="A742" t="s">
        <v>752</v>
      </c>
      <c r="B742">
        <v>61</v>
      </c>
      <c r="C742" t="str">
        <f>IF(Customer_Data[[#This Row],[Age]]&lt;15,"Below 15",IF(Customer_Data[[#This Row],[Age]]&lt;25,"15-24",IF(Customer_Data[[#This Row],[Age]]&lt;35,"25-34",IF(Customer_Data[[#This Row],[Age]]&lt;45,"35-44",IF(Customer_Data[[#This Row],[Age]]&lt;55,"45-54",IF(Customer_Data[[#This Row],[Age]]&lt;65,"55-64",IF(Customer_Data[[#This Row],[Age]]&lt;75,"65-74","75 &amp; Above")))))))</f>
        <v>55-64</v>
      </c>
      <c r="D742" t="s">
        <v>5</v>
      </c>
      <c r="E742" t="s">
        <v>22</v>
      </c>
    </row>
    <row r="743" spans="1:5" x14ac:dyDescent="0.35">
      <c r="A743" t="s">
        <v>753</v>
      </c>
      <c r="B743">
        <v>43</v>
      </c>
      <c r="C743" t="str">
        <f>IF(Customer_Data[[#This Row],[Age]]&lt;15,"Below 15",IF(Customer_Data[[#This Row],[Age]]&lt;25,"15-24",IF(Customer_Data[[#This Row],[Age]]&lt;35,"25-34",IF(Customer_Data[[#This Row],[Age]]&lt;45,"35-44",IF(Customer_Data[[#This Row],[Age]]&lt;55,"45-54",IF(Customer_Data[[#This Row],[Age]]&lt;65,"55-64",IF(Customer_Data[[#This Row],[Age]]&lt;75,"65-74","75 &amp; Above")))))))</f>
        <v>35-44</v>
      </c>
      <c r="D743" t="s">
        <v>5</v>
      </c>
      <c r="E743" t="s">
        <v>18</v>
      </c>
    </row>
    <row r="744" spans="1:5" x14ac:dyDescent="0.35">
      <c r="A744" t="s">
        <v>754</v>
      </c>
      <c r="B744">
        <v>64</v>
      </c>
      <c r="C744" t="str">
        <f>IF(Customer_Data[[#This Row],[Age]]&lt;15,"Below 15",IF(Customer_Data[[#This Row],[Age]]&lt;25,"15-24",IF(Customer_Data[[#This Row],[Age]]&lt;35,"25-34",IF(Customer_Data[[#This Row],[Age]]&lt;45,"35-44",IF(Customer_Data[[#This Row],[Age]]&lt;55,"45-54",IF(Customer_Data[[#This Row],[Age]]&lt;65,"55-64",IF(Customer_Data[[#This Row],[Age]]&lt;75,"65-74","75 &amp; Above")))))))</f>
        <v>55-64</v>
      </c>
      <c r="D744" t="s">
        <v>8</v>
      </c>
      <c r="E744" t="s">
        <v>6</v>
      </c>
    </row>
    <row r="745" spans="1:5" x14ac:dyDescent="0.35">
      <c r="A745" t="s">
        <v>755</v>
      </c>
      <c r="B745">
        <v>28</v>
      </c>
      <c r="C745" t="str">
        <f>IF(Customer_Data[[#This Row],[Age]]&lt;15,"Below 15",IF(Customer_Data[[#This Row],[Age]]&lt;25,"15-24",IF(Customer_Data[[#This Row],[Age]]&lt;35,"25-34",IF(Customer_Data[[#This Row],[Age]]&lt;45,"35-44",IF(Customer_Data[[#This Row],[Age]]&lt;55,"45-54",IF(Customer_Data[[#This Row],[Age]]&lt;65,"55-64",IF(Customer_Data[[#This Row],[Age]]&lt;75,"65-74","75 &amp; Above")))))))</f>
        <v>25-34</v>
      </c>
      <c r="D745" t="s">
        <v>5</v>
      </c>
      <c r="E745" t="s">
        <v>6</v>
      </c>
    </row>
    <row r="746" spans="1:5" x14ac:dyDescent="0.35">
      <c r="A746" t="s">
        <v>756</v>
      </c>
      <c r="B746">
        <v>47</v>
      </c>
      <c r="C746" t="str">
        <f>IF(Customer_Data[[#This Row],[Age]]&lt;15,"Below 15",IF(Customer_Data[[#This Row],[Age]]&lt;25,"15-24",IF(Customer_Data[[#This Row],[Age]]&lt;35,"25-34",IF(Customer_Data[[#This Row],[Age]]&lt;45,"35-44",IF(Customer_Data[[#This Row],[Age]]&lt;55,"45-54",IF(Customer_Data[[#This Row],[Age]]&lt;65,"55-64",IF(Customer_Data[[#This Row],[Age]]&lt;75,"65-74","75 &amp; Above")))))))</f>
        <v>45-54</v>
      </c>
      <c r="D746" t="s">
        <v>8</v>
      </c>
      <c r="E746" t="s">
        <v>11</v>
      </c>
    </row>
    <row r="747" spans="1:5" x14ac:dyDescent="0.35">
      <c r="A747" t="s">
        <v>757</v>
      </c>
      <c r="B747">
        <v>26</v>
      </c>
      <c r="C747" t="str">
        <f>IF(Customer_Data[[#This Row],[Age]]&lt;15,"Below 15",IF(Customer_Data[[#This Row],[Age]]&lt;25,"15-24",IF(Customer_Data[[#This Row],[Age]]&lt;35,"25-34",IF(Customer_Data[[#This Row],[Age]]&lt;45,"35-44",IF(Customer_Data[[#This Row],[Age]]&lt;55,"45-54",IF(Customer_Data[[#This Row],[Age]]&lt;65,"55-64",IF(Customer_Data[[#This Row],[Age]]&lt;75,"65-74","75 &amp; Above")))))))</f>
        <v>25-34</v>
      </c>
      <c r="D747" t="s">
        <v>5</v>
      </c>
      <c r="E747" t="s">
        <v>15</v>
      </c>
    </row>
    <row r="748" spans="1:5" x14ac:dyDescent="0.35">
      <c r="A748" t="s">
        <v>758</v>
      </c>
      <c r="B748">
        <v>57</v>
      </c>
      <c r="C748" t="str">
        <f>IF(Customer_Data[[#This Row],[Age]]&lt;15,"Below 15",IF(Customer_Data[[#This Row],[Age]]&lt;25,"15-24",IF(Customer_Data[[#This Row],[Age]]&lt;35,"25-34",IF(Customer_Data[[#This Row],[Age]]&lt;45,"35-44",IF(Customer_Data[[#This Row],[Age]]&lt;55,"45-54",IF(Customer_Data[[#This Row],[Age]]&lt;65,"55-64",IF(Customer_Data[[#This Row],[Age]]&lt;75,"65-74","75 &amp; Above")))))))</f>
        <v>55-64</v>
      </c>
      <c r="D748" t="s">
        <v>8</v>
      </c>
      <c r="E748" t="s">
        <v>9</v>
      </c>
    </row>
    <row r="749" spans="1:5" x14ac:dyDescent="0.35">
      <c r="A749" t="s">
        <v>759</v>
      </c>
      <c r="B749">
        <v>52</v>
      </c>
      <c r="C749" t="str">
        <f>IF(Customer_Data[[#This Row],[Age]]&lt;15,"Below 15",IF(Customer_Data[[#This Row],[Age]]&lt;25,"15-24",IF(Customer_Data[[#This Row],[Age]]&lt;35,"25-34",IF(Customer_Data[[#This Row],[Age]]&lt;45,"35-44",IF(Customer_Data[[#This Row],[Age]]&lt;55,"45-54",IF(Customer_Data[[#This Row],[Age]]&lt;65,"55-64",IF(Customer_Data[[#This Row],[Age]]&lt;75,"65-74","75 &amp; Above")))))))</f>
        <v>45-54</v>
      </c>
      <c r="D749" t="s">
        <v>8</v>
      </c>
      <c r="E749" t="s">
        <v>18</v>
      </c>
    </row>
    <row r="750" spans="1:5" x14ac:dyDescent="0.35">
      <c r="A750" t="s">
        <v>760</v>
      </c>
      <c r="B750">
        <v>19</v>
      </c>
      <c r="C750" t="str">
        <f>IF(Customer_Data[[#This Row],[Age]]&lt;15,"Below 15",IF(Customer_Data[[#This Row],[Age]]&lt;25,"15-24",IF(Customer_Data[[#This Row],[Age]]&lt;35,"25-34",IF(Customer_Data[[#This Row],[Age]]&lt;45,"35-44",IF(Customer_Data[[#This Row],[Age]]&lt;55,"45-54",IF(Customer_Data[[#This Row],[Age]]&lt;65,"55-64",IF(Customer_Data[[#This Row],[Age]]&lt;75,"65-74","75 &amp; Above")))))))</f>
        <v>15-24</v>
      </c>
      <c r="D750" t="s">
        <v>5</v>
      </c>
      <c r="E750" t="s">
        <v>9</v>
      </c>
    </row>
    <row r="751" spans="1:5" x14ac:dyDescent="0.35">
      <c r="A751" t="s">
        <v>761</v>
      </c>
      <c r="B751">
        <v>43</v>
      </c>
      <c r="C751" t="str">
        <f>IF(Customer_Data[[#This Row],[Age]]&lt;15,"Below 15",IF(Customer_Data[[#This Row],[Age]]&lt;25,"15-24",IF(Customer_Data[[#This Row],[Age]]&lt;35,"25-34",IF(Customer_Data[[#This Row],[Age]]&lt;45,"35-44",IF(Customer_Data[[#This Row],[Age]]&lt;55,"45-54",IF(Customer_Data[[#This Row],[Age]]&lt;65,"55-64",IF(Customer_Data[[#This Row],[Age]]&lt;75,"65-74","75 &amp; Above")))))))</f>
        <v>35-44</v>
      </c>
      <c r="D751" t="s">
        <v>8</v>
      </c>
      <c r="E751" t="s">
        <v>18</v>
      </c>
    </row>
    <row r="752" spans="1:5" x14ac:dyDescent="0.35">
      <c r="A752" t="s">
        <v>762</v>
      </c>
      <c r="B752">
        <v>55</v>
      </c>
      <c r="C752" t="str">
        <f>IF(Customer_Data[[#This Row],[Age]]&lt;15,"Below 15",IF(Customer_Data[[#This Row],[Age]]&lt;25,"15-24",IF(Customer_Data[[#This Row],[Age]]&lt;35,"25-34",IF(Customer_Data[[#This Row],[Age]]&lt;45,"35-44",IF(Customer_Data[[#This Row],[Age]]&lt;55,"45-54",IF(Customer_Data[[#This Row],[Age]]&lt;65,"55-64",IF(Customer_Data[[#This Row],[Age]]&lt;75,"65-74","75 &amp; Above")))))))</f>
        <v>55-64</v>
      </c>
      <c r="D752" t="s">
        <v>8</v>
      </c>
      <c r="E752" t="s">
        <v>22</v>
      </c>
    </row>
    <row r="753" spans="1:5" x14ac:dyDescent="0.35">
      <c r="A753" t="s">
        <v>763</v>
      </c>
      <c r="B753">
        <v>54</v>
      </c>
      <c r="C753" t="str">
        <f>IF(Customer_Data[[#This Row],[Age]]&lt;15,"Below 15",IF(Customer_Data[[#This Row],[Age]]&lt;25,"15-24",IF(Customer_Data[[#This Row],[Age]]&lt;35,"25-34",IF(Customer_Data[[#This Row],[Age]]&lt;45,"35-44",IF(Customer_Data[[#This Row],[Age]]&lt;55,"45-54",IF(Customer_Data[[#This Row],[Age]]&lt;65,"55-64",IF(Customer_Data[[#This Row],[Age]]&lt;75,"65-74","75 &amp; Above")))))))</f>
        <v>45-54</v>
      </c>
      <c r="D753" t="s">
        <v>5</v>
      </c>
      <c r="E753" t="s">
        <v>22</v>
      </c>
    </row>
    <row r="754" spans="1:5" x14ac:dyDescent="0.35">
      <c r="A754" t="s">
        <v>764</v>
      </c>
      <c r="B754">
        <v>60</v>
      </c>
      <c r="C754" t="str">
        <f>IF(Customer_Data[[#This Row],[Age]]&lt;15,"Below 15",IF(Customer_Data[[#This Row],[Age]]&lt;25,"15-24",IF(Customer_Data[[#This Row],[Age]]&lt;35,"25-34",IF(Customer_Data[[#This Row],[Age]]&lt;45,"35-44",IF(Customer_Data[[#This Row],[Age]]&lt;55,"45-54",IF(Customer_Data[[#This Row],[Age]]&lt;65,"55-64",IF(Customer_Data[[#This Row],[Age]]&lt;75,"65-74","75 &amp; Above")))))))</f>
        <v>55-64</v>
      </c>
      <c r="D754" t="s">
        <v>5</v>
      </c>
      <c r="E754" t="s">
        <v>11</v>
      </c>
    </row>
    <row r="755" spans="1:5" x14ac:dyDescent="0.35">
      <c r="A755" t="s">
        <v>765</v>
      </c>
      <c r="B755">
        <v>19</v>
      </c>
      <c r="C755" t="str">
        <f>IF(Customer_Data[[#This Row],[Age]]&lt;15,"Below 15",IF(Customer_Data[[#This Row],[Age]]&lt;25,"15-24",IF(Customer_Data[[#This Row],[Age]]&lt;35,"25-34",IF(Customer_Data[[#This Row],[Age]]&lt;45,"35-44",IF(Customer_Data[[#This Row],[Age]]&lt;55,"45-54",IF(Customer_Data[[#This Row],[Age]]&lt;65,"55-64",IF(Customer_Data[[#This Row],[Age]]&lt;75,"65-74","75 &amp; Above")))))))</f>
        <v>15-24</v>
      </c>
      <c r="D755" t="s">
        <v>8</v>
      </c>
      <c r="E755" t="s">
        <v>9</v>
      </c>
    </row>
    <row r="756" spans="1:5" x14ac:dyDescent="0.35">
      <c r="A756" t="s">
        <v>766</v>
      </c>
      <c r="B756">
        <v>23</v>
      </c>
      <c r="C756" t="str">
        <f>IF(Customer_Data[[#This Row],[Age]]&lt;15,"Below 15",IF(Customer_Data[[#This Row],[Age]]&lt;25,"15-24",IF(Customer_Data[[#This Row],[Age]]&lt;35,"25-34",IF(Customer_Data[[#This Row],[Age]]&lt;45,"35-44",IF(Customer_Data[[#This Row],[Age]]&lt;55,"45-54",IF(Customer_Data[[#This Row],[Age]]&lt;65,"55-64",IF(Customer_Data[[#This Row],[Age]]&lt;75,"65-74","75 &amp; Above")))))))</f>
        <v>15-24</v>
      </c>
      <c r="D756" t="s">
        <v>5</v>
      </c>
      <c r="E756" t="s">
        <v>6</v>
      </c>
    </row>
    <row r="757" spans="1:5" x14ac:dyDescent="0.35">
      <c r="A757" t="s">
        <v>767</v>
      </c>
      <c r="B757">
        <v>59</v>
      </c>
      <c r="C757" t="str">
        <f>IF(Customer_Data[[#This Row],[Age]]&lt;15,"Below 15",IF(Customer_Data[[#This Row],[Age]]&lt;25,"15-24",IF(Customer_Data[[#This Row],[Age]]&lt;35,"25-34",IF(Customer_Data[[#This Row],[Age]]&lt;45,"35-44",IF(Customer_Data[[#This Row],[Age]]&lt;55,"45-54",IF(Customer_Data[[#This Row],[Age]]&lt;65,"55-64",IF(Customer_Data[[#This Row],[Age]]&lt;75,"65-74","75 &amp; Above")))))))</f>
        <v>55-64</v>
      </c>
      <c r="D757" t="s">
        <v>5</v>
      </c>
      <c r="E757" t="s">
        <v>15</v>
      </c>
    </row>
    <row r="758" spans="1:5" x14ac:dyDescent="0.35">
      <c r="A758" t="s">
        <v>768</v>
      </c>
      <c r="B758">
        <v>45</v>
      </c>
      <c r="C758" t="str">
        <f>IF(Customer_Data[[#This Row],[Age]]&lt;15,"Below 15",IF(Customer_Data[[#This Row],[Age]]&lt;25,"15-24",IF(Customer_Data[[#This Row],[Age]]&lt;35,"25-34",IF(Customer_Data[[#This Row],[Age]]&lt;45,"35-44",IF(Customer_Data[[#This Row],[Age]]&lt;55,"45-54",IF(Customer_Data[[#This Row],[Age]]&lt;65,"55-64",IF(Customer_Data[[#This Row],[Age]]&lt;75,"65-74","75 &amp; Above")))))))</f>
        <v>45-54</v>
      </c>
      <c r="D758" t="s">
        <v>5</v>
      </c>
      <c r="E758" t="s">
        <v>18</v>
      </c>
    </row>
    <row r="759" spans="1:5" x14ac:dyDescent="0.35">
      <c r="A759" t="s">
        <v>769</v>
      </c>
      <c r="B759">
        <v>26</v>
      </c>
      <c r="C759" t="str">
        <f>IF(Customer_Data[[#This Row],[Age]]&lt;15,"Below 15",IF(Customer_Data[[#This Row],[Age]]&lt;25,"15-24",IF(Customer_Data[[#This Row],[Age]]&lt;35,"25-34",IF(Customer_Data[[#This Row],[Age]]&lt;45,"35-44",IF(Customer_Data[[#This Row],[Age]]&lt;55,"45-54",IF(Customer_Data[[#This Row],[Age]]&lt;65,"55-64",IF(Customer_Data[[#This Row],[Age]]&lt;75,"65-74","75 &amp; Above")))))))</f>
        <v>25-34</v>
      </c>
      <c r="D759" t="s">
        <v>8</v>
      </c>
      <c r="E759" t="s">
        <v>18</v>
      </c>
    </row>
    <row r="760" spans="1:5" x14ac:dyDescent="0.35">
      <c r="A760" t="s">
        <v>770</v>
      </c>
      <c r="B760">
        <v>47</v>
      </c>
      <c r="C760" t="str">
        <f>IF(Customer_Data[[#This Row],[Age]]&lt;15,"Below 15",IF(Customer_Data[[#This Row],[Age]]&lt;25,"15-24",IF(Customer_Data[[#This Row],[Age]]&lt;35,"25-34",IF(Customer_Data[[#This Row],[Age]]&lt;45,"35-44",IF(Customer_Data[[#This Row],[Age]]&lt;55,"45-54",IF(Customer_Data[[#This Row],[Age]]&lt;65,"55-64",IF(Customer_Data[[#This Row],[Age]]&lt;75,"65-74","75 &amp; Above")))))))</f>
        <v>45-54</v>
      </c>
      <c r="D760" t="s">
        <v>5</v>
      </c>
      <c r="E760" t="s">
        <v>11</v>
      </c>
    </row>
    <row r="761" spans="1:5" x14ac:dyDescent="0.35">
      <c r="A761" t="s">
        <v>771</v>
      </c>
      <c r="B761">
        <v>29</v>
      </c>
      <c r="C761" t="str">
        <f>IF(Customer_Data[[#This Row],[Age]]&lt;15,"Below 15",IF(Customer_Data[[#This Row],[Age]]&lt;25,"15-24",IF(Customer_Data[[#This Row],[Age]]&lt;35,"25-34",IF(Customer_Data[[#This Row],[Age]]&lt;45,"35-44",IF(Customer_Data[[#This Row],[Age]]&lt;55,"45-54",IF(Customer_Data[[#This Row],[Age]]&lt;65,"55-64",IF(Customer_Data[[#This Row],[Age]]&lt;75,"65-74","75 &amp; Above")))))))</f>
        <v>25-34</v>
      </c>
      <c r="D761" t="s">
        <v>8</v>
      </c>
      <c r="E761" t="s">
        <v>15</v>
      </c>
    </row>
    <row r="762" spans="1:5" x14ac:dyDescent="0.35">
      <c r="A762" t="s">
        <v>772</v>
      </c>
      <c r="B762">
        <v>21</v>
      </c>
      <c r="C762" t="str">
        <f>IF(Customer_Data[[#This Row],[Age]]&lt;15,"Below 15",IF(Customer_Data[[#This Row],[Age]]&lt;25,"15-24",IF(Customer_Data[[#This Row],[Age]]&lt;35,"25-34",IF(Customer_Data[[#This Row],[Age]]&lt;45,"35-44",IF(Customer_Data[[#This Row],[Age]]&lt;55,"45-54",IF(Customer_Data[[#This Row],[Age]]&lt;65,"55-64",IF(Customer_Data[[#This Row],[Age]]&lt;75,"65-74","75 &amp; Above")))))))</f>
        <v>15-24</v>
      </c>
      <c r="D762" t="s">
        <v>5</v>
      </c>
      <c r="E762" t="s">
        <v>9</v>
      </c>
    </row>
    <row r="763" spans="1:5" x14ac:dyDescent="0.35">
      <c r="A763" t="s">
        <v>773</v>
      </c>
      <c r="B763">
        <v>34</v>
      </c>
      <c r="C763" t="str">
        <f>IF(Customer_Data[[#This Row],[Age]]&lt;15,"Below 15",IF(Customer_Data[[#This Row],[Age]]&lt;25,"15-24",IF(Customer_Data[[#This Row],[Age]]&lt;35,"25-34",IF(Customer_Data[[#This Row],[Age]]&lt;45,"35-44",IF(Customer_Data[[#This Row],[Age]]&lt;55,"45-54",IF(Customer_Data[[#This Row],[Age]]&lt;65,"55-64",IF(Customer_Data[[#This Row],[Age]]&lt;75,"65-74","75 &amp; Above")))))))</f>
        <v>25-34</v>
      </c>
      <c r="D763" t="s">
        <v>8</v>
      </c>
      <c r="E763" t="s">
        <v>9</v>
      </c>
    </row>
    <row r="764" spans="1:5" x14ac:dyDescent="0.35">
      <c r="A764" t="s">
        <v>774</v>
      </c>
      <c r="B764">
        <v>42</v>
      </c>
      <c r="C764" t="str">
        <f>IF(Customer_Data[[#This Row],[Age]]&lt;15,"Below 15",IF(Customer_Data[[#This Row],[Age]]&lt;25,"15-24",IF(Customer_Data[[#This Row],[Age]]&lt;35,"25-34",IF(Customer_Data[[#This Row],[Age]]&lt;45,"35-44",IF(Customer_Data[[#This Row],[Age]]&lt;55,"45-54",IF(Customer_Data[[#This Row],[Age]]&lt;65,"55-64",IF(Customer_Data[[#This Row],[Age]]&lt;75,"65-74","75 &amp; Above")))))))</f>
        <v>35-44</v>
      </c>
      <c r="D764" t="s">
        <v>8</v>
      </c>
      <c r="E764" t="s">
        <v>11</v>
      </c>
    </row>
    <row r="765" spans="1:5" x14ac:dyDescent="0.35">
      <c r="A765" t="s">
        <v>775</v>
      </c>
      <c r="B765">
        <v>38</v>
      </c>
      <c r="C765" t="str">
        <f>IF(Customer_Data[[#This Row],[Age]]&lt;15,"Below 15",IF(Customer_Data[[#This Row],[Age]]&lt;25,"15-24",IF(Customer_Data[[#This Row],[Age]]&lt;35,"25-34",IF(Customer_Data[[#This Row],[Age]]&lt;45,"35-44",IF(Customer_Data[[#This Row],[Age]]&lt;55,"45-54",IF(Customer_Data[[#This Row],[Age]]&lt;65,"55-64",IF(Customer_Data[[#This Row],[Age]]&lt;75,"65-74","75 &amp; Above")))))))</f>
        <v>35-44</v>
      </c>
      <c r="D765" t="s">
        <v>5</v>
      </c>
      <c r="E765" t="s">
        <v>18</v>
      </c>
    </row>
    <row r="766" spans="1:5" x14ac:dyDescent="0.35">
      <c r="A766" t="s">
        <v>776</v>
      </c>
      <c r="B766">
        <v>31</v>
      </c>
      <c r="C766" t="str">
        <f>IF(Customer_Data[[#This Row],[Age]]&lt;15,"Below 15",IF(Customer_Data[[#This Row],[Age]]&lt;25,"15-24",IF(Customer_Data[[#This Row],[Age]]&lt;35,"25-34",IF(Customer_Data[[#This Row],[Age]]&lt;45,"35-44",IF(Customer_Data[[#This Row],[Age]]&lt;55,"45-54",IF(Customer_Data[[#This Row],[Age]]&lt;65,"55-64",IF(Customer_Data[[#This Row],[Age]]&lt;75,"65-74","75 &amp; Above")))))))</f>
        <v>25-34</v>
      </c>
      <c r="D766" t="s">
        <v>8</v>
      </c>
      <c r="E766" t="s">
        <v>22</v>
      </c>
    </row>
    <row r="767" spans="1:5" x14ac:dyDescent="0.35">
      <c r="A767" t="s">
        <v>777</v>
      </c>
      <c r="B767">
        <v>47</v>
      </c>
      <c r="C767" t="str">
        <f>IF(Customer_Data[[#This Row],[Age]]&lt;15,"Below 15",IF(Customer_Data[[#This Row],[Age]]&lt;25,"15-24",IF(Customer_Data[[#This Row],[Age]]&lt;35,"25-34",IF(Customer_Data[[#This Row],[Age]]&lt;45,"35-44",IF(Customer_Data[[#This Row],[Age]]&lt;55,"45-54",IF(Customer_Data[[#This Row],[Age]]&lt;65,"55-64",IF(Customer_Data[[#This Row],[Age]]&lt;75,"65-74","75 &amp; Above")))))))</f>
        <v>45-54</v>
      </c>
      <c r="D767" t="s">
        <v>8</v>
      </c>
      <c r="E767" t="s">
        <v>15</v>
      </c>
    </row>
    <row r="768" spans="1:5" x14ac:dyDescent="0.35">
      <c r="A768" t="s">
        <v>778</v>
      </c>
      <c r="B768">
        <v>38</v>
      </c>
      <c r="C768" t="str">
        <f>IF(Customer_Data[[#This Row],[Age]]&lt;15,"Below 15",IF(Customer_Data[[#This Row],[Age]]&lt;25,"15-24",IF(Customer_Data[[#This Row],[Age]]&lt;35,"25-34",IF(Customer_Data[[#This Row],[Age]]&lt;45,"35-44",IF(Customer_Data[[#This Row],[Age]]&lt;55,"45-54",IF(Customer_Data[[#This Row],[Age]]&lt;65,"55-64",IF(Customer_Data[[#This Row],[Age]]&lt;75,"65-74","75 &amp; Above")))))))</f>
        <v>35-44</v>
      </c>
      <c r="D768" t="s">
        <v>5</v>
      </c>
      <c r="E768" t="s">
        <v>18</v>
      </c>
    </row>
    <row r="769" spans="1:5" x14ac:dyDescent="0.35">
      <c r="A769" t="s">
        <v>779</v>
      </c>
      <c r="B769">
        <v>39</v>
      </c>
      <c r="C769" t="str">
        <f>IF(Customer_Data[[#This Row],[Age]]&lt;15,"Below 15",IF(Customer_Data[[#This Row],[Age]]&lt;25,"15-24",IF(Customer_Data[[#This Row],[Age]]&lt;35,"25-34",IF(Customer_Data[[#This Row],[Age]]&lt;45,"35-44",IF(Customer_Data[[#This Row],[Age]]&lt;55,"45-54",IF(Customer_Data[[#This Row],[Age]]&lt;65,"55-64",IF(Customer_Data[[#This Row],[Age]]&lt;75,"65-74","75 &amp; Above")))))))</f>
        <v>35-44</v>
      </c>
      <c r="D769" t="s">
        <v>5</v>
      </c>
      <c r="E769" t="s">
        <v>22</v>
      </c>
    </row>
    <row r="770" spans="1:5" x14ac:dyDescent="0.35">
      <c r="A770" t="s">
        <v>780</v>
      </c>
      <c r="B770">
        <v>42</v>
      </c>
      <c r="C770" t="str">
        <f>IF(Customer_Data[[#This Row],[Age]]&lt;15,"Below 15",IF(Customer_Data[[#This Row],[Age]]&lt;25,"15-24",IF(Customer_Data[[#This Row],[Age]]&lt;35,"25-34",IF(Customer_Data[[#This Row],[Age]]&lt;45,"35-44",IF(Customer_Data[[#This Row],[Age]]&lt;55,"45-54",IF(Customer_Data[[#This Row],[Age]]&lt;65,"55-64",IF(Customer_Data[[#This Row],[Age]]&lt;75,"65-74","75 &amp; Above")))))))</f>
        <v>35-44</v>
      </c>
      <c r="D770" t="s">
        <v>8</v>
      </c>
      <c r="E770" t="s">
        <v>9</v>
      </c>
    </row>
    <row r="771" spans="1:5" x14ac:dyDescent="0.35">
      <c r="A771" t="s">
        <v>781</v>
      </c>
      <c r="B771">
        <v>35</v>
      </c>
      <c r="C771" t="str">
        <f>IF(Customer_Data[[#This Row],[Age]]&lt;15,"Below 15",IF(Customer_Data[[#This Row],[Age]]&lt;25,"15-24",IF(Customer_Data[[#This Row],[Age]]&lt;35,"25-34",IF(Customer_Data[[#This Row],[Age]]&lt;45,"35-44",IF(Customer_Data[[#This Row],[Age]]&lt;55,"45-54",IF(Customer_Data[[#This Row],[Age]]&lt;65,"55-64",IF(Customer_Data[[#This Row],[Age]]&lt;75,"65-74","75 &amp; Above")))))))</f>
        <v>35-44</v>
      </c>
      <c r="D771" t="s">
        <v>5</v>
      </c>
      <c r="E771" t="s">
        <v>22</v>
      </c>
    </row>
    <row r="772" spans="1:5" x14ac:dyDescent="0.35">
      <c r="A772" t="s">
        <v>782</v>
      </c>
      <c r="B772">
        <v>44</v>
      </c>
      <c r="C772" t="str">
        <f>IF(Customer_Data[[#This Row],[Age]]&lt;15,"Below 15",IF(Customer_Data[[#This Row],[Age]]&lt;25,"15-24",IF(Customer_Data[[#This Row],[Age]]&lt;35,"25-34",IF(Customer_Data[[#This Row],[Age]]&lt;45,"35-44",IF(Customer_Data[[#This Row],[Age]]&lt;55,"45-54",IF(Customer_Data[[#This Row],[Age]]&lt;65,"55-64",IF(Customer_Data[[#This Row],[Age]]&lt;75,"65-74","75 &amp; Above")))))))</f>
        <v>35-44</v>
      </c>
      <c r="D772" t="s">
        <v>5</v>
      </c>
      <c r="E772" t="s">
        <v>11</v>
      </c>
    </row>
    <row r="773" spans="1:5" x14ac:dyDescent="0.35">
      <c r="A773" t="s">
        <v>783</v>
      </c>
      <c r="B773">
        <v>34</v>
      </c>
      <c r="C773" t="str">
        <f>IF(Customer_Data[[#This Row],[Age]]&lt;15,"Below 15",IF(Customer_Data[[#This Row],[Age]]&lt;25,"15-24",IF(Customer_Data[[#This Row],[Age]]&lt;35,"25-34",IF(Customer_Data[[#This Row],[Age]]&lt;45,"35-44",IF(Customer_Data[[#This Row],[Age]]&lt;55,"45-54",IF(Customer_Data[[#This Row],[Age]]&lt;65,"55-64",IF(Customer_Data[[#This Row],[Age]]&lt;75,"65-74","75 &amp; Above")))))))</f>
        <v>25-34</v>
      </c>
      <c r="D773" t="s">
        <v>8</v>
      </c>
      <c r="E773" t="s">
        <v>6</v>
      </c>
    </row>
    <row r="774" spans="1:5" x14ac:dyDescent="0.35">
      <c r="A774" t="s">
        <v>784</v>
      </c>
      <c r="B774">
        <v>23</v>
      </c>
      <c r="C774" t="str">
        <f>IF(Customer_Data[[#This Row],[Age]]&lt;15,"Below 15",IF(Customer_Data[[#This Row],[Age]]&lt;25,"15-24",IF(Customer_Data[[#This Row],[Age]]&lt;35,"25-34",IF(Customer_Data[[#This Row],[Age]]&lt;45,"35-44",IF(Customer_Data[[#This Row],[Age]]&lt;55,"45-54",IF(Customer_Data[[#This Row],[Age]]&lt;65,"55-64",IF(Customer_Data[[#This Row],[Age]]&lt;75,"65-74","75 &amp; Above")))))))</f>
        <v>15-24</v>
      </c>
      <c r="D774" t="s">
        <v>8</v>
      </c>
      <c r="E774" t="s">
        <v>18</v>
      </c>
    </row>
    <row r="775" spans="1:5" x14ac:dyDescent="0.35">
      <c r="A775" t="s">
        <v>785</v>
      </c>
      <c r="B775">
        <v>48</v>
      </c>
      <c r="C775" t="str">
        <f>IF(Customer_Data[[#This Row],[Age]]&lt;15,"Below 15",IF(Customer_Data[[#This Row],[Age]]&lt;25,"15-24",IF(Customer_Data[[#This Row],[Age]]&lt;35,"25-34",IF(Customer_Data[[#This Row],[Age]]&lt;45,"35-44",IF(Customer_Data[[#This Row],[Age]]&lt;55,"45-54",IF(Customer_Data[[#This Row],[Age]]&lt;65,"55-64",IF(Customer_Data[[#This Row],[Age]]&lt;75,"65-74","75 &amp; Above")))))))</f>
        <v>45-54</v>
      </c>
      <c r="D775" t="s">
        <v>8</v>
      </c>
      <c r="E775" t="s">
        <v>15</v>
      </c>
    </row>
    <row r="776" spans="1:5" x14ac:dyDescent="0.35">
      <c r="A776" t="s">
        <v>786</v>
      </c>
      <c r="B776">
        <v>19</v>
      </c>
      <c r="C776" t="str">
        <f>IF(Customer_Data[[#This Row],[Age]]&lt;15,"Below 15",IF(Customer_Data[[#This Row],[Age]]&lt;25,"15-24",IF(Customer_Data[[#This Row],[Age]]&lt;35,"25-34",IF(Customer_Data[[#This Row],[Age]]&lt;45,"35-44",IF(Customer_Data[[#This Row],[Age]]&lt;55,"45-54",IF(Customer_Data[[#This Row],[Age]]&lt;65,"55-64",IF(Customer_Data[[#This Row],[Age]]&lt;75,"65-74","75 &amp; Above")))))))</f>
        <v>15-24</v>
      </c>
      <c r="D776" t="s">
        <v>5</v>
      </c>
      <c r="E776" t="s">
        <v>22</v>
      </c>
    </row>
    <row r="777" spans="1:5" x14ac:dyDescent="0.35">
      <c r="A777" t="s">
        <v>787</v>
      </c>
      <c r="B777">
        <v>65</v>
      </c>
      <c r="C777" t="str">
        <f>IF(Customer_Data[[#This Row],[Age]]&lt;15,"Below 15",IF(Customer_Data[[#This Row],[Age]]&lt;25,"15-24",IF(Customer_Data[[#This Row],[Age]]&lt;35,"25-34",IF(Customer_Data[[#This Row],[Age]]&lt;45,"35-44",IF(Customer_Data[[#This Row],[Age]]&lt;55,"45-54",IF(Customer_Data[[#This Row],[Age]]&lt;65,"55-64",IF(Customer_Data[[#This Row],[Age]]&lt;75,"65-74","75 &amp; Above")))))))</f>
        <v>65-74</v>
      </c>
      <c r="D777" t="s">
        <v>8</v>
      </c>
      <c r="E777" t="s">
        <v>9</v>
      </c>
    </row>
    <row r="778" spans="1:5" x14ac:dyDescent="0.35">
      <c r="A778" t="s">
        <v>788</v>
      </c>
      <c r="B778">
        <v>52</v>
      </c>
      <c r="C778" t="str">
        <f>IF(Customer_Data[[#This Row],[Age]]&lt;15,"Below 15",IF(Customer_Data[[#This Row],[Age]]&lt;25,"15-24",IF(Customer_Data[[#This Row],[Age]]&lt;35,"25-34",IF(Customer_Data[[#This Row],[Age]]&lt;45,"35-44",IF(Customer_Data[[#This Row],[Age]]&lt;55,"45-54",IF(Customer_Data[[#This Row],[Age]]&lt;65,"55-64",IF(Customer_Data[[#This Row],[Age]]&lt;75,"65-74","75 &amp; Above")))))))</f>
        <v>45-54</v>
      </c>
      <c r="D778" t="s">
        <v>5</v>
      </c>
      <c r="E778" t="s">
        <v>22</v>
      </c>
    </row>
    <row r="779" spans="1:5" x14ac:dyDescent="0.35">
      <c r="A779" t="s">
        <v>789</v>
      </c>
      <c r="B779">
        <v>21</v>
      </c>
      <c r="C779" t="str">
        <f>IF(Customer_Data[[#This Row],[Age]]&lt;15,"Below 15",IF(Customer_Data[[#This Row],[Age]]&lt;25,"15-24",IF(Customer_Data[[#This Row],[Age]]&lt;35,"25-34",IF(Customer_Data[[#This Row],[Age]]&lt;45,"35-44",IF(Customer_Data[[#This Row],[Age]]&lt;55,"45-54",IF(Customer_Data[[#This Row],[Age]]&lt;65,"55-64",IF(Customer_Data[[#This Row],[Age]]&lt;75,"65-74","75 &amp; Above")))))))</f>
        <v>15-24</v>
      </c>
      <c r="D779" t="s">
        <v>8</v>
      </c>
      <c r="E779" t="s">
        <v>9</v>
      </c>
    </row>
    <row r="780" spans="1:5" x14ac:dyDescent="0.35">
      <c r="A780" t="s">
        <v>790</v>
      </c>
      <c r="B780">
        <v>40</v>
      </c>
      <c r="C780" t="str">
        <f>IF(Customer_Data[[#This Row],[Age]]&lt;15,"Below 15",IF(Customer_Data[[#This Row],[Age]]&lt;25,"15-24",IF(Customer_Data[[#This Row],[Age]]&lt;35,"25-34",IF(Customer_Data[[#This Row],[Age]]&lt;45,"35-44",IF(Customer_Data[[#This Row],[Age]]&lt;55,"45-54",IF(Customer_Data[[#This Row],[Age]]&lt;65,"55-64",IF(Customer_Data[[#This Row],[Age]]&lt;75,"65-74","75 &amp; Above")))))))</f>
        <v>35-44</v>
      </c>
      <c r="D780" t="s">
        <v>8</v>
      </c>
      <c r="E780" t="s">
        <v>6</v>
      </c>
    </row>
    <row r="781" spans="1:5" x14ac:dyDescent="0.35">
      <c r="A781" t="s">
        <v>791</v>
      </c>
      <c r="B781">
        <v>32</v>
      </c>
      <c r="C781" t="str">
        <f>IF(Customer_Data[[#This Row],[Age]]&lt;15,"Below 15",IF(Customer_Data[[#This Row],[Age]]&lt;25,"15-24",IF(Customer_Data[[#This Row],[Age]]&lt;35,"25-34",IF(Customer_Data[[#This Row],[Age]]&lt;45,"35-44",IF(Customer_Data[[#This Row],[Age]]&lt;55,"45-54",IF(Customer_Data[[#This Row],[Age]]&lt;65,"55-64",IF(Customer_Data[[#This Row],[Age]]&lt;75,"65-74","75 &amp; Above")))))))</f>
        <v>25-34</v>
      </c>
      <c r="D781" t="s">
        <v>8</v>
      </c>
      <c r="E781" t="s">
        <v>11</v>
      </c>
    </row>
    <row r="782" spans="1:5" x14ac:dyDescent="0.35">
      <c r="A782" t="s">
        <v>792</v>
      </c>
      <c r="B782">
        <v>59</v>
      </c>
      <c r="C782" t="str">
        <f>IF(Customer_Data[[#This Row],[Age]]&lt;15,"Below 15",IF(Customer_Data[[#This Row],[Age]]&lt;25,"15-24",IF(Customer_Data[[#This Row],[Age]]&lt;35,"25-34",IF(Customer_Data[[#This Row],[Age]]&lt;45,"35-44",IF(Customer_Data[[#This Row],[Age]]&lt;55,"45-54",IF(Customer_Data[[#This Row],[Age]]&lt;65,"55-64",IF(Customer_Data[[#This Row],[Age]]&lt;75,"65-74","75 &amp; Above")))))))</f>
        <v>55-64</v>
      </c>
      <c r="D782" t="s">
        <v>8</v>
      </c>
      <c r="E782" t="s">
        <v>9</v>
      </c>
    </row>
    <row r="783" spans="1:5" x14ac:dyDescent="0.35">
      <c r="A783" t="s">
        <v>793</v>
      </c>
      <c r="B783">
        <v>22</v>
      </c>
      <c r="C783" t="str">
        <f>IF(Customer_Data[[#This Row],[Age]]&lt;15,"Below 15",IF(Customer_Data[[#This Row],[Age]]&lt;25,"15-24",IF(Customer_Data[[#This Row],[Age]]&lt;35,"25-34",IF(Customer_Data[[#This Row],[Age]]&lt;45,"35-44",IF(Customer_Data[[#This Row],[Age]]&lt;55,"45-54",IF(Customer_Data[[#This Row],[Age]]&lt;65,"55-64",IF(Customer_Data[[#This Row],[Age]]&lt;75,"65-74","75 &amp; Above")))))))</f>
        <v>15-24</v>
      </c>
      <c r="D783" t="s">
        <v>5</v>
      </c>
      <c r="E783" t="s">
        <v>15</v>
      </c>
    </row>
    <row r="784" spans="1:5" x14ac:dyDescent="0.35">
      <c r="A784" t="s">
        <v>794</v>
      </c>
      <c r="B784">
        <v>59</v>
      </c>
      <c r="C784" t="str">
        <f>IF(Customer_Data[[#This Row],[Age]]&lt;15,"Below 15",IF(Customer_Data[[#This Row],[Age]]&lt;25,"15-24",IF(Customer_Data[[#This Row],[Age]]&lt;35,"25-34",IF(Customer_Data[[#This Row],[Age]]&lt;45,"35-44",IF(Customer_Data[[#This Row],[Age]]&lt;55,"45-54",IF(Customer_Data[[#This Row],[Age]]&lt;65,"55-64",IF(Customer_Data[[#This Row],[Age]]&lt;75,"65-74","75 &amp; Above")))))))</f>
        <v>55-64</v>
      </c>
      <c r="D784" t="s">
        <v>5</v>
      </c>
      <c r="E784" t="s">
        <v>6</v>
      </c>
    </row>
    <row r="785" spans="1:5" x14ac:dyDescent="0.35">
      <c r="A785" t="s">
        <v>795</v>
      </c>
      <c r="B785">
        <v>20</v>
      </c>
      <c r="C785" t="str">
        <f>IF(Customer_Data[[#This Row],[Age]]&lt;15,"Below 15",IF(Customer_Data[[#This Row],[Age]]&lt;25,"15-24",IF(Customer_Data[[#This Row],[Age]]&lt;35,"25-34",IF(Customer_Data[[#This Row],[Age]]&lt;45,"35-44",IF(Customer_Data[[#This Row],[Age]]&lt;55,"45-54",IF(Customer_Data[[#This Row],[Age]]&lt;65,"55-64",IF(Customer_Data[[#This Row],[Age]]&lt;75,"65-74","75 &amp; Above")))))))</f>
        <v>15-24</v>
      </c>
      <c r="D785" t="s">
        <v>5</v>
      </c>
      <c r="E785" t="s">
        <v>11</v>
      </c>
    </row>
    <row r="786" spans="1:5" x14ac:dyDescent="0.35">
      <c r="A786" t="s">
        <v>796</v>
      </c>
      <c r="B786">
        <v>19</v>
      </c>
      <c r="C786" t="str">
        <f>IF(Customer_Data[[#This Row],[Age]]&lt;15,"Below 15",IF(Customer_Data[[#This Row],[Age]]&lt;25,"15-24",IF(Customer_Data[[#This Row],[Age]]&lt;35,"25-34",IF(Customer_Data[[#This Row],[Age]]&lt;45,"35-44",IF(Customer_Data[[#This Row],[Age]]&lt;55,"45-54",IF(Customer_Data[[#This Row],[Age]]&lt;65,"55-64",IF(Customer_Data[[#This Row],[Age]]&lt;75,"65-74","75 &amp; Above")))))))</f>
        <v>15-24</v>
      </c>
      <c r="D786" t="s">
        <v>5</v>
      </c>
      <c r="E786" t="s">
        <v>22</v>
      </c>
    </row>
    <row r="787" spans="1:5" x14ac:dyDescent="0.35">
      <c r="A787" t="s">
        <v>797</v>
      </c>
      <c r="B787">
        <v>33</v>
      </c>
      <c r="C787" t="str">
        <f>IF(Customer_Data[[#This Row],[Age]]&lt;15,"Below 15",IF(Customer_Data[[#This Row],[Age]]&lt;25,"15-24",IF(Customer_Data[[#This Row],[Age]]&lt;35,"25-34",IF(Customer_Data[[#This Row],[Age]]&lt;45,"35-44",IF(Customer_Data[[#This Row],[Age]]&lt;55,"45-54",IF(Customer_Data[[#This Row],[Age]]&lt;65,"55-64",IF(Customer_Data[[#This Row],[Age]]&lt;75,"65-74","75 &amp; Above")))))))</f>
        <v>25-34</v>
      </c>
      <c r="D787" t="s">
        <v>5</v>
      </c>
      <c r="E787" t="s">
        <v>11</v>
      </c>
    </row>
    <row r="788" spans="1:5" x14ac:dyDescent="0.35">
      <c r="A788" t="s">
        <v>798</v>
      </c>
      <c r="B788">
        <v>30</v>
      </c>
      <c r="C788" t="str">
        <f>IF(Customer_Data[[#This Row],[Age]]&lt;15,"Below 15",IF(Customer_Data[[#This Row],[Age]]&lt;25,"15-24",IF(Customer_Data[[#This Row],[Age]]&lt;35,"25-34",IF(Customer_Data[[#This Row],[Age]]&lt;45,"35-44",IF(Customer_Data[[#This Row],[Age]]&lt;55,"45-54",IF(Customer_Data[[#This Row],[Age]]&lt;65,"55-64",IF(Customer_Data[[#This Row],[Age]]&lt;75,"65-74","75 &amp; Above")))))))</f>
        <v>25-34</v>
      </c>
      <c r="D788" t="s">
        <v>8</v>
      </c>
      <c r="E788" t="s">
        <v>11</v>
      </c>
    </row>
    <row r="789" spans="1:5" x14ac:dyDescent="0.35">
      <c r="A789" t="s">
        <v>799</v>
      </c>
      <c r="B789">
        <v>19</v>
      </c>
      <c r="C789" t="str">
        <f>IF(Customer_Data[[#This Row],[Age]]&lt;15,"Below 15",IF(Customer_Data[[#This Row],[Age]]&lt;25,"15-24",IF(Customer_Data[[#This Row],[Age]]&lt;35,"25-34",IF(Customer_Data[[#This Row],[Age]]&lt;45,"35-44",IF(Customer_Data[[#This Row],[Age]]&lt;55,"45-54",IF(Customer_Data[[#This Row],[Age]]&lt;65,"55-64",IF(Customer_Data[[#This Row],[Age]]&lt;75,"65-74","75 &amp; Above")))))))</f>
        <v>15-24</v>
      </c>
      <c r="D789" t="s">
        <v>8</v>
      </c>
      <c r="E789" t="s">
        <v>18</v>
      </c>
    </row>
    <row r="790" spans="1:5" x14ac:dyDescent="0.35">
      <c r="A790" t="s">
        <v>800</v>
      </c>
      <c r="B790">
        <v>57</v>
      </c>
      <c r="C790" t="str">
        <f>IF(Customer_Data[[#This Row],[Age]]&lt;15,"Below 15",IF(Customer_Data[[#This Row],[Age]]&lt;25,"15-24",IF(Customer_Data[[#This Row],[Age]]&lt;35,"25-34",IF(Customer_Data[[#This Row],[Age]]&lt;45,"35-44",IF(Customer_Data[[#This Row],[Age]]&lt;55,"45-54",IF(Customer_Data[[#This Row],[Age]]&lt;65,"55-64",IF(Customer_Data[[#This Row],[Age]]&lt;75,"65-74","75 &amp; Above")))))))</f>
        <v>55-64</v>
      </c>
      <c r="D790" t="s">
        <v>5</v>
      </c>
      <c r="E790" t="s">
        <v>9</v>
      </c>
    </row>
    <row r="791" spans="1:5" x14ac:dyDescent="0.35">
      <c r="A791" t="s">
        <v>801</v>
      </c>
      <c r="B791">
        <v>27</v>
      </c>
      <c r="C791" t="str">
        <f>IF(Customer_Data[[#This Row],[Age]]&lt;15,"Below 15",IF(Customer_Data[[#This Row],[Age]]&lt;25,"15-24",IF(Customer_Data[[#This Row],[Age]]&lt;35,"25-34",IF(Customer_Data[[#This Row],[Age]]&lt;45,"35-44",IF(Customer_Data[[#This Row],[Age]]&lt;55,"45-54",IF(Customer_Data[[#This Row],[Age]]&lt;65,"55-64",IF(Customer_Data[[#This Row],[Age]]&lt;75,"65-74","75 &amp; Above")))))))</f>
        <v>25-34</v>
      </c>
      <c r="D791" t="s">
        <v>5</v>
      </c>
      <c r="E791" t="s">
        <v>11</v>
      </c>
    </row>
    <row r="792" spans="1:5" x14ac:dyDescent="0.35">
      <c r="A792" t="s">
        <v>802</v>
      </c>
      <c r="B792">
        <v>33</v>
      </c>
      <c r="C792" t="str">
        <f>IF(Customer_Data[[#This Row],[Age]]&lt;15,"Below 15",IF(Customer_Data[[#This Row],[Age]]&lt;25,"15-24",IF(Customer_Data[[#This Row],[Age]]&lt;35,"25-34",IF(Customer_Data[[#This Row],[Age]]&lt;45,"35-44",IF(Customer_Data[[#This Row],[Age]]&lt;55,"45-54",IF(Customer_Data[[#This Row],[Age]]&lt;65,"55-64",IF(Customer_Data[[#This Row],[Age]]&lt;75,"65-74","75 &amp; Above")))))))</f>
        <v>25-34</v>
      </c>
      <c r="D792" t="s">
        <v>8</v>
      </c>
      <c r="E792" t="s">
        <v>15</v>
      </c>
    </row>
    <row r="793" spans="1:5" x14ac:dyDescent="0.35">
      <c r="A793" t="s">
        <v>803</v>
      </c>
      <c r="B793">
        <v>26</v>
      </c>
      <c r="C793" t="str">
        <f>IF(Customer_Data[[#This Row],[Age]]&lt;15,"Below 15",IF(Customer_Data[[#This Row],[Age]]&lt;25,"15-24",IF(Customer_Data[[#This Row],[Age]]&lt;35,"25-34",IF(Customer_Data[[#This Row],[Age]]&lt;45,"35-44",IF(Customer_Data[[#This Row],[Age]]&lt;55,"45-54",IF(Customer_Data[[#This Row],[Age]]&lt;65,"55-64",IF(Customer_Data[[#This Row],[Age]]&lt;75,"65-74","75 &amp; Above")))))))</f>
        <v>25-34</v>
      </c>
      <c r="D793" t="s">
        <v>5</v>
      </c>
      <c r="E793" t="s">
        <v>18</v>
      </c>
    </row>
    <row r="794" spans="1:5" x14ac:dyDescent="0.35">
      <c r="A794" t="s">
        <v>804</v>
      </c>
      <c r="B794">
        <v>48</v>
      </c>
      <c r="C794" t="str">
        <f>IF(Customer_Data[[#This Row],[Age]]&lt;15,"Below 15",IF(Customer_Data[[#This Row],[Age]]&lt;25,"15-24",IF(Customer_Data[[#This Row],[Age]]&lt;35,"25-34",IF(Customer_Data[[#This Row],[Age]]&lt;45,"35-44",IF(Customer_Data[[#This Row],[Age]]&lt;55,"45-54",IF(Customer_Data[[#This Row],[Age]]&lt;65,"55-64",IF(Customer_Data[[#This Row],[Age]]&lt;75,"65-74","75 &amp; Above")))))))</f>
        <v>45-54</v>
      </c>
      <c r="D794" t="s">
        <v>5</v>
      </c>
      <c r="E794" t="s">
        <v>18</v>
      </c>
    </row>
    <row r="795" spans="1:5" x14ac:dyDescent="0.35">
      <c r="A795" t="s">
        <v>805</v>
      </c>
      <c r="B795">
        <v>60</v>
      </c>
      <c r="C795" t="str">
        <f>IF(Customer_Data[[#This Row],[Age]]&lt;15,"Below 15",IF(Customer_Data[[#This Row],[Age]]&lt;25,"15-24",IF(Customer_Data[[#This Row],[Age]]&lt;35,"25-34",IF(Customer_Data[[#This Row],[Age]]&lt;45,"35-44",IF(Customer_Data[[#This Row],[Age]]&lt;55,"45-54",IF(Customer_Data[[#This Row],[Age]]&lt;65,"55-64",IF(Customer_Data[[#This Row],[Age]]&lt;75,"65-74","75 &amp; Above")))))))</f>
        <v>55-64</v>
      </c>
      <c r="D795" t="s">
        <v>8</v>
      </c>
      <c r="E795" t="s">
        <v>6</v>
      </c>
    </row>
    <row r="796" spans="1:5" x14ac:dyDescent="0.35">
      <c r="A796" t="s">
        <v>806</v>
      </c>
      <c r="B796">
        <v>25</v>
      </c>
      <c r="C796" t="str">
        <f>IF(Customer_Data[[#This Row],[Age]]&lt;15,"Below 15",IF(Customer_Data[[#This Row],[Age]]&lt;25,"15-24",IF(Customer_Data[[#This Row],[Age]]&lt;35,"25-34",IF(Customer_Data[[#This Row],[Age]]&lt;45,"35-44",IF(Customer_Data[[#This Row],[Age]]&lt;55,"45-54",IF(Customer_Data[[#This Row],[Age]]&lt;65,"55-64",IF(Customer_Data[[#This Row],[Age]]&lt;75,"65-74","75 &amp; Above")))))))</f>
        <v>25-34</v>
      </c>
      <c r="D796" t="s">
        <v>5</v>
      </c>
      <c r="E796" t="s">
        <v>22</v>
      </c>
    </row>
    <row r="797" spans="1:5" x14ac:dyDescent="0.35">
      <c r="A797" t="s">
        <v>807</v>
      </c>
      <c r="B797">
        <v>54</v>
      </c>
      <c r="C797" t="str">
        <f>IF(Customer_Data[[#This Row],[Age]]&lt;15,"Below 15",IF(Customer_Data[[#This Row],[Age]]&lt;25,"15-24",IF(Customer_Data[[#This Row],[Age]]&lt;35,"25-34",IF(Customer_Data[[#This Row],[Age]]&lt;45,"35-44",IF(Customer_Data[[#This Row],[Age]]&lt;55,"45-54",IF(Customer_Data[[#This Row],[Age]]&lt;65,"55-64",IF(Customer_Data[[#This Row],[Age]]&lt;75,"65-74","75 &amp; Above")))))))</f>
        <v>45-54</v>
      </c>
      <c r="D797" t="s">
        <v>5</v>
      </c>
      <c r="E797" t="s">
        <v>18</v>
      </c>
    </row>
    <row r="798" spans="1:5" x14ac:dyDescent="0.35">
      <c r="A798" t="s">
        <v>808</v>
      </c>
      <c r="B798">
        <v>31</v>
      </c>
      <c r="C798" t="str">
        <f>IF(Customer_Data[[#This Row],[Age]]&lt;15,"Below 15",IF(Customer_Data[[#This Row],[Age]]&lt;25,"15-24",IF(Customer_Data[[#This Row],[Age]]&lt;35,"25-34",IF(Customer_Data[[#This Row],[Age]]&lt;45,"35-44",IF(Customer_Data[[#This Row],[Age]]&lt;55,"45-54",IF(Customer_Data[[#This Row],[Age]]&lt;65,"55-64",IF(Customer_Data[[#This Row],[Age]]&lt;75,"65-74","75 &amp; Above")))))))</f>
        <v>25-34</v>
      </c>
      <c r="D798" t="s">
        <v>5</v>
      </c>
      <c r="E798" t="s">
        <v>15</v>
      </c>
    </row>
    <row r="799" spans="1:5" x14ac:dyDescent="0.35">
      <c r="A799" t="s">
        <v>809</v>
      </c>
      <c r="B799">
        <v>47</v>
      </c>
      <c r="C799" t="str">
        <f>IF(Customer_Data[[#This Row],[Age]]&lt;15,"Below 15",IF(Customer_Data[[#This Row],[Age]]&lt;25,"15-24",IF(Customer_Data[[#This Row],[Age]]&lt;35,"25-34",IF(Customer_Data[[#This Row],[Age]]&lt;45,"35-44",IF(Customer_Data[[#This Row],[Age]]&lt;55,"45-54",IF(Customer_Data[[#This Row],[Age]]&lt;65,"55-64",IF(Customer_Data[[#This Row],[Age]]&lt;75,"65-74","75 &amp; Above")))))))</f>
        <v>45-54</v>
      </c>
      <c r="D799" t="s">
        <v>5</v>
      </c>
      <c r="E799" t="s">
        <v>9</v>
      </c>
    </row>
    <row r="800" spans="1:5" x14ac:dyDescent="0.35">
      <c r="A800" t="s">
        <v>810</v>
      </c>
      <c r="B800">
        <v>62</v>
      </c>
      <c r="C800" t="str">
        <f>IF(Customer_Data[[#This Row],[Age]]&lt;15,"Below 15",IF(Customer_Data[[#This Row],[Age]]&lt;25,"15-24",IF(Customer_Data[[#This Row],[Age]]&lt;35,"25-34",IF(Customer_Data[[#This Row],[Age]]&lt;45,"35-44",IF(Customer_Data[[#This Row],[Age]]&lt;55,"45-54",IF(Customer_Data[[#This Row],[Age]]&lt;65,"55-64",IF(Customer_Data[[#This Row],[Age]]&lt;75,"65-74","75 &amp; Above")))))))</f>
        <v>55-64</v>
      </c>
      <c r="D800" t="s">
        <v>5</v>
      </c>
      <c r="E800" t="s">
        <v>9</v>
      </c>
    </row>
    <row r="801" spans="1:5" x14ac:dyDescent="0.35">
      <c r="A801" t="s">
        <v>811</v>
      </c>
      <c r="B801">
        <v>34</v>
      </c>
      <c r="C801" t="str">
        <f>IF(Customer_Data[[#This Row],[Age]]&lt;15,"Below 15",IF(Customer_Data[[#This Row],[Age]]&lt;25,"15-24",IF(Customer_Data[[#This Row],[Age]]&lt;35,"25-34",IF(Customer_Data[[#This Row],[Age]]&lt;45,"35-44",IF(Customer_Data[[#This Row],[Age]]&lt;55,"45-54",IF(Customer_Data[[#This Row],[Age]]&lt;65,"55-64",IF(Customer_Data[[#This Row],[Age]]&lt;75,"65-74","75 &amp; Above")))))))</f>
        <v>25-34</v>
      </c>
      <c r="D801" t="s">
        <v>5</v>
      </c>
      <c r="E801" t="s">
        <v>9</v>
      </c>
    </row>
    <row r="802" spans="1:5" x14ac:dyDescent="0.35">
      <c r="A802" t="s">
        <v>812</v>
      </c>
      <c r="B802">
        <v>41</v>
      </c>
      <c r="C802" t="str">
        <f>IF(Customer_Data[[#This Row],[Age]]&lt;15,"Below 15",IF(Customer_Data[[#This Row],[Age]]&lt;25,"15-24",IF(Customer_Data[[#This Row],[Age]]&lt;35,"25-34",IF(Customer_Data[[#This Row],[Age]]&lt;45,"35-44",IF(Customer_Data[[#This Row],[Age]]&lt;55,"45-54",IF(Customer_Data[[#This Row],[Age]]&lt;65,"55-64",IF(Customer_Data[[#This Row],[Age]]&lt;75,"65-74","75 &amp; Above")))))))</f>
        <v>35-44</v>
      </c>
      <c r="D802" t="s">
        <v>8</v>
      </c>
      <c r="E802" t="s">
        <v>6</v>
      </c>
    </row>
    <row r="803" spans="1:5" x14ac:dyDescent="0.35">
      <c r="A803" t="s">
        <v>813</v>
      </c>
      <c r="B803">
        <v>28</v>
      </c>
      <c r="C803" t="str">
        <f>IF(Customer_Data[[#This Row],[Age]]&lt;15,"Below 15",IF(Customer_Data[[#This Row],[Age]]&lt;25,"15-24",IF(Customer_Data[[#This Row],[Age]]&lt;35,"25-34",IF(Customer_Data[[#This Row],[Age]]&lt;45,"35-44",IF(Customer_Data[[#This Row],[Age]]&lt;55,"45-54",IF(Customer_Data[[#This Row],[Age]]&lt;65,"55-64",IF(Customer_Data[[#This Row],[Age]]&lt;75,"65-74","75 &amp; Above")))))))</f>
        <v>25-34</v>
      </c>
      <c r="D803" t="s">
        <v>5</v>
      </c>
      <c r="E803" t="s">
        <v>15</v>
      </c>
    </row>
    <row r="804" spans="1:5" x14ac:dyDescent="0.35">
      <c r="A804" t="s">
        <v>814</v>
      </c>
      <c r="B804">
        <v>56</v>
      </c>
      <c r="C804" t="str">
        <f>IF(Customer_Data[[#This Row],[Age]]&lt;15,"Below 15",IF(Customer_Data[[#This Row],[Age]]&lt;25,"15-24",IF(Customer_Data[[#This Row],[Age]]&lt;35,"25-34",IF(Customer_Data[[#This Row],[Age]]&lt;45,"35-44",IF(Customer_Data[[#This Row],[Age]]&lt;55,"45-54",IF(Customer_Data[[#This Row],[Age]]&lt;65,"55-64",IF(Customer_Data[[#This Row],[Age]]&lt;75,"65-74","75 &amp; Above")))))))</f>
        <v>55-64</v>
      </c>
      <c r="D804" t="s">
        <v>5</v>
      </c>
      <c r="E804" t="s">
        <v>18</v>
      </c>
    </row>
    <row r="805" spans="1:5" x14ac:dyDescent="0.35">
      <c r="A805" t="s">
        <v>815</v>
      </c>
      <c r="B805">
        <v>56</v>
      </c>
      <c r="C805" t="str">
        <f>IF(Customer_Data[[#This Row],[Age]]&lt;15,"Below 15",IF(Customer_Data[[#This Row],[Age]]&lt;25,"15-24",IF(Customer_Data[[#This Row],[Age]]&lt;35,"25-34",IF(Customer_Data[[#This Row],[Age]]&lt;45,"35-44",IF(Customer_Data[[#This Row],[Age]]&lt;55,"45-54",IF(Customer_Data[[#This Row],[Age]]&lt;65,"55-64",IF(Customer_Data[[#This Row],[Age]]&lt;75,"65-74","75 &amp; Above")))))))</f>
        <v>55-64</v>
      </c>
      <c r="D805" t="s">
        <v>5</v>
      </c>
      <c r="E805" t="s">
        <v>11</v>
      </c>
    </row>
    <row r="806" spans="1:5" x14ac:dyDescent="0.35">
      <c r="A806" t="s">
        <v>816</v>
      </c>
      <c r="B806">
        <v>65</v>
      </c>
      <c r="C806" t="str">
        <f>IF(Customer_Data[[#This Row],[Age]]&lt;15,"Below 15",IF(Customer_Data[[#This Row],[Age]]&lt;25,"15-24",IF(Customer_Data[[#This Row],[Age]]&lt;35,"25-34",IF(Customer_Data[[#This Row],[Age]]&lt;45,"35-44",IF(Customer_Data[[#This Row],[Age]]&lt;55,"45-54",IF(Customer_Data[[#This Row],[Age]]&lt;65,"55-64",IF(Customer_Data[[#This Row],[Age]]&lt;75,"65-74","75 &amp; Above")))))))</f>
        <v>65-74</v>
      </c>
      <c r="D806" t="s">
        <v>5</v>
      </c>
      <c r="E806" t="s">
        <v>15</v>
      </c>
    </row>
    <row r="807" spans="1:5" x14ac:dyDescent="0.35">
      <c r="A807" t="s">
        <v>817</v>
      </c>
      <c r="B807">
        <v>63</v>
      </c>
      <c r="C807" t="str">
        <f>IF(Customer_Data[[#This Row],[Age]]&lt;15,"Below 15",IF(Customer_Data[[#This Row],[Age]]&lt;25,"15-24",IF(Customer_Data[[#This Row],[Age]]&lt;35,"25-34",IF(Customer_Data[[#This Row],[Age]]&lt;45,"35-44",IF(Customer_Data[[#This Row],[Age]]&lt;55,"45-54",IF(Customer_Data[[#This Row],[Age]]&lt;65,"55-64",IF(Customer_Data[[#This Row],[Age]]&lt;75,"65-74","75 &amp; Above")))))))</f>
        <v>55-64</v>
      </c>
      <c r="D807" t="s">
        <v>8</v>
      </c>
      <c r="E807" t="s">
        <v>6</v>
      </c>
    </row>
    <row r="808" spans="1:5" x14ac:dyDescent="0.35">
      <c r="A808" t="s">
        <v>818</v>
      </c>
      <c r="B808">
        <v>25</v>
      </c>
      <c r="C808" t="str">
        <f>IF(Customer_Data[[#This Row],[Age]]&lt;15,"Below 15",IF(Customer_Data[[#This Row],[Age]]&lt;25,"15-24",IF(Customer_Data[[#This Row],[Age]]&lt;35,"25-34",IF(Customer_Data[[#This Row],[Age]]&lt;45,"35-44",IF(Customer_Data[[#This Row],[Age]]&lt;55,"45-54",IF(Customer_Data[[#This Row],[Age]]&lt;65,"55-64",IF(Customer_Data[[#This Row],[Age]]&lt;75,"65-74","75 &amp; Above")))))))</f>
        <v>25-34</v>
      </c>
      <c r="D808" t="s">
        <v>5</v>
      </c>
      <c r="E808" t="s">
        <v>6</v>
      </c>
    </row>
    <row r="809" spans="1:5" x14ac:dyDescent="0.35">
      <c r="A809" t="s">
        <v>819</v>
      </c>
      <c r="B809">
        <v>28</v>
      </c>
      <c r="C809" t="str">
        <f>IF(Customer_Data[[#This Row],[Age]]&lt;15,"Below 15",IF(Customer_Data[[#This Row],[Age]]&lt;25,"15-24",IF(Customer_Data[[#This Row],[Age]]&lt;35,"25-34",IF(Customer_Data[[#This Row],[Age]]&lt;45,"35-44",IF(Customer_Data[[#This Row],[Age]]&lt;55,"45-54",IF(Customer_Data[[#This Row],[Age]]&lt;65,"55-64",IF(Customer_Data[[#This Row],[Age]]&lt;75,"65-74","75 &amp; Above")))))))</f>
        <v>25-34</v>
      </c>
      <c r="D809" t="s">
        <v>8</v>
      </c>
      <c r="E809" t="s">
        <v>22</v>
      </c>
    </row>
    <row r="810" spans="1:5" x14ac:dyDescent="0.35">
      <c r="A810" t="s">
        <v>820</v>
      </c>
      <c r="B810">
        <v>37</v>
      </c>
      <c r="C810" t="str">
        <f>IF(Customer_Data[[#This Row],[Age]]&lt;15,"Below 15",IF(Customer_Data[[#This Row],[Age]]&lt;25,"15-24",IF(Customer_Data[[#This Row],[Age]]&lt;35,"25-34",IF(Customer_Data[[#This Row],[Age]]&lt;45,"35-44",IF(Customer_Data[[#This Row],[Age]]&lt;55,"45-54",IF(Customer_Data[[#This Row],[Age]]&lt;65,"55-64",IF(Customer_Data[[#This Row],[Age]]&lt;75,"65-74","75 &amp; Above")))))))</f>
        <v>35-44</v>
      </c>
      <c r="D810" t="s">
        <v>5</v>
      </c>
      <c r="E810" t="s">
        <v>15</v>
      </c>
    </row>
    <row r="811" spans="1:5" x14ac:dyDescent="0.35">
      <c r="A811" t="s">
        <v>821</v>
      </c>
      <c r="B811">
        <v>24</v>
      </c>
      <c r="C811" t="str">
        <f>IF(Customer_Data[[#This Row],[Age]]&lt;15,"Below 15",IF(Customer_Data[[#This Row],[Age]]&lt;25,"15-24",IF(Customer_Data[[#This Row],[Age]]&lt;35,"25-34",IF(Customer_Data[[#This Row],[Age]]&lt;45,"35-44",IF(Customer_Data[[#This Row],[Age]]&lt;55,"45-54",IF(Customer_Data[[#This Row],[Age]]&lt;65,"55-64",IF(Customer_Data[[#This Row],[Age]]&lt;75,"65-74","75 &amp; Above")))))))</f>
        <v>15-24</v>
      </c>
      <c r="D811" t="s">
        <v>8</v>
      </c>
      <c r="E811" t="s">
        <v>9</v>
      </c>
    </row>
    <row r="812" spans="1:5" x14ac:dyDescent="0.35">
      <c r="A812" t="s">
        <v>822</v>
      </c>
      <c r="B812">
        <v>55</v>
      </c>
      <c r="C812" t="str">
        <f>IF(Customer_Data[[#This Row],[Age]]&lt;15,"Below 15",IF(Customer_Data[[#This Row],[Age]]&lt;25,"15-24",IF(Customer_Data[[#This Row],[Age]]&lt;35,"25-34",IF(Customer_Data[[#This Row],[Age]]&lt;45,"35-44",IF(Customer_Data[[#This Row],[Age]]&lt;55,"45-54",IF(Customer_Data[[#This Row],[Age]]&lt;65,"55-64",IF(Customer_Data[[#This Row],[Age]]&lt;75,"65-74","75 &amp; Above")))))))</f>
        <v>55-64</v>
      </c>
      <c r="D812" t="s">
        <v>5</v>
      </c>
      <c r="E812" t="s">
        <v>6</v>
      </c>
    </row>
    <row r="813" spans="1:5" x14ac:dyDescent="0.35">
      <c r="A813" t="s">
        <v>823</v>
      </c>
      <c r="B813">
        <v>19</v>
      </c>
      <c r="C813" t="str">
        <f>IF(Customer_Data[[#This Row],[Age]]&lt;15,"Below 15",IF(Customer_Data[[#This Row],[Age]]&lt;25,"15-24",IF(Customer_Data[[#This Row],[Age]]&lt;35,"25-34",IF(Customer_Data[[#This Row],[Age]]&lt;45,"35-44",IF(Customer_Data[[#This Row],[Age]]&lt;55,"45-54",IF(Customer_Data[[#This Row],[Age]]&lt;65,"55-64",IF(Customer_Data[[#This Row],[Age]]&lt;75,"65-74","75 &amp; Above")))))))</f>
        <v>15-24</v>
      </c>
      <c r="D813" t="s">
        <v>5</v>
      </c>
      <c r="E813" t="s">
        <v>6</v>
      </c>
    </row>
    <row r="814" spans="1:5" x14ac:dyDescent="0.35">
      <c r="A814" t="s">
        <v>824</v>
      </c>
      <c r="B814">
        <v>37</v>
      </c>
      <c r="C814" t="str">
        <f>IF(Customer_Data[[#This Row],[Age]]&lt;15,"Below 15",IF(Customer_Data[[#This Row],[Age]]&lt;25,"15-24",IF(Customer_Data[[#This Row],[Age]]&lt;35,"25-34",IF(Customer_Data[[#This Row],[Age]]&lt;45,"35-44",IF(Customer_Data[[#This Row],[Age]]&lt;55,"45-54",IF(Customer_Data[[#This Row],[Age]]&lt;65,"55-64",IF(Customer_Data[[#This Row],[Age]]&lt;75,"65-74","75 &amp; Above")))))))</f>
        <v>35-44</v>
      </c>
      <c r="D814" t="s">
        <v>8</v>
      </c>
      <c r="E814" t="s">
        <v>22</v>
      </c>
    </row>
    <row r="815" spans="1:5" x14ac:dyDescent="0.35">
      <c r="A815" t="s">
        <v>825</v>
      </c>
      <c r="B815">
        <v>54</v>
      </c>
      <c r="C815" t="str">
        <f>IF(Customer_Data[[#This Row],[Age]]&lt;15,"Below 15",IF(Customer_Data[[#This Row],[Age]]&lt;25,"15-24",IF(Customer_Data[[#This Row],[Age]]&lt;35,"25-34",IF(Customer_Data[[#This Row],[Age]]&lt;45,"35-44",IF(Customer_Data[[#This Row],[Age]]&lt;55,"45-54",IF(Customer_Data[[#This Row],[Age]]&lt;65,"55-64",IF(Customer_Data[[#This Row],[Age]]&lt;75,"65-74","75 &amp; Above")))))))</f>
        <v>45-54</v>
      </c>
      <c r="D815" t="s">
        <v>8</v>
      </c>
      <c r="E815" t="s">
        <v>11</v>
      </c>
    </row>
    <row r="816" spans="1:5" x14ac:dyDescent="0.35">
      <c r="A816" t="s">
        <v>826</v>
      </c>
      <c r="B816">
        <v>61</v>
      </c>
      <c r="C816" t="str">
        <f>IF(Customer_Data[[#This Row],[Age]]&lt;15,"Below 15",IF(Customer_Data[[#This Row],[Age]]&lt;25,"15-24",IF(Customer_Data[[#This Row],[Age]]&lt;35,"25-34",IF(Customer_Data[[#This Row],[Age]]&lt;45,"35-44",IF(Customer_Data[[#This Row],[Age]]&lt;55,"45-54",IF(Customer_Data[[#This Row],[Age]]&lt;65,"55-64",IF(Customer_Data[[#This Row],[Age]]&lt;75,"65-74","75 &amp; Above")))))))</f>
        <v>55-64</v>
      </c>
      <c r="D816" t="s">
        <v>5</v>
      </c>
      <c r="E816" t="s">
        <v>9</v>
      </c>
    </row>
    <row r="817" spans="1:5" x14ac:dyDescent="0.35">
      <c r="A817" t="s">
        <v>827</v>
      </c>
      <c r="B817">
        <v>42</v>
      </c>
      <c r="C817" t="str">
        <f>IF(Customer_Data[[#This Row],[Age]]&lt;15,"Below 15",IF(Customer_Data[[#This Row],[Age]]&lt;25,"15-24",IF(Customer_Data[[#This Row],[Age]]&lt;35,"25-34",IF(Customer_Data[[#This Row],[Age]]&lt;45,"35-44",IF(Customer_Data[[#This Row],[Age]]&lt;55,"45-54",IF(Customer_Data[[#This Row],[Age]]&lt;65,"55-64",IF(Customer_Data[[#This Row],[Age]]&lt;75,"65-74","75 &amp; Above")))))))</f>
        <v>35-44</v>
      </c>
      <c r="D817" t="s">
        <v>5</v>
      </c>
      <c r="E817" t="s">
        <v>11</v>
      </c>
    </row>
    <row r="818" spans="1:5" x14ac:dyDescent="0.35">
      <c r="A818" t="s">
        <v>828</v>
      </c>
      <c r="B818">
        <v>43</v>
      </c>
      <c r="C818" t="str">
        <f>IF(Customer_Data[[#This Row],[Age]]&lt;15,"Below 15",IF(Customer_Data[[#This Row],[Age]]&lt;25,"15-24",IF(Customer_Data[[#This Row],[Age]]&lt;35,"25-34",IF(Customer_Data[[#This Row],[Age]]&lt;45,"35-44",IF(Customer_Data[[#This Row],[Age]]&lt;55,"45-54",IF(Customer_Data[[#This Row],[Age]]&lt;65,"55-64",IF(Customer_Data[[#This Row],[Age]]&lt;75,"65-74","75 &amp; Above")))))))</f>
        <v>35-44</v>
      </c>
      <c r="D818" t="s">
        <v>5</v>
      </c>
      <c r="E818" t="s">
        <v>6</v>
      </c>
    </row>
    <row r="819" spans="1:5" x14ac:dyDescent="0.35">
      <c r="A819" t="s">
        <v>829</v>
      </c>
      <c r="B819">
        <v>63</v>
      </c>
      <c r="C819" t="str">
        <f>IF(Customer_Data[[#This Row],[Age]]&lt;15,"Below 15",IF(Customer_Data[[#This Row],[Age]]&lt;25,"15-24",IF(Customer_Data[[#This Row],[Age]]&lt;35,"25-34",IF(Customer_Data[[#This Row],[Age]]&lt;45,"35-44",IF(Customer_Data[[#This Row],[Age]]&lt;55,"45-54",IF(Customer_Data[[#This Row],[Age]]&lt;65,"55-64",IF(Customer_Data[[#This Row],[Age]]&lt;75,"65-74","75 &amp; Above")))))))</f>
        <v>55-64</v>
      </c>
      <c r="D819" t="s">
        <v>5</v>
      </c>
      <c r="E819" t="s">
        <v>18</v>
      </c>
    </row>
    <row r="820" spans="1:5" x14ac:dyDescent="0.35">
      <c r="A820" t="s">
        <v>830</v>
      </c>
      <c r="B820">
        <v>30</v>
      </c>
      <c r="C820" t="str">
        <f>IF(Customer_Data[[#This Row],[Age]]&lt;15,"Below 15",IF(Customer_Data[[#This Row],[Age]]&lt;25,"15-24",IF(Customer_Data[[#This Row],[Age]]&lt;35,"25-34",IF(Customer_Data[[#This Row],[Age]]&lt;45,"35-44",IF(Customer_Data[[#This Row],[Age]]&lt;55,"45-54",IF(Customer_Data[[#This Row],[Age]]&lt;65,"55-64",IF(Customer_Data[[#This Row],[Age]]&lt;75,"65-74","75 &amp; Above")))))))</f>
        <v>25-34</v>
      </c>
      <c r="D820" t="s">
        <v>5</v>
      </c>
      <c r="E820" t="s">
        <v>9</v>
      </c>
    </row>
    <row r="821" spans="1:5" x14ac:dyDescent="0.35">
      <c r="A821" t="s">
        <v>831</v>
      </c>
      <c r="B821">
        <v>22</v>
      </c>
      <c r="C821" t="str">
        <f>IF(Customer_Data[[#This Row],[Age]]&lt;15,"Below 15",IF(Customer_Data[[#This Row],[Age]]&lt;25,"15-24",IF(Customer_Data[[#This Row],[Age]]&lt;35,"25-34",IF(Customer_Data[[#This Row],[Age]]&lt;45,"35-44",IF(Customer_Data[[#This Row],[Age]]&lt;55,"45-54",IF(Customer_Data[[#This Row],[Age]]&lt;65,"55-64",IF(Customer_Data[[#This Row],[Age]]&lt;75,"65-74","75 &amp; Above")))))))</f>
        <v>15-24</v>
      </c>
      <c r="D821" t="s">
        <v>8</v>
      </c>
      <c r="E821" t="s">
        <v>15</v>
      </c>
    </row>
    <row r="822" spans="1:5" x14ac:dyDescent="0.35">
      <c r="A822" t="s">
        <v>832</v>
      </c>
      <c r="B822">
        <v>55</v>
      </c>
      <c r="C822" t="str">
        <f>IF(Customer_Data[[#This Row],[Age]]&lt;15,"Below 15",IF(Customer_Data[[#This Row],[Age]]&lt;25,"15-24",IF(Customer_Data[[#This Row],[Age]]&lt;35,"25-34",IF(Customer_Data[[#This Row],[Age]]&lt;45,"35-44",IF(Customer_Data[[#This Row],[Age]]&lt;55,"45-54",IF(Customer_Data[[#This Row],[Age]]&lt;65,"55-64",IF(Customer_Data[[#This Row],[Age]]&lt;75,"65-74","75 &amp; Above")))))))</f>
        <v>55-64</v>
      </c>
      <c r="D822" t="s">
        <v>5</v>
      </c>
      <c r="E822" t="s">
        <v>22</v>
      </c>
    </row>
    <row r="823" spans="1:5" x14ac:dyDescent="0.35">
      <c r="A823" t="s">
        <v>833</v>
      </c>
      <c r="B823">
        <v>62</v>
      </c>
      <c r="C823" t="str">
        <f>IF(Customer_Data[[#This Row],[Age]]&lt;15,"Below 15",IF(Customer_Data[[#This Row],[Age]]&lt;25,"15-24",IF(Customer_Data[[#This Row],[Age]]&lt;35,"25-34",IF(Customer_Data[[#This Row],[Age]]&lt;45,"35-44",IF(Customer_Data[[#This Row],[Age]]&lt;55,"45-54",IF(Customer_Data[[#This Row],[Age]]&lt;65,"55-64",IF(Customer_Data[[#This Row],[Age]]&lt;75,"65-74","75 &amp; Above")))))))</f>
        <v>55-64</v>
      </c>
      <c r="D823" t="s">
        <v>5</v>
      </c>
      <c r="E823" t="s">
        <v>11</v>
      </c>
    </row>
    <row r="824" spans="1:5" x14ac:dyDescent="0.35">
      <c r="A824" t="s">
        <v>834</v>
      </c>
      <c r="B824">
        <v>58</v>
      </c>
      <c r="C824" t="str">
        <f>IF(Customer_Data[[#This Row],[Age]]&lt;15,"Below 15",IF(Customer_Data[[#This Row],[Age]]&lt;25,"15-24",IF(Customer_Data[[#This Row],[Age]]&lt;35,"25-34",IF(Customer_Data[[#This Row],[Age]]&lt;45,"35-44",IF(Customer_Data[[#This Row],[Age]]&lt;55,"45-54",IF(Customer_Data[[#This Row],[Age]]&lt;65,"55-64",IF(Customer_Data[[#This Row],[Age]]&lt;75,"65-74","75 &amp; Above")))))))</f>
        <v>55-64</v>
      </c>
      <c r="D824" t="s">
        <v>5</v>
      </c>
      <c r="E824" t="s">
        <v>18</v>
      </c>
    </row>
    <row r="825" spans="1:5" x14ac:dyDescent="0.35">
      <c r="A825" t="s">
        <v>835</v>
      </c>
      <c r="B825">
        <v>33</v>
      </c>
      <c r="C825" t="str">
        <f>IF(Customer_Data[[#This Row],[Age]]&lt;15,"Below 15",IF(Customer_Data[[#This Row],[Age]]&lt;25,"15-24",IF(Customer_Data[[#This Row],[Age]]&lt;35,"25-34",IF(Customer_Data[[#This Row],[Age]]&lt;45,"35-44",IF(Customer_Data[[#This Row],[Age]]&lt;55,"45-54",IF(Customer_Data[[#This Row],[Age]]&lt;65,"55-64",IF(Customer_Data[[#This Row],[Age]]&lt;75,"65-74","75 &amp; Above")))))))</f>
        <v>25-34</v>
      </c>
      <c r="D825" t="s">
        <v>8</v>
      </c>
      <c r="E825" t="s">
        <v>18</v>
      </c>
    </row>
    <row r="826" spans="1:5" x14ac:dyDescent="0.35">
      <c r="A826" t="s">
        <v>836</v>
      </c>
      <c r="B826">
        <v>24</v>
      </c>
      <c r="C826" t="str">
        <f>IF(Customer_Data[[#This Row],[Age]]&lt;15,"Below 15",IF(Customer_Data[[#This Row],[Age]]&lt;25,"15-24",IF(Customer_Data[[#This Row],[Age]]&lt;35,"25-34",IF(Customer_Data[[#This Row],[Age]]&lt;45,"35-44",IF(Customer_Data[[#This Row],[Age]]&lt;55,"45-54",IF(Customer_Data[[#This Row],[Age]]&lt;65,"55-64",IF(Customer_Data[[#This Row],[Age]]&lt;75,"65-74","75 &amp; Above")))))))</f>
        <v>15-24</v>
      </c>
      <c r="D826" t="s">
        <v>5</v>
      </c>
      <c r="E826" t="s">
        <v>15</v>
      </c>
    </row>
    <row r="827" spans="1:5" x14ac:dyDescent="0.35">
      <c r="A827" t="s">
        <v>837</v>
      </c>
      <c r="B827">
        <v>62</v>
      </c>
      <c r="C827" t="str">
        <f>IF(Customer_Data[[#This Row],[Age]]&lt;15,"Below 15",IF(Customer_Data[[#This Row],[Age]]&lt;25,"15-24",IF(Customer_Data[[#This Row],[Age]]&lt;35,"25-34",IF(Customer_Data[[#This Row],[Age]]&lt;45,"35-44",IF(Customer_Data[[#This Row],[Age]]&lt;55,"45-54",IF(Customer_Data[[#This Row],[Age]]&lt;65,"55-64",IF(Customer_Data[[#This Row],[Age]]&lt;75,"65-74","75 &amp; Above")))))))</f>
        <v>55-64</v>
      </c>
      <c r="D827" t="s">
        <v>5</v>
      </c>
      <c r="E827" t="s">
        <v>22</v>
      </c>
    </row>
    <row r="828" spans="1:5" x14ac:dyDescent="0.35">
      <c r="A828" t="s">
        <v>838</v>
      </c>
      <c r="B828">
        <v>37</v>
      </c>
      <c r="C828" t="str">
        <f>IF(Customer_Data[[#This Row],[Age]]&lt;15,"Below 15",IF(Customer_Data[[#This Row],[Age]]&lt;25,"15-24",IF(Customer_Data[[#This Row],[Age]]&lt;35,"25-34",IF(Customer_Data[[#This Row],[Age]]&lt;45,"35-44",IF(Customer_Data[[#This Row],[Age]]&lt;55,"45-54",IF(Customer_Data[[#This Row],[Age]]&lt;65,"55-64",IF(Customer_Data[[#This Row],[Age]]&lt;75,"65-74","75 &amp; Above")))))))</f>
        <v>35-44</v>
      </c>
      <c r="D828" t="s">
        <v>5</v>
      </c>
      <c r="E828" t="s">
        <v>6</v>
      </c>
    </row>
    <row r="829" spans="1:5" x14ac:dyDescent="0.35">
      <c r="A829" t="s">
        <v>839</v>
      </c>
      <c r="B829">
        <v>61</v>
      </c>
      <c r="C829" t="str">
        <f>IF(Customer_Data[[#This Row],[Age]]&lt;15,"Below 15",IF(Customer_Data[[#This Row],[Age]]&lt;25,"15-24",IF(Customer_Data[[#This Row],[Age]]&lt;35,"25-34",IF(Customer_Data[[#This Row],[Age]]&lt;45,"35-44",IF(Customer_Data[[#This Row],[Age]]&lt;55,"45-54",IF(Customer_Data[[#This Row],[Age]]&lt;65,"55-64",IF(Customer_Data[[#This Row],[Age]]&lt;75,"65-74","75 &amp; Above")))))))</f>
        <v>55-64</v>
      </c>
      <c r="D829" t="s">
        <v>8</v>
      </c>
      <c r="E829" t="s">
        <v>11</v>
      </c>
    </row>
    <row r="830" spans="1:5" x14ac:dyDescent="0.35">
      <c r="A830" t="s">
        <v>840</v>
      </c>
      <c r="B830">
        <v>56</v>
      </c>
      <c r="C830" t="str">
        <f>IF(Customer_Data[[#This Row],[Age]]&lt;15,"Below 15",IF(Customer_Data[[#This Row],[Age]]&lt;25,"15-24",IF(Customer_Data[[#This Row],[Age]]&lt;35,"25-34",IF(Customer_Data[[#This Row],[Age]]&lt;45,"35-44",IF(Customer_Data[[#This Row],[Age]]&lt;55,"45-54",IF(Customer_Data[[#This Row],[Age]]&lt;65,"55-64",IF(Customer_Data[[#This Row],[Age]]&lt;75,"65-74","75 &amp; Above")))))))</f>
        <v>55-64</v>
      </c>
      <c r="D830" t="s">
        <v>8</v>
      </c>
      <c r="E830" t="s">
        <v>11</v>
      </c>
    </row>
    <row r="831" spans="1:5" x14ac:dyDescent="0.35">
      <c r="A831" t="s">
        <v>841</v>
      </c>
      <c r="B831">
        <v>25</v>
      </c>
      <c r="C831" t="str">
        <f>IF(Customer_Data[[#This Row],[Age]]&lt;15,"Below 15",IF(Customer_Data[[#This Row],[Age]]&lt;25,"15-24",IF(Customer_Data[[#This Row],[Age]]&lt;35,"25-34",IF(Customer_Data[[#This Row],[Age]]&lt;45,"35-44",IF(Customer_Data[[#This Row],[Age]]&lt;55,"45-54",IF(Customer_Data[[#This Row],[Age]]&lt;65,"55-64",IF(Customer_Data[[#This Row],[Age]]&lt;75,"65-74","75 &amp; Above")))))))</f>
        <v>25-34</v>
      </c>
      <c r="D831" t="s">
        <v>5</v>
      </c>
      <c r="E831" t="s">
        <v>22</v>
      </c>
    </row>
    <row r="832" spans="1:5" x14ac:dyDescent="0.35">
      <c r="A832" t="s">
        <v>842</v>
      </c>
      <c r="B832">
        <v>54</v>
      </c>
      <c r="C832" t="str">
        <f>IF(Customer_Data[[#This Row],[Age]]&lt;15,"Below 15",IF(Customer_Data[[#This Row],[Age]]&lt;25,"15-24",IF(Customer_Data[[#This Row],[Age]]&lt;35,"25-34",IF(Customer_Data[[#This Row],[Age]]&lt;45,"35-44",IF(Customer_Data[[#This Row],[Age]]&lt;55,"45-54",IF(Customer_Data[[#This Row],[Age]]&lt;65,"55-64",IF(Customer_Data[[#This Row],[Age]]&lt;75,"65-74","75 &amp; Above")))))))</f>
        <v>45-54</v>
      </c>
      <c r="D832" t="s">
        <v>5</v>
      </c>
      <c r="E832" t="s">
        <v>11</v>
      </c>
    </row>
    <row r="833" spans="1:5" x14ac:dyDescent="0.35">
      <c r="A833" t="s">
        <v>843</v>
      </c>
      <c r="B833">
        <v>20</v>
      </c>
      <c r="C833" t="str">
        <f>IF(Customer_Data[[#This Row],[Age]]&lt;15,"Below 15",IF(Customer_Data[[#This Row],[Age]]&lt;25,"15-24",IF(Customer_Data[[#This Row],[Age]]&lt;35,"25-34",IF(Customer_Data[[#This Row],[Age]]&lt;45,"35-44",IF(Customer_Data[[#This Row],[Age]]&lt;55,"45-54",IF(Customer_Data[[#This Row],[Age]]&lt;65,"55-64",IF(Customer_Data[[#This Row],[Age]]&lt;75,"65-74","75 &amp; Above")))))))</f>
        <v>15-24</v>
      </c>
      <c r="D833" t="s">
        <v>8</v>
      </c>
      <c r="E833" t="s">
        <v>6</v>
      </c>
    </row>
    <row r="834" spans="1:5" x14ac:dyDescent="0.35">
      <c r="A834" t="s">
        <v>844</v>
      </c>
      <c r="B834">
        <v>40</v>
      </c>
      <c r="C834" t="str">
        <f>IF(Customer_Data[[#This Row],[Age]]&lt;15,"Below 15",IF(Customer_Data[[#This Row],[Age]]&lt;25,"15-24",IF(Customer_Data[[#This Row],[Age]]&lt;35,"25-34",IF(Customer_Data[[#This Row],[Age]]&lt;45,"35-44",IF(Customer_Data[[#This Row],[Age]]&lt;55,"45-54",IF(Customer_Data[[#This Row],[Age]]&lt;65,"55-64",IF(Customer_Data[[#This Row],[Age]]&lt;75,"65-74","75 &amp; Above")))))))</f>
        <v>35-44</v>
      </c>
      <c r="D834" t="s">
        <v>8</v>
      </c>
      <c r="E834" t="s">
        <v>15</v>
      </c>
    </row>
    <row r="835" spans="1:5" x14ac:dyDescent="0.35">
      <c r="A835" t="s">
        <v>845</v>
      </c>
      <c r="B835">
        <v>52</v>
      </c>
      <c r="C835" t="str">
        <f>IF(Customer_Data[[#This Row],[Age]]&lt;15,"Below 15",IF(Customer_Data[[#This Row],[Age]]&lt;25,"15-24",IF(Customer_Data[[#This Row],[Age]]&lt;35,"25-34",IF(Customer_Data[[#This Row],[Age]]&lt;45,"35-44",IF(Customer_Data[[#This Row],[Age]]&lt;55,"45-54",IF(Customer_Data[[#This Row],[Age]]&lt;65,"55-64",IF(Customer_Data[[#This Row],[Age]]&lt;75,"65-74","75 &amp; Above")))))))</f>
        <v>45-54</v>
      </c>
      <c r="D835" t="s">
        <v>8</v>
      </c>
      <c r="E835" t="s">
        <v>15</v>
      </c>
    </row>
    <row r="836" spans="1:5" x14ac:dyDescent="0.35">
      <c r="A836" t="s">
        <v>846</v>
      </c>
      <c r="B836">
        <v>45</v>
      </c>
      <c r="C836" t="str">
        <f>IF(Customer_Data[[#This Row],[Age]]&lt;15,"Below 15",IF(Customer_Data[[#This Row],[Age]]&lt;25,"15-24",IF(Customer_Data[[#This Row],[Age]]&lt;35,"25-34",IF(Customer_Data[[#This Row],[Age]]&lt;45,"35-44",IF(Customer_Data[[#This Row],[Age]]&lt;55,"45-54",IF(Customer_Data[[#This Row],[Age]]&lt;65,"55-64",IF(Customer_Data[[#This Row],[Age]]&lt;75,"65-74","75 &amp; Above")))))))</f>
        <v>45-54</v>
      </c>
      <c r="D836" t="s">
        <v>5</v>
      </c>
      <c r="E836" t="s">
        <v>18</v>
      </c>
    </row>
    <row r="837" spans="1:5" x14ac:dyDescent="0.35">
      <c r="A837" t="s">
        <v>847</v>
      </c>
      <c r="B837">
        <v>60</v>
      </c>
      <c r="C837" t="str">
        <f>IF(Customer_Data[[#This Row],[Age]]&lt;15,"Below 15",IF(Customer_Data[[#This Row],[Age]]&lt;25,"15-24",IF(Customer_Data[[#This Row],[Age]]&lt;35,"25-34",IF(Customer_Data[[#This Row],[Age]]&lt;45,"35-44",IF(Customer_Data[[#This Row],[Age]]&lt;55,"45-54",IF(Customer_Data[[#This Row],[Age]]&lt;65,"55-64",IF(Customer_Data[[#This Row],[Age]]&lt;75,"65-74","75 &amp; Above")))))))</f>
        <v>55-64</v>
      </c>
      <c r="D837" t="s">
        <v>8</v>
      </c>
      <c r="E837" t="s">
        <v>18</v>
      </c>
    </row>
    <row r="838" spans="1:5" x14ac:dyDescent="0.35">
      <c r="A838" t="s">
        <v>848</v>
      </c>
      <c r="B838">
        <v>41</v>
      </c>
      <c r="C838" t="str">
        <f>IF(Customer_Data[[#This Row],[Age]]&lt;15,"Below 15",IF(Customer_Data[[#This Row],[Age]]&lt;25,"15-24",IF(Customer_Data[[#This Row],[Age]]&lt;35,"25-34",IF(Customer_Data[[#This Row],[Age]]&lt;45,"35-44",IF(Customer_Data[[#This Row],[Age]]&lt;55,"45-54",IF(Customer_Data[[#This Row],[Age]]&lt;65,"55-64",IF(Customer_Data[[#This Row],[Age]]&lt;75,"65-74","75 &amp; Above")))))))</f>
        <v>35-44</v>
      </c>
      <c r="D838" t="s">
        <v>8</v>
      </c>
      <c r="E838" t="s">
        <v>18</v>
      </c>
    </row>
    <row r="839" spans="1:5" x14ac:dyDescent="0.35">
      <c r="A839" t="s">
        <v>849</v>
      </c>
      <c r="B839">
        <v>22</v>
      </c>
      <c r="C839" t="str">
        <f>IF(Customer_Data[[#This Row],[Age]]&lt;15,"Below 15",IF(Customer_Data[[#This Row],[Age]]&lt;25,"15-24",IF(Customer_Data[[#This Row],[Age]]&lt;35,"25-34",IF(Customer_Data[[#This Row],[Age]]&lt;45,"35-44",IF(Customer_Data[[#This Row],[Age]]&lt;55,"45-54",IF(Customer_Data[[#This Row],[Age]]&lt;65,"55-64",IF(Customer_Data[[#This Row],[Age]]&lt;75,"65-74","75 &amp; Above")))))))</f>
        <v>15-24</v>
      </c>
      <c r="D839" t="s">
        <v>8</v>
      </c>
      <c r="E839" t="s">
        <v>15</v>
      </c>
    </row>
    <row r="840" spans="1:5" x14ac:dyDescent="0.35">
      <c r="A840" t="s">
        <v>850</v>
      </c>
      <c r="B840">
        <v>50</v>
      </c>
      <c r="C840" t="str">
        <f>IF(Customer_Data[[#This Row],[Age]]&lt;15,"Below 15",IF(Customer_Data[[#This Row],[Age]]&lt;25,"15-24",IF(Customer_Data[[#This Row],[Age]]&lt;35,"25-34",IF(Customer_Data[[#This Row],[Age]]&lt;45,"35-44",IF(Customer_Data[[#This Row],[Age]]&lt;55,"45-54",IF(Customer_Data[[#This Row],[Age]]&lt;65,"55-64",IF(Customer_Data[[#This Row],[Age]]&lt;75,"65-74","75 &amp; Above")))))))</f>
        <v>45-54</v>
      </c>
      <c r="D840" t="s">
        <v>8</v>
      </c>
      <c r="E840" t="s">
        <v>6</v>
      </c>
    </row>
    <row r="841" spans="1:5" x14ac:dyDescent="0.35">
      <c r="A841" t="s">
        <v>851</v>
      </c>
      <c r="B841">
        <v>59</v>
      </c>
      <c r="C841" t="str">
        <f>IF(Customer_Data[[#This Row],[Age]]&lt;15,"Below 15",IF(Customer_Data[[#This Row],[Age]]&lt;25,"15-24",IF(Customer_Data[[#This Row],[Age]]&lt;35,"25-34",IF(Customer_Data[[#This Row],[Age]]&lt;45,"35-44",IF(Customer_Data[[#This Row],[Age]]&lt;55,"45-54",IF(Customer_Data[[#This Row],[Age]]&lt;65,"55-64",IF(Customer_Data[[#This Row],[Age]]&lt;75,"65-74","75 &amp; Above")))))))</f>
        <v>55-64</v>
      </c>
      <c r="D841" t="s">
        <v>5</v>
      </c>
      <c r="E841" t="s">
        <v>15</v>
      </c>
    </row>
    <row r="842" spans="1:5" x14ac:dyDescent="0.35">
      <c r="A842" t="s">
        <v>852</v>
      </c>
      <c r="B842">
        <v>39</v>
      </c>
      <c r="C842" t="str">
        <f>IF(Customer_Data[[#This Row],[Age]]&lt;15,"Below 15",IF(Customer_Data[[#This Row],[Age]]&lt;25,"15-24",IF(Customer_Data[[#This Row],[Age]]&lt;35,"25-34",IF(Customer_Data[[#This Row],[Age]]&lt;45,"35-44",IF(Customer_Data[[#This Row],[Age]]&lt;55,"45-54",IF(Customer_Data[[#This Row],[Age]]&lt;65,"55-64",IF(Customer_Data[[#This Row],[Age]]&lt;75,"65-74","75 &amp; Above")))))))</f>
        <v>35-44</v>
      </c>
      <c r="D842" t="s">
        <v>5</v>
      </c>
      <c r="E842" t="s">
        <v>15</v>
      </c>
    </row>
    <row r="843" spans="1:5" x14ac:dyDescent="0.35">
      <c r="A843" t="s">
        <v>853</v>
      </c>
      <c r="B843">
        <v>18</v>
      </c>
      <c r="C843" t="str">
        <f>IF(Customer_Data[[#This Row],[Age]]&lt;15,"Below 15",IF(Customer_Data[[#This Row],[Age]]&lt;25,"15-24",IF(Customer_Data[[#This Row],[Age]]&lt;35,"25-34",IF(Customer_Data[[#This Row],[Age]]&lt;45,"35-44",IF(Customer_Data[[#This Row],[Age]]&lt;55,"45-54",IF(Customer_Data[[#This Row],[Age]]&lt;65,"55-64",IF(Customer_Data[[#This Row],[Age]]&lt;75,"65-74","75 &amp; Above")))))))</f>
        <v>15-24</v>
      </c>
      <c r="D843" t="s">
        <v>5</v>
      </c>
      <c r="E843" t="s">
        <v>18</v>
      </c>
    </row>
    <row r="844" spans="1:5" x14ac:dyDescent="0.35">
      <c r="A844" t="s">
        <v>854</v>
      </c>
      <c r="B844">
        <v>44</v>
      </c>
      <c r="C844" t="str">
        <f>IF(Customer_Data[[#This Row],[Age]]&lt;15,"Below 15",IF(Customer_Data[[#This Row],[Age]]&lt;25,"15-24",IF(Customer_Data[[#This Row],[Age]]&lt;35,"25-34",IF(Customer_Data[[#This Row],[Age]]&lt;45,"35-44",IF(Customer_Data[[#This Row],[Age]]&lt;55,"45-54",IF(Customer_Data[[#This Row],[Age]]&lt;65,"55-64",IF(Customer_Data[[#This Row],[Age]]&lt;75,"65-74","75 &amp; Above")))))))</f>
        <v>35-44</v>
      </c>
      <c r="D844" t="s">
        <v>8</v>
      </c>
      <c r="E844" t="s">
        <v>22</v>
      </c>
    </row>
    <row r="845" spans="1:5" x14ac:dyDescent="0.35">
      <c r="A845" t="s">
        <v>855</v>
      </c>
      <c r="B845">
        <v>49</v>
      </c>
      <c r="C845" t="str">
        <f>IF(Customer_Data[[#This Row],[Age]]&lt;15,"Below 15",IF(Customer_Data[[#This Row],[Age]]&lt;25,"15-24",IF(Customer_Data[[#This Row],[Age]]&lt;35,"25-34",IF(Customer_Data[[#This Row],[Age]]&lt;45,"35-44",IF(Customer_Data[[#This Row],[Age]]&lt;55,"45-54",IF(Customer_Data[[#This Row],[Age]]&lt;65,"55-64",IF(Customer_Data[[#This Row],[Age]]&lt;75,"65-74","75 &amp; Above")))))))</f>
        <v>45-54</v>
      </c>
      <c r="D845" t="s">
        <v>8</v>
      </c>
      <c r="E845" t="s">
        <v>18</v>
      </c>
    </row>
    <row r="846" spans="1:5" x14ac:dyDescent="0.35">
      <c r="A846" t="s">
        <v>856</v>
      </c>
      <c r="B846">
        <v>24</v>
      </c>
      <c r="C846" t="str">
        <f>IF(Customer_Data[[#This Row],[Age]]&lt;15,"Below 15",IF(Customer_Data[[#This Row],[Age]]&lt;25,"15-24",IF(Customer_Data[[#This Row],[Age]]&lt;35,"25-34",IF(Customer_Data[[#This Row],[Age]]&lt;45,"35-44",IF(Customer_Data[[#This Row],[Age]]&lt;55,"45-54",IF(Customer_Data[[#This Row],[Age]]&lt;65,"55-64",IF(Customer_Data[[#This Row],[Age]]&lt;75,"65-74","75 &amp; Above")))))))</f>
        <v>15-24</v>
      </c>
      <c r="D846" t="s">
        <v>5</v>
      </c>
      <c r="E846" t="s">
        <v>22</v>
      </c>
    </row>
    <row r="847" spans="1:5" x14ac:dyDescent="0.35">
      <c r="A847" t="s">
        <v>857</v>
      </c>
      <c r="B847">
        <v>45</v>
      </c>
      <c r="C847" t="str">
        <f>IF(Customer_Data[[#This Row],[Age]]&lt;15,"Below 15",IF(Customer_Data[[#This Row],[Age]]&lt;25,"15-24",IF(Customer_Data[[#This Row],[Age]]&lt;35,"25-34",IF(Customer_Data[[#This Row],[Age]]&lt;45,"35-44",IF(Customer_Data[[#This Row],[Age]]&lt;55,"45-54",IF(Customer_Data[[#This Row],[Age]]&lt;65,"55-64",IF(Customer_Data[[#This Row],[Age]]&lt;75,"65-74","75 &amp; Above")))))))</f>
        <v>45-54</v>
      </c>
      <c r="D847" t="s">
        <v>5</v>
      </c>
      <c r="E847" t="s">
        <v>6</v>
      </c>
    </row>
    <row r="848" spans="1:5" x14ac:dyDescent="0.35">
      <c r="A848" t="s">
        <v>858</v>
      </c>
      <c r="B848">
        <v>41</v>
      </c>
      <c r="C848" t="str">
        <f>IF(Customer_Data[[#This Row],[Age]]&lt;15,"Below 15",IF(Customer_Data[[#This Row],[Age]]&lt;25,"15-24",IF(Customer_Data[[#This Row],[Age]]&lt;35,"25-34",IF(Customer_Data[[#This Row],[Age]]&lt;45,"35-44",IF(Customer_Data[[#This Row],[Age]]&lt;55,"45-54",IF(Customer_Data[[#This Row],[Age]]&lt;65,"55-64",IF(Customer_Data[[#This Row],[Age]]&lt;75,"65-74","75 &amp; Above")))))))</f>
        <v>35-44</v>
      </c>
      <c r="D848" t="s">
        <v>5</v>
      </c>
      <c r="E848" t="s">
        <v>6</v>
      </c>
    </row>
    <row r="849" spans="1:5" x14ac:dyDescent="0.35">
      <c r="A849" t="s">
        <v>859</v>
      </c>
      <c r="B849">
        <v>58</v>
      </c>
      <c r="C849" t="str">
        <f>IF(Customer_Data[[#This Row],[Age]]&lt;15,"Below 15",IF(Customer_Data[[#This Row],[Age]]&lt;25,"15-24",IF(Customer_Data[[#This Row],[Age]]&lt;35,"25-34",IF(Customer_Data[[#This Row],[Age]]&lt;45,"35-44",IF(Customer_Data[[#This Row],[Age]]&lt;55,"45-54",IF(Customer_Data[[#This Row],[Age]]&lt;65,"55-64",IF(Customer_Data[[#This Row],[Age]]&lt;75,"65-74","75 &amp; Above")))))))</f>
        <v>55-64</v>
      </c>
      <c r="D849" t="s">
        <v>5</v>
      </c>
      <c r="E849" t="s">
        <v>9</v>
      </c>
    </row>
    <row r="850" spans="1:5" x14ac:dyDescent="0.35">
      <c r="A850" t="s">
        <v>860</v>
      </c>
      <c r="B850">
        <v>47</v>
      </c>
      <c r="C850" t="str">
        <f>IF(Customer_Data[[#This Row],[Age]]&lt;15,"Below 15",IF(Customer_Data[[#This Row],[Age]]&lt;25,"15-24",IF(Customer_Data[[#This Row],[Age]]&lt;35,"25-34",IF(Customer_Data[[#This Row],[Age]]&lt;45,"35-44",IF(Customer_Data[[#This Row],[Age]]&lt;55,"45-54",IF(Customer_Data[[#This Row],[Age]]&lt;65,"55-64",IF(Customer_Data[[#This Row],[Age]]&lt;75,"65-74","75 &amp; Above")))))))</f>
        <v>45-54</v>
      </c>
      <c r="D850" t="s">
        <v>8</v>
      </c>
      <c r="E850" t="s">
        <v>9</v>
      </c>
    </row>
    <row r="851" spans="1:5" x14ac:dyDescent="0.35">
      <c r="A851" t="s">
        <v>861</v>
      </c>
      <c r="B851">
        <v>63</v>
      </c>
      <c r="C851" t="str">
        <f>IF(Customer_Data[[#This Row],[Age]]&lt;15,"Below 15",IF(Customer_Data[[#This Row],[Age]]&lt;25,"15-24",IF(Customer_Data[[#This Row],[Age]]&lt;35,"25-34",IF(Customer_Data[[#This Row],[Age]]&lt;45,"35-44",IF(Customer_Data[[#This Row],[Age]]&lt;55,"45-54",IF(Customer_Data[[#This Row],[Age]]&lt;65,"55-64",IF(Customer_Data[[#This Row],[Age]]&lt;75,"65-74","75 &amp; Above")))))))</f>
        <v>55-64</v>
      </c>
      <c r="D851" t="s">
        <v>8</v>
      </c>
      <c r="E851" t="s">
        <v>9</v>
      </c>
    </row>
    <row r="852" spans="1:5" x14ac:dyDescent="0.35">
      <c r="A852" t="s">
        <v>862</v>
      </c>
      <c r="B852">
        <v>27</v>
      </c>
      <c r="C852" t="str">
        <f>IF(Customer_Data[[#This Row],[Age]]&lt;15,"Below 15",IF(Customer_Data[[#This Row],[Age]]&lt;25,"15-24",IF(Customer_Data[[#This Row],[Age]]&lt;35,"25-34",IF(Customer_Data[[#This Row],[Age]]&lt;45,"35-44",IF(Customer_Data[[#This Row],[Age]]&lt;55,"45-54",IF(Customer_Data[[#This Row],[Age]]&lt;65,"55-64",IF(Customer_Data[[#This Row],[Age]]&lt;75,"65-74","75 &amp; Above")))))))</f>
        <v>25-34</v>
      </c>
      <c r="D852" t="s">
        <v>5</v>
      </c>
      <c r="E852" t="s">
        <v>6</v>
      </c>
    </row>
    <row r="853" spans="1:5" x14ac:dyDescent="0.35">
      <c r="A853" t="s">
        <v>863</v>
      </c>
      <c r="B853">
        <v>45</v>
      </c>
      <c r="C853" t="str">
        <f>IF(Customer_Data[[#This Row],[Age]]&lt;15,"Below 15",IF(Customer_Data[[#This Row],[Age]]&lt;25,"15-24",IF(Customer_Data[[#This Row],[Age]]&lt;35,"25-34",IF(Customer_Data[[#This Row],[Age]]&lt;45,"35-44",IF(Customer_Data[[#This Row],[Age]]&lt;55,"45-54",IF(Customer_Data[[#This Row],[Age]]&lt;65,"55-64",IF(Customer_Data[[#This Row],[Age]]&lt;75,"65-74","75 &amp; Above")))))))</f>
        <v>45-54</v>
      </c>
      <c r="D853" t="s">
        <v>5</v>
      </c>
      <c r="E853" t="s">
        <v>18</v>
      </c>
    </row>
    <row r="854" spans="1:5" x14ac:dyDescent="0.35">
      <c r="A854" t="s">
        <v>864</v>
      </c>
      <c r="B854">
        <v>29</v>
      </c>
      <c r="C854" t="str">
        <f>IF(Customer_Data[[#This Row],[Age]]&lt;15,"Below 15",IF(Customer_Data[[#This Row],[Age]]&lt;25,"15-24",IF(Customer_Data[[#This Row],[Age]]&lt;35,"25-34",IF(Customer_Data[[#This Row],[Age]]&lt;45,"35-44",IF(Customer_Data[[#This Row],[Age]]&lt;55,"45-54",IF(Customer_Data[[#This Row],[Age]]&lt;65,"55-64",IF(Customer_Data[[#This Row],[Age]]&lt;75,"65-74","75 &amp; Above")))))))</f>
        <v>25-34</v>
      </c>
      <c r="D854" t="s">
        <v>5</v>
      </c>
      <c r="E854" t="s">
        <v>18</v>
      </c>
    </row>
    <row r="855" spans="1:5" x14ac:dyDescent="0.35">
      <c r="A855" t="s">
        <v>865</v>
      </c>
      <c r="B855">
        <v>64</v>
      </c>
      <c r="C855" t="str">
        <f>IF(Customer_Data[[#This Row],[Age]]&lt;15,"Below 15",IF(Customer_Data[[#This Row],[Age]]&lt;25,"15-24",IF(Customer_Data[[#This Row],[Age]]&lt;35,"25-34",IF(Customer_Data[[#This Row],[Age]]&lt;45,"35-44",IF(Customer_Data[[#This Row],[Age]]&lt;55,"45-54",IF(Customer_Data[[#This Row],[Age]]&lt;65,"55-64",IF(Customer_Data[[#This Row],[Age]]&lt;75,"65-74","75 &amp; Above")))))))</f>
        <v>55-64</v>
      </c>
      <c r="D855" t="s">
        <v>5</v>
      </c>
      <c r="E855" t="s">
        <v>18</v>
      </c>
    </row>
    <row r="856" spans="1:5" x14ac:dyDescent="0.35">
      <c r="A856" t="s">
        <v>866</v>
      </c>
      <c r="B856">
        <v>51</v>
      </c>
      <c r="C856" t="str">
        <f>IF(Customer_Data[[#This Row],[Age]]&lt;15,"Below 15",IF(Customer_Data[[#This Row],[Age]]&lt;25,"15-24",IF(Customer_Data[[#This Row],[Age]]&lt;35,"25-34",IF(Customer_Data[[#This Row],[Age]]&lt;45,"35-44",IF(Customer_Data[[#This Row],[Age]]&lt;55,"45-54",IF(Customer_Data[[#This Row],[Age]]&lt;65,"55-64",IF(Customer_Data[[#This Row],[Age]]&lt;75,"65-74","75 &amp; Above")))))))</f>
        <v>45-54</v>
      </c>
      <c r="D856" t="s">
        <v>8</v>
      </c>
      <c r="E856" t="s">
        <v>15</v>
      </c>
    </row>
    <row r="857" spans="1:5" x14ac:dyDescent="0.35">
      <c r="A857" t="s">
        <v>867</v>
      </c>
      <c r="B857">
        <v>59</v>
      </c>
      <c r="C857" t="str">
        <f>IF(Customer_Data[[#This Row],[Age]]&lt;15,"Below 15",IF(Customer_Data[[#This Row],[Age]]&lt;25,"15-24",IF(Customer_Data[[#This Row],[Age]]&lt;35,"25-34",IF(Customer_Data[[#This Row],[Age]]&lt;45,"35-44",IF(Customer_Data[[#This Row],[Age]]&lt;55,"45-54",IF(Customer_Data[[#This Row],[Age]]&lt;65,"55-64",IF(Customer_Data[[#This Row],[Age]]&lt;75,"65-74","75 &amp; Above")))))))</f>
        <v>55-64</v>
      </c>
      <c r="D857" t="s">
        <v>8</v>
      </c>
      <c r="E857" t="s">
        <v>9</v>
      </c>
    </row>
    <row r="858" spans="1:5" x14ac:dyDescent="0.35">
      <c r="A858" t="s">
        <v>868</v>
      </c>
      <c r="B858">
        <v>35</v>
      </c>
      <c r="C858" t="str">
        <f>IF(Customer_Data[[#This Row],[Age]]&lt;15,"Below 15",IF(Customer_Data[[#This Row],[Age]]&lt;25,"15-24",IF(Customer_Data[[#This Row],[Age]]&lt;35,"25-34",IF(Customer_Data[[#This Row],[Age]]&lt;45,"35-44",IF(Customer_Data[[#This Row],[Age]]&lt;55,"45-54",IF(Customer_Data[[#This Row],[Age]]&lt;65,"55-64",IF(Customer_Data[[#This Row],[Age]]&lt;75,"65-74","75 &amp; Above")))))))</f>
        <v>35-44</v>
      </c>
      <c r="D858" t="s">
        <v>8</v>
      </c>
      <c r="E858" t="s">
        <v>18</v>
      </c>
    </row>
    <row r="859" spans="1:5" x14ac:dyDescent="0.35">
      <c r="A859" t="s">
        <v>869</v>
      </c>
      <c r="B859">
        <v>57</v>
      </c>
      <c r="C859" t="str">
        <f>IF(Customer_Data[[#This Row],[Age]]&lt;15,"Below 15",IF(Customer_Data[[#This Row],[Age]]&lt;25,"15-24",IF(Customer_Data[[#This Row],[Age]]&lt;35,"25-34",IF(Customer_Data[[#This Row],[Age]]&lt;45,"35-44",IF(Customer_Data[[#This Row],[Age]]&lt;55,"45-54",IF(Customer_Data[[#This Row],[Age]]&lt;65,"55-64",IF(Customer_Data[[#This Row],[Age]]&lt;75,"65-74","75 &amp; Above")))))))</f>
        <v>55-64</v>
      </c>
      <c r="D859" t="s">
        <v>8</v>
      </c>
      <c r="E859" t="s">
        <v>9</v>
      </c>
    </row>
    <row r="860" spans="1:5" x14ac:dyDescent="0.35">
      <c r="A860" t="s">
        <v>870</v>
      </c>
      <c r="B860">
        <v>52</v>
      </c>
      <c r="C860" t="str">
        <f>IF(Customer_Data[[#This Row],[Age]]&lt;15,"Below 15",IF(Customer_Data[[#This Row],[Age]]&lt;25,"15-24",IF(Customer_Data[[#This Row],[Age]]&lt;35,"25-34",IF(Customer_Data[[#This Row],[Age]]&lt;45,"35-44",IF(Customer_Data[[#This Row],[Age]]&lt;55,"45-54",IF(Customer_Data[[#This Row],[Age]]&lt;65,"55-64",IF(Customer_Data[[#This Row],[Age]]&lt;75,"65-74","75 &amp; Above")))))))</f>
        <v>45-54</v>
      </c>
      <c r="D860" t="s">
        <v>5</v>
      </c>
      <c r="E860" t="s">
        <v>9</v>
      </c>
    </row>
    <row r="861" spans="1:5" x14ac:dyDescent="0.35">
      <c r="A861" t="s">
        <v>871</v>
      </c>
      <c r="B861">
        <v>48</v>
      </c>
      <c r="C861" t="str">
        <f>IF(Customer_Data[[#This Row],[Age]]&lt;15,"Below 15",IF(Customer_Data[[#This Row],[Age]]&lt;25,"15-24",IF(Customer_Data[[#This Row],[Age]]&lt;35,"25-34",IF(Customer_Data[[#This Row],[Age]]&lt;45,"35-44",IF(Customer_Data[[#This Row],[Age]]&lt;55,"45-54",IF(Customer_Data[[#This Row],[Age]]&lt;65,"55-64",IF(Customer_Data[[#This Row],[Age]]&lt;75,"65-74","75 &amp; Above")))))))</f>
        <v>45-54</v>
      </c>
      <c r="D861" t="s">
        <v>5</v>
      </c>
      <c r="E861" t="s">
        <v>15</v>
      </c>
    </row>
    <row r="862" spans="1:5" x14ac:dyDescent="0.35">
      <c r="A862" t="s">
        <v>872</v>
      </c>
      <c r="B862">
        <v>47</v>
      </c>
      <c r="C862" t="str">
        <f>IF(Customer_Data[[#This Row],[Age]]&lt;15,"Below 15",IF(Customer_Data[[#This Row],[Age]]&lt;25,"15-24",IF(Customer_Data[[#This Row],[Age]]&lt;35,"25-34",IF(Customer_Data[[#This Row],[Age]]&lt;45,"35-44",IF(Customer_Data[[#This Row],[Age]]&lt;55,"45-54",IF(Customer_Data[[#This Row],[Age]]&lt;65,"55-64",IF(Customer_Data[[#This Row],[Age]]&lt;75,"65-74","75 &amp; Above")))))))</f>
        <v>45-54</v>
      </c>
      <c r="D862" t="s">
        <v>8</v>
      </c>
      <c r="E862" t="s">
        <v>6</v>
      </c>
    </row>
    <row r="863" spans="1:5" x14ac:dyDescent="0.35">
      <c r="A863" t="s">
        <v>873</v>
      </c>
      <c r="B863">
        <v>45</v>
      </c>
      <c r="C863" t="str">
        <f>IF(Customer_Data[[#This Row],[Age]]&lt;15,"Below 15",IF(Customer_Data[[#This Row],[Age]]&lt;25,"15-24",IF(Customer_Data[[#This Row],[Age]]&lt;35,"25-34",IF(Customer_Data[[#This Row],[Age]]&lt;45,"35-44",IF(Customer_Data[[#This Row],[Age]]&lt;55,"45-54",IF(Customer_Data[[#This Row],[Age]]&lt;65,"55-64",IF(Customer_Data[[#This Row],[Age]]&lt;75,"65-74","75 &amp; Above")))))))</f>
        <v>45-54</v>
      </c>
      <c r="D863" t="s">
        <v>5</v>
      </c>
      <c r="E863" t="s">
        <v>18</v>
      </c>
    </row>
    <row r="864" spans="1:5" x14ac:dyDescent="0.35">
      <c r="A864" t="s">
        <v>874</v>
      </c>
      <c r="B864">
        <v>64</v>
      </c>
      <c r="C864" t="str">
        <f>IF(Customer_Data[[#This Row],[Age]]&lt;15,"Below 15",IF(Customer_Data[[#This Row],[Age]]&lt;25,"15-24",IF(Customer_Data[[#This Row],[Age]]&lt;35,"25-34",IF(Customer_Data[[#This Row],[Age]]&lt;45,"35-44",IF(Customer_Data[[#This Row],[Age]]&lt;55,"45-54",IF(Customer_Data[[#This Row],[Age]]&lt;65,"55-64",IF(Customer_Data[[#This Row],[Age]]&lt;75,"65-74","75 &amp; Above")))))))</f>
        <v>55-64</v>
      </c>
      <c r="D864" t="s">
        <v>5</v>
      </c>
      <c r="E864" t="s">
        <v>15</v>
      </c>
    </row>
    <row r="865" spans="1:5" x14ac:dyDescent="0.35">
      <c r="A865" t="s">
        <v>875</v>
      </c>
      <c r="B865">
        <v>55</v>
      </c>
      <c r="C865" t="str">
        <f>IF(Customer_Data[[#This Row],[Age]]&lt;15,"Below 15",IF(Customer_Data[[#This Row],[Age]]&lt;25,"15-24",IF(Customer_Data[[#This Row],[Age]]&lt;35,"25-34",IF(Customer_Data[[#This Row],[Age]]&lt;45,"35-44",IF(Customer_Data[[#This Row],[Age]]&lt;55,"45-54",IF(Customer_Data[[#This Row],[Age]]&lt;65,"55-64",IF(Customer_Data[[#This Row],[Age]]&lt;75,"65-74","75 &amp; Above")))))))</f>
        <v>55-64</v>
      </c>
      <c r="D865" t="s">
        <v>5</v>
      </c>
      <c r="E865" t="s">
        <v>6</v>
      </c>
    </row>
    <row r="866" spans="1:5" x14ac:dyDescent="0.35">
      <c r="A866" t="s">
        <v>876</v>
      </c>
      <c r="B866">
        <v>35</v>
      </c>
      <c r="C866" t="str">
        <f>IF(Customer_Data[[#This Row],[Age]]&lt;15,"Below 15",IF(Customer_Data[[#This Row],[Age]]&lt;25,"15-24",IF(Customer_Data[[#This Row],[Age]]&lt;35,"25-34",IF(Customer_Data[[#This Row],[Age]]&lt;45,"35-44",IF(Customer_Data[[#This Row],[Age]]&lt;55,"45-54",IF(Customer_Data[[#This Row],[Age]]&lt;65,"55-64",IF(Customer_Data[[#This Row],[Age]]&lt;75,"65-74","75 &amp; Above")))))))</f>
        <v>35-44</v>
      </c>
      <c r="D866" t="s">
        <v>8</v>
      </c>
      <c r="E866" t="s">
        <v>6</v>
      </c>
    </row>
    <row r="867" spans="1:5" x14ac:dyDescent="0.35">
      <c r="A867" t="s">
        <v>877</v>
      </c>
      <c r="B867">
        <v>38</v>
      </c>
      <c r="C867" t="str">
        <f>IF(Customer_Data[[#This Row],[Age]]&lt;15,"Below 15",IF(Customer_Data[[#This Row],[Age]]&lt;25,"15-24",IF(Customer_Data[[#This Row],[Age]]&lt;35,"25-34",IF(Customer_Data[[#This Row],[Age]]&lt;45,"35-44",IF(Customer_Data[[#This Row],[Age]]&lt;55,"45-54",IF(Customer_Data[[#This Row],[Age]]&lt;65,"55-64",IF(Customer_Data[[#This Row],[Age]]&lt;75,"65-74","75 &amp; Above")))))))</f>
        <v>35-44</v>
      </c>
      <c r="D867" t="s">
        <v>5</v>
      </c>
      <c r="E867" t="s">
        <v>18</v>
      </c>
    </row>
    <row r="868" spans="1:5" x14ac:dyDescent="0.35">
      <c r="A868" t="s">
        <v>878</v>
      </c>
      <c r="B868">
        <v>33</v>
      </c>
      <c r="C868" t="str">
        <f>IF(Customer_Data[[#This Row],[Age]]&lt;15,"Below 15",IF(Customer_Data[[#This Row],[Age]]&lt;25,"15-24",IF(Customer_Data[[#This Row],[Age]]&lt;35,"25-34",IF(Customer_Data[[#This Row],[Age]]&lt;45,"35-44",IF(Customer_Data[[#This Row],[Age]]&lt;55,"45-54",IF(Customer_Data[[#This Row],[Age]]&lt;65,"55-64",IF(Customer_Data[[#This Row],[Age]]&lt;75,"65-74","75 &amp; Above")))))))</f>
        <v>25-34</v>
      </c>
      <c r="D868" t="s">
        <v>5</v>
      </c>
      <c r="E868" t="s">
        <v>11</v>
      </c>
    </row>
    <row r="869" spans="1:5" x14ac:dyDescent="0.35">
      <c r="A869" t="s">
        <v>879</v>
      </c>
      <c r="B869">
        <v>23</v>
      </c>
      <c r="C869" t="str">
        <f>IF(Customer_Data[[#This Row],[Age]]&lt;15,"Below 15",IF(Customer_Data[[#This Row],[Age]]&lt;25,"15-24",IF(Customer_Data[[#This Row],[Age]]&lt;35,"25-34",IF(Customer_Data[[#This Row],[Age]]&lt;45,"35-44",IF(Customer_Data[[#This Row],[Age]]&lt;55,"45-54",IF(Customer_Data[[#This Row],[Age]]&lt;65,"55-64",IF(Customer_Data[[#This Row],[Age]]&lt;75,"65-74","75 &amp; Above")))))))</f>
        <v>15-24</v>
      </c>
      <c r="D869" t="s">
        <v>8</v>
      </c>
      <c r="E869" t="s">
        <v>9</v>
      </c>
    </row>
    <row r="870" spans="1:5" x14ac:dyDescent="0.35">
      <c r="A870" t="s">
        <v>880</v>
      </c>
      <c r="B870">
        <v>35</v>
      </c>
      <c r="C870" t="str">
        <f>IF(Customer_Data[[#This Row],[Age]]&lt;15,"Below 15",IF(Customer_Data[[#This Row],[Age]]&lt;25,"15-24",IF(Customer_Data[[#This Row],[Age]]&lt;35,"25-34",IF(Customer_Data[[#This Row],[Age]]&lt;45,"35-44",IF(Customer_Data[[#This Row],[Age]]&lt;55,"45-54",IF(Customer_Data[[#This Row],[Age]]&lt;65,"55-64",IF(Customer_Data[[#This Row],[Age]]&lt;75,"65-74","75 &amp; Above")))))))</f>
        <v>35-44</v>
      </c>
      <c r="D870" t="s">
        <v>8</v>
      </c>
      <c r="E870" t="s">
        <v>22</v>
      </c>
    </row>
    <row r="871" spans="1:5" x14ac:dyDescent="0.35">
      <c r="A871" t="s">
        <v>881</v>
      </c>
      <c r="B871">
        <v>46</v>
      </c>
      <c r="C871" t="str">
        <f>IF(Customer_Data[[#This Row],[Age]]&lt;15,"Below 15",IF(Customer_Data[[#This Row],[Age]]&lt;25,"15-24",IF(Customer_Data[[#This Row],[Age]]&lt;35,"25-34",IF(Customer_Data[[#This Row],[Age]]&lt;45,"35-44",IF(Customer_Data[[#This Row],[Age]]&lt;55,"45-54",IF(Customer_Data[[#This Row],[Age]]&lt;65,"55-64",IF(Customer_Data[[#This Row],[Age]]&lt;75,"65-74","75 &amp; Above")))))))</f>
        <v>45-54</v>
      </c>
      <c r="D871" t="s">
        <v>8</v>
      </c>
      <c r="E871" t="s">
        <v>9</v>
      </c>
    </row>
    <row r="872" spans="1:5" x14ac:dyDescent="0.35">
      <c r="A872" t="s">
        <v>882</v>
      </c>
      <c r="B872">
        <v>33</v>
      </c>
      <c r="C872" t="str">
        <f>IF(Customer_Data[[#This Row],[Age]]&lt;15,"Below 15",IF(Customer_Data[[#This Row],[Age]]&lt;25,"15-24",IF(Customer_Data[[#This Row],[Age]]&lt;35,"25-34",IF(Customer_Data[[#This Row],[Age]]&lt;45,"35-44",IF(Customer_Data[[#This Row],[Age]]&lt;55,"45-54",IF(Customer_Data[[#This Row],[Age]]&lt;65,"55-64",IF(Customer_Data[[#This Row],[Age]]&lt;75,"65-74","75 &amp; Above")))))))</f>
        <v>25-34</v>
      </c>
      <c r="D872" t="s">
        <v>8</v>
      </c>
      <c r="E872" t="s">
        <v>9</v>
      </c>
    </row>
    <row r="873" spans="1:5" x14ac:dyDescent="0.35">
      <c r="A873" t="s">
        <v>883</v>
      </c>
      <c r="B873">
        <v>47</v>
      </c>
      <c r="C873" t="str">
        <f>IF(Customer_Data[[#This Row],[Age]]&lt;15,"Below 15",IF(Customer_Data[[#This Row],[Age]]&lt;25,"15-24",IF(Customer_Data[[#This Row],[Age]]&lt;35,"25-34",IF(Customer_Data[[#This Row],[Age]]&lt;45,"35-44",IF(Customer_Data[[#This Row],[Age]]&lt;55,"45-54",IF(Customer_Data[[#This Row],[Age]]&lt;65,"55-64",IF(Customer_Data[[#This Row],[Age]]&lt;75,"65-74","75 &amp; Above")))))))</f>
        <v>45-54</v>
      </c>
      <c r="D873" t="s">
        <v>5</v>
      </c>
      <c r="E873" t="s">
        <v>22</v>
      </c>
    </row>
    <row r="874" spans="1:5" x14ac:dyDescent="0.35">
      <c r="A874" t="s">
        <v>884</v>
      </c>
      <c r="B874">
        <v>54</v>
      </c>
      <c r="C874" t="str">
        <f>IF(Customer_Data[[#This Row],[Age]]&lt;15,"Below 15",IF(Customer_Data[[#This Row],[Age]]&lt;25,"15-24",IF(Customer_Data[[#This Row],[Age]]&lt;35,"25-34",IF(Customer_Data[[#This Row],[Age]]&lt;45,"35-44",IF(Customer_Data[[#This Row],[Age]]&lt;55,"45-54",IF(Customer_Data[[#This Row],[Age]]&lt;65,"55-64",IF(Customer_Data[[#This Row],[Age]]&lt;75,"65-74","75 &amp; Above")))))))</f>
        <v>45-54</v>
      </c>
      <c r="D874" t="s">
        <v>8</v>
      </c>
      <c r="E874" t="s">
        <v>11</v>
      </c>
    </row>
    <row r="875" spans="1:5" x14ac:dyDescent="0.35">
      <c r="A875" t="s">
        <v>885</v>
      </c>
      <c r="B875">
        <v>57</v>
      </c>
      <c r="C875" t="str">
        <f>IF(Customer_Data[[#This Row],[Age]]&lt;15,"Below 15",IF(Customer_Data[[#This Row],[Age]]&lt;25,"15-24",IF(Customer_Data[[#This Row],[Age]]&lt;35,"25-34",IF(Customer_Data[[#This Row],[Age]]&lt;45,"35-44",IF(Customer_Data[[#This Row],[Age]]&lt;55,"45-54",IF(Customer_Data[[#This Row],[Age]]&lt;65,"55-64",IF(Customer_Data[[#This Row],[Age]]&lt;75,"65-74","75 &amp; Above")))))))</f>
        <v>55-64</v>
      </c>
      <c r="D875" t="s">
        <v>5</v>
      </c>
      <c r="E875" t="s">
        <v>6</v>
      </c>
    </row>
    <row r="876" spans="1:5" x14ac:dyDescent="0.35">
      <c r="A876" t="s">
        <v>886</v>
      </c>
      <c r="B876">
        <v>60</v>
      </c>
      <c r="C876" t="str">
        <f>IF(Customer_Data[[#This Row],[Age]]&lt;15,"Below 15",IF(Customer_Data[[#This Row],[Age]]&lt;25,"15-24",IF(Customer_Data[[#This Row],[Age]]&lt;35,"25-34",IF(Customer_Data[[#This Row],[Age]]&lt;45,"35-44",IF(Customer_Data[[#This Row],[Age]]&lt;55,"45-54",IF(Customer_Data[[#This Row],[Age]]&lt;65,"55-64",IF(Customer_Data[[#This Row],[Age]]&lt;75,"65-74","75 &amp; Above")))))))</f>
        <v>55-64</v>
      </c>
      <c r="D876" t="s">
        <v>8</v>
      </c>
      <c r="E876" t="s">
        <v>22</v>
      </c>
    </row>
    <row r="877" spans="1:5" x14ac:dyDescent="0.35">
      <c r="A877" t="s">
        <v>887</v>
      </c>
      <c r="B877">
        <v>42</v>
      </c>
      <c r="C877" t="str">
        <f>IF(Customer_Data[[#This Row],[Age]]&lt;15,"Below 15",IF(Customer_Data[[#This Row],[Age]]&lt;25,"15-24",IF(Customer_Data[[#This Row],[Age]]&lt;35,"25-34",IF(Customer_Data[[#This Row],[Age]]&lt;45,"35-44",IF(Customer_Data[[#This Row],[Age]]&lt;55,"45-54",IF(Customer_Data[[#This Row],[Age]]&lt;65,"55-64",IF(Customer_Data[[#This Row],[Age]]&lt;75,"65-74","75 &amp; Above")))))))</f>
        <v>35-44</v>
      </c>
      <c r="D877" t="s">
        <v>5</v>
      </c>
      <c r="E877" t="s">
        <v>22</v>
      </c>
    </row>
    <row r="878" spans="1:5" x14ac:dyDescent="0.35">
      <c r="A878" t="s">
        <v>888</v>
      </c>
      <c r="B878">
        <v>39</v>
      </c>
      <c r="C878" t="str">
        <f>IF(Customer_Data[[#This Row],[Age]]&lt;15,"Below 15",IF(Customer_Data[[#This Row],[Age]]&lt;25,"15-24",IF(Customer_Data[[#This Row],[Age]]&lt;35,"25-34",IF(Customer_Data[[#This Row],[Age]]&lt;45,"35-44",IF(Customer_Data[[#This Row],[Age]]&lt;55,"45-54",IF(Customer_Data[[#This Row],[Age]]&lt;65,"55-64",IF(Customer_Data[[#This Row],[Age]]&lt;75,"65-74","75 &amp; Above")))))))</f>
        <v>35-44</v>
      </c>
      <c r="D878" t="s">
        <v>5</v>
      </c>
      <c r="E878" t="s">
        <v>15</v>
      </c>
    </row>
    <row r="879" spans="1:5" x14ac:dyDescent="0.35">
      <c r="A879" t="s">
        <v>889</v>
      </c>
      <c r="B879">
        <v>19</v>
      </c>
      <c r="C879" t="str">
        <f>IF(Customer_Data[[#This Row],[Age]]&lt;15,"Below 15",IF(Customer_Data[[#This Row],[Age]]&lt;25,"15-24",IF(Customer_Data[[#This Row],[Age]]&lt;35,"25-34",IF(Customer_Data[[#This Row],[Age]]&lt;45,"35-44",IF(Customer_Data[[#This Row],[Age]]&lt;55,"45-54",IF(Customer_Data[[#This Row],[Age]]&lt;65,"55-64",IF(Customer_Data[[#This Row],[Age]]&lt;75,"65-74","75 &amp; Above")))))))</f>
        <v>15-24</v>
      </c>
      <c r="D879" t="s">
        <v>8</v>
      </c>
      <c r="E879" t="s">
        <v>15</v>
      </c>
    </row>
    <row r="880" spans="1:5" x14ac:dyDescent="0.35">
      <c r="A880" t="s">
        <v>890</v>
      </c>
      <c r="B880">
        <v>49</v>
      </c>
      <c r="C880" t="str">
        <f>IF(Customer_Data[[#This Row],[Age]]&lt;15,"Below 15",IF(Customer_Data[[#This Row],[Age]]&lt;25,"15-24",IF(Customer_Data[[#This Row],[Age]]&lt;35,"25-34",IF(Customer_Data[[#This Row],[Age]]&lt;45,"35-44",IF(Customer_Data[[#This Row],[Age]]&lt;55,"45-54",IF(Customer_Data[[#This Row],[Age]]&lt;65,"55-64",IF(Customer_Data[[#This Row],[Age]]&lt;75,"65-74","75 &amp; Above")))))))</f>
        <v>45-54</v>
      </c>
      <c r="D880" t="s">
        <v>5</v>
      </c>
      <c r="E880" t="s">
        <v>15</v>
      </c>
    </row>
    <row r="881" spans="1:5" x14ac:dyDescent="0.35">
      <c r="A881" t="s">
        <v>891</v>
      </c>
      <c r="B881">
        <v>38</v>
      </c>
      <c r="C881" t="str">
        <f>IF(Customer_Data[[#This Row],[Age]]&lt;15,"Below 15",IF(Customer_Data[[#This Row],[Age]]&lt;25,"15-24",IF(Customer_Data[[#This Row],[Age]]&lt;35,"25-34",IF(Customer_Data[[#This Row],[Age]]&lt;45,"35-44",IF(Customer_Data[[#This Row],[Age]]&lt;55,"45-54",IF(Customer_Data[[#This Row],[Age]]&lt;65,"55-64",IF(Customer_Data[[#This Row],[Age]]&lt;75,"65-74","75 &amp; Above")))))))</f>
        <v>35-44</v>
      </c>
      <c r="D881" t="s">
        <v>5</v>
      </c>
      <c r="E881" t="s">
        <v>6</v>
      </c>
    </row>
    <row r="882" spans="1:5" x14ac:dyDescent="0.35">
      <c r="A882" t="s">
        <v>892</v>
      </c>
      <c r="B882">
        <v>29</v>
      </c>
      <c r="C882" t="str">
        <f>IF(Customer_Data[[#This Row],[Age]]&lt;15,"Below 15",IF(Customer_Data[[#This Row],[Age]]&lt;25,"15-24",IF(Customer_Data[[#This Row],[Age]]&lt;35,"25-34",IF(Customer_Data[[#This Row],[Age]]&lt;45,"35-44",IF(Customer_Data[[#This Row],[Age]]&lt;55,"45-54",IF(Customer_Data[[#This Row],[Age]]&lt;65,"55-64",IF(Customer_Data[[#This Row],[Age]]&lt;75,"65-74","75 &amp; Above")))))))</f>
        <v>25-34</v>
      </c>
      <c r="D882" t="s">
        <v>8</v>
      </c>
      <c r="E882" t="s">
        <v>22</v>
      </c>
    </row>
    <row r="883" spans="1:5" x14ac:dyDescent="0.35">
      <c r="A883" t="s">
        <v>893</v>
      </c>
      <c r="B883">
        <v>49</v>
      </c>
      <c r="C883" t="str">
        <f>IF(Customer_Data[[#This Row],[Age]]&lt;15,"Below 15",IF(Customer_Data[[#This Row],[Age]]&lt;25,"15-24",IF(Customer_Data[[#This Row],[Age]]&lt;35,"25-34",IF(Customer_Data[[#This Row],[Age]]&lt;45,"35-44",IF(Customer_Data[[#This Row],[Age]]&lt;55,"45-54",IF(Customer_Data[[#This Row],[Age]]&lt;65,"55-64",IF(Customer_Data[[#This Row],[Age]]&lt;75,"65-74","75 &amp; Above")))))))</f>
        <v>45-54</v>
      </c>
      <c r="D883" t="s">
        <v>8</v>
      </c>
      <c r="E883" t="s">
        <v>18</v>
      </c>
    </row>
    <row r="884" spans="1:5" x14ac:dyDescent="0.35">
      <c r="A884" t="s">
        <v>894</v>
      </c>
      <c r="B884">
        <v>31</v>
      </c>
      <c r="C884" t="str">
        <f>IF(Customer_Data[[#This Row],[Age]]&lt;15,"Below 15",IF(Customer_Data[[#This Row],[Age]]&lt;25,"15-24",IF(Customer_Data[[#This Row],[Age]]&lt;35,"25-34",IF(Customer_Data[[#This Row],[Age]]&lt;45,"35-44",IF(Customer_Data[[#This Row],[Age]]&lt;55,"45-54",IF(Customer_Data[[#This Row],[Age]]&lt;65,"55-64",IF(Customer_Data[[#This Row],[Age]]&lt;75,"65-74","75 &amp; Above")))))))</f>
        <v>25-34</v>
      </c>
      <c r="D884" t="s">
        <v>5</v>
      </c>
      <c r="E884" t="s">
        <v>22</v>
      </c>
    </row>
    <row r="885" spans="1:5" x14ac:dyDescent="0.35">
      <c r="A885" t="s">
        <v>895</v>
      </c>
      <c r="B885">
        <v>40</v>
      </c>
      <c r="C885" t="str">
        <f>IF(Customer_Data[[#This Row],[Age]]&lt;15,"Below 15",IF(Customer_Data[[#This Row],[Age]]&lt;25,"15-24",IF(Customer_Data[[#This Row],[Age]]&lt;35,"25-34",IF(Customer_Data[[#This Row],[Age]]&lt;45,"35-44",IF(Customer_Data[[#This Row],[Age]]&lt;55,"45-54",IF(Customer_Data[[#This Row],[Age]]&lt;65,"55-64",IF(Customer_Data[[#This Row],[Age]]&lt;75,"65-74","75 &amp; Above")))))))</f>
        <v>35-44</v>
      </c>
      <c r="D885" t="s">
        <v>8</v>
      </c>
      <c r="E885" t="s">
        <v>6</v>
      </c>
    </row>
    <row r="886" spans="1:5" x14ac:dyDescent="0.35">
      <c r="A886" t="s">
        <v>896</v>
      </c>
      <c r="B886">
        <v>34</v>
      </c>
      <c r="C886" t="str">
        <f>IF(Customer_Data[[#This Row],[Age]]&lt;15,"Below 15",IF(Customer_Data[[#This Row],[Age]]&lt;25,"15-24",IF(Customer_Data[[#This Row],[Age]]&lt;35,"25-34",IF(Customer_Data[[#This Row],[Age]]&lt;45,"35-44",IF(Customer_Data[[#This Row],[Age]]&lt;55,"45-54",IF(Customer_Data[[#This Row],[Age]]&lt;65,"55-64",IF(Customer_Data[[#This Row],[Age]]&lt;75,"65-74","75 &amp; Above")))))))</f>
        <v>25-34</v>
      </c>
      <c r="D886" t="s">
        <v>8</v>
      </c>
      <c r="E886" t="s">
        <v>15</v>
      </c>
    </row>
    <row r="887" spans="1:5" x14ac:dyDescent="0.35">
      <c r="A887" t="s">
        <v>897</v>
      </c>
      <c r="B887">
        <v>39</v>
      </c>
      <c r="C887" t="str">
        <f>IF(Customer_Data[[#This Row],[Age]]&lt;15,"Below 15",IF(Customer_Data[[#This Row],[Age]]&lt;25,"15-24",IF(Customer_Data[[#This Row],[Age]]&lt;35,"25-34",IF(Customer_Data[[#This Row],[Age]]&lt;45,"35-44",IF(Customer_Data[[#This Row],[Age]]&lt;55,"45-54",IF(Customer_Data[[#This Row],[Age]]&lt;65,"55-64",IF(Customer_Data[[#This Row],[Age]]&lt;75,"65-74","75 &amp; Above")))))))</f>
        <v>35-44</v>
      </c>
      <c r="D887" t="s">
        <v>8</v>
      </c>
      <c r="E887" t="s">
        <v>6</v>
      </c>
    </row>
    <row r="888" spans="1:5" x14ac:dyDescent="0.35">
      <c r="A888" t="s">
        <v>898</v>
      </c>
      <c r="B888">
        <v>35</v>
      </c>
      <c r="C888" t="str">
        <f>IF(Customer_Data[[#This Row],[Age]]&lt;15,"Below 15",IF(Customer_Data[[#This Row],[Age]]&lt;25,"15-24",IF(Customer_Data[[#This Row],[Age]]&lt;35,"25-34",IF(Customer_Data[[#This Row],[Age]]&lt;45,"35-44",IF(Customer_Data[[#This Row],[Age]]&lt;55,"45-54",IF(Customer_Data[[#This Row],[Age]]&lt;65,"55-64",IF(Customer_Data[[#This Row],[Age]]&lt;75,"65-74","75 &amp; Above")))))))</f>
        <v>35-44</v>
      </c>
      <c r="D888" t="s">
        <v>8</v>
      </c>
      <c r="E888" t="s">
        <v>15</v>
      </c>
    </row>
    <row r="889" spans="1:5" x14ac:dyDescent="0.35">
      <c r="A889" t="s">
        <v>899</v>
      </c>
      <c r="B889">
        <v>56</v>
      </c>
      <c r="C889" t="str">
        <f>IF(Customer_Data[[#This Row],[Age]]&lt;15,"Below 15",IF(Customer_Data[[#This Row],[Age]]&lt;25,"15-24",IF(Customer_Data[[#This Row],[Age]]&lt;35,"25-34",IF(Customer_Data[[#This Row],[Age]]&lt;45,"35-44",IF(Customer_Data[[#This Row],[Age]]&lt;55,"45-54",IF(Customer_Data[[#This Row],[Age]]&lt;65,"55-64",IF(Customer_Data[[#This Row],[Age]]&lt;75,"65-74","75 &amp; Above")))))))</f>
        <v>55-64</v>
      </c>
      <c r="D889" t="s">
        <v>8</v>
      </c>
      <c r="E889" t="s">
        <v>6</v>
      </c>
    </row>
    <row r="890" spans="1:5" x14ac:dyDescent="0.35">
      <c r="A890" t="s">
        <v>900</v>
      </c>
      <c r="B890">
        <v>62</v>
      </c>
      <c r="C890" t="str">
        <f>IF(Customer_Data[[#This Row],[Age]]&lt;15,"Below 15",IF(Customer_Data[[#This Row],[Age]]&lt;25,"15-24",IF(Customer_Data[[#This Row],[Age]]&lt;35,"25-34",IF(Customer_Data[[#This Row],[Age]]&lt;45,"35-44",IF(Customer_Data[[#This Row],[Age]]&lt;55,"45-54",IF(Customer_Data[[#This Row],[Age]]&lt;65,"55-64",IF(Customer_Data[[#This Row],[Age]]&lt;75,"65-74","75 &amp; Above")))))))</f>
        <v>55-64</v>
      </c>
      <c r="D890" t="s">
        <v>5</v>
      </c>
      <c r="E890" t="s">
        <v>18</v>
      </c>
    </row>
    <row r="891" spans="1:5" x14ac:dyDescent="0.35">
      <c r="A891" t="s">
        <v>901</v>
      </c>
      <c r="B891">
        <v>35</v>
      </c>
      <c r="C891" t="str">
        <f>IF(Customer_Data[[#This Row],[Age]]&lt;15,"Below 15",IF(Customer_Data[[#This Row],[Age]]&lt;25,"15-24",IF(Customer_Data[[#This Row],[Age]]&lt;35,"25-34",IF(Customer_Data[[#This Row],[Age]]&lt;45,"35-44",IF(Customer_Data[[#This Row],[Age]]&lt;55,"45-54",IF(Customer_Data[[#This Row],[Age]]&lt;65,"55-64",IF(Customer_Data[[#This Row],[Age]]&lt;75,"65-74","75 &amp; Above")))))))</f>
        <v>35-44</v>
      </c>
      <c r="D891" t="s">
        <v>8</v>
      </c>
      <c r="E891" t="s">
        <v>15</v>
      </c>
    </row>
    <row r="892" spans="1:5" x14ac:dyDescent="0.35">
      <c r="A892" t="s">
        <v>902</v>
      </c>
      <c r="B892">
        <v>53</v>
      </c>
      <c r="C892" t="str">
        <f>IF(Customer_Data[[#This Row],[Age]]&lt;15,"Below 15",IF(Customer_Data[[#This Row],[Age]]&lt;25,"15-24",IF(Customer_Data[[#This Row],[Age]]&lt;35,"25-34",IF(Customer_Data[[#This Row],[Age]]&lt;45,"35-44",IF(Customer_Data[[#This Row],[Age]]&lt;55,"45-54",IF(Customer_Data[[#This Row],[Age]]&lt;65,"55-64",IF(Customer_Data[[#This Row],[Age]]&lt;75,"65-74","75 &amp; Above")))))))</f>
        <v>45-54</v>
      </c>
      <c r="D892" t="s">
        <v>5</v>
      </c>
      <c r="E892" t="s">
        <v>15</v>
      </c>
    </row>
    <row r="893" spans="1:5" x14ac:dyDescent="0.35">
      <c r="A893" t="s">
        <v>903</v>
      </c>
      <c r="B893">
        <v>18</v>
      </c>
      <c r="C893" t="str">
        <f>IF(Customer_Data[[#This Row],[Age]]&lt;15,"Below 15",IF(Customer_Data[[#This Row],[Age]]&lt;25,"15-24",IF(Customer_Data[[#This Row],[Age]]&lt;35,"25-34",IF(Customer_Data[[#This Row],[Age]]&lt;45,"35-44",IF(Customer_Data[[#This Row],[Age]]&lt;55,"45-54",IF(Customer_Data[[#This Row],[Age]]&lt;65,"55-64",IF(Customer_Data[[#This Row],[Age]]&lt;75,"65-74","75 &amp; Above")))))))</f>
        <v>15-24</v>
      </c>
      <c r="D893" t="s">
        <v>5</v>
      </c>
      <c r="E893" t="s">
        <v>22</v>
      </c>
    </row>
    <row r="894" spans="1:5" x14ac:dyDescent="0.35">
      <c r="A894" t="s">
        <v>904</v>
      </c>
      <c r="B894">
        <v>51</v>
      </c>
      <c r="C894" t="str">
        <f>IF(Customer_Data[[#This Row],[Age]]&lt;15,"Below 15",IF(Customer_Data[[#This Row],[Age]]&lt;25,"15-24",IF(Customer_Data[[#This Row],[Age]]&lt;35,"25-34",IF(Customer_Data[[#This Row],[Age]]&lt;45,"35-44",IF(Customer_Data[[#This Row],[Age]]&lt;55,"45-54",IF(Customer_Data[[#This Row],[Age]]&lt;65,"55-64",IF(Customer_Data[[#This Row],[Age]]&lt;75,"65-74","75 &amp; Above")))))))</f>
        <v>45-54</v>
      </c>
      <c r="D894" t="s">
        <v>5</v>
      </c>
      <c r="E894" t="s">
        <v>11</v>
      </c>
    </row>
    <row r="895" spans="1:5" x14ac:dyDescent="0.35">
      <c r="A895" t="s">
        <v>905</v>
      </c>
      <c r="B895">
        <v>30</v>
      </c>
      <c r="C895" t="str">
        <f>IF(Customer_Data[[#This Row],[Age]]&lt;15,"Below 15",IF(Customer_Data[[#This Row],[Age]]&lt;25,"15-24",IF(Customer_Data[[#This Row],[Age]]&lt;35,"25-34",IF(Customer_Data[[#This Row],[Age]]&lt;45,"35-44",IF(Customer_Data[[#This Row],[Age]]&lt;55,"45-54",IF(Customer_Data[[#This Row],[Age]]&lt;65,"55-64",IF(Customer_Data[[#This Row],[Age]]&lt;75,"65-74","75 &amp; Above")))))))</f>
        <v>25-34</v>
      </c>
      <c r="D895" t="s">
        <v>8</v>
      </c>
      <c r="E895" t="s">
        <v>11</v>
      </c>
    </row>
    <row r="896" spans="1:5" x14ac:dyDescent="0.35">
      <c r="A896" t="s">
        <v>906</v>
      </c>
      <c r="B896">
        <v>23</v>
      </c>
      <c r="C896" t="str">
        <f>IF(Customer_Data[[#This Row],[Age]]&lt;15,"Below 15",IF(Customer_Data[[#This Row],[Age]]&lt;25,"15-24",IF(Customer_Data[[#This Row],[Age]]&lt;35,"25-34",IF(Customer_Data[[#This Row],[Age]]&lt;45,"35-44",IF(Customer_Data[[#This Row],[Age]]&lt;55,"45-54",IF(Customer_Data[[#This Row],[Age]]&lt;65,"55-64",IF(Customer_Data[[#This Row],[Age]]&lt;75,"65-74","75 &amp; Above")))))))</f>
        <v>15-24</v>
      </c>
      <c r="D896" t="s">
        <v>8</v>
      </c>
      <c r="E896" t="s">
        <v>6</v>
      </c>
    </row>
    <row r="897" spans="1:5" x14ac:dyDescent="0.35">
      <c r="A897" t="s">
        <v>907</v>
      </c>
      <c r="B897">
        <v>33</v>
      </c>
      <c r="C897" t="str">
        <f>IF(Customer_Data[[#This Row],[Age]]&lt;15,"Below 15",IF(Customer_Data[[#This Row],[Age]]&lt;25,"15-24",IF(Customer_Data[[#This Row],[Age]]&lt;35,"25-34",IF(Customer_Data[[#This Row],[Age]]&lt;45,"35-44",IF(Customer_Data[[#This Row],[Age]]&lt;55,"45-54",IF(Customer_Data[[#This Row],[Age]]&lt;65,"55-64",IF(Customer_Data[[#This Row],[Age]]&lt;75,"65-74","75 &amp; Above")))))))</f>
        <v>25-34</v>
      </c>
      <c r="D897" t="s">
        <v>8</v>
      </c>
      <c r="E897" t="s">
        <v>9</v>
      </c>
    </row>
    <row r="898" spans="1:5" x14ac:dyDescent="0.35">
      <c r="A898" t="s">
        <v>908</v>
      </c>
      <c r="B898">
        <v>64</v>
      </c>
      <c r="C898" t="str">
        <f>IF(Customer_Data[[#This Row],[Age]]&lt;15,"Below 15",IF(Customer_Data[[#This Row],[Age]]&lt;25,"15-24",IF(Customer_Data[[#This Row],[Age]]&lt;35,"25-34",IF(Customer_Data[[#This Row],[Age]]&lt;45,"35-44",IF(Customer_Data[[#This Row],[Age]]&lt;55,"45-54",IF(Customer_Data[[#This Row],[Age]]&lt;65,"55-64",IF(Customer_Data[[#This Row],[Age]]&lt;75,"65-74","75 &amp; Above")))))))</f>
        <v>55-64</v>
      </c>
      <c r="D898" t="s">
        <v>5</v>
      </c>
      <c r="E898" t="s">
        <v>9</v>
      </c>
    </row>
    <row r="899" spans="1:5" x14ac:dyDescent="0.35">
      <c r="A899" t="s">
        <v>909</v>
      </c>
      <c r="B899">
        <v>44</v>
      </c>
      <c r="C899" t="str">
        <f>IF(Customer_Data[[#This Row],[Age]]&lt;15,"Below 15",IF(Customer_Data[[#This Row],[Age]]&lt;25,"15-24",IF(Customer_Data[[#This Row],[Age]]&lt;35,"25-34",IF(Customer_Data[[#This Row],[Age]]&lt;45,"35-44",IF(Customer_Data[[#This Row],[Age]]&lt;55,"45-54",IF(Customer_Data[[#This Row],[Age]]&lt;65,"55-64",IF(Customer_Data[[#This Row],[Age]]&lt;75,"65-74","75 &amp; Above")))))))</f>
        <v>35-44</v>
      </c>
      <c r="D899" t="s">
        <v>5</v>
      </c>
      <c r="E899" t="s">
        <v>22</v>
      </c>
    </row>
    <row r="900" spans="1:5" x14ac:dyDescent="0.35">
      <c r="A900" t="s">
        <v>910</v>
      </c>
      <c r="B900">
        <v>49</v>
      </c>
      <c r="C900" t="str">
        <f>IF(Customer_Data[[#This Row],[Age]]&lt;15,"Below 15",IF(Customer_Data[[#This Row],[Age]]&lt;25,"15-24",IF(Customer_Data[[#This Row],[Age]]&lt;35,"25-34",IF(Customer_Data[[#This Row],[Age]]&lt;45,"35-44",IF(Customer_Data[[#This Row],[Age]]&lt;55,"45-54",IF(Customer_Data[[#This Row],[Age]]&lt;65,"55-64",IF(Customer_Data[[#This Row],[Age]]&lt;75,"65-74","75 &amp; Above")))))))</f>
        <v>45-54</v>
      </c>
      <c r="D900" t="s">
        <v>5</v>
      </c>
      <c r="E900" t="s">
        <v>6</v>
      </c>
    </row>
    <row r="901" spans="1:5" x14ac:dyDescent="0.35">
      <c r="A901" t="s">
        <v>911</v>
      </c>
      <c r="B901">
        <v>53</v>
      </c>
      <c r="C901" t="str">
        <f>IF(Customer_Data[[#This Row],[Age]]&lt;15,"Below 15",IF(Customer_Data[[#This Row],[Age]]&lt;25,"15-24",IF(Customer_Data[[#This Row],[Age]]&lt;35,"25-34",IF(Customer_Data[[#This Row],[Age]]&lt;45,"35-44",IF(Customer_Data[[#This Row],[Age]]&lt;55,"45-54",IF(Customer_Data[[#This Row],[Age]]&lt;65,"55-64",IF(Customer_Data[[#This Row],[Age]]&lt;75,"65-74","75 &amp; Above")))))))</f>
        <v>45-54</v>
      </c>
      <c r="D901" t="s">
        <v>5</v>
      </c>
      <c r="E901" t="s">
        <v>18</v>
      </c>
    </row>
    <row r="902" spans="1:5" x14ac:dyDescent="0.35">
      <c r="A902" t="s">
        <v>912</v>
      </c>
      <c r="B902">
        <v>33</v>
      </c>
      <c r="C902" t="str">
        <f>IF(Customer_Data[[#This Row],[Age]]&lt;15,"Below 15",IF(Customer_Data[[#This Row],[Age]]&lt;25,"15-24",IF(Customer_Data[[#This Row],[Age]]&lt;35,"25-34",IF(Customer_Data[[#This Row],[Age]]&lt;45,"35-44",IF(Customer_Data[[#This Row],[Age]]&lt;55,"45-54",IF(Customer_Data[[#This Row],[Age]]&lt;65,"55-64",IF(Customer_Data[[#This Row],[Age]]&lt;75,"65-74","75 &amp; Above")))))))</f>
        <v>25-34</v>
      </c>
      <c r="D902" t="s">
        <v>5</v>
      </c>
      <c r="E902" t="s">
        <v>22</v>
      </c>
    </row>
    <row r="903" spans="1:5" x14ac:dyDescent="0.35">
      <c r="A903" t="s">
        <v>913</v>
      </c>
      <c r="B903">
        <v>62</v>
      </c>
      <c r="C903" t="str">
        <f>IF(Customer_Data[[#This Row],[Age]]&lt;15,"Below 15",IF(Customer_Data[[#This Row],[Age]]&lt;25,"15-24",IF(Customer_Data[[#This Row],[Age]]&lt;35,"25-34",IF(Customer_Data[[#This Row],[Age]]&lt;45,"35-44",IF(Customer_Data[[#This Row],[Age]]&lt;55,"45-54",IF(Customer_Data[[#This Row],[Age]]&lt;65,"55-64",IF(Customer_Data[[#This Row],[Age]]&lt;75,"65-74","75 &amp; Above")))))))</f>
        <v>55-64</v>
      </c>
      <c r="D903" t="s">
        <v>8</v>
      </c>
      <c r="E903" t="s">
        <v>15</v>
      </c>
    </row>
    <row r="904" spans="1:5" x14ac:dyDescent="0.35">
      <c r="A904" t="s">
        <v>914</v>
      </c>
      <c r="B904">
        <v>48</v>
      </c>
      <c r="C904" t="str">
        <f>IF(Customer_Data[[#This Row],[Age]]&lt;15,"Below 15",IF(Customer_Data[[#This Row],[Age]]&lt;25,"15-24",IF(Customer_Data[[#This Row],[Age]]&lt;35,"25-34",IF(Customer_Data[[#This Row],[Age]]&lt;45,"35-44",IF(Customer_Data[[#This Row],[Age]]&lt;55,"45-54",IF(Customer_Data[[#This Row],[Age]]&lt;65,"55-64",IF(Customer_Data[[#This Row],[Age]]&lt;75,"65-74","75 &amp; Above")))))))</f>
        <v>45-54</v>
      </c>
      <c r="D904" t="s">
        <v>8</v>
      </c>
      <c r="E904" t="s">
        <v>18</v>
      </c>
    </row>
    <row r="905" spans="1:5" x14ac:dyDescent="0.35">
      <c r="A905" t="s">
        <v>915</v>
      </c>
      <c r="B905">
        <v>59</v>
      </c>
      <c r="C905" t="str">
        <f>IF(Customer_Data[[#This Row],[Age]]&lt;15,"Below 15",IF(Customer_Data[[#This Row],[Age]]&lt;25,"15-24",IF(Customer_Data[[#This Row],[Age]]&lt;35,"25-34",IF(Customer_Data[[#This Row],[Age]]&lt;45,"35-44",IF(Customer_Data[[#This Row],[Age]]&lt;55,"45-54",IF(Customer_Data[[#This Row],[Age]]&lt;65,"55-64",IF(Customer_Data[[#This Row],[Age]]&lt;75,"65-74","75 &amp; Above")))))))</f>
        <v>55-64</v>
      </c>
      <c r="D905" t="s">
        <v>5</v>
      </c>
      <c r="E905" t="s">
        <v>6</v>
      </c>
    </row>
    <row r="906" spans="1:5" x14ac:dyDescent="0.35">
      <c r="A906" t="s">
        <v>916</v>
      </c>
      <c r="B906">
        <v>63</v>
      </c>
      <c r="C906" t="str">
        <f>IF(Customer_Data[[#This Row],[Age]]&lt;15,"Below 15",IF(Customer_Data[[#This Row],[Age]]&lt;25,"15-24",IF(Customer_Data[[#This Row],[Age]]&lt;35,"25-34",IF(Customer_Data[[#This Row],[Age]]&lt;45,"35-44",IF(Customer_Data[[#This Row],[Age]]&lt;55,"45-54",IF(Customer_Data[[#This Row],[Age]]&lt;65,"55-64",IF(Customer_Data[[#This Row],[Age]]&lt;75,"65-74","75 &amp; Above")))))))</f>
        <v>55-64</v>
      </c>
      <c r="D906" t="s">
        <v>8</v>
      </c>
      <c r="E906" t="s">
        <v>15</v>
      </c>
    </row>
    <row r="907" spans="1:5" x14ac:dyDescent="0.35">
      <c r="A907" t="s">
        <v>917</v>
      </c>
      <c r="B907">
        <v>49</v>
      </c>
      <c r="C907" t="str">
        <f>IF(Customer_Data[[#This Row],[Age]]&lt;15,"Below 15",IF(Customer_Data[[#This Row],[Age]]&lt;25,"15-24",IF(Customer_Data[[#This Row],[Age]]&lt;35,"25-34",IF(Customer_Data[[#This Row],[Age]]&lt;45,"35-44",IF(Customer_Data[[#This Row],[Age]]&lt;55,"45-54",IF(Customer_Data[[#This Row],[Age]]&lt;65,"55-64",IF(Customer_Data[[#This Row],[Age]]&lt;75,"65-74","75 &amp; Above")))))))</f>
        <v>45-54</v>
      </c>
      <c r="D907" t="s">
        <v>5</v>
      </c>
      <c r="E907" t="s">
        <v>9</v>
      </c>
    </row>
    <row r="908" spans="1:5" x14ac:dyDescent="0.35">
      <c r="A908" t="s">
        <v>918</v>
      </c>
      <c r="B908">
        <v>46</v>
      </c>
      <c r="C908" t="str">
        <f>IF(Customer_Data[[#This Row],[Age]]&lt;15,"Below 15",IF(Customer_Data[[#This Row],[Age]]&lt;25,"15-24",IF(Customer_Data[[#This Row],[Age]]&lt;35,"25-34",IF(Customer_Data[[#This Row],[Age]]&lt;45,"35-44",IF(Customer_Data[[#This Row],[Age]]&lt;55,"45-54",IF(Customer_Data[[#This Row],[Age]]&lt;65,"55-64",IF(Customer_Data[[#This Row],[Age]]&lt;75,"65-74","75 &amp; Above")))))))</f>
        <v>45-54</v>
      </c>
      <c r="D908" t="s">
        <v>5</v>
      </c>
      <c r="E908" t="s">
        <v>6</v>
      </c>
    </row>
    <row r="909" spans="1:5" x14ac:dyDescent="0.35">
      <c r="A909" t="s">
        <v>919</v>
      </c>
      <c r="B909">
        <v>19</v>
      </c>
      <c r="C909" t="str">
        <f>IF(Customer_Data[[#This Row],[Age]]&lt;15,"Below 15",IF(Customer_Data[[#This Row],[Age]]&lt;25,"15-24",IF(Customer_Data[[#This Row],[Age]]&lt;35,"25-34",IF(Customer_Data[[#This Row],[Age]]&lt;45,"35-44",IF(Customer_Data[[#This Row],[Age]]&lt;55,"45-54",IF(Customer_Data[[#This Row],[Age]]&lt;65,"55-64",IF(Customer_Data[[#This Row],[Age]]&lt;75,"65-74","75 &amp; Above")))))))</f>
        <v>15-24</v>
      </c>
      <c r="D909" t="s">
        <v>5</v>
      </c>
      <c r="E909" t="s">
        <v>15</v>
      </c>
    </row>
    <row r="910" spans="1:5" x14ac:dyDescent="0.35">
      <c r="A910" t="s">
        <v>920</v>
      </c>
      <c r="B910">
        <v>23</v>
      </c>
      <c r="C910" t="str">
        <f>IF(Customer_Data[[#This Row],[Age]]&lt;15,"Below 15",IF(Customer_Data[[#This Row],[Age]]&lt;25,"15-24",IF(Customer_Data[[#This Row],[Age]]&lt;35,"25-34",IF(Customer_Data[[#This Row],[Age]]&lt;45,"35-44",IF(Customer_Data[[#This Row],[Age]]&lt;55,"45-54",IF(Customer_Data[[#This Row],[Age]]&lt;65,"55-64",IF(Customer_Data[[#This Row],[Age]]&lt;75,"65-74","75 &amp; Above")))))))</f>
        <v>15-24</v>
      </c>
      <c r="D910" t="s">
        <v>8</v>
      </c>
      <c r="E910" t="s">
        <v>6</v>
      </c>
    </row>
    <row r="911" spans="1:5" x14ac:dyDescent="0.35">
      <c r="A911" t="s">
        <v>921</v>
      </c>
      <c r="B911">
        <v>36</v>
      </c>
      <c r="C911" t="str">
        <f>IF(Customer_Data[[#This Row],[Age]]&lt;15,"Below 15",IF(Customer_Data[[#This Row],[Age]]&lt;25,"15-24",IF(Customer_Data[[#This Row],[Age]]&lt;35,"25-34",IF(Customer_Data[[#This Row],[Age]]&lt;45,"35-44",IF(Customer_Data[[#This Row],[Age]]&lt;55,"45-54",IF(Customer_Data[[#This Row],[Age]]&lt;65,"55-64",IF(Customer_Data[[#This Row],[Age]]&lt;75,"65-74","75 &amp; Above")))))))</f>
        <v>35-44</v>
      </c>
      <c r="D911" t="s">
        <v>8</v>
      </c>
      <c r="E911" t="s">
        <v>15</v>
      </c>
    </row>
    <row r="912" spans="1:5" x14ac:dyDescent="0.35">
      <c r="A912" t="s">
        <v>922</v>
      </c>
      <c r="B912">
        <v>32</v>
      </c>
      <c r="C912" t="str">
        <f>IF(Customer_Data[[#This Row],[Age]]&lt;15,"Below 15",IF(Customer_Data[[#This Row],[Age]]&lt;25,"15-24",IF(Customer_Data[[#This Row],[Age]]&lt;35,"25-34",IF(Customer_Data[[#This Row],[Age]]&lt;45,"35-44",IF(Customer_Data[[#This Row],[Age]]&lt;55,"45-54",IF(Customer_Data[[#This Row],[Age]]&lt;65,"55-64",IF(Customer_Data[[#This Row],[Age]]&lt;75,"65-74","75 &amp; Above")))))))</f>
        <v>25-34</v>
      </c>
      <c r="D912" t="s">
        <v>8</v>
      </c>
      <c r="E912" t="s">
        <v>6</v>
      </c>
    </row>
    <row r="913" spans="1:5" x14ac:dyDescent="0.35">
      <c r="A913" t="s">
        <v>923</v>
      </c>
      <c r="B913">
        <v>43</v>
      </c>
      <c r="C913" t="str">
        <f>IF(Customer_Data[[#This Row],[Age]]&lt;15,"Below 15",IF(Customer_Data[[#This Row],[Age]]&lt;25,"15-24",IF(Customer_Data[[#This Row],[Age]]&lt;35,"25-34",IF(Customer_Data[[#This Row],[Age]]&lt;45,"35-44",IF(Customer_Data[[#This Row],[Age]]&lt;55,"45-54",IF(Customer_Data[[#This Row],[Age]]&lt;65,"55-64",IF(Customer_Data[[#This Row],[Age]]&lt;75,"65-74","75 &amp; Above")))))))</f>
        <v>35-44</v>
      </c>
      <c r="D913" t="s">
        <v>5</v>
      </c>
      <c r="E913" t="s">
        <v>11</v>
      </c>
    </row>
    <row r="914" spans="1:5" x14ac:dyDescent="0.35">
      <c r="A914" t="s">
        <v>924</v>
      </c>
      <c r="B914">
        <v>62</v>
      </c>
      <c r="C914" t="str">
        <f>IF(Customer_Data[[#This Row],[Age]]&lt;15,"Below 15",IF(Customer_Data[[#This Row],[Age]]&lt;25,"15-24",IF(Customer_Data[[#This Row],[Age]]&lt;35,"25-34",IF(Customer_Data[[#This Row],[Age]]&lt;45,"35-44",IF(Customer_Data[[#This Row],[Age]]&lt;55,"45-54",IF(Customer_Data[[#This Row],[Age]]&lt;65,"55-64",IF(Customer_Data[[#This Row],[Age]]&lt;75,"65-74","75 &amp; Above")))))))</f>
        <v>55-64</v>
      </c>
      <c r="D914" t="s">
        <v>8</v>
      </c>
      <c r="E914" t="s">
        <v>9</v>
      </c>
    </row>
    <row r="915" spans="1:5" x14ac:dyDescent="0.35">
      <c r="A915" t="s">
        <v>925</v>
      </c>
      <c r="B915">
        <v>33</v>
      </c>
      <c r="C915" t="str">
        <f>IF(Customer_Data[[#This Row],[Age]]&lt;15,"Below 15",IF(Customer_Data[[#This Row],[Age]]&lt;25,"15-24",IF(Customer_Data[[#This Row],[Age]]&lt;35,"25-34",IF(Customer_Data[[#This Row],[Age]]&lt;45,"35-44",IF(Customer_Data[[#This Row],[Age]]&lt;55,"45-54",IF(Customer_Data[[#This Row],[Age]]&lt;65,"55-64",IF(Customer_Data[[#This Row],[Age]]&lt;75,"65-74","75 &amp; Above")))))))</f>
        <v>25-34</v>
      </c>
      <c r="D915" t="s">
        <v>8</v>
      </c>
      <c r="E915" t="s">
        <v>22</v>
      </c>
    </row>
    <row r="916" spans="1:5" x14ac:dyDescent="0.35">
      <c r="A916" t="s">
        <v>926</v>
      </c>
      <c r="B916">
        <v>37</v>
      </c>
      <c r="C916" t="str">
        <f>IF(Customer_Data[[#This Row],[Age]]&lt;15,"Below 15",IF(Customer_Data[[#This Row],[Age]]&lt;25,"15-24",IF(Customer_Data[[#This Row],[Age]]&lt;35,"25-34",IF(Customer_Data[[#This Row],[Age]]&lt;45,"35-44",IF(Customer_Data[[#This Row],[Age]]&lt;55,"45-54",IF(Customer_Data[[#This Row],[Age]]&lt;65,"55-64",IF(Customer_Data[[#This Row],[Age]]&lt;75,"65-74","75 &amp; Above")))))))</f>
        <v>35-44</v>
      </c>
      <c r="D916" t="s">
        <v>8</v>
      </c>
      <c r="E916" t="s">
        <v>15</v>
      </c>
    </row>
    <row r="917" spans="1:5" x14ac:dyDescent="0.35">
      <c r="A917" t="s">
        <v>927</v>
      </c>
      <c r="B917">
        <v>60</v>
      </c>
      <c r="C917" t="str">
        <f>IF(Customer_Data[[#This Row],[Age]]&lt;15,"Below 15",IF(Customer_Data[[#This Row],[Age]]&lt;25,"15-24",IF(Customer_Data[[#This Row],[Age]]&lt;35,"25-34",IF(Customer_Data[[#This Row],[Age]]&lt;45,"35-44",IF(Customer_Data[[#This Row],[Age]]&lt;55,"45-54",IF(Customer_Data[[#This Row],[Age]]&lt;65,"55-64",IF(Customer_Data[[#This Row],[Age]]&lt;75,"65-74","75 &amp; Above")))))))</f>
        <v>55-64</v>
      </c>
      <c r="D917" t="s">
        <v>5</v>
      </c>
      <c r="E917" t="s">
        <v>15</v>
      </c>
    </row>
    <row r="918" spans="1:5" x14ac:dyDescent="0.35">
      <c r="A918" t="s">
        <v>928</v>
      </c>
      <c r="B918">
        <v>55</v>
      </c>
      <c r="C918" t="str">
        <f>IF(Customer_Data[[#This Row],[Age]]&lt;15,"Below 15",IF(Customer_Data[[#This Row],[Age]]&lt;25,"15-24",IF(Customer_Data[[#This Row],[Age]]&lt;35,"25-34",IF(Customer_Data[[#This Row],[Age]]&lt;45,"35-44",IF(Customer_Data[[#This Row],[Age]]&lt;55,"45-54",IF(Customer_Data[[#This Row],[Age]]&lt;65,"55-64",IF(Customer_Data[[#This Row],[Age]]&lt;75,"65-74","75 &amp; Above")))))))</f>
        <v>55-64</v>
      </c>
      <c r="D918" t="s">
        <v>8</v>
      </c>
      <c r="E918" t="s">
        <v>9</v>
      </c>
    </row>
    <row r="919" spans="1:5" x14ac:dyDescent="0.35">
      <c r="A919" t="s">
        <v>929</v>
      </c>
      <c r="B919">
        <v>41</v>
      </c>
      <c r="C919" t="str">
        <f>IF(Customer_Data[[#This Row],[Age]]&lt;15,"Below 15",IF(Customer_Data[[#This Row],[Age]]&lt;25,"15-24",IF(Customer_Data[[#This Row],[Age]]&lt;35,"25-34",IF(Customer_Data[[#This Row],[Age]]&lt;45,"35-44",IF(Customer_Data[[#This Row],[Age]]&lt;55,"45-54",IF(Customer_Data[[#This Row],[Age]]&lt;65,"55-64",IF(Customer_Data[[#This Row],[Age]]&lt;75,"65-74","75 &amp; Above")))))))</f>
        <v>35-44</v>
      </c>
      <c r="D919" t="s">
        <v>8</v>
      </c>
      <c r="E919" t="s">
        <v>11</v>
      </c>
    </row>
    <row r="920" spans="1:5" x14ac:dyDescent="0.35">
      <c r="A920" t="s">
        <v>930</v>
      </c>
      <c r="B920">
        <v>48</v>
      </c>
      <c r="C920" t="str">
        <f>IF(Customer_Data[[#This Row],[Age]]&lt;15,"Below 15",IF(Customer_Data[[#This Row],[Age]]&lt;25,"15-24",IF(Customer_Data[[#This Row],[Age]]&lt;35,"25-34",IF(Customer_Data[[#This Row],[Age]]&lt;45,"35-44",IF(Customer_Data[[#This Row],[Age]]&lt;55,"45-54",IF(Customer_Data[[#This Row],[Age]]&lt;65,"55-64",IF(Customer_Data[[#This Row],[Age]]&lt;75,"65-74","75 &amp; Above")))))))</f>
        <v>45-54</v>
      </c>
      <c r="D920" t="s">
        <v>5</v>
      </c>
      <c r="E920" t="s">
        <v>22</v>
      </c>
    </row>
    <row r="921" spans="1:5" x14ac:dyDescent="0.35">
      <c r="A921" t="s">
        <v>931</v>
      </c>
      <c r="B921">
        <v>53</v>
      </c>
      <c r="C921" t="str">
        <f>IF(Customer_Data[[#This Row],[Age]]&lt;15,"Below 15",IF(Customer_Data[[#This Row],[Age]]&lt;25,"15-24",IF(Customer_Data[[#This Row],[Age]]&lt;35,"25-34",IF(Customer_Data[[#This Row],[Age]]&lt;45,"35-44",IF(Customer_Data[[#This Row],[Age]]&lt;55,"45-54",IF(Customer_Data[[#This Row],[Age]]&lt;65,"55-64",IF(Customer_Data[[#This Row],[Age]]&lt;75,"65-74","75 &amp; Above")))))))</f>
        <v>45-54</v>
      </c>
      <c r="D921" t="s">
        <v>8</v>
      </c>
      <c r="E921" t="s">
        <v>6</v>
      </c>
    </row>
    <row r="922" spans="1:5" x14ac:dyDescent="0.35">
      <c r="A922" t="s">
        <v>932</v>
      </c>
      <c r="B922">
        <v>51</v>
      </c>
      <c r="C922" t="str">
        <f>IF(Customer_Data[[#This Row],[Age]]&lt;15,"Below 15",IF(Customer_Data[[#This Row],[Age]]&lt;25,"15-24",IF(Customer_Data[[#This Row],[Age]]&lt;35,"25-34",IF(Customer_Data[[#This Row],[Age]]&lt;45,"35-44",IF(Customer_Data[[#This Row],[Age]]&lt;55,"45-54",IF(Customer_Data[[#This Row],[Age]]&lt;65,"55-64",IF(Customer_Data[[#This Row],[Age]]&lt;75,"65-74","75 &amp; Above")))))))</f>
        <v>45-54</v>
      </c>
      <c r="D922" t="s">
        <v>5</v>
      </c>
      <c r="E922" t="s">
        <v>15</v>
      </c>
    </row>
    <row r="923" spans="1:5" x14ac:dyDescent="0.35">
      <c r="A923" t="s">
        <v>933</v>
      </c>
      <c r="B923">
        <v>40</v>
      </c>
      <c r="C923" t="str">
        <f>IF(Customer_Data[[#This Row],[Age]]&lt;15,"Below 15",IF(Customer_Data[[#This Row],[Age]]&lt;25,"15-24",IF(Customer_Data[[#This Row],[Age]]&lt;35,"25-34",IF(Customer_Data[[#This Row],[Age]]&lt;45,"35-44",IF(Customer_Data[[#This Row],[Age]]&lt;55,"45-54",IF(Customer_Data[[#This Row],[Age]]&lt;65,"55-64",IF(Customer_Data[[#This Row],[Age]]&lt;75,"65-74","75 &amp; Above")))))))</f>
        <v>35-44</v>
      </c>
      <c r="D923" t="s">
        <v>5</v>
      </c>
      <c r="E923" t="s">
        <v>22</v>
      </c>
    </row>
    <row r="924" spans="1:5" x14ac:dyDescent="0.35">
      <c r="A924" t="s">
        <v>934</v>
      </c>
      <c r="B924">
        <v>45</v>
      </c>
      <c r="C924" t="str">
        <f>IF(Customer_Data[[#This Row],[Age]]&lt;15,"Below 15",IF(Customer_Data[[#This Row],[Age]]&lt;25,"15-24",IF(Customer_Data[[#This Row],[Age]]&lt;35,"25-34",IF(Customer_Data[[#This Row],[Age]]&lt;45,"35-44",IF(Customer_Data[[#This Row],[Age]]&lt;55,"45-54",IF(Customer_Data[[#This Row],[Age]]&lt;65,"55-64",IF(Customer_Data[[#This Row],[Age]]&lt;75,"65-74","75 &amp; Above")))))))</f>
        <v>45-54</v>
      </c>
      <c r="D924" t="s">
        <v>8</v>
      </c>
      <c r="E924" t="s">
        <v>6</v>
      </c>
    </row>
    <row r="925" spans="1:5" x14ac:dyDescent="0.35">
      <c r="A925" t="s">
        <v>935</v>
      </c>
      <c r="B925">
        <v>65</v>
      </c>
      <c r="C925" t="str">
        <f>IF(Customer_Data[[#This Row],[Age]]&lt;15,"Below 15",IF(Customer_Data[[#This Row],[Age]]&lt;25,"15-24",IF(Customer_Data[[#This Row],[Age]]&lt;35,"25-34",IF(Customer_Data[[#This Row],[Age]]&lt;45,"35-44",IF(Customer_Data[[#This Row],[Age]]&lt;55,"45-54",IF(Customer_Data[[#This Row],[Age]]&lt;65,"55-64",IF(Customer_Data[[#This Row],[Age]]&lt;75,"65-74","75 &amp; Above")))))))</f>
        <v>65-74</v>
      </c>
      <c r="D925" t="s">
        <v>5</v>
      </c>
      <c r="E925" t="s">
        <v>15</v>
      </c>
    </row>
    <row r="926" spans="1:5" x14ac:dyDescent="0.35">
      <c r="A926" t="s">
        <v>936</v>
      </c>
      <c r="B926">
        <v>53</v>
      </c>
      <c r="C926" t="str">
        <f>IF(Customer_Data[[#This Row],[Age]]&lt;15,"Below 15",IF(Customer_Data[[#This Row],[Age]]&lt;25,"15-24",IF(Customer_Data[[#This Row],[Age]]&lt;35,"25-34",IF(Customer_Data[[#This Row],[Age]]&lt;45,"35-44",IF(Customer_Data[[#This Row],[Age]]&lt;55,"45-54",IF(Customer_Data[[#This Row],[Age]]&lt;65,"55-64",IF(Customer_Data[[#This Row],[Age]]&lt;75,"65-74","75 &amp; Above")))))))</f>
        <v>45-54</v>
      </c>
      <c r="D926" t="s">
        <v>8</v>
      </c>
      <c r="E926" t="s">
        <v>15</v>
      </c>
    </row>
    <row r="927" spans="1:5" x14ac:dyDescent="0.35">
      <c r="A927" t="s">
        <v>937</v>
      </c>
      <c r="B927">
        <v>39</v>
      </c>
      <c r="C927" t="str">
        <f>IF(Customer_Data[[#This Row],[Age]]&lt;15,"Below 15",IF(Customer_Data[[#This Row],[Age]]&lt;25,"15-24",IF(Customer_Data[[#This Row],[Age]]&lt;35,"25-34",IF(Customer_Data[[#This Row],[Age]]&lt;45,"35-44",IF(Customer_Data[[#This Row],[Age]]&lt;55,"45-54",IF(Customer_Data[[#This Row],[Age]]&lt;65,"55-64",IF(Customer_Data[[#This Row],[Age]]&lt;75,"65-74","75 &amp; Above")))))))</f>
        <v>35-44</v>
      </c>
      <c r="D927" t="s">
        <v>5</v>
      </c>
      <c r="E927" t="s">
        <v>11</v>
      </c>
    </row>
    <row r="928" spans="1:5" x14ac:dyDescent="0.35">
      <c r="A928" t="s">
        <v>938</v>
      </c>
      <c r="B928">
        <v>40</v>
      </c>
      <c r="C928" t="str">
        <f>IF(Customer_Data[[#This Row],[Age]]&lt;15,"Below 15",IF(Customer_Data[[#This Row],[Age]]&lt;25,"15-24",IF(Customer_Data[[#This Row],[Age]]&lt;35,"25-34",IF(Customer_Data[[#This Row],[Age]]&lt;45,"35-44",IF(Customer_Data[[#This Row],[Age]]&lt;55,"45-54",IF(Customer_Data[[#This Row],[Age]]&lt;65,"55-64",IF(Customer_Data[[#This Row],[Age]]&lt;75,"65-74","75 &amp; Above")))))))</f>
        <v>35-44</v>
      </c>
      <c r="D928" t="s">
        <v>8</v>
      </c>
      <c r="E928" t="s">
        <v>11</v>
      </c>
    </row>
    <row r="929" spans="1:5" x14ac:dyDescent="0.35">
      <c r="A929" t="s">
        <v>939</v>
      </c>
      <c r="B929">
        <v>62</v>
      </c>
      <c r="C929" t="str">
        <f>IF(Customer_Data[[#This Row],[Age]]&lt;15,"Below 15",IF(Customer_Data[[#This Row],[Age]]&lt;25,"15-24",IF(Customer_Data[[#This Row],[Age]]&lt;35,"25-34",IF(Customer_Data[[#This Row],[Age]]&lt;45,"35-44",IF(Customer_Data[[#This Row],[Age]]&lt;55,"45-54",IF(Customer_Data[[#This Row],[Age]]&lt;65,"55-64",IF(Customer_Data[[#This Row],[Age]]&lt;75,"65-74","75 &amp; Above")))))))</f>
        <v>55-64</v>
      </c>
      <c r="D929" t="s">
        <v>5</v>
      </c>
      <c r="E929" t="s">
        <v>11</v>
      </c>
    </row>
    <row r="930" spans="1:5" x14ac:dyDescent="0.35">
      <c r="A930" t="s">
        <v>940</v>
      </c>
      <c r="B930">
        <v>47</v>
      </c>
      <c r="C930" t="str">
        <f>IF(Customer_Data[[#This Row],[Age]]&lt;15,"Below 15",IF(Customer_Data[[#This Row],[Age]]&lt;25,"15-24",IF(Customer_Data[[#This Row],[Age]]&lt;35,"25-34",IF(Customer_Data[[#This Row],[Age]]&lt;45,"35-44",IF(Customer_Data[[#This Row],[Age]]&lt;55,"45-54",IF(Customer_Data[[#This Row],[Age]]&lt;65,"55-64",IF(Customer_Data[[#This Row],[Age]]&lt;75,"65-74","75 &amp; Above")))))))</f>
        <v>45-54</v>
      </c>
      <c r="D930" t="s">
        <v>8</v>
      </c>
      <c r="E930" t="s">
        <v>6</v>
      </c>
    </row>
    <row r="931" spans="1:5" x14ac:dyDescent="0.35">
      <c r="A931" t="s">
        <v>941</v>
      </c>
      <c r="B931">
        <v>35</v>
      </c>
      <c r="C931" t="str">
        <f>IF(Customer_Data[[#This Row],[Age]]&lt;15,"Below 15",IF(Customer_Data[[#This Row],[Age]]&lt;25,"15-24",IF(Customer_Data[[#This Row],[Age]]&lt;35,"25-34",IF(Customer_Data[[#This Row],[Age]]&lt;45,"35-44",IF(Customer_Data[[#This Row],[Age]]&lt;55,"45-54",IF(Customer_Data[[#This Row],[Age]]&lt;65,"55-64",IF(Customer_Data[[#This Row],[Age]]&lt;75,"65-74","75 &amp; Above")))))))</f>
        <v>35-44</v>
      </c>
      <c r="D931" t="s">
        <v>8</v>
      </c>
      <c r="E931" t="s">
        <v>9</v>
      </c>
    </row>
    <row r="932" spans="1:5" x14ac:dyDescent="0.35">
      <c r="A932" t="s">
        <v>942</v>
      </c>
      <c r="B932">
        <v>37</v>
      </c>
      <c r="C932" t="str">
        <f>IF(Customer_Data[[#This Row],[Age]]&lt;15,"Below 15",IF(Customer_Data[[#This Row],[Age]]&lt;25,"15-24",IF(Customer_Data[[#This Row],[Age]]&lt;35,"25-34",IF(Customer_Data[[#This Row],[Age]]&lt;45,"35-44",IF(Customer_Data[[#This Row],[Age]]&lt;55,"45-54",IF(Customer_Data[[#This Row],[Age]]&lt;65,"55-64",IF(Customer_Data[[#This Row],[Age]]&lt;75,"65-74","75 &amp; Above")))))))</f>
        <v>35-44</v>
      </c>
      <c r="D932" t="s">
        <v>8</v>
      </c>
      <c r="E932" t="s">
        <v>22</v>
      </c>
    </row>
    <row r="933" spans="1:5" x14ac:dyDescent="0.35">
      <c r="A933" t="s">
        <v>943</v>
      </c>
      <c r="B933">
        <v>34</v>
      </c>
      <c r="C933" t="str">
        <f>IF(Customer_Data[[#This Row],[Age]]&lt;15,"Below 15",IF(Customer_Data[[#This Row],[Age]]&lt;25,"15-24",IF(Customer_Data[[#This Row],[Age]]&lt;35,"25-34",IF(Customer_Data[[#This Row],[Age]]&lt;45,"35-44",IF(Customer_Data[[#This Row],[Age]]&lt;55,"45-54",IF(Customer_Data[[#This Row],[Age]]&lt;65,"55-64",IF(Customer_Data[[#This Row],[Age]]&lt;75,"65-74","75 &amp; Above")))))))</f>
        <v>25-34</v>
      </c>
      <c r="D933" t="s">
        <v>8</v>
      </c>
      <c r="E933" t="s">
        <v>15</v>
      </c>
    </row>
    <row r="934" spans="1:5" x14ac:dyDescent="0.35">
      <c r="A934" t="s">
        <v>944</v>
      </c>
      <c r="B934">
        <v>32</v>
      </c>
      <c r="C934" t="str">
        <f>IF(Customer_Data[[#This Row],[Age]]&lt;15,"Below 15",IF(Customer_Data[[#This Row],[Age]]&lt;25,"15-24",IF(Customer_Data[[#This Row],[Age]]&lt;35,"25-34",IF(Customer_Data[[#This Row],[Age]]&lt;45,"35-44",IF(Customer_Data[[#This Row],[Age]]&lt;55,"45-54",IF(Customer_Data[[#This Row],[Age]]&lt;65,"55-64",IF(Customer_Data[[#This Row],[Age]]&lt;75,"65-74","75 &amp; Above")))))))</f>
        <v>25-34</v>
      </c>
      <c r="D934" t="s">
        <v>5</v>
      </c>
      <c r="E934" t="s">
        <v>6</v>
      </c>
    </row>
    <row r="935" spans="1:5" x14ac:dyDescent="0.35">
      <c r="A935" t="s">
        <v>945</v>
      </c>
      <c r="B935">
        <v>25</v>
      </c>
      <c r="C935" t="str">
        <f>IF(Customer_Data[[#This Row],[Age]]&lt;15,"Below 15",IF(Customer_Data[[#This Row],[Age]]&lt;25,"15-24",IF(Customer_Data[[#This Row],[Age]]&lt;35,"25-34",IF(Customer_Data[[#This Row],[Age]]&lt;45,"35-44",IF(Customer_Data[[#This Row],[Age]]&lt;55,"45-54",IF(Customer_Data[[#This Row],[Age]]&lt;65,"55-64",IF(Customer_Data[[#This Row],[Age]]&lt;75,"65-74","75 &amp; Above")))))))</f>
        <v>25-34</v>
      </c>
      <c r="D935" t="s">
        <v>8</v>
      </c>
      <c r="E935" t="s">
        <v>15</v>
      </c>
    </row>
    <row r="936" spans="1:5" x14ac:dyDescent="0.35">
      <c r="A936" t="s">
        <v>946</v>
      </c>
      <c r="B936">
        <v>64</v>
      </c>
      <c r="C936" t="str">
        <f>IF(Customer_Data[[#This Row],[Age]]&lt;15,"Below 15",IF(Customer_Data[[#This Row],[Age]]&lt;25,"15-24",IF(Customer_Data[[#This Row],[Age]]&lt;35,"25-34",IF(Customer_Data[[#This Row],[Age]]&lt;45,"35-44",IF(Customer_Data[[#This Row],[Age]]&lt;55,"45-54",IF(Customer_Data[[#This Row],[Age]]&lt;65,"55-64",IF(Customer_Data[[#This Row],[Age]]&lt;75,"65-74","75 &amp; Above")))))))</f>
        <v>55-64</v>
      </c>
      <c r="D936" t="s">
        <v>8</v>
      </c>
      <c r="E936" t="s">
        <v>6</v>
      </c>
    </row>
    <row r="937" spans="1:5" x14ac:dyDescent="0.35">
      <c r="A937" t="s">
        <v>947</v>
      </c>
      <c r="B937">
        <v>30</v>
      </c>
      <c r="C937" t="str">
        <f>IF(Customer_Data[[#This Row],[Age]]&lt;15,"Below 15",IF(Customer_Data[[#This Row],[Age]]&lt;25,"15-24",IF(Customer_Data[[#This Row],[Age]]&lt;35,"25-34",IF(Customer_Data[[#This Row],[Age]]&lt;45,"35-44",IF(Customer_Data[[#This Row],[Age]]&lt;55,"45-54",IF(Customer_Data[[#This Row],[Age]]&lt;65,"55-64",IF(Customer_Data[[#This Row],[Age]]&lt;75,"65-74","75 &amp; Above")))))))</f>
        <v>25-34</v>
      </c>
      <c r="D937" t="s">
        <v>8</v>
      </c>
      <c r="E937" t="s">
        <v>15</v>
      </c>
    </row>
    <row r="938" spans="1:5" x14ac:dyDescent="0.35">
      <c r="A938" t="s">
        <v>948</v>
      </c>
      <c r="B938">
        <v>38</v>
      </c>
      <c r="C938" t="str">
        <f>IF(Customer_Data[[#This Row],[Age]]&lt;15,"Below 15",IF(Customer_Data[[#This Row],[Age]]&lt;25,"15-24",IF(Customer_Data[[#This Row],[Age]]&lt;35,"25-34",IF(Customer_Data[[#This Row],[Age]]&lt;45,"35-44",IF(Customer_Data[[#This Row],[Age]]&lt;55,"45-54",IF(Customer_Data[[#This Row],[Age]]&lt;65,"55-64",IF(Customer_Data[[#This Row],[Age]]&lt;75,"65-74","75 &amp; Above")))))))</f>
        <v>35-44</v>
      </c>
      <c r="D938" t="s">
        <v>8</v>
      </c>
      <c r="E938" t="s">
        <v>18</v>
      </c>
    </row>
    <row r="939" spans="1:5" x14ac:dyDescent="0.35">
      <c r="A939" t="s">
        <v>949</v>
      </c>
      <c r="B939">
        <v>25</v>
      </c>
      <c r="C939" t="str">
        <f>IF(Customer_Data[[#This Row],[Age]]&lt;15,"Below 15",IF(Customer_Data[[#This Row],[Age]]&lt;25,"15-24",IF(Customer_Data[[#This Row],[Age]]&lt;35,"25-34",IF(Customer_Data[[#This Row],[Age]]&lt;45,"35-44",IF(Customer_Data[[#This Row],[Age]]&lt;55,"45-54",IF(Customer_Data[[#This Row],[Age]]&lt;65,"55-64",IF(Customer_Data[[#This Row],[Age]]&lt;75,"65-74","75 &amp; Above")))))))</f>
        <v>25-34</v>
      </c>
      <c r="D939" t="s">
        <v>5</v>
      </c>
      <c r="E939" t="s">
        <v>9</v>
      </c>
    </row>
    <row r="940" spans="1:5" x14ac:dyDescent="0.35">
      <c r="A940" t="s">
        <v>950</v>
      </c>
      <c r="B940">
        <v>65</v>
      </c>
      <c r="C940" t="str">
        <f>IF(Customer_Data[[#This Row],[Age]]&lt;15,"Below 15",IF(Customer_Data[[#This Row],[Age]]&lt;25,"15-24",IF(Customer_Data[[#This Row],[Age]]&lt;35,"25-34",IF(Customer_Data[[#This Row],[Age]]&lt;45,"35-44",IF(Customer_Data[[#This Row],[Age]]&lt;55,"45-54",IF(Customer_Data[[#This Row],[Age]]&lt;65,"55-64",IF(Customer_Data[[#This Row],[Age]]&lt;75,"65-74","75 &amp; Above")))))))</f>
        <v>65-74</v>
      </c>
      <c r="D940" t="s">
        <v>8</v>
      </c>
      <c r="E940" t="s">
        <v>22</v>
      </c>
    </row>
    <row r="941" spans="1:5" x14ac:dyDescent="0.35">
      <c r="A941" t="s">
        <v>951</v>
      </c>
      <c r="B941">
        <v>52</v>
      </c>
      <c r="C941" t="str">
        <f>IF(Customer_Data[[#This Row],[Age]]&lt;15,"Below 15",IF(Customer_Data[[#This Row],[Age]]&lt;25,"15-24",IF(Customer_Data[[#This Row],[Age]]&lt;35,"25-34",IF(Customer_Data[[#This Row],[Age]]&lt;45,"35-44",IF(Customer_Data[[#This Row],[Age]]&lt;55,"45-54",IF(Customer_Data[[#This Row],[Age]]&lt;65,"55-64",IF(Customer_Data[[#This Row],[Age]]&lt;75,"65-74","75 &amp; Above")))))))</f>
        <v>45-54</v>
      </c>
      <c r="D941" t="s">
        <v>5</v>
      </c>
      <c r="E941" t="s">
        <v>9</v>
      </c>
    </row>
    <row r="942" spans="1:5" x14ac:dyDescent="0.35">
      <c r="A942" t="s">
        <v>952</v>
      </c>
      <c r="B942">
        <v>62</v>
      </c>
      <c r="C942" t="str">
        <f>IF(Customer_Data[[#This Row],[Age]]&lt;15,"Below 15",IF(Customer_Data[[#This Row],[Age]]&lt;25,"15-24",IF(Customer_Data[[#This Row],[Age]]&lt;35,"25-34",IF(Customer_Data[[#This Row],[Age]]&lt;45,"35-44",IF(Customer_Data[[#This Row],[Age]]&lt;55,"45-54",IF(Customer_Data[[#This Row],[Age]]&lt;65,"55-64",IF(Customer_Data[[#This Row],[Age]]&lt;75,"65-74","75 &amp; Above")))))))</f>
        <v>55-64</v>
      </c>
      <c r="D942" t="s">
        <v>8</v>
      </c>
      <c r="E942" t="s">
        <v>9</v>
      </c>
    </row>
    <row r="943" spans="1:5" x14ac:dyDescent="0.35">
      <c r="A943" t="s">
        <v>953</v>
      </c>
      <c r="B943">
        <v>29</v>
      </c>
      <c r="C943" t="str">
        <f>IF(Customer_Data[[#This Row],[Age]]&lt;15,"Below 15",IF(Customer_Data[[#This Row],[Age]]&lt;25,"15-24",IF(Customer_Data[[#This Row],[Age]]&lt;35,"25-34",IF(Customer_Data[[#This Row],[Age]]&lt;45,"35-44",IF(Customer_Data[[#This Row],[Age]]&lt;55,"45-54",IF(Customer_Data[[#This Row],[Age]]&lt;65,"55-64",IF(Customer_Data[[#This Row],[Age]]&lt;75,"65-74","75 &amp; Above")))))))</f>
        <v>25-34</v>
      </c>
      <c r="D943" t="s">
        <v>5</v>
      </c>
      <c r="E943" t="s">
        <v>22</v>
      </c>
    </row>
    <row r="944" spans="1:5" x14ac:dyDescent="0.35">
      <c r="A944" t="s">
        <v>954</v>
      </c>
      <c r="B944">
        <v>30</v>
      </c>
      <c r="C944" t="str">
        <f>IF(Customer_Data[[#This Row],[Age]]&lt;15,"Below 15",IF(Customer_Data[[#This Row],[Age]]&lt;25,"15-24",IF(Customer_Data[[#This Row],[Age]]&lt;35,"25-34",IF(Customer_Data[[#This Row],[Age]]&lt;45,"35-44",IF(Customer_Data[[#This Row],[Age]]&lt;55,"45-54",IF(Customer_Data[[#This Row],[Age]]&lt;65,"55-64",IF(Customer_Data[[#This Row],[Age]]&lt;75,"65-74","75 &amp; Above")))))))</f>
        <v>25-34</v>
      </c>
      <c r="D944" t="s">
        <v>5</v>
      </c>
      <c r="E944" t="s">
        <v>11</v>
      </c>
    </row>
    <row r="945" spans="1:5" x14ac:dyDescent="0.35">
      <c r="A945" t="s">
        <v>955</v>
      </c>
      <c r="B945">
        <v>31</v>
      </c>
      <c r="C945" t="str">
        <f>IF(Customer_Data[[#This Row],[Age]]&lt;15,"Below 15",IF(Customer_Data[[#This Row],[Age]]&lt;25,"15-24",IF(Customer_Data[[#This Row],[Age]]&lt;35,"25-34",IF(Customer_Data[[#This Row],[Age]]&lt;45,"35-44",IF(Customer_Data[[#This Row],[Age]]&lt;55,"45-54",IF(Customer_Data[[#This Row],[Age]]&lt;65,"55-64",IF(Customer_Data[[#This Row],[Age]]&lt;75,"65-74","75 &amp; Above")))))))</f>
        <v>25-34</v>
      </c>
      <c r="D945" t="s">
        <v>5</v>
      </c>
      <c r="E945" t="s">
        <v>9</v>
      </c>
    </row>
    <row r="946" spans="1:5" x14ac:dyDescent="0.35">
      <c r="A946" t="s">
        <v>956</v>
      </c>
      <c r="B946">
        <v>65</v>
      </c>
      <c r="C946" t="str">
        <f>IF(Customer_Data[[#This Row],[Age]]&lt;15,"Below 15",IF(Customer_Data[[#This Row],[Age]]&lt;25,"15-24",IF(Customer_Data[[#This Row],[Age]]&lt;35,"25-34",IF(Customer_Data[[#This Row],[Age]]&lt;45,"35-44",IF(Customer_Data[[#This Row],[Age]]&lt;55,"45-54",IF(Customer_Data[[#This Row],[Age]]&lt;65,"55-64",IF(Customer_Data[[#This Row],[Age]]&lt;75,"65-74","75 &amp; Above")))))))</f>
        <v>65-74</v>
      </c>
      <c r="D946" t="s">
        <v>5</v>
      </c>
      <c r="E946" t="s">
        <v>18</v>
      </c>
    </row>
    <row r="947" spans="1:5" x14ac:dyDescent="0.35">
      <c r="A947" t="s">
        <v>957</v>
      </c>
      <c r="B947">
        <v>48</v>
      </c>
      <c r="C947" t="str">
        <f>IF(Customer_Data[[#This Row],[Age]]&lt;15,"Below 15",IF(Customer_Data[[#This Row],[Age]]&lt;25,"15-24",IF(Customer_Data[[#This Row],[Age]]&lt;35,"25-34",IF(Customer_Data[[#This Row],[Age]]&lt;45,"35-44",IF(Customer_Data[[#This Row],[Age]]&lt;55,"45-54",IF(Customer_Data[[#This Row],[Age]]&lt;65,"55-64",IF(Customer_Data[[#This Row],[Age]]&lt;75,"65-74","75 &amp; Above")))))))</f>
        <v>45-54</v>
      </c>
      <c r="D947" t="s">
        <v>8</v>
      </c>
      <c r="E947" t="s">
        <v>11</v>
      </c>
    </row>
    <row r="948" spans="1:5" x14ac:dyDescent="0.35">
      <c r="A948" t="s">
        <v>958</v>
      </c>
      <c r="B948">
        <v>35</v>
      </c>
      <c r="C948" t="str">
        <f>IF(Customer_Data[[#This Row],[Age]]&lt;15,"Below 15",IF(Customer_Data[[#This Row],[Age]]&lt;25,"15-24",IF(Customer_Data[[#This Row],[Age]]&lt;35,"25-34",IF(Customer_Data[[#This Row],[Age]]&lt;45,"35-44",IF(Customer_Data[[#This Row],[Age]]&lt;55,"45-54",IF(Customer_Data[[#This Row],[Age]]&lt;65,"55-64",IF(Customer_Data[[#This Row],[Age]]&lt;75,"65-74","75 &amp; Above")))))))</f>
        <v>35-44</v>
      </c>
      <c r="D948" t="s">
        <v>5</v>
      </c>
      <c r="E948" t="s">
        <v>6</v>
      </c>
    </row>
    <row r="949" spans="1:5" x14ac:dyDescent="0.35">
      <c r="A949" t="s">
        <v>959</v>
      </c>
      <c r="B949">
        <v>64</v>
      </c>
      <c r="C949" t="str">
        <f>IF(Customer_Data[[#This Row],[Age]]&lt;15,"Below 15",IF(Customer_Data[[#This Row],[Age]]&lt;25,"15-24",IF(Customer_Data[[#This Row],[Age]]&lt;35,"25-34",IF(Customer_Data[[#This Row],[Age]]&lt;45,"35-44",IF(Customer_Data[[#This Row],[Age]]&lt;55,"45-54",IF(Customer_Data[[#This Row],[Age]]&lt;65,"55-64",IF(Customer_Data[[#This Row],[Age]]&lt;75,"65-74","75 &amp; Above")))))))</f>
        <v>55-64</v>
      </c>
      <c r="D949" t="s">
        <v>5</v>
      </c>
      <c r="E949" t="s">
        <v>11</v>
      </c>
    </row>
    <row r="950" spans="1:5" x14ac:dyDescent="0.35">
      <c r="A950" t="s">
        <v>960</v>
      </c>
      <c r="B950">
        <v>55</v>
      </c>
      <c r="C950" t="str">
        <f>IF(Customer_Data[[#This Row],[Age]]&lt;15,"Below 15",IF(Customer_Data[[#This Row],[Age]]&lt;25,"15-24",IF(Customer_Data[[#This Row],[Age]]&lt;35,"25-34",IF(Customer_Data[[#This Row],[Age]]&lt;45,"35-44",IF(Customer_Data[[#This Row],[Age]]&lt;55,"45-54",IF(Customer_Data[[#This Row],[Age]]&lt;65,"55-64",IF(Customer_Data[[#This Row],[Age]]&lt;75,"65-74","75 &amp; Above")))))))</f>
        <v>55-64</v>
      </c>
      <c r="D950" t="s">
        <v>5</v>
      </c>
      <c r="E950" t="s">
        <v>22</v>
      </c>
    </row>
    <row r="951" spans="1:5" x14ac:dyDescent="0.35">
      <c r="A951" t="s">
        <v>961</v>
      </c>
      <c r="B951">
        <v>51</v>
      </c>
      <c r="C951" t="str">
        <f>IF(Customer_Data[[#This Row],[Age]]&lt;15,"Below 15",IF(Customer_Data[[#This Row],[Age]]&lt;25,"15-24",IF(Customer_Data[[#This Row],[Age]]&lt;35,"25-34",IF(Customer_Data[[#This Row],[Age]]&lt;45,"35-44",IF(Customer_Data[[#This Row],[Age]]&lt;55,"45-54",IF(Customer_Data[[#This Row],[Age]]&lt;65,"55-64",IF(Customer_Data[[#This Row],[Age]]&lt;75,"65-74","75 &amp; Above")))))))</f>
        <v>45-54</v>
      </c>
      <c r="D951" t="s">
        <v>8</v>
      </c>
      <c r="E951" t="s">
        <v>6</v>
      </c>
    </row>
    <row r="952" spans="1:5" x14ac:dyDescent="0.35">
      <c r="A952" t="s">
        <v>962</v>
      </c>
      <c r="B952">
        <v>56</v>
      </c>
      <c r="C952" t="str">
        <f>IF(Customer_Data[[#This Row],[Age]]&lt;15,"Below 15",IF(Customer_Data[[#This Row],[Age]]&lt;25,"15-24",IF(Customer_Data[[#This Row],[Age]]&lt;35,"25-34",IF(Customer_Data[[#This Row],[Age]]&lt;45,"35-44",IF(Customer_Data[[#This Row],[Age]]&lt;55,"45-54",IF(Customer_Data[[#This Row],[Age]]&lt;65,"55-64",IF(Customer_Data[[#This Row],[Age]]&lt;75,"65-74","75 &amp; Above")))))))</f>
        <v>55-64</v>
      </c>
      <c r="D952" t="s">
        <v>8</v>
      </c>
      <c r="E952" t="s">
        <v>15</v>
      </c>
    </row>
    <row r="953" spans="1:5" x14ac:dyDescent="0.35">
      <c r="A953" t="s">
        <v>963</v>
      </c>
      <c r="B953">
        <v>36</v>
      </c>
      <c r="C953" t="str">
        <f>IF(Customer_Data[[#This Row],[Age]]&lt;15,"Below 15",IF(Customer_Data[[#This Row],[Age]]&lt;25,"15-24",IF(Customer_Data[[#This Row],[Age]]&lt;35,"25-34",IF(Customer_Data[[#This Row],[Age]]&lt;45,"35-44",IF(Customer_Data[[#This Row],[Age]]&lt;55,"45-54",IF(Customer_Data[[#This Row],[Age]]&lt;65,"55-64",IF(Customer_Data[[#This Row],[Age]]&lt;75,"65-74","75 &amp; Above")))))))</f>
        <v>35-44</v>
      </c>
      <c r="D953" t="s">
        <v>8</v>
      </c>
      <c r="E953" t="s">
        <v>11</v>
      </c>
    </row>
    <row r="954" spans="1:5" x14ac:dyDescent="0.35">
      <c r="A954" t="s">
        <v>964</v>
      </c>
      <c r="B954">
        <v>24</v>
      </c>
      <c r="C954" t="str">
        <f>IF(Customer_Data[[#This Row],[Age]]&lt;15,"Below 15",IF(Customer_Data[[#This Row],[Age]]&lt;25,"15-24",IF(Customer_Data[[#This Row],[Age]]&lt;35,"25-34",IF(Customer_Data[[#This Row],[Age]]&lt;45,"35-44",IF(Customer_Data[[#This Row],[Age]]&lt;55,"45-54",IF(Customer_Data[[#This Row],[Age]]&lt;65,"55-64",IF(Customer_Data[[#This Row],[Age]]&lt;75,"65-74","75 &amp; Above")))))))</f>
        <v>15-24</v>
      </c>
      <c r="D954" t="s">
        <v>5</v>
      </c>
      <c r="E954" t="s">
        <v>18</v>
      </c>
    </row>
    <row r="955" spans="1:5" x14ac:dyDescent="0.35">
      <c r="A955" t="s">
        <v>965</v>
      </c>
      <c r="B955">
        <v>30</v>
      </c>
      <c r="C955" t="str">
        <f>IF(Customer_Data[[#This Row],[Age]]&lt;15,"Below 15",IF(Customer_Data[[#This Row],[Age]]&lt;25,"15-24",IF(Customer_Data[[#This Row],[Age]]&lt;35,"25-34",IF(Customer_Data[[#This Row],[Age]]&lt;45,"35-44",IF(Customer_Data[[#This Row],[Age]]&lt;55,"45-54",IF(Customer_Data[[#This Row],[Age]]&lt;65,"55-64",IF(Customer_Data[[#This Row],[Age]]&lt;75,"65-74","75 &amp; Above")))))))</f>
        <v>25-34</v>
      </c>
      <c r="D955" t="s">
        <v>5</v>
      </c>
      <c r="E955" t="s">
        <v>6</v>
      </c>
    </row>
    <row r="956" spans="1:5" x14ac:dyDescent="0.35">
      <c r="A956" t="s">
        <v>966</v>
      </c>
      <c r="B956">
        <v>36</v>
      </c>
      <c r="C956" t="str">
        <f>IF(Customer_Data[[#This Row],[Age]]&lt;15,"Below 15",IF(Customer_Data[[#This Row],[Age]]&lt;25,"15-24",IF(Customer_Data[[#This Row],[Age]]&lt;35,"25-34",IF(Customer_Data[[#This Row],[Age]]&lt;45,"35-44",IF(Customer_Data[[#This Row],[Age]]&lt;55,"45-54",IF(Customer_Data[[#This Row],[Age]]&lt;65,"55-64",IF(Customer_Data[[#This Row],[Age]]&lt;75,"65-74","75 &amp; Above")))))))</f>
        <v>35-44</v>
      </c>
      <c r="D956" t="s">
        <v>5</v>
      </c>
      <c r="E956" t="s">
        <v>11</v>
      </c>
    </row>
    <row r="957" spans="1:5" x14ac:dyDescent="0.35">
      <c r="A957" t="s">
        <v>967</v>
      </c>
      <c r="B957">
        <v>32</v>
      </c>
      <c r="C957" t="str">
        <f>IF(Customer_Data[[#This Row],[Age]]&lt;15,"Below 15",IF(Customer_Data[[#This Row],[Age]]&lt;25,"15-24",IF(Customer_Data[[#This Row],[Age]]&lt;35,"25-34",IF(Customer_Data[[#This Row],[Age]]&lt;45,"35-44",IF(Customer_Data[[#This Row],[Age]]&lt;55,"45-54",IF(Customer_Data[[#This Row],[Age]]&lt;65,"55-64",IF(Customer_Data[[#This Row],[Age]]&lt;75,"65-74","75 &amp; Above")))))))</f>
        <v>25-34</v>
      </c>
      <c r="D957" t="s">
        <v>5</v>
      </c>
      <c r="E957" t="s">
        <v>6</v>
      </c>
    </row>
    <row r="958" spans="1:5" x14ac:dyDescent="0.35">
      <c r="A958" t="s">
        <v>968</v>
      </c>
      <c r="B958">
        <v>41</v>
      </c>
      <c r="C958" t="str">
        <f>IF(Customer_Data[[#This Row],[Age]]&lt;15,"Below 15",IF(Customer_Data[[#This Row],[Age]]&lt;25,"15-24",IF(Customer_Data[[#This Row],[Age]]&lt;35,"25-34",IF(Customer_Data[[#This Row],[Age]]&lt;45,"35-44",IF(Customer_Data[[#This Row],[Age]]&lt;55,"45-54",IF(Customer_Data[[#This Row],[Age]]&lt;65,"55-64",IF(Customer_Data[[#This Row],[Age]]&lt;75,"65-74","75 &amp; Above")))))))</f>
        <v>35-44</v>
      </c>
      <c r="D958" t="s">
        <v>8</v>
      </c>
      <c r="E958" t="s">
        <v>22</v>
      </c>
    </row>
    <row r="959" spans="1:5" x14ac:dyDescent="0.35">
      <c r="A959" t="s">
        <v>969</v>
      </c>
      <c r="B959">
        <v>29</v>
      </c>
      <c r="C959" t="str">
        <f>IF(Customer_Data[[#This Row],[Age]]&lt;15,"Below 15",IF(Customer_Data[[#This Row],[Age]]&lt;25,"15-24",IF(Customer_Data[[#This Row],[Age]]&lt;35,"25-34",IF(Customer_Data[[#This Row],[Age]]&lt;45,"35-44",IF(Customer_Data[[#This Row],[Age]]&lt;55,"45-54",IF(Customer_Data[[#This Row],[Age]]&lt;65,"55-64",IF(Customer_Data[[#This Row],[Age]]&lt;75,"65-74","75 &amp; Above")))))))</f>
        <v>25-34</v>
      </c>
      <c r="D959" t="s">
        <v>5</v>
      </c>
      <c r="E959" t="s">
        <v>11</v>
      </c>
    </row>
    <row r="960" spans="1:5" x14ac:dyDescent="0.35">
      <c r="A960" t="s">
        <v>970</v>
      </c>
      <c r="B960">
        <v>37</v>
      </c>
      <c r="C960" t="str">
        <f>IF(Customer_Data[[#This Row],[Age]]&lt;15,"Below 15",IF(Customer_Data[[#This Row],[Age]]&lt;25,"15-24",IF(Customer_Data[[#This Row],[Age]]&lt;35,"25-34",IF(Customer_Data[[#This Row],[Age]]&lt;45,"35-44",IF(Customer_Data[[#This Row],[Age]]&lt;55,"45-54",IF(Customer_Data[[#This Row],[Age]]&lt;65,"55-64",IF(Customer_Data[[#This Row],[Age]]&lt;75,"65-74","75 &amp; Above")))))))</f>
        <v>35-44</v>
      </c>
      <c r="D960" t="s">
        <v>8</v>
      </c>
      <c r="E960" t="s">
        <v>15</v>
      </c>
    </row>
    <row r="961" spans="1:5" x14ac:dyDescent="0.35">
      <c r="A961" t="s">
        <v>971</v>
      </c>
      <c r="B961">
        <v>18</v>
      </c>
      <c r="C961" t="str">
        <f>IF(Customer_Data[[#This Row],[Age]]&lt;15,"Below 15",IF(Customer_Data[[#This Row],[Age]]&lt;25,"15-24",IF(Customer_Data[[#This Row],[Age]]&lt;35,"25-34",IF(Customer_Data[[#This Row],[Age]]&lt;45,"35-44",IF(Customer_Data[[#This Row],[Age]]&lt;55,"45-54",IF(Customer_Data[[#This Row],[Age]]&lt;65,"55-64",IF(Customer_Data[[#This Row],[Age]]&lt;75,"65-74","75 &amp; Above")))))))</f>
        <v>15-24</v>
      </c>
      <c r="D961" t="s">
        <v>5</v>
      </c>
      <c r="E961" t="s">
        <v>22</v>
      </c>
    </row>
    <row r="962" spans="1:5" x14ac:dyDescent="0.35">
      <c r="A962" t="s">
        <v>972</v>
      </c>
      <c r="B962">
        <v>63</v>
      </c>
      <c r="C962" t="str">
        <f>IF(Customer_Data[[#This Row],[Age]]&lt;15,"Below 15",IF(Customer_Data[[#This Row],[Age]]&lt;25,"15-24",IF(Customer_Data[[#This Row],[Age]]&lt;35,"25-34",IF(Customer_Data[[#This Row],[Age]]&lt;45,"35-44",IF(Customer_Data[[#This Row],[Age]]&lt;55,"45-54",IF(Customer_Data[[#This Row],[Age]]&lt;65,"55-64",IF(Customer_Data[[#This Row],[Age]]&lt;75,"65-74","75 &amp; Above")))))))</f>
        <v>55-64</v>
      </c>
      <c r="D962" t="s">
        <v>5</v>
      </c>
      <c r="E962" t="s">
        <v>15</v>
      </c>
    </row>
    <row r="963" spans="1:5" x14ac:dyDescent="0.35">
      <c r="A963" t="s">
        <v>973</v>
      </c>
      <c r="B963">
        <v>52</v>
      </c>
      <c r="C963" t="str">
        <f>IF(Customer_Data[[#This Row],[Age]]&lt;15,"Below 15",IF(Customer_Data[[#This Row],[Age]]&lt;25,"15-24",IF(Customer_Data[[#This Row],[Age]]&lt;35,"25-34",IF(Customer_Data[[#This Row],[Age]]&lt;45,"35-44",IF(Customer_Data[[#This Row],[Age]]&lt;55,"45-54",IF(Customer_Data[[#This Row],[Age]]&lt;65,"55-64",IF(Customer_Data[[#This Row],[Age]]&lt;75,"65-74","75 &amp; Above")))))))</f>
        <v>45-54</v>
      </c>
      <c r="D963" t="s">
        <v>5</v>
      </c>
      <c r="E963" t="s">
        <v>11</v>
      </c>
    </row>
    <row r="964" spans="1:5" x14ac:dyDescent="0.35">
      <c r="A964" t="s">
        <v>974</v>
      </c>
      <c r="B964">
        <v>26</v>
      </c>
      <c r="C964" t="str">
        <f>IF(Customer_Data[[#This Row],[Age]]&lt;15,"Below 15",IF(Customer_Data[[#This Row],[Age]]&lt;25,"15-24",IF(Customer_Data[[#This Row],[Age]]&lt;35,"25-34",IF(Customer_Data[[#This Row],[Age]]&lt;45,"35-44",IF(Customer_Data[[#This Row],[Age]]&lt;55,"45-54",IF(Customer_Data[[#This Row],[Age]]&lt;65,"55-64",IF(Customer_Data[[#This Row],[Age]]&lt;75,"65-74","75 &amp; Above")))))))</f>
        <v>25-34</v>
      </c>
      <c r="D964" t="s">
        <v>5</v>
      </c>
      <c r="E964" t="s">
        <v>22</v>
      </c>
    </row>
    <row r="965" spans="1:5" x14ac:dyDescent="0.35">
      <c r="A965" t="s">
        <v>975</v>
      </c>
      <c r="B965">
        <v>35</v>
      </c>
      <c r="C965" t="str">
        <f>IF(Customer_Data[[#This Row],[Age]]&lt;15,"Below 15",IF(Customer_Data[[#This Row],[Age]]&lt;25,"15-24",IF(Customer_Data[[#This Row],[Age]]&lt;35,"25-34",IF(Customer_Data[[#This Row],[Age]]&lt;45,"35-44",IF(Customer_Data[[#This Row],[Age]]&lt;55,"45-54",IF(Customer_Data[[#This Row],[Age]]&lt;65,"55-64",IF(Customer_Data[[#This Row],[Age]]&lt;75,"65-74","75 &amp; Above")))))))</f>
        <v>35-44</v>
      </c>
      <c r="D965" t="s">
        <v>8</v>
      </c>
      <c r="E965" t="s">
        <v>11</v>
      </c>
    </row>
    <row r="966" spans="1:5" x14ac:dyDescent="0.35">
      <c r="A966" t="s">
        <v>976</v>
      </c>
      <c r="B966">
        <v>20</v>
      </c>
      <c r="C966" t="str">
        <f>IF(Customer_Data[[#This Row],[Age]]&lt;15,"Below 15",IF(Customer_Data[[#This Row],[Age]]&lt;25,"15-24",IF(Customer_Data[[#This Row],[Age]]&lt;35,"25-34",IF(Customer_Data[[#This Row],[Age]]&lt;45,"35-44",IF(Customer_Data[[#This Row],[Age]]&lt;55,"45-54",IF(Customer_Data[[#This Row],[Age]]&lt;65,"55-64",IF(Customer_Data[[#This Row],[Age]]&lt;75,"65-74","75 &amp; Above")))))))</f>
        <v>15-24</v>
      </c>
      <c r="D966" t="s">
        <v>5</v>
      </c>
      <c r="E966" t="s">
        <v>6</v>
      </c>
    </row>
    <row r="967" spans="1:5" x14ac:dyDescent="0.35">
      <c r="A967" t="s">
        <v>977</v>
      </c>
      <c r="B967">
        <v>21</v>
      </c>
      <c r="C967" t="str">
        <f>IF(Customer_Data[[#This Row],[Age]]&lt;15,"Below 15",IF(Customer_Data[[#This Row],[Age]]&lt;25,"15-24",IF(Customer_Data[[#This Row],[Age]]&lt;35,"25-34",IF(Customer_Data[[#This Row],[Age]]&lt;45,"35-44",IF(Customer_Data[[#This Row],[Age]]&lt;55,"45-54",IF(Customer_Data[[#This Row],[Age]]&lt;65,"55-64",IF(Customer_Data[[#This Row],[Age]]&lt;75,"65-74","75 &amp; Above")))))))</f>
        <v>15-24</v>
      </c>
      <c r="D967" t="s">
        <v>8</v>
      </c>
      <c r="E967" t="s">
        <v>6</v>
      </c>
    </row>
    <row r="968" spans="1:5" x14ac:dyDescent="0.35">
      <c r="A968" t="s">
        <v>978</v>
      </c>
      <c r="B968">
        <v>53</v>
      </c>
      <c r="C968" t="str">
        <f>IF(Customer_Data[[#This Row],[Age]]&lt;15,"Below 15",IF(Customer_Data[[#This Row],[Age]]&lt;25,"15-24",IF(Customer_Data[[#This Row],[Age]]&lt;35,"25-34",IF(Customer_Data[[#This Row],[Age]]&lt;45,"35-44",IF(Customer_Data[[#This Row],[Age]]&lt;55,"45-54",IF(Customer_Data[[#This Row],[Age]]&lt;65,"55-64",IF(Customer_Data[[#This Row],[Age]]&lt;75,"65-74","75 &amp; Above")))))))</f>
        <v>45-54</v>
      </c>
      <c r="D968" t="s">
        <v>5</v>
      </c>
      <c r="E968" t="s">
        <v>18</v>
      </c>
    </row>
    <row r="969" spans="1:5" x14ac:dyDescent="0.35">
      <c r="A969" t="s">
        <v>979</v>
      </c>
      <c r="B969">
        <v>36</v>
      </c>
      <c r="C969" t="str">
        <f>IF(Customer_Data[[#This Row],[Age]]&lt;15,"Below 15",IF(Customer_Data[[#This Row],[Age]]&lt;25,"15-24",IF(Customer_Data[[#This Row],[Age]]&lt;35,"25-34",IF(Customer_Data[[#This Row],[Age]]&lt;45,"35-44",IF(Customer_Data[[#This Row],[Age]]&lt;55,"45-54",IF(Customer_Data[[#This Row],[Age]]&lt;65,"55-64",IF(Customer_Data[[#This Row],[Age]]&lt;75,"65-74","75 &amp; Above")))))))</f>
        <v>35-44</v>
      </c>
      <c r="D969" t="s">
        <v>8</v>
      </c>
      <c r="E969" t="s">
        <v>6</v>
      </c>
    </row>
    <row r="970" spans="1:5" x14ac:dyDescent="0.35">
      <c r="A970" t="s">
        <v>980</v>
      </c>
      <c r="B970">
        <v>62</v>
      </c>
      <c r="C970" t="str">
        <f>IF(Customer_Data[[#This Row],[Age]]&lt;15,"Below 15",IF(Customer_Data[[#This Row],[Age]]&lt;25,"15-24",IF(Customer_Data[[#This Row],[Age]]&lt;35,"25-34",IF(Customer_Data[[#This Row],[Age]]&lt;45,"35-44",IF(Customer_Data[[#This Row],[Age]]&lt;55,"45-54",IF(Customer_Data[[#This Row],[Age]]&lt;65,"55-64",IF(Customer_Data[[#This Row],[Age]]&lt;75,"65-74","75 &amp; Above")))))))</f>
        <v>55-64</v>
      </c>
      <c r="D970" t="s">
        <v>5</v>
      </c>
      <c r="E970" t="s">
        <v>9</v>
      </c>
    </row>
    <row r="971" spans="1:5" x14ac:dyDescent="0.35">
      <c r="A971" t="s">
        <v>981</v>
      </c>
      <c r="B971">
        <v>26</v>
      </c>
      <c r="C971" t="str">
        <f>IF(Customer_Data[[#This Row],[Age]]&lt;15,"Below 15",IF(Customer_Data[[#This Row],[Age]]&lt;25,"15-24",IF(Customer_Data[[#This Row],[Age]]&lt;35,"25-34",IF(Customer_Data[[#This Row],[Age]]&lt;45,"35-44",IF(Customer_Data[[#This Row],[Age]]&lt;55,"45-54",IF(Customer_Data[[#This Row],[Age]]&lt;65,"55-64",IF(Customer_Data[[#This Row],[Age]]&lt;75,"65-74","75 &amp; Above")))))))</f>
        <v>25-34</v>
      </c>
      <c r="D971" t="s">
        <v>8</v>
      </c>
      <c r="E971" t="s">
        <v>6</v>
      </c>
    </row>
    <row r="972" spans="1:5" x14ac:dyDescent="0.35">
      <c r="A972" t="s">
        <v>982</v>
      </c>
      <c r="B972">
        <v>58</v>
      </c>
      <c r="C972" t="str">
        <f>IF(Customer_Data[[#This Row],[Age]]&lt;15,"Below 15",IF(Customer_Data[[#This Row],[Age]]&lt;25,"15-24",IF(Customer_Data[[#This Row],[Age]]&lt;35,"25-34",IF(Customer_Data[[#This Row],[Age]]&lt;45,"35-44",IF(Customer_Data[[#This Row],[Age]]&lt;55,"45-54",IF(Customer_Data[[#This Row],[Age]]&lt;65,"55-64",IF(Customer_Data[[#This Row],[Age]]&lt;75,"65-74","75 &amp; Above")))))))</f>
        <v>55-64</v>
      </c>
      <c r="D972" t="s">
        <v>5</v>
      </c>
      <c r="E972" t="s">
        <v>9</v>
      </c>
    </row>
    <row r="973" spans="1:5" x14ac:dyDescent="0.35">
      <c r="A973" t="s">
        <v>983</v>
      </c>
      <c r="B973">
        <v>49</v>
      </c>
      <c r="C973" t="str">
        <f>IF(Customer_Data[[#This Row],[Age]]&lt;15,"Below 15",IF(Customer_Data[[#This Row],[Age]]&lt;25,"15-24",IF(Customer_Data[[#This Row],[Age]]&lt;35,"25-34",IF(Customer_Data[[#This Row],[Age]]&lt;45,"35-44",IF(Customer_Data[[#This Row],[Age]]&lt;55,"45-54",IF(Customer_Data[[#This Row],[Age]]&lt;65,"55-64",IF(Customer_Data[[#This Row],[Age]]&lt;75,"65-74","75 &amp; Above")))))))</f>
        <v>45-54</v>
      </c>
      <c r="D973" t="s">
        <v>5</v>
      </c>
      <c r="E973" t="s">
        <v>6</v>
      </c>
    </row>
    <row r="974" spans="1:5" x14ac:dyDescent="0.35">
      <c r="A974" t="s">
        <v>984</v>
      </c>
      <c r="B974">
        <v>24</v>
      </c>
      <c r="C974" t="str">
        <f>IF(Customer_Data[[#This Row],[Age]]&lt;15,"Below 15",IF(Customer_Data[[#This Row],[Age]]&lt;25,"15-24",IF(Customer_Data[[#This Row],[Age]]&lt;35,"25-34",IF(Customer_Data[[#This Row],[Age]]&lt;45,"35-44",IF(Customer_Data[[#This Row],[Age]]&lt;55,"45-54",IF(Customer_Data[[#This Row],[Age]]&lt;65,"55-64",IF(Customer_Data[[#This Row],[Age]]&lt;75,"65-74","75 &amp; Above")))))))</f>
        <v>15-24</v>
      </c>
      <c r="D974" t="s">
        <v>8</v>
      </c>
      <c r="E974" t="s">
        <v>9</v>
      </c>
    </row>
    <row r="975" spans="1:5" x14ac:dyDescent="0.35">
      <c r="A975" t="s">
        <v>985</v>
      </c>
      <c r="B975">
        <v>18</v>
      </c>
      <c r="C975" t="str">
        <f>IF(Customer_Data[[#This Row],[Age]]&lt;15,"Below 15",IF(Customer_Data[[#This Row],[Age]]&lt;25,"15-24",IF(Customer_Data[[#This Row],[Age]]&lt;35,"25-34",IF(Customer_Data[[#This Row],[Age]]&lt;45,"35-44",IF(Customer_Data[[#This Row],[Age]]&lt;55,"45-54",IF(Customer_Data[[#This Row],[Age]]&lt;65,"55-64",IF(Customer_Data[[#This Row],[Age]]&lt;75,"65-74","75 &amp; Above")))))))</f>
        <v>15-24</v>
      </c>
      <c r="D975" t="s">
        <v>8</v>
      </c>
      <c r="E975" t="s">
        <v>9</v>
      </c>
    </row>
    <row r="976" spans="1:5" x14ac:dyDescent="0.35">
      <c r="A976" t="s">
        <v>986</v>
      </c>
      <c r="B976">
        <v>54</v>
      </c>
      <c r="C976" t="str">
        <f>IF(Customer_Data[[#This Row],[Age]]&lt;15,"Below 15",IF(Customer_Data[[#This Row],[Age]]&lt;25,"15-24",IF(Customer_Data[[#This Row],[Age]]&lt;35,"25-34",IF(Customer_Data[[#This Row],[Age]]&lt;45,"35-44",IF(Customer_Data[[#This Row],[Age]]&lt;55,"45-54",IF(Customer_Data[[#This Row],[Age]]&lt;65,"55-64",IF(Customer_Data[[#This Row],[Age]]&lt;75,"65-74","75 &amp; Above")))))))</f>
        <v>45-54</v>
      </c>
      <c r="D976" t="s">
        <v>8</v>
      </c>
      <c r="E976" t="s">
        <v>11</v>
      </c>
    </row>
    <row r="977" spans="1:5" x14ac:dyDescent="0.35">
      <c r="A977" t="s">
        <v>987</v>
      </c>
      <c r="B977">
        <v>36</v>
      </c>
      <c r="C977" t="str">
        <f>IF(Customer_Data[[#This Row],[Age]]&lt;15,"Below 15",IF(Customer_Data[[#This Row],[Age]]&lt;25,"15-24",IF(Customer_Data[[#This Row],[Age]]&lt;35,"25-34",IF(Customer_Data[[#This Row],[Age]]&lt;45,"35-44",IF(Customer_Data[[#This Row],[Age]]&lt;55,"45-54",IF(Customer_Data[[#This Row],[Age]]&lt;65,"55-64",IF(Customer_Data[[#This Row],[Age]]&lt;75,"65-74","75 &amp; Above")))))))</f>
        <v>35-44</v>
      </c>
      <c r="D977" t="s">
        <v>8</v>
      </c>
      <c r="E977" t="s">
        <v>6</v>
      </c>
    </row>
    <row r="978" spans="1:5" x14ac:dyDescent="0.35">
      <c r="A978" t="s">
        <v>988</v>
      </c>
      <c r="B978">
        <v>48</v>
      </c>
      <c r="C978" t="str">
        <f>IF(Customer_Data[[#This Row],[Age]]&lt;15,"Below 15",IF(Customer_Data[[#This Row],[Age]]&lt;25,"15-24",IF(Customer_Data[[#This Row],[Age]]&lt;35,"25-34",IF(Customer_Data[[#This Row],[Age]]&lt;45,"35-44",IF(Customer_Data[[#This Row],[Age]]&lt;55,"45-54",IF(Customer_Data[[#This Row],[Age]]&lt;65,"55-64",IF(Customer_Data[[#This Row],[Age]]&lt;75,"65-74","75 &amp; Above")))))))</f>
        <v>45-54</v>
      </c>
      <c r="D978" t="s">
        <v>5</v>
      </c>
      <c r="E978" t="s">
        <v>9</v>
      </c>
    </row>
    <row r="979" spans="1:5" x14ac:dyDescent="0.35">
      <c r="A979" t="s">
        <v>989</v>
      </c>
      <c r="B979">
        <v>48</v>
      </c>
      <c r="C979" t="str">
        <f>IF(Customer_Data[[#This Row],[Age]]&lt;15,"Below 15",IF(Customer_Data[[#This Row],[Age]]&lt;25,"15-24",IF(Customer_Data[[#This Row],[Age]]&lt;35,"25-34",IF(Customer_Data[[#This Row],[Age]]&lt;45,"35-44",IF(Customer_Data[[#This Row],[Age]]&lt;55,"45-54",IF(Customer_Data[[#This Row],[Age]]&lt;65,"55-64",IF(Customer_Data[[#This Row],[Age]]&lt;75,"65-74","75 &amp; Above")))))))</f>
        <v>45-54</v>
      </c>
      <c r="D979" t="s">
        <v>5</v>
      </c>
      <c r="E979" t="s">
        <v>18</v>
      </c>
    </row>
    <row r="980" spans="1:5" x14ac:dyDescent="0.35">
      <c r="A980" t="s">
        <v>990</v>
      </c>
      <c r="B980">
        <v>46</v>
      </c>
      <c r="C980" t="str">
        <f>IF(Customer_Data[[#This Row],[Age]]&lt;15,"Below 15",IF(Customer_Data[[#This Row],[Age]]&lt;25,"15-24",IF(Customer_Data[[#This Row],[Age]]&lt;35,"25-34",IF(Customer_Data[[#This Row],[Age]]&lt;45,"35-44",IF(Customer_Data[[#This Row],[Age]]&lt;55,"45-54",IF(Customer_Data[[#This Row],[Age]]&lt;65,"55-64",IF(Customer_Data[[#This Row],[Age]]&lt;75,"65-74","75 &amp; Above")))))))</f>
        <v>45-54</v>
      </c>
      <c r="D980" t="s">
        <v>5</v>
      </c>
      <c r="E980" t="s">
        <v>15</v>
      </c>
    </row>
    <row r="981" spans="1:5" x14ac:dyDescent="0.35">
      <c r="A981" t="s">
        <v>991</v>
      </c>
      <c r="B981">
        <v>39</v>
      </c>
      <c r="C981" t="str">
        <f>IF(Customer_Data[[#This Row],[Age]]&lt;15,"Below 15",IF(Customer_Data[[#This Row],[Age]]&lt;25,"15-24",IF(Customer_Data[[#This Row],[Age]]&lt;35,"25-34",IF(Customer_Data[[#This Row],[Age]]&lt;45,"35-44",IF(Customer_Data[[#This Row],[Age]]&lt;55,"45-54",IF(Customer_Data[[#This Row],[Age]]&lt;65,"55-64",IF(Customer_Data[[#This Row],[Age]]&lt;75,"65-74","75 &amp; Above")))))))</f>
        <v>35-44</v>
      </c>
      <c r="D981" t="s">
        <v>8</v>
      </c>
      <c r="E981" t="s">
        <v>11</v>
      </c>
    </row>
    <row r="982" spans="1:5" x14ac:dyDescent="0.35">
      <c r="A982" t="s">
        <v>992</v>
      </c>
      <c r="B982">
        <v>29</v>
      </c>
      <c r="C982" t="str">
        <f>IF(Customer_Data[[#This Row],[Age]]&lt;15,"Below 15",IF(Customer_Data[[#This Row],[Age]]&lt;25,"15-24",IF(Customer_Data[[#This Row],[Age]]&lt;35,"25-34",IF(Customer_Data[[#This Row],[Age]]&lt;45,"35-44",IF(Customer_Data[[#This Row],[Age]]&lt;55,"45-54",IF(Customer_Data[[#This Row],[Age]]&lt;65,"55-64",IF(Customer_Data[[#This Row],[Age]]&lt;75,"65-74","75 &amp; Above")))))))</f>
        <v>25-34</v>
      </c>
      <c r="D982" t="s">
        <v>8</v>
      </c>
      <c r="E982" t="s">
        <v>9</v>
      </c>
    </row>
    <row r="983" spans="1:5" x14ac:dyDescent="0.35">
      <c r="A983" t="s">
        <v>993</v>
      </c>
      <c r="B983">
        <v>21</v>
      </c>
      <c r="C983" t="str">
        <f>IF(Customer_Data[[#This Row],[Age]]&lt;15,"Below 15",IF(Customer_Data[[#This Row],[Age]]&lt;25,"15-24",IF(Customer_Data[[#This Row],[Age]]&lt;35,"25-34",IF(Customer_Data[[#This Row],[Age]]&lt;45,"35-44",IF(Customer_Data[[#This Row],[Age]]&lt;55,"45-54",IF(Customer_Data[[#This Row],[Age]]&lt;65,"55-64",IF(Customer_Data[[#This Row],[Age]]&lt;75,"65-74","75 &amp; Above")))))))</f>
        <v>15-24</v>
      </c>
      <c r="D983" t="s">
        <v>5</v>
      </c>
      <c r="E983" t="s">
        <v>9</v>
      </c>
    </row>
    <row r="984" spans="1:5" x14ac:dyDescent="0.35">
      <c r="A984" t="s">
        <v>994</v>
      </c>
      <c r="B984">
        <v>34</v>
      </c>
      <c r="C984" t="str">
        <f>IF(Customer_Data[[#This Row],[Age]]&lt;15,"Below 15",IF(Customer_Data[[#This Row],[Age]]&lt;25,"15-24",IF(Customer_Data[[#This Row],[Age]]&lt;35,"25-34",IF(Customer_Data[[#This Row],[Age]]&lt;45,"35-44",IF(Customer_Data[[#This Row],[Age]]&lt;55,"45-54",IF(Customer_Data[[#This Row],[Age]]&lt;65,"55-64",IF(Customer_Data[[#This Row],[Age]]&lt;75,"65-74","75 &amp; Above")))))))</f>
        <v>25-34</v>
      </c>
      <c r="D984" t="s">
        <v>5</v>
      </c>
      <c r="E984" t="s">
        <v>11</v>
      </c>
    </row>
    <row r="985" spans="1:5" x14ac:dyDescent="0.35">
      <c r="A985" t="s">
        <v>995</v>
      </c>
      <c r="B985">
        <v>48</v>
      </c>
      <c r="C985" t="str">
        <f>IF(Customer_Data[[#This Row],[Age]]&lt;15,"Below 15",IF(Customer_Data[[#This Row],[Age]]&lt;25,"15-24",IF(Customer_Data[[#This Row],[Age]]&lt;35,"25-34",IF(Customer_Data[[#This Row],[Age]]&lt;45,"35-44",IF(Customer_Data[[#This Row],[Age]]&lt;55,"45-54",IF(Customer_Data[[#This Row],[Age]]&lt;65,"55-64",IF(Customer_Data[[#This Row],[Age]]&lt;75,"65-74","75 &amp; Above")))))))</f>
        <v>45-54</v>
      </c>
      <c r="D985" t="s">
        <v>8</v>
      </c>
      <c r="E985" t="s">
        <v>18</v>
      </c>
    </row>
    <row r="986" spans="1:5" x14ac:dyDescent="0.35">
      <c r="A986" t="s">
        <v>996</v>
      </c>
      <c r="B986">
        <v>25</v>
      </c>
      <c r="C986" t="str">
        <f>IF(Customer_Data[[#This Row],[Age]]&lt;15,"Below 15",IF(Customer_Data[[#This Row],[Age]]&lt;25,"15-24",IF(Customer_Data[[#This Row],[Age]]&lt;35,"25-34",IF(Customer_Data[[#This Row],[Age]]&lt;45,"35-44",IF(Customer_Data[[#This Row],[Age]]&lt;55,"45-54",IF(Customer_Data[[#This Row],[Age]]&lt;65,"55-64",IF(Customer_Data[[#This Row],[Age]]&lt;75,"65-74","75 &amp; Above")))))))</f>
        <v>25-34</v>
      </c>
      <c r="D986" t="s">
        <v>8</v>
      </c>
      <c r="E986" t="s">
        <v>18</v>
      </c>
    </row>
    <row r="987" spans="1:5" x14ac:dyDescent="0.35">
      <c r="A987" t="s">
        <v>997</v>
      </c>
      <c r="B987">
        <v>22</v>
      </c>
      <c r="C987" t="str">
        <f>IF(Customer_Data[[#This Row],[Age]]&lt;15,"Below 15",IF(Customer_Data[[#This Row],[Age]]&lt;25,"15-24",IF(Customer_Data[[#This Row],[Age]]&lt;35,"25-34",IF(Customer_Data[[#This Row],[Age]]&lt;45,"35-44",IF(Customer_Data[[#This Row],[Age]]&lt;55,"45-54",IF(Customer_Data[[#This Row],[Age]]&lt;65,"55-64",IF(Customer_Data[[#This Row],[Age]]&lt;75,"65-74","75 &amp; Above")))))))</f>
        <v>15-24</v>
      </c>
      <c r="D987" t="s">
        <v>5</v>
      </c>
      <c r="E987" t="s">
        <v>22</v>
      </c>
    </row>
    <row r="988" spans="1:5" x14ac:dyDescent="0.35">
      <c r="A988" t="s">
        <v>998</v>
      </c>
      <c r="B988">
        <v>43</v>
      </c>
      <c r="C988" t="str">
        <f>IF(Customer_Data[[#This Row],[Age]]&lt;15,"Below 15",IF(Customer_Data[[#This Row],[Age]]&lt;25,"15-24",IF(Customer_Data[[#This Row],[Age]]&lt;35,"25-34",IF(Customer_Data[[#This Row],[Age]]&lt;45,"35-44",IF(Customer_Data[[#This Row],[Age]]&lt;55,"45-54",IF(Customer_Data[[#This Row],[Age]]&lt;65,"55-64",IF(Customer_Data[[#This Row],[Age]]&lt;75,"65-74","75 &amp; Above")))))))</f>
        <v>35-44</v>
      </c>
      <c r="D988" t="s">
        <v>5</v>
      </c>
      <c r="E988" t="s">
        <v>11</v>
      </c>
    </row>
    <row r="989" spans="1:5" x14ac:dyDescent="0.35">
      <c r="A989" t="s">
        <v>999</v>
      </c>
      <c r="B989">
        <v>49</v>
      </c>
      <c r="C989" t="str">
        <f>IF(Customer_Data[[#This Row],[Age]]&lt;15,"Below 15",IF(Customer_Data[[#This Row],[Age]]&lt;25,"15-24",IF(Customer_Data[[#This Row],[Age]]&lt;35,"25-34",IF(Customer_Data[[#This Row],[Age]]&lt;45,"35-44",IF(Customer_Data[[#This Row],[Age]]&lt;55,"45-54",IF(Customer_Data[[#This Row],[Age]]&lt;65,"55-64",IF(Customer_Data[[#This Row],[Age]]&lt;75,"65-74","75 &amp; Above")))))))</f>
        <v>45-54</v>
      </c>
      <c r="D989" t="s">
        <v>5</v>
      </c>
      <c r="E989" t="s">
        <v>11</v>
      </c>
    </row>
    <row r="990" spans="1:5" x14ac:dyDescent="0.35">
      <c r="A990" t="s">
        <v>1000</v>
      </c>
      <c r="B990">
        <v>22</v>
      </c>
      <c r="C990" t="str">
        <f>IF(Customer_Data[[#This Row],[Age]]&lt;15,"Below 15",IF(Customer_Data[[#This Row],[Age]]&lt;25,"15-24",IF(Customer_Data[[#This Row],[Age]]&lt;35,"25-34",IF(Customer_Data[[#This Row],[Age]]&lt;45,"35-44",IF(Customer_Data[[#This Row],[Age]]&lt;55,"45-54",IF(Customer_Data[[#This Row],[Age]]&lt;65,"55-64",IF(Customer_Data[[#This Row],[Age]]&lt;75,"65-74","75 &amp; Above")))))))</f>
        <v>15-24</v>
      </c>
      <c r="D990" t="s">
        <v>5</v>
      </c>
      <c r="E990" t="s">
        <v>15</v>
      </c>
    </row>
    <row r="991" spans="1:5" x14ac:dyDescent="0.35">
      <c r="A991" t="s">
        <v>1001</v>
      </c>
      <c r="B991">
        <v>54</v>
      </c>
      <c r="C991" t="str">
        <f>IF(Customer_Data[[#This Row],[Age]]&lt;15,"Below 15",IF(Customer_Data[[#This Row],[Age]]&lt;25,"15-24",IF(Customer_Data[[#This Row],[Age]]&lt;35,"25-34",IF(Customer_Data[[#This Row],[Age]]&lt;45,"35-44",IF(Customer_Data[[#This Row],[Age]]&lt;55,"45-54",IF(Customer_Data[[#This Row],[Age]]&lt;65,"55-64",IF(Customer_Data[[#This Row],[Age]]&lt;75,"65-74","75 &amp; Above")))))))</f>
        <v>45-54</v>
      </c>
      <c r="D991" t="s">
        <v>5</v>
      </c>
      <c r="E991" t="s">
        <v>22</v>
      </c>
    </row>
    <row r="992" spans="1:5" x14ac:dyDescent="0.35">
      <c r="A992" t="s">
        <v>1002</v>
      </c>
      <c r="B992">
        <v>58</v>
      </c>
      <c r="C992" t="str">
        <f>IF(Customer_Data[[#This Row],[Age]]&lt;15,"Below 15",IF(Customer_Data[[#This Row],[Age]]&lt;25,"15-24",IF(Customer_Data[[#This Row],[Age]]&lt;35,"25-34",IF(Customer_Data[[#This Row],[Age]]&lt;45,"35-44",IF(Customer_Data[[#This Row],[Age]]&lt;55,"45-54",IF(Customer_Data[[#This Row],[Age]]&lt;65,"55-64",IF(Customer_Data[[#This Row],[Age]]&lt;75,"65-74","75 &amp; Above")))))))</f>
        <v>55-64</v>
      </c>
      <c r="D992" t="s">
        <v>8</v>
      </c>
      <c r="E992" t="s">
        <v>11</v>
      </c>
    </row>
    <row r="993" spans="1:5" x14ac:dyDescent="0.35">
      <c r="A993" t="s">
        <v>1003</v>
      </c>
      <c r="B993">
        <v>61</v>
      </c>
      <c r="C993" t="str">
        <f>IF(Customer_Data[[#This Row],[Age]]&lt;15,"Below 15",IF(Customer_Data[[#This Row],[Age]]&lt;25,"15-24",IF(Customer_Data[[#This Row],[Age]]&lt;35,"25-34",IF(Customer_Data[[#This Row],[Age]]&lt;45,"35-44",IF(Customer_Data[[#This Row],[Age]]&lt;55,"45-54",IF(Customer_Data[[#This Row],[Age]]&lt;65,"55-64",IF(Customer_Data[[#This Row],[Age]]&lt;75,"65-74","75 &amp; Above")))))))</f>
        <v>55-64</v>
      </c>
      <c r="D993" t="s">
        <v>8</v>
      </c>
      <c r="E993" t="s">
        <v>9</v>
      </c>
    </row>
    <row r="994" spans="1:5" x14ac:dyDescent="0.35">
      <c r="A994" t="s">
        <v>1004</v>
      </c>
      <c r="B994">
        <v>21</v>
      </c>
      <c r="C994" t="str">
        <f>IF(Customer_Data[[#This Row],[Age]]&lt;15,"Below 15",IF(Customer_Data[[#This Row],[Age]]&lt;25,"15-24",IF(Customer_Data[[#This Row],[Age]]&lt;35,"25-34",IF(Customer_Data[[#This Row],[Age]]&lt;45,"35-44",IF(Customer_Data[[#This Row],[Age]]&lt;55,"45-54",IF(Customer_Data[[#This Row],[Age]]&lt;65,"55-64",IF(Customer_Data[[#This Row],[Age]]&lt;75,"65-74","75 &amp; Above")))))))</f>
        <v>15-24</v>
      </c>
      <c r="D994" t="s">
        <v>5</v>
      </c>
      <c r="E994" t="s">
        <v>18</v>
      </c>
    </row>
    <row r="995" spans="1:5" x14ac:dyDescent="0.35">
      <c r="A995" t="s">
        <v>1005</v>
      </c>
      <c r="B995">
        <v>27</v>
      </c>
      <c r="C995" t="str">
        <f>IF(Customer_Data[[#This Row],[Age]]&lt;15,"Below 15",IF(Customer_Data[[#This Row],[Age]]&lt;25,"15-24",IF(Customer_Data[[#This Row],[Age]]&lt;35,"25-34",IF(Customer_Data[[#This Row],[Age]]&lt;45,"35-44",IF(Customer_Data[[#This Row],[Age]]&lt;55,"45-54",IF(Customer_Data[[#This Row],[Age]]&lt;65,"55-64",IF(Customer_Data[[#This Row],[Age]]&lt;75,"65-74","75 &amp; Above")))))))</f>
        <v>25-34</v>
      </c>
      <c r="D995" t="s">
        <v>5</v>
      </c>
      <c r="E995" t="s">
        <v>9</v>
      </c>
    </row>
    <row r="996" spans="1:5" x14ac:dyDescent="0.35">
      <c r="A996" t="s">
        <v>1006</v>
      </c>
      <c r="B996">
        <v>27</v>
      </c>
      <c r="C996" t="str">
        <f>IF(Customer_Data[[#This Row],[Age]]&lt;15,"Below 15",IF(Customer_Data[[#This Row],[Age]]&lt;25,"15-24",IF(Customer_Data[[#This Row],[Age]]&lt;35,"25-34",IF(Customer_Data[[#This Row],[Age]]&lt;45,"35-44",IF(Customer_Data[[#This Row],[Age]]&lt;55,"45-54",IF(Customer_Data[[#This Row],[Age]]&lt;65,"55-64",IF(Customer_Data[[#This Row],[Age]]&lt;75,"65-74","75 &amp; Above")))))))</f>
        <v>25-34</v>
      </c>
      <c r="D996" t="s">
        <v>8</v>
      </c>
      <c r="E996" t="s">
        <v>11</v>
      </c>
    </row>
    <row r="997" spans="1:5" x14ac:dyDescent="0.35">
      <c r="A997" t="s">
        <v>1007</v>
      </c>
      <c r="B997">
        <v>54</v>
      </c>
      <c r="C997" t="str">
        <f>IF(Customer_Data[[#This Row],[Age]]&lt;15,"Below 15",IF(Customer_Data[[#This Row],[Age]]&lt;25,"15-24",IF(Customer_Data[[#This Row],[Age]]&lt;35,"25-34",IF(Customer_Data[[#This Row],[Age]]&lt;45,"35-44",IF(Customer_Data[[#This Row],[Age]]&lt;55,"45-54",IF(Customer_Data[[#This Row],[Age]]&lt;65,"55-64",IF(Customer_Data[[#This Row],[Age]]&lt;75,"65-74","75 &amp; Above")))))))</f>
        <v>45-54</v>
      </c>
      <c r="D997" t="s">
        <v>8</v>
      </c>
      <c r="E997" t="s">
        <v>11</v>
      </c>
    </row>
    <row r="998" spans="1:5" x14ac:dyDescent="0.35">
      <c r="A998" t="s">
        <v>1008</v>
      </c>
      <c r="B998">
        <v>37</v>
      </c>
      <c r="C998" t="str">
        <f>IF(Customer_Data[[#This Row],[Age]]&lt;15,"Below 15",IF(Customer_Data[[#This Row],[Age]]&lt;25,"15-24",IF(Customer_Data[[#This Row],[Age]]&lt;35,"25-34",IF(Customer_Data[[#This Row],[Age]]&lt;45,"35-44",IF(Customer_Data[[#This Row],[Age]]&lt;55,"45-54",IF(Customer_Data[[#This Row],[Age]]&lt;65,"55-64",IF(Customer_Data[[#This Row],[Age]]&lt;75,"65-74","75 &amp; Above")))))))</f>
        <v>35-44</v>
      </c>
      <c r="D998" t="s">
        <v>5</v>
      </c>
      <c r="E998" t="s">
        <v>11</v>
      </c>
    </row>
    <row r="999" spans="1:5" x14ac:dyDescent="0.35">
      <c r="A999" t="s">
        <v>1009</v>
      </c>
      <c r="B999">
        <v>23</v>
      </c>
      <c r="C999" t="str">
        <f>IF(Customer_Data[[#This Row],[Age]]&lt;15,"Below 15",IF(Customer_Data[[#This Row],[Age]]&lt;25,"15-24",IF(Customer_Data[[#This Row],[Age]]&lt;35,"25-34",IF(Customer_Data[[#This Row],[Age]]&lt;45,"35-44",IF(Customer_Data[[#This Row],[Age]]&lt;55,"45-54",IF(Customer_Data[[#This Row],[Age]]&lt;65,"55-64",IF(Customer_Data[[#This Row],[Age]]&lt;75,"65-74","75 &amp; Above")))))))</f>
        <v>15-24</v>
      </c>
      <c r="D999" t="s">
        <v>8</v>
      </c>
      <c r="E999" t="s">
        <v>6</v>
      </c>
    </row>
    <row r="1000" spans="1:5" x14ac:dyDescent="0.35">
      <c r="A1000" t="s">
        <v>1010</v>
      </c>
      <c r="B1000">
        <v>33</v>
      </c>
      <c r="C1000" t="str">
        <f>IF(Customer_Data[[#This Row],[Age]]&lt;15,"Below 15",IF(Customer_Data[[#This Row],[Age]]&lt;25,"15-24",IF(Customer_Data[[#This Row],[Age]]&lt;35,"25-34",IF(Customer_Data[[#This Row],[Age]]&lt;45,"35-44",IF(Customer_Data[[#This Row],[Age]]&lt;55,"45-54",IF(Customer_Data[[#This Row],[Age]]&lt;65,"55-64",IF(Customer_Data[[#This Row],[Age]]&lt;75,"65-74","75 &amp; Above")))))))</f>
        <v>25-34</v>
      </c>
      <c r="D1000" t="s">
        <v>8</v>
      </c>
      <c r="E1000" t="s">
        <v>15</v>
      </c>
    </row>
    <row r="1001" spans="1:5" x14ac:dyDescent="0.35">
      <c r="A1001" t="s">
        <v>1011</v>
      </c>
      <c r="B1001">
        <v>25</v>
      </c>
      <c r="C1001" t="str">
        <f>IF(Customer_Data[[#This Row],[Age]]&lt;15,"Below 15",IF(Customer_Data[[#This Row],[Age]]&lt;25,"15-24",IF(Customer_Data[[#This Row],[Age]]&lt;35,"25-34",IF(Customer_Data[[#This Row],[Age]]&lt;45,"35-44",IF(Customer_Data[[#This Row],[Age]]&lt;55,"45-54",IF(Customer_Data[[#This Row],[Age]]&lt;65,"55-64",IF(Customer_Data[[#This Row],[Age]]&lt;75,"65-74","75 &amp; Above")))))))</f>
        <v>25-34</v>
      </c>
      <c r="D1001" t="s">
        <v>5</v>
      </c>
      <c r="E1001" t="s">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1911-D3A3-40BD-98D6-F033B4038F55}">
  <sheetPr>
    <tabColor rgb="FFFFF8E1"/>
  </sheetPr>
  <dimension ref="A2:Y71"/>
  <sheetViews>
    <sheetView zoomScaleNormal="100" workbookViewId="0">
      <selection activeCell="D2" sqref="D2"/>
    </sheetView>
  </sheetViews>
  <sheetFormatPr defaultRowHeight="17.600000000000001" x14ac:dyDescent="0.4"/>
  <cols>
    <col min="1" max="1" width="8.6640625" style="2"/>
    <col min="2" max="2" width="13.6640625" style="2" bestFit="1" customWidth="1"/>
    <col min="3" max="4" width="12.6640625" style="2" bestFit="1" customWidth="1"/>
    <col min="5" max="5" width="11.9140625" style="2" bestFit="1" customWidth="1"/>
    <col min="6" max="6" width="12.33203125" style="2" bestFit="1" customWidth="1"/>
    <col min="7" max="7" width="13.6640625" style="2" bestFit="1" customWidth="1"/>
    <col min="8" max="8" width="13.33203125" style="2" bestFit="1" customWidth="1"/>
    <col min="9" max="9" width="13.6640625" style="2" bestFit="1" customWidth="1"/>
    <col min="10" max="10" width="19.6640625" style="2" bestFit="1" customWidth="1"/>
    <col min="11" max="11" width="13.25" style="2" bestFit="1" customWidth="1"/>
    <col min="12" max="20" width="8.6640625" style="2"/>
    <col min="21" max="21" width="13.6640625" style="2" bestFit="1" customWidth="1"/>
    <col min="22" max="23" width="8.6640625" style="2"/>
    <col min="24" max="24" width="13.6640625" style="2" bestFit="1" customWidth="1"/>
    <col min="25" max="25" width="13.25" style="2" bestFit="1" customWidth="1"/>
    <col min="26" max="16384" width="8.6640625" style="2"/>
  </cols>
  <sheetData>
    <row r="2" spans="1:23" x14ac:dyDescent="0.4">
      <c r="B2" s="12"/>
    </row>
    <row r="3" spans="1:23" x14ac:dyDescent="0.4">
      <c r="B3" s="48" t="s">
        <v>4420</v>
      </c>
      <c r="C3" s="48"/>
      <c r="E3" s="3"/>
      <c r="F3" s="3"/>
    </row>
    <row r="4" spans="1:23" x14ac:dyDescent="0.4">
      <c r="B4" s="48"/>
      <c r="C4" s="48"/>
      <c r="E4" s="3"/>
      <c r="F4" s="3"/>
    </row>
    <row r="5" spans="1:23" x14ac:dyDescent="0.4">
      <c r="A5" s="4"/>
      <c r="B5" s="9" t="s">
        <v>3403</v>
      </c>
      <c r="C5" s="8" t="s">
        <v>1015</v>
      </c>
      <c r="D5" s="9"/>
      <c r="E5" s="9"/>
      <c r="F5" s="9"/>
      <c r="G5" s="9"/>
      <c r="H5"/>
      <c r="I5"/>
      <c r="T5" s="4" t="s">
        <v>4417</v>
      </c>
      <c r="U5" s="15"/>
      <c r="V5" s="16"/>
      <c r="W5" s="17"/>
    </row>
    <row r="6" spans="1:23" x14ac:dyDescent="0.4">
      <c r="B6" s="9" t="s">
        <v>3399</v>
      </c>
      <c r="C6" s="8" t="s">
        <v>1021</v>
      </c>
      <c r="D6" s="8" t="s">
        <v>1028</v>
      </c>
      <c r="E6" s="8" t="s">
        <v>1031</v>
      </c>
      <c r="F6" s="8" t="s">
        <v>1025</v>
      </c>
      <c r="G6" s="8" t="s">
        <v>4419</v>
      </c>
      <c r="H6"/>
      <c r="I6"/>
      <c r="U6" s="18"/>
      <c r="V6" s="19"/>
      <c r="W6" s="20"/>
    </row>
    <row r="7" spans="1:23" x14ac:dyDescent="0.4">
      <c r="B7" s="33" t="s">
        <v>11</v>
      </c>
      <c r="C7" s="34">
        <v>729.33</v>
      </c>
      <c r="D7" s="34">
        <v>588.41</v>
      </c>
      <c r="E7" s="34">
        <v>457.51000000000005</v>
      </c>
      <c r="F7" s="34">
        <v>625.82000000000005</v>
      </c>
      <c r="G7" s="10">
        <v>2401.0700000000011</v>
      </c>
      <c r="H7"/>
      <c r="I7"/>
      <c r="U7" s="18"/>
      <c r="V7" s="19"/>
      <c r="W7" s="20"/>
    </row>
    <row r="8" spans="1:23" x14ac:dyDescent="0.4">
      <c r="B8" s="33" t="s">
        <v>22</v>
      </c>
      <c r="C8" s="34">
        <v>648.68999999999983</v>
      </c>
      <c r="D8" s="34">
        <v>572.53000000000009</v>
      </c>
      <c r="E8" s="34">
        <v>595.27</v>
      </c>
      <c r="F8" s="34">
        <v>498.56999999999994</v>
      </c>
      <c r="G8" s="10">
        <v>2315.0600000000018</v>
      </c>
      <c r="H8"/>
      <c r="I8"/>
      <c r="U8" s="18"/>
      <c r="V8" s="19"/>
      <c r="W8" s="20"/>
    </row>
    <row r="9" spans="1:23" x14ac:dyDescent="0.4">
      <c r="B9" s="33" t="s">
        <v>18</v>
      </c>
      <c r="C9" s="34">
        <v>528.39</v>
      </c>
      <c r="D9" s="34">
        <v>659.21999999999991</v>
      </c>
      <c r="E9" s="34">
        <v>644.95000000000005</v>
      </c>
      <c r="F9" s="34">
        <v>402.00000000000006</v>
      </c>
      <c r="G9" s="10">
        <v>2234.5600000000004</v>
      </c>
      <c r="H9"/>
      <c r="I9"/>
      <c r="U9" s="18"/>
      <c r="V9" s="19"/>
      <c r="W9" s="20"/>
    </row>
    <row r="10" spans="1:23" x14ac:dyDescent="0.4">
      <c r="B10" s="33" t="s">
        <v>15</v>
      </c>
      <c r="C10" s="34">
        <v>542.92999999999995</v>
      </c>
      <c r="D10" s="34">
        <v>451.5200000000001</v>
      </c>
      <c r="E10" s="34">
        <v>466.79999999999995</v>
      </c>
      <c r="F10" s="34">
        <v>495.96999999999997</v>
      </c>
      <c r="G10" s="10">
        <v>1957.2200000000003</v>
      </c>
      <c r="H10"/>
      <c r="I10"/>
      <c r="U10" s="18"/>
      <c r="V10" s="19"/>
      <c r="W10" s="20"/>
    </row>
    <row r="11" spans="1:23" x14ac:dyDescent="0.4">
      <c r="B11" s="33" t="s">
        <v>9</v>
      </c>
      <c r="C11" s="34">
        <v>515.47</v>
      </c>
      <c r="D11" s="34">
        <v>436.22999999999996</v>
      </c>
      <c r="E11" s="34">
        <v>485.61999999999995</v>
      </c>
      <c r="F11" s="34">
        <v>407.93999999999994</v>
      </c>
      <c r="G11" s="10">
        <v>1845.26</v>
      </c>
      <c r="H11"/>
      <c r="I11"/>
      <c r="U11" s="18"/>
      <c r="V11" s="19"/>
      <c r="W11" s="20"/>
    </row>
    <row r="12" spans="1:23" x14ac:dyDescent="0.4">
      <c r="B12" s="33" t="s">
        <v>6</v>
      </c>
      <c r="C12" s="34">
        <v>395.15000000000003</v>
      </c>
      <c r="D12" s="34">
        <v>537.16999999999985</v>
      </c>
      <c r="E12" s="34">
        <v>457.26</v>
      </c>
      <c r="F12" s="34">
        <v>447.2</v>
      </c>
      <c r="G12" s="10">
        <v>1836.7799999999995</v>
      </c>
      <c r="U12" s="18"/>
      <c r="V12" s="19"/>
      <c r="W12" s="20"/>
    </row>
    <row r="13" spans="1:23" x14ac:dyDescent="0.4">
      <c r="B13" s="6" t="s">
        <v>4419</v>
      </c>
      <c r="C13" s="7">
        <v>3359.9599999999991</v>
      </c>
      <c r="D13" s="7">
        <v>3245.079999999999</v>
      </c>
      <c r="E13" s="7">
        <v>3107.41</v>
      </c>
      <c r="F13" s="7">
        <v>2877.4999999999995</v>
      </c>
      <c r="G13" s="11">
        <v>12589.949999999993</v>
      </c>
      <c r="U13" s="18"/>
      <c r="V13" s="19"/>
      <c r="W13" s="20"/>
    </row>
    <row r="14" spans="1:23" x14ac:dyDescent="0.4">
      <c r="U14" s="18"/>
      <c r="V14" s="19"/>
      <c r="W14" s="20"/>
    </row>
    <row r="15" spans="1:23" x14ac:dyDescent="0.4">
      <c r="U15" s="18"/>
      <c r="V15" s="19"/>
      <c r="W15" s="20"/>
    </row>
    <row r="16" spans="1:23" x14ac:dyDescent="0.4">
      <c r="U16" s="18"/>
      <c r="V16" s="19"/>
      <c r="W16" s="20"/>
    </row>
    <row r="17" spans="2:25" x14ac:dyDescent="0.4">
      <c r="U17" s="18"/>
      <c r="V17" s="19"/>
      <c r="W17" s="20"/>
    </row>
    <row r="18" spans="2:25" x14ac:dyDescent="0.4">
      <c r="U18" s="18"/>
      <c r="V18" s="19"/>
      <c r="W18" s="20"/>
    </row>
    <row r="19" spans="2:25" x14ac:dyDescent="0.4">
      <c r="B19" s="12" t="s">
        <v>4424</v>
      </c>
      <c r="F19" s="12" t="s">
        <v>4425</v>
      </c>
      <c r="J19" s="12" t="s">
        <v>4425</v>
      </c>
      <c r="U19" s="18"/>
      <c r="V19" s="19"/>
      <c r="W19" s="20"/>
    </row>
    <row r="20" spans="2:25" x14ac:dyDescent="0.4">
      <c r="B20" s="48" t="s">
        <v>4423</v>
      </c>
      <c r="C20" s="48"/>
      <c r="F20" s="48" t="s">
        <v>4423</v>
      </c>
      <c r="G20" s="48"/>
      <c r="J20" s="48" t="s">
        <v>4423</v>
      </c>
      <c r="K20" s="48"/>
      <c r="U20" s="18"/>
      <c r="V20" s="19"/>
      <c r="W20" s="20"/>
    </row>
    <row r="21" spans="2:25" x14ac:dyDescent="0.4">
      <c r="B21" s="48"/>
      <c r="C21" s="48"/>
      <c r="F21" s="48"/>
      <c r="G21" s="48"/>
      <c r="H21"/>
      <c r="I21"/>
      <c r="J21" s="48"/>
      <c r="K21" s="48"/>
      <c r="U21" s="18"/>
      <c r="V21" s="19"/>
      <c r="W21" s="20"/>
    </row>
    <row r="22" spans="2:25" x14ac:dyDescent="0.4">
      <c r="B22" s="32" t="s">
        <v>1</v>
      </c>
      <c r="C22" s="8" t="s">
        <v>3403</v>
      </c>
      <c r="D22"/>
      <c r="E22"/>
      <c r="F22" s="32" t="s">
        <v>2</v>
      </c>
      <c r="G22" s="8" t="s">
        <v>3403</v>
      </c>
      <c r="H22"/>
      <c r="I22"/>
      <c r="J22" s="32" t="s">
        <v>3</v>
      </c>
      <c r="K22" s="8" t="s">
        <v>3403</v>
      </c>
      <c r="U22" s="21"/>
      <c r="V22" s="22"/>
      <c r="W22" s="23"/>
    </row>
    <row r="23" spans="2:25" x14ac:dyDescent="0.4">
      <c r="B23" s="33">
        <v>35</v>
      </c>
      <c r="C23" s="34">
        <v>429.3</v>
      </c>
      <c r="D23"/>
      <c r="E23"/>
      <c r="F23" s="33" t="s">
        <v>5</v>
      </c>
      <c r="G23" s="34">
        <v>6823.059999999994</v>
      </c>
      <c r="H23"/>
      <c r="I23"/>
      <c r="J23" s="33" t="s">
        <v>11</v>
      </c>
      <c r="K23" s="34">
        <v>2401.0700000000011</v>
      </c>
    </row>
    <row r="24" spans="2:25" x14ac:dyDescent="0.4">
      <c r="B24" s="33">
        <v>33</v>
      </c>
      <c r="C24" s="34">
        <v>391.73</v>
      </c>
      <c r="D24"/>
      <c r="E24"/>
      <c r="F24" s="33" t="s">
        <v>8</v>
      </c>
      <c r="G24" s="34">
        <v>5766.8899999999994</v>
      </c>
      <c r="H24"/>
      <c r="I24"/>
      <c r="J24" s="33" t="s">
        <v>22</v>
      </c>
      <c r="K24" s="34">
        <v>2315.0600000000018</v>
      </c>
    </row>
    <row r="25" spans="2:25" x14ac:dyDescent="0.4">
      <c r="B25" s="33">
        <v>52</v>
      </c>
      <c r="C25" s="34">
        <v>366.65000000000003</v>
      </c>
      <c r="D25"/>
      <c r="E25"/>
      <c r="F25" s="6" t="s">
        <v>4419</v>
      </c>
      <c r="G25" s="11">
        <v>12589.949999999993</v>
      </c>
      <c r="H25"/>
      <c r="I25"/>
      <c r="J25" s="33" t="s">
        <v>18</v>
      </c>
      <c r="K25" s="34">
        <v>2234.5600000000004</v>
      </c>
    </row>
    <row r="26" spans="2:25" x14ac:dyDescent="0.4">
      <c r="B26" s="33">
        <v>47</v>
      </c>
      <c r="C26" s="34">
        <v>365.40999999999997</v>
      </c>
      <c r="D26"/>
      <c r="E26"/>
      <c r="F26"/>
      <c r="G26"/>
      <c r="H26"/>
      <c r="I26"/>
      <c r="J26" s="33" t="s">
        <v>15</v>
      </c>
      <c r="K26" s="34">
        <v>1957.2200000000003</v>
      </c>
      <c r="X26" s="48" t="s">
        <v>4420</v>
      </c>
      <c r="Y26" s="48"/>
    </row>
    <row r="27" spans="2:25" x14ac:dyDescent="0.4">
      <c r="B27" s="33">
        <v>58</v>
      </c>
      <c r="C27" s="34">
        <v>358.09000000000003</v>
      </c>
      <c r="D27"/>
      <c r="E27"/>
      <c r="F27"/>
      <c r="G27"/>
      <c r="H27"/>
      <c r="I27"/>
      <c r="J27" s="33" t="s">
        <v>9</v>
      </c>
      <c r="K27" s="34">
        <v>1845.26</v>
      </c>
      <c r="X27" s="48"/>
      <c r="Y27" s="48"/>
    </row>
    <row r="28" spans="2:25" x14ac:dyDescent="0.4">
      <c r="B28" s="33">
        <v>34</v>
      </c>
      <c r="C28" s="34">
        <v>354.36</v>
      </c>
      <c r="D28"/>
      <c r="E28"/>
      <c r="F28"/>
      <c r="G28"/>
      <c r="H28"/>
      <c r="I28"/>
      <c r="J28" s="33" t="s">
        <v>6</v>
      </c>
      <c r="K28" s="34">
        <v>1836.7799999999995</v>
      </c>
      <c r="X28" s="5" t="s">
        <v>1015</v>
      </c>
      <c r="Y28" s="5" t="s">
        <v>3403</v>
      </c>
    </row>
    <row r="29" spans="2:25" x14ac:dyDescent="0.4">
      <c r="B29" s="33">
        <v>22</v>
      </c>
      <c r="C29" s="34">
        <v>343.71999999999991</v>
      </c>
      <c r="D29"/>
      <c r="E29"/>
      <c r="F29"/>
      <c r="G29"/>
      <c r="H29"/>
      <c r="J29" s="6" t="s">
        <v>4419</v>
      </c>
      <c r="K29" s="11">
        <v>12589.949999999993</v>
      </c>
      <c r="X29" s="33" t="s">
        <v>1025</v>
      </c>
      <c r="Y29" s="34">
        <v>2877.4999999999995</v>
      </c>
    </row>
    <row r="30" spans="2:25" x14ac:dyDescent="0.4">
      <c r="B30" s="33">
        <v>44</v>
      </c>
      <c r="C30" s="34">
        <v>341.95</v>
      </c>
      <c r="D30"/>
      <c r="E30"/>
      <c r="F30"/>
      <c r="G30"/>
      <c r="H30"/>
      <c r="X30" s="33" t="s">
        <v>1031</v>
      </c>
      <c r="Y30" s="34">
        <v>3107.41</v>
      </c>
    </row>
    <row r="31" spans="2:25" x14ac:dyDescent="0.4">
      <c r="B31" s="33">
        <v>30</v>
      </c>
      <c r="C31" s="34">
        <v>322.36</v>
      </c>
      <c r="X31" s="33" t="s">
        <v>1028</v>
      </c>
      <c r="Y31" s="34">
        <v>3245.079999999999</v>
      </c>
    </row>
    <row r="32" spans="2:25" x14ac:dyDescent="0.4">
      <c r="B32" s="33">
        <v>37</v>
      </c>
      <c r="C32" s="34">
        <v>316.13</v>
      </c>
      <c r="X32" s="33" t="s">
        <v>1021</v>
      </c>
      <c r="Y32" s="34">
        <v>3359.9599999999991</v>
      </c>
    </row>
    <row r="33" spans="2:25" x14ac:dyDescent="0.4">
      <c r="B33" s="33">
        <v>55</v>
      </c>
      <c r="C33" s="34">
        <v>309.8</v>
      </c>
      <c r="X33" s="6" t="s">
        <v>4419</v>
      </c>
      <c r="Y33" s="7">
        <v>12589.949999999993</v>
      </c>
    </row>
    <row r="34" spans="2:25" x14ac:dyDescent="0.4">
      <c r="B34" s="33">
        <v>62</v>
      </c>
      <c r="C34" s="34">
        <v>306.33000000000004</v>
      </c>
    </row>
    <row r="35" spans="2:25" x14ac:dyDescent="0.4">
      <c r="B35" s="33">
        <v>21</v>
      </c>
      <c r="C35" s="34">
        <v>303.90999999999997</v>
      </c>
    </row>
    <row r="36" spans="2:25" x14ac:dyDescent="0.4">
      <c r="B36" s="33">
        <v>61</v>
      </c>
      <c r="C36" s="34">
        <v>300.88</v>
      </c>
    </row>
    <row r="37" spans="2:25" x14ac:dyDescent="0.4">
      <c r="B37" s="33">
        <v>26</v>
      </c>
      <c r="C37" s="34">
        <v>293.77</v>
      </c>
    </row>
    <row r="38" spans="2:25" x14ac:dyDescent="0.4">
      <c r="B38" s="33">
        <v>64</v>
      </c>
      <c r="C38" s="34">
        <v>292.2700000000001</v>
      </c>
    </row>
    <row r="39" spans="2:25" x14ac:dyDescent="0.4">
      <c r="B39" s="33">
        <v>25</v>
      </c>
      <c r="C39" s="34">
        <v>287.11</v>
      </c>
    </row>
    <row r="40" spans="2:25" x14ac:dyDescent="0.4">
      <c r="B40" s="33">
        <v>45</v>
      </c>
      <c r="C40" s="34">
        <v>282.28000000000003</v>
      </c>
    </row>
    <row r="41" spans="2:25" x14ac:dyDescent="0.4">
      <c r="B41" s="33">
        <v>42</v>
      </c>
      <c r="C41" s="34">
        <v>280.55999999999995</v>
      </c>
    </row>
    <row r="42" spans="2:25" x14ac:dyDescent="0.4">
      <c r="B42" s="33">
        <v>39</v>
      </c>
      <c r="C42" s="34">
        <v>278.29000000000002</v>
      </c>
    </row>
    <row r="43" spans="2:25" x14ac:dyDescent="0.4">
      <c r="B43" s="33">
        <v>23</v>
      </c>
      <c r="C43" s="34">
        <v>268.70000000000005</v>
      </c>
    </row>
    <row r="44" spans="2:25" x14ac:dyDescent="0.4">
      <c r="B44" s="33">
        <v>32</v>
      </c>
      <c r="C44" s="34">
        <v>264.94</v>
      </c>
    </row>
    <row r="45" spans="2:25" x14ac:dyDescent="0.4">
      <c r="B45" s="33">
        <v>41</v>
      </c>
      <c r="C45" s="34">
        <v>260.47000000000003</v>
      </c>
    </row>
    <row r="46" spans="2:25" x14ac:dyDescent="0.4">
      <c r="B46" s="33">
        <v>59</v>
      </c>
      <c r="C46" s="34">
        <v>259.59999999999997</v>
      </c>
    </row>
    <row r="47" spans="2:25" x14ac:dyDescent="0.4">
      <c r="B47" s="33">
        <v>19</v>
      </c>
      <c r="C47" s="34">
        <v>254.91999999999996</v>
      </c>
    </row>
    <row r="48" spans="2:25" x14ac:dyDescent="0.4">
      <c r="B48" s="33">
        <v>56</v>
      </c>
      <c r="C48" s="34">
        <v>252.66000000000003</v>
      </c>
    </row>
    <row r="49" spans="2:3" x14ac:dyDescent="0.4">
      <c r="B49" s="33">
        <v>63</v>
      </c>
      <c r="C49" s="34">
        <v>252.19999999999996</v>
      </c>
    </row>
    <row r="50" spans="2:3" x14ac:dyDescent="0.4">
      <c r="B50" s="33">
        <v>20</v>
      </c>
      <c r="C50" s="34">
        <v>249.14999999999998</v>
      </c>
    </row>
    <row r="51" spans="2:3" x14ac:dyDescent="0.4">
      <c r="B51" s="33">
        <v>65</v>
      </c>
      <c r="C51" s="34">
        <v>246.67</v>
      </c>
    </row>
    <row r="52" spans="2:3" x14ac:dyDescent="0.4">
      <c r="B52" s="33">
        <v>48</v>
      </c>
      <c r="C52" s="34">
        <v>246.05999999999997</v>
      </c>
    </row>
    <row r="53" spans="2:3" x14ac:dyDescent="0.4">
      <c r="B53" s="33">
        <v>51</v>
      </c>
      <c r="C53" s="34">
        <v>245.96999999999997</v>
      </c>
    </row>
    <row r="54" spans="2:3" x14ac:dyDescent="0.4">
      <c r="B54" s="33">
        <v>50</v>
      </c>
      <c r="C54" s="34">
        <v>239.79999999999998</v>
      </c>
    </row>
    <row r="55" spans="2:3" x14ac:dyDescent="0.4">
      <c r="B55" s="33">
        <v>38</v>
      </c>
      <c r="C55" s="34">
        <v>237.85</v>
      </c>
    </row>
    <row r="56" spans="2:3" x14ac:dyDescent="0.4">
      <c r="B56" s="33">
        <v>28</v>
      </c>
      <c r="C56" s="34">
        <v>232.13</v>
      </c>
    </row>
    <row r="57" spans="2:3" x14ac:dyDescent="0.4">
      <c r="B57" s="33">
        <v>54</v>
      </c>
      <c r="C57" s="34">
        <v>232.11000000000004</v>
      </c>
    </row>
    <row r="58" spans="2:3" x14ac:dyDescent="0.4">
      <c r="B58" s="33">
        <v>31</v>
      </c>
      <c r="C58" s="34">
        <v>227.44</v>
      </c>
    </row>
    <row r="59" spans="2:3" x14ac:dyDescent="0.4">
      <c r="B59" s="33">
        <v>49</v>
      </c>
      <c r="C59" s="34">
        <v>224.64000000000001</v>
      </c>
    </row>
    <row r="60" spans="2:3" x14ac:dyDescent="0.4">
      <c r="B60" s="33">
        <v>24</v>
      </c>
      <c r="C60" s="34">
        <v>221.16</v>
      </c>
    </row>
    <row r="61" spans="2:3" x14ac:dyDescent="0.4">
      <c r="B61" s="33">
        <v>36</v>
      </c>
      <c r="C61" s="34">
        <v>213.71</v>
      </c>
    </row>
    <row r="62" spans="2:3" x14ac:dyDescent="0.4">
      <c r="B62" s="33">
        <v>60</v>
      </c>
      <c r="C62" s="34">
        <v>207.76000000000002</v>
      </c>
    </row>
    <row r="63" spans="2:3" x14ac:dyDescent="0.4">
      <c r="B63" s="33">
        <v>53</v>
      </c>
      <c r="C63" s="34">
        <v>192.63</v>
      </c>
    </row>
    <row r="64" spans="2:3" x14ac:dyDescent="0.4">
      <c r="B64" s="33">
        <v>27</v>
      </c>
      <c r="C64" s="34">
        <v>182.21</v>
      </c>
    </row>
    <row r="65" spans="2:3" x14ac:dyDescent="0.4">
      <c r="B65" s="33">
        <v>57</v>
      </c>
      <c r="C65" s="34">
        <v>177.61999999999998</v>
      </c>
    </row>
    <row r="66" spans="2:3" x14ac:dyDescent="0.4">
      <c r="B66" s="33">
        <v>43</v>
      </c>
      <c r="C66" s="34">
        <v>166.25999999999996</v>
      </c>
    </row>
    <row r="67" spans="2:3" x14ac:dyDescent="0.4">
      <c r="B67" s="33">
        <v>40</v>
      </c>
      <c r="C67" s="34">
        <v>164.65</v>
      </c>
    </row>
    <row r="68" spans="2:3" x14ac:dyDescent="0.4">
      <c r="B68" s="33">
        <v>18</v>
      </c>
      <c r="C68" s="34">
        <v>146.03999999999996</v>
      </c>
    </row>
    <row r="69" spans="2:3" x14ac:dyDescent="0.4">
      <c r="B69" s="33">
        <v>46</v>
      </c>
      <c r="C69" s="34">
        <v>134.06</v>
      </c>
    </row>
    <row r="70" spans="2:3" x14ac:dyDescent="0.4">
      <c r="B70" s="33">
        <v>29</v>
      </c>
      <c r="C70" s="34">
        <v>63.64</v>
      </c>
    </row>
    <row r="71" spans="2:3" x14ac:dyDescent="0.4">
      <c r="B71" s="6" t="s">
        <v>4419</v>
      </c>
      <c r="C71" s="11">
        <v>12589.949999999993</v>
      </c>
    </row>
  </sheetData>
  <mergeCells count="5">
    <mergeCell ref="B3:C4"/>
    <mergeCell ref="B20:C21"/>
    <mergeCell ref="F20:G21"/>
    <mergeCell ref="J20:K21"/>
    <mergeCell ref="X26:Y27"/>
  </mergeCells>
  <pageMargins left="0.7" right="0.7" top="0.75" bottom="0.75" header="0.3" footer="0.3"/>
  <pageSetup orientation="portrait" r:id="rId7"/>
  <legacyDrawing r:id="rId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A474-543A-4A4C-A8DA-2F15B5DAB5C7}">
  <sheetPr>
    <tabColor rgb="FFFFF8E1"/>
  </sheetPr>
  <dimension ref="A2:ANM1074"/>
  <sheetViews>
    <sheetView topLeftCell="A7" zoomScale="84" zoomScaleNormal="100" workbookViewId="0">
      <selection activeCell="B11" sqref="B11:F17"/>
    </sheetView>
  </sheetViews>
  <sheetFormatPr defaultRowHeight="17.600000000000001" x14ac:dyDescent="0.4"/>
  <cols>
    <col min="1" max="1" width="8.6640625" style="2"/>
    <col min="2" max="2" width="16.4140625" style="2" bestFit="1" customWidth="1"/>
    <col min="3" max="3" width="21.08203125" style="2" bestFit="1" customWidth="1"/>
    <col min="4" max="4" width="22.4140625" style="2" bestFit="1" customWidth="1"/>
    <col min="5" max="5" width="13.9140625" style="2" bestFit="1" customWidth="1"/>
    <col min="6" max="6" width="21.08203125" style="2" bestFit="1" customWidth="1"/>
    <col min="7" max="7" width="11.1640625" style="2" bestFit="1" customWidth="1"/>
    <col min="8" max="8" width="12.1640625" style="2" bestFit="1" customWidth="1"/>
    <col min="9" max="9" width="11.75" style="2" bestFit="1" customWidth="1"/>
    <col min="10" max="10" width="13.25" style="2" bestFit="1" customWidth="1"/>
    <col min="11" max="11" width="12.6640625" style="2" bestFit="1" customWidth="1"/>
    <col min="12" max="12" width="10.1640625" style="2" bestFit="1" customWidth="1"/>
    <col min="13" max="14" width="24.75" style="2" bestFit="1" customWidth="1"/>
    <col min="15" max="15" width="13.6640625" style="2" bestFit="1" customWidth="1"/>
    <col min="16" max="16" width="11.58203125" style="2" bestFit="1" customWidth="1"/>
    <col min="17" max="17" width="24.58203125" style="2" bestFit="1" customWidth="1"/>
    <col min="18" max="18" width="12.08203125" style="2" bestFit="1" customWidth="1"/>
    <col min="19" max="19" width="13.6640625" style="2" bestFit="1" customWidth="1"/>
    <col min="20" max="20" width="12.6640625" style="2" bestFit="1" customWidth="1"/>
    <col min="21" max="21" width="12.5" style="2" bestFit="1" customWidth="1"/>
    <col min="22" max="22" width="13.08203125" style="2" bestFit="1" customWidth="1"/>
    <col min="23" max="23" width="12.6640625" style="2" bestFit="1" customWidth="1"/>
    <col min="24" max="27" width="13.08203125" style="2" bestFit="1" customWidth="1"/>
    <col min="28" max="29" width="12.9140625" style="2" bestFit="1" customWidth="1"/>
    <col min="30" max="30" width="13.08203125" style="2" bestFit="1" customWidth="1"/>
    <col min="31" max="31" width="12.9140625" style="2" bestFit="1" customWidth="1"/>
    <col min="32" max="32" width="13.08203125" style="2" bestFit="1" customWidth="1"/>
    <col min="33" max="33" width="12.6640625" style="2" bestFit="1" customWidth="1"/>
    <col min="34" max="34" width="11" style="2" bestFit="1" customWidth="1"/>
    <col min="35" max="35" width="10.75" style="2" bestFit="1" customWidth="1"/>
    <col min="36" max="36" width="10.58203125" style="2" bestFit="1" customWidth="1"/>
    <col min="37" max="37" width="11.58203125" style="2" bestFit="1" customWidth="1"/>
    <col min="38" max="38" width="11.9140625" style="2" bestFit="1" customWidth="1"/>
    <col min="39" max="39" width="11.5" style="2" bestFit="1" customWidth="1"/>
    <col min="40" max="40" width="11.33203125" style="2" bestFit="1" customWidth="1"/>
    <col min="41" max="41" width="12.5" style="2" bestFit="1" customWidth="1"/>
    <col min="42" max="42" width="12.33203125" style="2" bestFit="1" customWidth="1"/>
    <col min="43" max="43" width="12.5" style="2" bestFit="1" customWidth="1"/>
    <col min="44" max="44" width="13.6640625" style="2" bestFit="1" customWidth="1"/>
    <col min="45" max="45" width="8" style="2" bestFit="1" customWidth="1"/>
    <col min="46" max="46" width="11.9140625" style="2" bestFit="1" customWidth="1"/>
    <col min="47" max="49" width="8" style="2" bestFit="1" customWidth="1"/>
    <col min="50" max="50" width="11.9140625" style="2" bestFit="1" customWidth="1"/>
    <col min="51" max="51" width="12.33203125" style="2" bestFit="1" customWidth="1"/>
    <col min="52" max="66" width="13.6640625" style="2" bestFit="1" customWidth="1"/>
    <col min="67" max="67" width="10.9140625" style="2" bestFit="1" customWidth="1"/>
    <col min="68" max="98" width="13.6640625" style="2" bestFit="1" customWidth="1"/>
    <col min="99" max="99" width="11.33203125" style="2" bestFit="1" customWidth="1"/>
    <col min="100" max="100" width="11.5" style="2" bestFit="1" customWidth="1"/>
    <col min="101" max="130" width="13.6640625" style="2" bestFit="1" customWidth="1"/>
    <col min="131" max="131" width="10.9140625" style="2" bestFit="1" customWidth="1"/>
    <col min="132" max="162" width="13.6640625" style="2" bestFit="1" customWidth="1"/>
    <col min="163" max="163" width="11.5" style="2" bestFit="1" customWidth="1"/>
    <col min="164" max="193" width="13.33203125" style="2" bestFit="1" customWidth="1"/>
    <col min="194" max="194" width="11" style="2" bestFit="1" customWidth="1"/>
    <col min="195" max="195" width="11.9140625" style="2" bestFit="1" customWidth="1"/>
    <col min="196" max="226" width="13.33203125" style="2" bestFit="1" customWidth="1"/>
    <col min="227" max="227" width="10.4140625" style="2" bestFit="1" customWidth="1"/>
    <col min="228" max="258" width="13.6640625" style="2" bestFit="1" customWidth="1"/>
    <col min="259" max="259" width="11.1640625" style="2" bestFit="1" customWidth="1"/>
    <col min="260" max="289" width="13.33203125" style="2" bestFit="1" customWidth="1"/>
    <col min="290" max="290" width="11" style="2" bestFit="1" customWidth="1"/>
    <col min="291" max="291" width="11.9140625" style="2" bestFit="1" customWidth="1"/>
    <col min="292" max="322" width="13.08203125" style="2" bestFit="1" customWidth="1"/>
    <col min="323" max="323" width="10.75" style="2" bestFit="1" customWidth="1"/>
    <col min="324" max="353" width="12.6640625" style="2" bestFit="1" customWidth="1"/>
    <col min="354" max="354" width="10.9140625" style="2" bestFit="1" customWidth="1"/>
    <col min="355" max="385" width="13.08203125" style="2" bestFit="1" customWidth="1"/>
    <col min="386" max="386" width="10.9140625" style="2" bestFit="1" customWidth="1"/>
    <col min="387" max="387" width="11.9140625" style="2" bestFit="1" customWidth="1"/>
    <col min="388" max="388" width="12.5" style="2" bestFit="1" customWidth="1"/>
    <col min="389" max="419" width="13.08203125" style="2" bestFit="1" customWidth="1"/>
    <col min="420" max="420" width="11" style="2" bestFit="1" customWidth="1"/>
    <col min="421" max="448" width="13.6640625" style="2" bestFit="1" customWidth="1"/>
    <col min="449" max="449" width="10.9140625" style="2" bestFit="1" customWidth="1"/>
    <col min="450" max="480" width="13.6640625" style="2" bestFit="1" customWidth="1"/>
    <col min="481" max="481" width="11.33203125" style="2" bestFit="1" customWidth="1"/>
    <col min="482" max="482" width="11.5" style="2" bestFit="1" customWidth="1"/>
    <col min="483" max="512" width="13.6640625" style="2" bestFit="1" customWidth="1"/>
    <col min="513" max="513" width="10.9140625" style="2" bestFit="1" customWidth="1"/>
    <col min="514" max="544" width="13.6640625" style="2" bestFit="1" customWidth="1"/>
    <col min="545" max="545" width="11.5" style="2" bestFit="1" customWidth="1"/>
    <col min="546" max="575" width="13.33203125" style="2" bestFit="1" customWidth="1"/>
    <col min="576" max="576" width="11" style="2" bestFit="1" customWidth="1"/>
    <col min="577" max="577" width="11.9140625" style="2" bestFit="1" customWidth="1"/>
    <col min="578" max="608" width="13.33203125" style="2" bestFit="1" customWidth="1"/>
    <col min="609" max="609" width="10.4140625" style="2" bestFit="1" customWidth="1"/>
    <col min="610" max="640" width="13.6640625" style="2" bestFit="1" customWidth="1"/>
    <col min="641" max="641" width="11.1640625" style="2" bestFit="1" customWidth="1"/>
    <col min="642" max="671" width="13.33203125" style="2" bestFit="1" customWidth="1"/>
    <col min="672" max="672" width="11" style="2" bestFit="1" customWidth="1"/>
    <col min="673" max="673" width="11.9140625" style="2" bestFit="1" customWidth="1"/>
    <col min="674" max="704" width="13.08203125" style="2" bestFit="1" customWidth="1"/>
    <col min="705" max="705" width="10.75" style="2" bestFit="1" customWidth="1"/>
    <col min="706" max="735" width="12.6640625" style="2" bestFit="1" customWidth="1"/>
    <col min="736" max="736" width="10.9140625" style="2" bestFit="1" customWidth="1"/>
    <col min="737" max="767" width="13.08203125" style="2" bestFit="1" customWidth="1"/>
    <col min="768" max="768" width="10.9140625" style="2" bestFit="1" customWidth="1"/>
    <col min="769" max="769" width="11.9140625" style="2" bestFit="1" customWidth="1"/>
    <col min="770" max="770" width="12.5" style="2" bestFit="1" customWidth="1"/>
    <col min="771" max="801" width="12.9140625" style="2" bestFit="1" customWidth="1"/>
    <col min="802" max="802" width="11" style="2" bestFit="1" customWidth="1"/>
    <col min="803" max="830" width="13.33203125" style="2" bestFit="1" customWidth="1"/>
    <col min="831" max="831" width="10.9140625" style="2" bestFit="1" customWidth="1"/>
    <col min="832" max="862" width="13.33203125" style="2" bestFit="1" customWidth="1"/>
    <col min="863" max="863" width="11.33203125" style="2" bestFit="1" customWidth="1"/>
    <col min="864" max="864" width="11.5" style="2" bestFit="1" customWidth="1"/>
    <col min="865" max="894" width="13.33203125" style="2" bestFit="1" customWidth="1"/>
    <col min="895" max="895" width="10.9140625" style="2" bestFit="1" customWidth="1"/>
    <col min="896" max="926" width="13.33203125" style="2" bestFit="1" customWidth="1"/>
    <col min="927" max="927" width="11.5" style="2" bestFit="1" customWidth="1"/>
    <col min="928" max="957" width="13.25" style="2" bestFit="1" customWidth="1"/>
    <col min="958" max="958" width="11" style="2" bestFit="1" customWidth="1"/>
    <col min="959" max="959" width="11.9140625" style="2" bestFit="1" customWidth="1"/>
    <col min="960" max="990" width="13.25" style="2" bestFit="1" customWidth="1"/>
    <col min="991" max="991" width="10.4140625" style="2" bestFit="1" customWidth="1"/>
    <col min="992" max="1022" width="13.33203125" style="2" bestFit="1" customWidth="1"/>
    <col min="1023" max="1023" width="11.1640625" style="2" bestFit="1" customWidth="1"/>
    <col min="1024" max="1049" width="13.25" style="2" bestFit="1" customWidth="1"/>
    <col min="1050" max="1050" width="11" style="2" bestFit="1" customWidth="1"/>
    <col min="1051" max="1051" width="11.9140625" style="2" bestFit="1" customWidth="1"/>
    <col min="1052" max="1052" width="12.33203125" style="2" bestFit="1" customWidth="1"/>
    <col min="1053" max="1053" width="13.6640625" style="2" bestFit="1" customWidth="1"/>
    <col min="1054" max="16384" width="8.6640625" style="2"/>
  </cols>
  <sheetData>
    <row r="2" spans="1:23" x14ac:dyDescent="0.4">
      <c r="B2" s="8" t="s">
        <v>4435</v>
      </c>
      <c r="C2" s="8" t="s">
        <v>4436</v>
      </c>
      <c r="D2" s="8" t="s">
        <v>4438</v>
      </c>
      <c r="E2" s="8" t="s">
        <v>4437</v>
      </c>
      <c r="F2" s="8" t="s">
        <v>4439</v>
      </c>
    </row>
    <row r="3" spans="1:23" x14ac:dyDescent="0.4">
      <c r="B3" s="24">
        <v>12589.949999999993</v>
      </c>
      <c r="C3" s="24">
        <v>12.589949999999993</v>
      </c>
      <c r="D3" s="24">
        <v>29.95</v>
      </c>
      <c r="E3" s="24">
        <v>2.5299999999999998</v>
      </c>
      <c r="F3" s="24">
        <v>1000</v>
      </c>
      <c r="M3" s="48" t="s">
        <v>4522</v>
      </c>
      <c r="N3" s="48"/>
    </row>
    <row r="4" spans="1:23" x14ac:dyDescent="0.4">
      <c r="B4"/>
      <c r="C4"/>
      <c r="M4" s="48"/>
      <c r="N4" s="48"/>
    </row>
    <row r="5" spans="1:23" x14ac:dyDescent="0.4">
      <c r="B5"/>
      <c r="C5"/>
      <c r="M5" s="5" t="s">
        <v>4472</v>
      </c>
      <c r="N5"/>
    </row>
    <row r="6" spans="1:23" x14ac:dyDescent="0.4">
      <c r="M6" s="47">
        <v>1000</v>
      </c>
      <c r="N6"/>
    </row>
    <row r="7" spans="1:23" x14ac:dyDescent="0.4">
      <c r="B7" s="12"/>
      <c r="M7"/>
      <c r="N7"/>
    </row>
    <row r="8" spans="1:23" x14ac:dyDescent="0.4">
      <c r="B8" s="48" t="s">
        <v>4420</v>
      </c>
      <c r="C8" s="48"/>
      <c r="E8" s="3"/>
      <c r="F8" s="3"/>
    </row>
    <row r="9" spans="1:23" x14ac:dyDescent="0.4">
      <c r="B9" s="48"/>
      <c r="C9" s="48"/>
      <c r="E9" s="3"/>
      <c r="F9" s="3"/>
    </row>
    <row r="10" spans="1:23" x14ac:dyDescent="0.4">
      <c r="A10" s="4"/>
      <c r="B10" s="9" t="s">
        <v>3403</v>
      </c>
      <c r="C10" s="8" t="s">
        <v>1015</v>
      </c>
      <c r="D10" s="9"/>
      <c r="E10" s="9"/>
      <c r="F10" s="9"/>
      <c r="G10"/>
      <c r="H10"/>
      <c r="I10"/>
      <c r="T10" s="4"/>
      <c r="U10"/>
      <c r="V10"/>
      <c r="W10"/>
    </row>
    <row r="11" spans="1:23" x14ac:dyDescent="0.4">
      <c r="B11" s="9" t="s">
        <v>3399</v>
      </c>
      <c r="C11" s="8" t="s">
        <v>1021</v>
      </c>
      <c r="D11" s="8" t="s">
        <v>1028</v>
      </c>
      <c r="E11" s="8" t="s">
        <v>1031</v>
      </c>
      <c r="F11" s="8" t="s">
        <v>1025</v>
      </c>
      <c r="G11"/>
      <c r="H11"/>
      <c r="I11"/>
      <c r="J11" s="48" t="s">
        <v>4490</v>
      </c>
      <c r="K11" s="48"/>
      <c r="M11" s="48" t="s">
        <v>4510</v>
      </c>
      <c r="N11" s="48"/>
      <c r="P11" s="48" t="s">
        <v>4511</v>
      </c>
      <c r="Q11" s="48"/>
      <c r="U11"/>
      <c r="V11"/>
      <c r="W11"/>
    </row>
    <row r="12" spans="1:23" x14ac:dyDescent="0.4">
      <c r="B12" s="33" t="s">
        <v>11</v>
      </c>
      <c r="C12" s="34">
        <v>729.33</v>
      </c>
      <c r="D12" s="34">
        <v>588.41</v>
      </c>
      <c r="E12" s="34">
        <v>457.51000000000005</v>
      </c>
      <c r="F12" s="34">
        <v>625.82000000000005</v>
      </c>
      <c r="G12"/>
      <c r="H12"/>
      <c r="I12"/>
      <c r="J12" s="48"/>
      <c r="K12" s="48"/>
      <c r="M12" s="48"/>
      <c r="N12" s="48"/>
      <c r="P12" s="48"/>
      <c r="Q12" s="48"/>
      <c r="U12"/>
      <c r="V12"/>
      <c r="W12"/>
    </row>
    <row r="13" spans="1:23" x14ac:dyDescent="0.4">
      <c r="B13" s="33" t="s">
        <v>22</v>
      </c>
      <c r="C13" s="34">
        <v>648.68999999999983</v>
      </c>
      <c r="D13" s="34">
        <v>572.53000000000009</v>
      </c>
      <c r="E13" s="34">
        <v>595.27</v>
      </c>
      <c r="F13" s="34">
        <v>498.56999999999994</v>
      </c>
      <c r="G13"/>
      <c r="H13"/>
      <c r="I13"/>
      <c r="J13" s="5" t="s">
        <v>1015</v>
      </c>
      <c r="K13" s="5" t="s">
        <v>3403</v>
      </c>
      <c r="M13" s="55" t="s">
        <v>2</v>
      </c>
      <c r="N13" s="5" t="s">
        <v>4472</v>
      </c>
      <c r="O13"/>
      <c r="P13" s="55" t="s">
        <v>2</v>
      </c>
      <c r="Q13" s="5" t="s">
        <v>4512</v>
      </c>
      <c r="R13"/>
      <c r="U13"/>
      <c r="V13"/>
      <c r="W13"/>
    </row>
    <row r="14" spans="1:23" x14ac:dyDescent="0.4">
      <c r="B14" s="33" t="s">
        <v>18</v>
      </c>
      <c r="C14" s="34">
        <v>528.39</v>
      </c>
      <c r="D14" s="34">
        <v>659.21999999999991</v>
      </c>
      <c r="E14" s="34">
        <v>644.95000000000005</v>
      </c>
      <c r="F14" s="34">
        <v>402.00000000000006</v>
      </c>
      <c r="G14"/>
      <c r="H14"/>
      <c r="I14"/>
      <c r="J14" s="56" t="s">
        <v>1025</v>
      </c>
      <c r="K14" s="57">
        <v>2877.4999999999995</v>
      </c>
      <c r="M14" s="56" t="s">
        <v>5</v>
      </c>
      <c r="N14" s="57">
        <v>529</v>
      </c>
      <c r="O14"/>
      <c r="P14" s="56" t="s">
        <v>1024</v>
      </c>
      <c r="Q14" s="57">
        <v>363</v>
      </c>
      <c r="R14"/>
      <c r="U14"/>
      <c r="V14"/>
      <c r="W14"/>
    </row>
    <row r="15" spans="1:23" x14ac:dyDescent="0.4">
      <c r="B15" s="33" t="s">
        <v>15</v>
      </c>
      <c r="C15" s="34">
        <v>542.92999999999995</v>
      </c>
      <c r="D15" s="34">
        <v>451.5200000000001</v>
      </c>
      <c r="E15" s="34">
        <v>466.79999999999995</v>
      </c>
      <c r="F15" s="34">
        <v>495.96999999999997</v>
      </c>
      <c r="G15"/>
      <c r="H15"/>
      <c r="I15"/>
      <c r="J15" s="56" t="s">
        <v>1031</v>
      </c>
      <c r="K15" s="57">
        <v>3107.41</v>
      </c>
      <c r="M15" s="56" t="s">
        <v>8</v>
      </c>
      <c r="N15" s="57">
        <v>471</v>
      </c>
      <c r="O15"/>
      <c r="P15" s="56" t="s">
        <v>1020</v>
      </c>
      <c r="Q15" s="57">
        <v>334</v>
      </c>
      <c r="R15"/>
      <c r="U15"/>
      <c r="V15"/>
      <c r="W15"/>
    </row>
    <row r="16" spans="1:23" x14ac:dyDescent="0.4">
      <c r="B16" s="33" t="s">
        <v>9</v>
      </c>
      <c r="C16" s="34">
        <v>515.47</v>
      </c>
      <c r="D16" s="34">
        <v>436.22999999999996</v>
      </c>
      <c r="E16" s="34">
        <v>485.61999999999995</v>
      </c>
      <c r="F16" s="34">
        <v>407.93999999999994</v>
      </c>
      <c r="G16"/>
      <c r="H16"/>
      <c r="I16"/>
      <c r="J16" s="56" t="s">
        <v>1028</v>
      </c>
      <c r="K16" s="57">
        <v>3245.079999999999</v>
      </c>
      <c r="M16"/>
      <c r="N16"/>
      <c r="O16"/>
      <c r="P16" s="56" t="s">
        <v>1044</v>
      </c>
      <c r="Q16" s="57">
        <v>303</v>
      </c>
      <c r="R16"/>
      <c r="U16"/>
      <c r="V16"/>
      <c r="W16"/>
    </row>
    <row r="17" spans="2:1053" x14ac:dyDescent="0.4">
      <c r="B17" s="33" t="s">
        <v>6</v>
      </c>
      <c r="C17" s="34">
        <v>395.15000000000003</v>
      </c>
      <c r="D17" s="34">
        <v>537.16999999999985</v>
      </c>
      <c r="E17" s="34">
        <v>457.26</v>
      </c>
      <c r="F17" s="34">
        <v>447.2</v>
      </c>
      <c r="G17"/>
      <c r="J17" s="56" t="s">
        <v>1021</v>
      </c>
      <c r="K17" s="57">
        <v>3359.9599999999991</v>
      </c>
      <c r="M17"/>
      <c r="N17"/>
      <c r="O17"/>
      <c r="P17"/>
      <c r="Q17"/>
      <c r="R17"/>
      <c r="U17"/>
      <c r="V17"/>
      <c r="W17"/>
    </row>
    <row r="18" spans="2:1053" x14ac:dyDescent="0.4">
      <c r="B18"/>
      <c r="C18"/>
      <c r="D18"/>
      <c r="E18"/>
      <c r="F18"/>
      <c r="G18"/>
      <c r="J18"/>
      <c r="K18"/>
      <c r="M18"/>
      <c r="N18"/>
      <c r="O18"/>
      <c r="P18"/>
      <c r="Q18"/>
      <c r="R18"/>
      <c r="U18"/>
      <c r="V18"/>
      <c r="W18"/>
    </row>
    <row r="19" spans="2:1053" x14ac:dyDescent="0.4">
      <c r="M19"/>
      <c r="N19"/>
      <c r="O19"/>
      <c r="P19"/>
      <c r="Q19"/>
      <c r="R19"/>
      <c r="U19"/>
      <c r="V19"/>
      <c r="W19"/>
    </row>
    <row r="20" spans="2:1053" x14ac:dyDescent="0.4">
      <c r="M20"/>
      <c r="N20"/>
      <c r="O20"/>
      <c r="P20"/>
      <c r="Q20"/>
      <c r="R20"/>
      <c r="U20"/>
      <c r="V20"/>
      <c r="W20"/>
    </row>
    <row r="21" spans="2:1053" x14ac:dyDescent="0.4">
      <c r="M21"/>
      <c r="N21"/>
      <c r="O21"/>
      <c r="P21"/>
      <c r="Q21"/>
      <c r="R21"/>
      <c r="U21"/>
      <c r="V21"/>
      <c r="W21"/>
    </row>
    <row r="22" spans="2:1053" x14ac:dyDescent="0.4">
      <c r="M22"/>
      <c r="N22"/>
      <c r="O22"/>
      <c r="P22"/>
      <c r="Q22"/>
      <c r="R22"/>
      <c r="U22"/>
      <c r="V22"/>
      <c r="W22"/>
    </row>
    <row r="23" spans="2:1053" x14ac:dyDescent="0.4">
      <c r="M23"/>
      <c r="N23"/>
      <c r="O23"/>
      <c r="P23"/>
      <c r="Q23"/>
      <c r="R23"/>
    </row>
    <row r="24" spans="2:1053" x14ac:dyDescent="0.4">
      <c r="B24" s="49" t="s">
        <v>4506</v>
      </c>
      <c r="C24" s="49"/>
      <c r="E24" s="49" t="s">
        <v>4507</v>
      </c>
      <c r="F24" s="49"/>
      <c r="M24"/>
      <c r="N24"/>
      <c r="O24"/>
      <c r="P24"/>
      <c r="Q24"/>
      <c r="R24"/>
    </row>
    <row r="25" spans="2:1053" x14ac:dyDescent="0.4">
      <c r="B25" s="49"/>
      <c r="C25" s="49"/>
      <c r="E25" s="49"/>
      <c r="F25" s="49"/>
      <c r="M25"/>
      <c r="N25"/>
      <c r="O25"/>
      <c r="P25"/>
      <c r="Q25"/>
      <c r="R25"/>
    </row>
    <row r="26" spans="2:1053" x14ac:dyDescent="0.4">
      <c r="B26" s="55" t="s">
        <v>4509</v>
      </c>
      <c r="C26" s="5" t="s">
        <v>4433</v>
      </c>
      <c r="D26"/>
      <c r="E26" s="55" t="s">
        <v>4508</v>
      </c>
      <c r="F26" s="5" t="s">
        <v>4433</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row>
    <row r="27" spans="2:1053" x14ac:dyDescent="0.4">
      <c r="B27" s="56" t="s">
        <v>4491</v>
      </c>
      <c r="C27" s="57">
        <v>4663.6199999999972</v>
      </c>
      <c r="D27"/>
      <c r="E27" s="56" t="s">
        <v>4494</v>
      </c>
      <c r="F27" s="57">
        <v>1171.5100000000004</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row>
    <row r="28" spans="2:1053" x14ac:dyDescent="0.4">
      <c r="B28" s="56" t="s">
        <v>4492</v>
      </c>
      <c r="C28" s="57">
        <v>4472.4599999999973</v>
      </c>
      <c r="D28"/>
      <c r="E28" s="56" t="s">
        <v>4495</v>
      </c>
      <c r="F28" s="57">
        <v>992.86999999999955</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row>
    <row r="29" spans="2:1053" x14ac:dyDescent="0.4">
      <c r="B29" s="56" t="s">
        <v>4493</v>
      </c>
      <c r="C29" s="57">
        <v>3453.8700000000022</v>
      </c>
      <c r="D29"/>
      <c r="E29" s="56" t="s">
        <v>4496</v>
      </c>
      <c r="F29" s="57">
        <v>1156.3900000000003</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row>
    <row r="30" spans="2:1053" x14ac:dyDescent="0.4">
      <c r="B30" s="6" t="s">
        <v>4419</v>
      </c>
      <c r="C30" s="7">
        <v>12589.949999999993</v>
      </c>
      <c r="D30"/>
      <c r="E30" s="56" t="s">
        <v>4497</v>
      </c>
      <c r="F30" s="57">
        <v>1118.6500000000005</v>
      </c>
      <c r="G30"/>
      <c r="H30"/>
      <c r="I30"/>
      <c r="J30"/>
      <c r="K30"/>
      <c r="L30"/>
      <c r="M30"/>
      <c r="N30"/>
      <c r="O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row>
    <row r="31" spans="2:1053" x14ac:dyDescent="0.4">
      <c r="B31"/>
      <c r="C31"/>
      <c r="D31"/>
      <c r="E31" s="56" t="s">
        <v>4498</v>
      </c>
      <c r="F31" s="57">
        <v>1177.7599999999998</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row>
    <row r="32" spans="2:1053" x14ac:dyDescent="0.4">
      <c r="C32"/>
      <c r="D32"/>
      <c r="E32" s="56" t="s">
        <v>4499</v>
      </c>
      <c r="F32" s="57">
        <v>1024.3</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row>
    <row r="33" spans="2:1050" x14ac:dyDescent="0.4">
      <c r="B33"/>
      <c r="C33"/>
      <c r="D33"/>
      <c r="E33" s="56" t="s">
        <v>4500</v>
      </c>
      <c r="F33" s="57">
        <v>1134.3399999999999</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row>
    <row r="34" spans="2:1050" x14ac:dyDescent="0.4">
      <c r="B34"/>
      <c r="C34"/>
      <c r="D34"/>
      <c r="E34" s="56" t="s">
        <v>4501</v>
      </c>
      <c r="F34" s="57">
        <v>1220.3499999999997</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row>
    <row r="35" spans="2:1050" x14ac:dyDescent="0.4">
      <c r="B35"/>
      <c r="C35"/>
      <c r="D35"/>
      <c r="E35" s="56" t="s">
        <v>4502</v>
      </c>
      <c r="F35" s="57">
        <v>1076.93</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row>
    <row r="36" spans="2:1050" x14ac:dyDescent="0.4">
      <c r="B36"/>
      <c r="C36"/>
      <c r="D36"/>
      <c r="E36" s="56" t="s">
        <v>4503</v>
      </c>
      <c r="F36" s="57">
        <v>839.18000000000018</v>
      </c>
      <c r="K36"/>
      <c r="M36"/>
      <c r="P36"/>
    </row>
    <row r="37" spans="2:1050" x14ac:dyDescent="0.4">
      <c r="B37"/>
      <c r="C37"/>
      <c r="D37"/>
      <c r="E37" s="56" t="s">
        <v>4504</v>
      </c>
      <c r="F37" s="57">
        <v>782.85999999999979</v>
      </c>
      <c r="M37"/>
      <c r="P37"/>
    </row>
    <row r="38" spans="2:1050" x14ac:dyDescent="0.4">
      <c r="B38"/>
      <c r="C38"/>
      <c r="D38"/>
      <c r="E38" s="56" t="s">
        <v>4505</v>
      </c>
      <c r="F38" s="57">
        <v>894.81000000000006</v>
      </c>
      <c r="M38"/>
      <c r="P38"/>
    </row>
    <row r="39" spans="2:1050" x14ac:dyDescent="0.4">
      <c r="B39"/>
      <c r="C39"/>
      <c r="D39"/>
      <c r="E39" s="6" t="s">
        <v>4419</v>
      </c>
      <c r="F39" s="7">
        <v>12589.949999999993</v>
      </c>
      <c r="M39"/>
      <c r="P39"/>
    </row>
    <row r="40" spans="2:1050" x14ac:dyDescent="0.4">
      <c r="B40"/>
      <c r="C40"/>
      <c r="D40"/>
      <c r="E40"/>
      <c r="F40"/>
      <c r="M40"/>
      <c r="P40"/>
    </row>
    <row r="41" spans="2:1050" x14ac:dyDescent="0.4">
      <c r="B41"/>
      <c r="C41"/>
      <c r="D41"/>
      <c r="E41"/>
      <c r="F41"/>
      <c r="M41"/>
      <c r="P41"/>
    </row>
    <row r="42" spans="2:1050" x14ac:dyDescent="0.4">
      <c r="B42"/>
      <c r="C42"/>
      <c r="D42"/>
      <c r="E42"/>
      <c r="F42"/>
      <c r="M42"/>
      <c r="P42"/>
    </row>
    <row r="43" spans="2:1050" x14ac:dyDescent="0.4">
      <c r="B43"/>
      <c r="C43"/>
      <c r="D43"/>
      <c r="E43"/>
      <c r="F43"/>
      <c r="M43"/>
      <c r="P43"/>
    </row>
    <row r="44" spans="2:1050" x14ac:dyDescent="0.4">
      <c r="B44"/>
      <c r="C44"/>
      <c r="M44"/>
      <c r="P44"/>
    </row>
    <row r="45" spans="2:1050" x14ac:dyDescent="0.4">
      <c r="B45"/>
      <c r="C45"/>
      <c r="M45"/>
      <c r="P45"/>
    </row>
    <row r="46" spans="2:1050" x14ac:dyDescent="0.4">
      <c r="B46"/>
      <c r="C46"/>
      <c r="M46"/>
      <c r="P46"/>
    </row>
    <row r="47" spans="2:1050" x14ac:dyDescent="0.4">
      <c r="B47"/>
      <c r="C47"/>
      <c r="M47"/>
      <c r="P47"/>
    </row>
    <row r="48" spans="2:1050" x14ac:dyDescent="0.4">
      <c r="B48"/>
      <c r="C48"/>
      <c r="M48"/>
      <c r="P48"/>
    </row>
    <row r="49" spans="2:16" x14ac:dyDescent="0.4">
      <c r="B49"/>
      <c r="C49"/>
      <c r="M49"/>
      <c r="P49"/>
    </row>
    <row r="50" spans="2:16" x14ac:dyDescent="0.4">
      <c r="B50"/>
      <c r="C50"/>
      <c r="M50"/>
      <c r="P50"/>
    </row>
    <row r="51" spans="2:16" x14ac:dyDescent="0.4">
      <c r="B51"/>
      <c r="C51"/>
      <c r="M51"/>
      <c r="P51"/>
    </row>
    <row r="52" spans="2:16" x14ac:dyDescent="0.4">
      <c r="B52"/>
      <c r="C52"/>
      <c r="M52"/>
      <c r="P52"/>
    </row>
    <row r="53" spans="2:16" x14ac:dyDescent="0.4">
      <c r="B53"/>
      <c r="C53"/>
      <c r="M53"/>
      <c r="P53"/>
    </row>
    <row r="54" spans="2:16" x14ac:dyDescent="0.4">
      <c r="B54"/>
      <c r="C54"/>
      <c r="M54"/>
      <c r="P54"/>
    </row>
    <row r="55" spans="2:16" x14ac:dyDescent="0.4">
      <c r="B55"/>
      <c r="C55"/>
      <c r="M55"/>
      <c r="P55"/>
    </row>
    <row r="56" spans="2:16" x14ac:dyDescent="0.4">
      <c r="B56"/>
      <c r="C56"/>
      <c r="M56"/>
      <c r="P56"/>
    </row>
    <row r="57" spans="2:16" x14ac:dyDescent="0.4">
      <c r="B57"/>
      <c r="C57"/>
      <c r="M57"/>
      <c r="P57"/>
    </row>
    <row r="58" spans="2:16" x14ac:dyDescent="0.4">
      <c r="B58"/>
      <c r="C58"/>
      <c r="M58"/>
      <c r="P58"/>
    </row>
    <row r="59" spans="2:16" x14ac:dyDescent="0.4">
      <c r="B59"/>
      <c r="C59"/>
      <c r="M59"/>
      <c r="P59"/>
    </row>
    <row r="60" spans="2:16" x14ac:dyDescent="0.4">
      <c r="B60"/>
      <c r="C60"/>
      <c r="M60"/>
      <c r="P60"/>
    </row>
    <row r="61" spans="2:16" x14ac:dyDescent="0.4">
      <c r="B61"/>
      <c r="C61"/>
      <c r="M61"/>
      <c r="P61"/>
    </row>
    <row r="62" spans="2:16" x14ac:dyDescent="0.4">
      <c r="B62"/>
      <c r="C62"/>
      <c r="M62"/>
      <c r="P62"/>
    </row>
    <row r="63" spans="2:16" x14ac:dyDescent="0.4">
      <c r="B63"/>
      <c r="C63"/>
      <c r="M63"/>
      <c r="P63"/>
    </row>
    <row r="64" spans="2:16" x14ac:dyDescent="0.4">
      <c r="B64"/>
      <c r="C64"/>
      <c r="M64"/>
      <c r="P64"/>
    </row>
    <row r="65" spans="2:16" x14ac:dyDescent="0.4">
      <c r="B65"/>
      <c r="C65"/>
      <c r="M65"/>
      <c r="P65"/>
    </row>
    <row r="66" spans="2:16" x14ac:dyDescent="0.4">
      <c r="B66"/>
      <c r="C66"/>
      <c r="M66"/>
      <c r="P66"/>
    </row>
    <row r="67" spans="2:16" x14ac:dyDescent="0.4">
      <c r="B67"/>
      <c r="C67"/>
      <c r="M67"/>
      <c r="P67"/>
    </row>
    <row r="68" spans="2:16" x14ac:dyDescent="0.4">
      <c r="B68"/>
      <c r="C68"/>
      <c r="M68"/>
      <c r="P68"/>
    </row>
    <row r="69" spans="2:16" x14ac:dyDescent="0.4">
      <c r="B69"/>
      <c r="C69"/>
      <c r="M69"/>
      <c r="P69"/>
    </row>
    <row r="70" spans="2:16" x14ac:dyDescent="0.4">
      <c r="B70"/>
      <c r="C70"/>
      <c r="M70"/>
      <c r="P70"/>
    </row>
    <row r="71" spans="2:16" x14ac:dyDescent="0.4">
      <c r="B71"/>
      <c r="C71"/>
      <c r="M71"/>
      <c r="P71"/>
    </row>
    <row r="72" spans="2:16" x14ac:dyDescent="0.4">
      <c r="B72"/>
      <c r="C72"/>
      <c r="M72"/>
      <c r="P72"/>
    </row>
    <row r="73" spans="2:16" x14ac:dyDescent="0.4">
      <c r="B73"/>
      <c r="C73"/>
      <c r="M73"/>
      <c r="P73"/>
    </row>
    <row r="74" spans="2:16" x14ac:dyDescent="0.4">
      <c r="B74"/>
      <c r="C74"/>
      <c r="M74"/>
      <c r="P74"/>
    </row>
    <row r="75" spans="2:16" x14ac:dyDescent="0.4">
      <c r="B75"/>
      <c r="C75"/>
      <c r="M75"/>
      <c r="P75"/>
    </row>
    <row r="76" spans="2:16" x14ac:dyDescent="0.4">
      <c r="B76"/>
      <c r="C76"/>
      <c r="M76"/>
      <c r="P76"/>
    </row>
    <row r="77" spans="2:16" x14ac:dyDescent="0.4">
      <c r="B77"/>
      <c r="C77"/>
      <c r="M77"/>
      <c r="P77"/>
    </row>
    <row r="78" spans="2:16" x14ac:dyDescent="0.4">
      <c r="B78"/>
      <c r="C78"/>
      <c r="M78"/>
      <c r="P78"/>
    </row>
    <row r="79" spans="2:16" x14ac:dyDescent="0.4">
      <c r="B79"/>
      <c r="C79"/>
      <c r="M79"/>
      <c r="P79"/>
    </row>
    <row r="80" spans="2:16" x14ac:dyDescent="0.4">
      <c r="B80"/>
      <c r="C80"/>
      <c r="M80"/>
      <c r="P80"/>
    </row>
    <row r="81" spans="2:16" x14ac:dyDescent="0.4">
      <c r="B81"/>
      <c r="C81"/>
      <c r="M81"/>
      <c r="P81"/>
    </row>
    <row r="82" spans="2:16" x14ac:dyDescent="0.4">
      <c r="B82"/>
      <c r="C82"/>
      <c r="M82"/>
      <c r="P82"/>
    </row>
    <row r="83" spans="2:16" x14ac:dyDescent="0.4">
      <c r="B83"/>
      <c r="C83"/>
      <c r="M83"/>
      <c r="P83"/>
    </row>
    <row r="84" spans="2:16" x14ac:dyDescent="0.4">
      <c r="B84"/>
      <c r="C84"/>
      <c r="M84"/>
      <c r="P84"/>
    </row>
    <row r="85" spans="2:16" x14ac:dyDescent="0.4">
      <c r="B85"/>
      <c r="C85"/>
      <c r="M85"/>
      <c r="P85"/>
    </row>
    <row r="86" spans="2:16" x14ac:dyDescent="0.4">
      <c r="B86"/>
      <c r="C86"/>
      <c r="M86"/>
      <c r="P86"/>
    </row>
    <row r="87" spans="2:16" x14ac:dyDescent="0.4">
      <c r="B87"/>
      <c r="C87"/>
      <c r="M87"/>
      <c r="P87"/>
    </row>
    <row r="88" spans="2:16" x14ac:dyDescent="0.4">
      <c r="B88"/>
      <c r="C88"/>
      <c r="M88"/>
      <c r="P88"/>
    </row>
    <row r="89" spans="2:16" x14ac:dyDescent="0.4">
      <c r="B89"/>
      <c r="C89"/>
      <c r="M89"/>
      <c r="P89"/>
    </row>
    <row r="90" spans="2:16" x14ac:dyDescent="0.4">
      <c r="B90"/>
      <c r="C90"/>
      <c r="M90"/>
      <c r="P90"/>
    </row>
    <row r="91" spans="2:16" x14ac:dyDescent="0.4">
      <c r="B91"/>
      <c r="C91"/>
      <c r="M91"/>
      <c r="P91"/>
    </row>
    <row r="92" spans="2:16" x14ac:dyDescent="0.4">
      <c r="B92"/>
      <c r="C92"/>
      <c r="M92"/>
      <c r="P92"/>
    </row>
    <row r="93" spans="2:16" x14ac:dyDescent="0.4">
      <c r="B93"/>
      <c r="C93"/>
      <c r="M93"/>
      <c r="P93"/>
    </row>
    <row r="94" spans="2:16" x14ac:dyDescent="0.4">
      <c r="B94"/>
      <c r="C94"/>
      <c r="M94"/>
      <c r="P94"/>
    </row>
    <row r="95" spans="2:16" x14ac:dyDescent="0.4">
      <c r="B95"/>
      <c r="C95"/>
      <c r="M95"/>
      <c r="P95"/>
    </row>
    <row r="96" spans="2:16" x14ac:dyDescent="0.4">
      <c r="B96"/>
      <c r="C96"/>
      <c r="M96"/>
      <c r="P96"/>
    </row>
    <row r="97" spans="2:16" x14ac:dyDescent="0.4">
      <c r="B97"/>
      <c r="C97"/>
      <c r="M97"/>
      <c r="P97"/>
    </row>
    <row r="98" spans="2:16" x14ac:dyDescent="0.4">
      <c r="B98"/>
      <c r="C98"/>
      <c r="M98"/>
      <c r="P98"/>
    </row>
    <row r="99" spans="2:16" x14ac:dyDescent="0.4">
      <c r="B99"/>
      <c r="C99"/>
      <c r="M99"/>
      <c r="P99"/>
    </row>
    <row r="100" spans="2:16" x14ac:dyDescent="0.4">
      <c r="B100"/>
      <c r="C100"/>
      <c r="M100"/>
      <c r="P100"/>
    </row>
    <row r="101" spans="2:16" x14ac:dyDescent="0.4">
      <c r="B101"/>
      <c r="C101"/>
      <c r="M101"/>
      <c r="P101"/>
    </row>
    <row r="102" spans="2:16" x14ac:dyDescent="0.4">
      <c r="B102"/>
      <c r="C102"/>
      <c r="M102"/>
      <c r="P102"/>
    </row>
    <row r="103" spans="2:16" x14ac:dyDescent="0.4">
      <c r="B103"/>
      <c r="C103"/>
      <c r="M103"/>
      <c r="P103"/>
    </row>
    <row r="104" spans="2:16" x14ac:dyDescent="0.4">
      <c r="B104"/>
      <c r="C104"/>
      <c r="M104"/>
      <c r="P104"/>
    </row>
    <row r="105" spans="2:16" x14ac:dyDescent="0.4">
      <c r="B105"/>
      <c r="C105"/>
      <c r="M105"/>
      <c r="P105"/>
    </row>
    <row r="106" spans="2:16" x14ac:dyDescent="0.4">
      <c r="B106"/>
      <c r="C106"/>
      <c r="M106"/>
      <c r="P106"/>
    </row>
    <row r="107" spans="2:16" x14ac:dyDescent="0.4">
      <c r="B107"/>
      <c r="C107"/>
      <c r="M107"/>
      <c r="P107"/>
    </row>
    <row r="108" spans="2:16" x14ac:dyDescent="0.4">
      <c r="B108"/>
      <c r="C108"/>
      <c r="M108"/>
      <c r="P108"/>
    </row>
    <row r="109" spans="2:16" x14ac:dyDescent="0.4">
      <c r="B109"/>
      <c r="C109"/>
      <c r="M109"/>
      <c r="P109"/>
    </row>
    <row r="110" spans="2:16" x14ac:dyDescent="0.4">
      <c r="B110"/>
      <c r="C110"/>
      <c r="M110"/>
      <c r="P110"/>
    </row>
    <row r="111" spans="2:16" x14ac:dyDescent="0.4">
      <c r="B111"/>
      <c r="C111"/>
      <c r="M111"/>
      <c r="P111"/>
    </row>
    <row r="112" spans="2:16" x14ac:dyDescent="0.4">
      <c r="B112"/>
      <c r="C112"/>
      <c r="M112"/>
      <c r="P112"/>
    </row>
    <row r="113" spans="2:16" x14ac:dyDescent="0.4">
      <c r="B113"/>
      <c r="C113"/>
      <c r="M113"/>
      <c r="P113"/>
    </row>
    <row r="114" spans="2:16" x14ac:dyDescent="0.4">
      <c r="B114"/>
      <c r="C114"/>
      <c r="M114"/>
      <c r="P114"/>
    </row>
    <row r="115" spans="2:16" x14ac:dyDescent="0.4">
      <c r="B115"/>
      <c r="C115"/>
      <c r="M115"/>
      <c r="P115"/>
    </row>
    <row r="116" spans="2:16" x14ac:dyDescent="0.4">
      <c r="B116"/>
      <c r="C116"/>
      <c r="M116"/>
      <c r="P116"/>
    </row>
    <row r="117" spans="2:16" x14ac:dyDescent="0.4">
      <c r="B117"/>
      <c r="C117"/>
      <c r="M117"/>
      <c r="P117"/>
    </row>
    <row r="118" spans="2:16" x14ac:dyDescent="0.4">
      <c r="B118"/>
      <c r="C118"/>
      <c r="M118"/>
      <c r="P118"/>
    </row>
    <row r="119" spans="2:16" x14ac:dyDescent="0.4">
      <c r="B119"/>
      <c r="C119"/>
      <c r="M119"/>
      <c r="P119"/>
    </row>
    <row r="120" spans="2:16" x14ac:dyDescent="0.4">
      <c r="B120"/>
      <c r="C120"/>
      <c r="M120"/>
      <c r="P120"/>
    </row>
    <row r="121" spans="2:16" x14ac:dyDescent="0.4">
      <c r="B121"/>
      <c r="C121"/>
      <c r="M121"/>
      <c r="P121"/>
    </row>
    <row r="122" spans="2:16" x14ac:dyDescent="0.4">
      <c r="B122"/>
      <c r="C122"/>
      <c r="M122"/>
      <c r="P122"/>
    </row>
    <row r="123" spans="2:16" x14ac:dyDescent="0.4">
      <c r="B123"/>
      <c r="C123"/>
      <c r="M123"/>
      <c r="P123"/>
    </row>
    <row r="124" spans="2:16" x14ac:dyDescent="0.4">
      <c r="B124"/>
      <c r="C124"/>
      <c r="M124"/>
      <c r="P124"/>
    </row>
    <row r="125" spans="2:16" x14ac:dyDescent="0.4">
      <c r="B125"/>
      <c r="C125"/>
      <c r="M125"/>
      <c r="P125"/>
    </row>
    <row r="126" spans="2:16" x14ac:dyDescent="0.4">
      <c r="B126"/>
      <c r="C126"/>
      <c r="M126"/>
      <c r="P126"/>
    </row>
    <row r="127" spans="2:16" x14ac:dyDescent="0.4">
      <c r="B127"/>
      <c r="C127"/>
      <c r="M127"/>
      <c r="P127"/>
    </row>
    <row r="128" spans="2:16" x14ac:dyDescent="0.4">
      <c r="B128"/>
      <c r="C128"/>
      <c r="M128"/>
      <c r="P128"/>
    </row>
    <row r="129" spans="2:16" x14ac:dyDescent="0.4">
      <c r="B129"/>
      <c r="C129"/>
      <c r="M129"/>
      <c r="P129"/>
    </row>
    <row r="130" spans="2:16" x14ac:dyDescent="0.4">
      <c r="B130"/>
      <c r="C130"/>
      <c r="M130"/>
      <c r="P130"/>
    </row>
    <row r="131" spans="2:16" x14ac:dyDescent="0.4">
      <c r="B131"/>
      <c r="C131"/>
      <c r="M131"/>
      <c r="P131"/>
    </row>
    <row r="132" spans="2:16" x14ac:dyDescent="0.4">
      <c r="B132"/>
      <c r="C132"/>
      <c r="M132"/>
      <c r="P132"/>
    </row>
    <row r="133" spans="2:16" x14ac:dyDescent="0.4">
      <c r="B133"/>
      <c r="C133"/>
      <c r="M133"/>
      <c r="P133"/>
    </row>
    <row r="134" spans="2:16" x14ac:dyDescent="0.4">
      <c r="B134"/>
      <c r="C134"/>
      <c r="M134"/>
      <c r="P134"/>
    </row>
    <row r="135" spans="2:16" x14ac:dyDescent="0.4">
      <c r="B135"/>
      <c r="C135"/>
      <c r="M135"/>
      <c r="P135"/>
    </row>
    <row r="136" spans="2:16" x14ac:dyDescent="0.4">
      <c r="B136"/>
      <c r="C136"/>
      <c r="M136"/>
      <c r="P136"/>
    </row>
    <row r="137" spans="2:16" x14ac:dyDescent="0.4">
      <c r="B137"/>
      <c r="C137"/>
      <c r="M137"/>
      <c r="P137"/>
    </row>
    <row r="138" spans="2:16" x14ac:dyDescent="0.4">
      <c r="B138"/>
      <c r="C138"/>
      <c r="M138"/>
      <c r="P138"/>
    </row>
    <row r="139" spans="2:16" x14ac:dyDescent="0.4">
      <c r="B139"/>
      <c r="C139"/>
      <c r="M139"/>
      <c r="P139"/>
    </row>
    <row r="140" spans="2:16" x14ac:dyDescent="0.4">
      <c r="B140"/>
      <c r="C140"/>
      <c r="M140"/>
      <c r="P140"/>
    </row>
    <row r="141" spans="2:16" x14ac:dyDescent="0.4">
      <c r="B141"/>
      <c r="C141"/>
      <c r="M141"/>
      <c r="P141"/>
    </row>
    <row r="142" spans="2:16" x14ac:dyDescent="0.4">
      <c r="B142"/>
      <c r="C142"/>
      <c r="M142"/>
      <c r="P142"/>
    </row>
    <row r="143" spans="2:16" x14ac:dyDescent="0.4">
      <c r="B143"/>
      <c r="C143"/>
      <c r="M143"/>
      <c r="P143"/>
    </row>
    <row r="144" spans="2:16" x14ac:dyDescent="0.4">
      <c r="B144"/>
      <c r="C144"/>
      <c r="M144"/>
      <c r="P144"/>
    </row>
    <row r="145" spans="2:16" x14ac:dyDescent="0.4">
      <c r="B145"/>
      <c r="C145"/>
      <c r="M145"/>
      <c r="P145"/>
    </row>
    <row r="146" spans="2:16" x14ac:dyDescent="0.4">
      <c r="B146"/>
      <c r="C146"/>
      <c r="M146"/>
      <c r="P146"/>
    </row>
    <row r="147" spans="2:16" x14ac:dyDescent="0.4">
      <c r="B147"/>
      <c r="C147"/>
      <c r="M147"/>
      <c r="P147"/>
    </row>
    <row r="148" spans="2:16" x14ac:dyDescent="0.4">
      <c r="B148"/>
      <c r="C148"/>
      <c r="M148"/>
      <c r="P148"/>
    </row>
    <row r="149" spans="2:16" x14ac:dyDescent="0.4">
      <c r="B149"/>
      <c r="C149"/>
      <c r="M149"/>
      <c r="P149"/>
    </row>
    <row r="150" spans="2:16" x14ac:dyDescent="0.4">
      <c r="B150"/>
      <c r="C150"/>
      <c r="M150"/>
      <c r="P150"/>
    </row>
    <row r="151" spans="2:16" x14ac:dyDescent="0.4">
      <c r="B151"/>
      <c r="C151"/>
      <c r="M151"/>
      <c r="P151"/>
    </row>
    <row r="152" spans="2:16" x14ac:dyDescent="0.4">
      <c r="B152"/>
      <c r="C152"/>
      <c r="M152"/>
      <c r="P152"/>
    </row>
    <row r="153" spans="2:16" x14ac:dyDescent="0.4">
      <c r="B153"/>
      <c r="C153"/>
      <c r="M153"/>
      <c r="P153"/>
    </row>
    <row r="154" spans="2:16" x14ac:dyDescent="0.4">
      <c r="B154"/>
      <c r="C154"/>
      <c r="M154"/>
      <c r="P154"/>
    </row>
    <row r="155" spans="2:16" x14ac:dyDescent="0.4">
      <c r="B155"/>
      <c r="C155"/>
      <c r="M155"/>
      <c r="P155"/>
    </row>
    <row r="156" spans="2:16" x14ac:dyDescent="0.4">
      <c r="B156"/>
      <c r="C156"/>
      <c r="M156"/>
      <c r="P156"/>
    </row>
    <row r="157" spans="2:16" x14ac:dyDescent="0.4">
      <c r="B157"/>
      <c r="C157"/>
      <c r="M157"/>
      <c r="P157"/>
    </row>
    <row r="158" spans="2:16" x14ac:dyDescent="0.4">
      <c r="B158"/>
      <c r="C158"/>
      <c r="M158"/>
      <c r="P158"/>
    </row>
    <row r="159" spans="2:16" x14ac:dyDescent="0.4">
      <c r="B159"/>
      <c r="C159"/>
      <c r="M159"/>
      <c r="P159"/>
    </row>
    <row r="160" spans="2:16" x14ac:dyDescent="0.4">
      <c r="B160"/>
      <c r="C160"/>
      <c r="M160"/>
      <c r="P160"/>
    </row>
    <row r="161" spans="2:16" x14ac:dyDescent="0.4">
      <c r="B161"/>
      <c r="C161"/>
      <c r="M161"/>
      <c r="P161"/>
    </row>
    <row r="162" spans="2:16" x14ac:dyDescent="0.4">
      <c r="B162"/>
      <c r="C162"/>
      <c r="M162"/>
      <c r="P162"/>
    </row>
    <row r="163" spans="2:16" x14ac:dyDescent="0.4">
      <c r="B163"/>
      <c r="C163"/>
      <c r="M163"/>
      <c r="P163"/>
    </row>
    <row r="164" spans="2:16" x14ac:dyDescent="0.4">
      <c r="B164"/>
      <c r="C164"/>
      <c r="M164"/>
      <c r="P164"/>
    </row>
    <row r="165" spans="2:16" x14ac:dyDescent="0.4">
      <c r="B165"/>
      <c r="C165"/>
      <c r="M165"/>
      <c r="P165"/>
    </row>
    <row r="166" spans="2:16" x14ac:dyDescent="0.4">
      <c r="B166"/>
      <c r="C166"/>
      <c r="M166"/>
      <c r="P166"/>
    </row>
    <row r="167" spans="2:16" x14ac:dyDescent="0.4">
      <c r="B167"/>
      <c r="C167"/>
      <c r="M167"/>
      <c r="P167"/>
    </row>
    <row r="168" spans="2:16" x14ac:dyDescent="0.4">
      <c r="B168"/>
      <c r="C168"/>
      <c r="M168"/>
      <c r="P168"/>
    </row>
    <row r="169" spans="2:16" x14ac:dyDescent="0.4">
      <c r="B169"/>
      <c r="C169"/>
      <c r="M169"/>
      <c r="P169"/>
    </row>
    <row r="170" spans="2:16" x14ac:dyDescent="0.4">
      <c r="B170"/>
      <c r="C170"/>
      <c r="M170"/>
      <c r="P170"/>
    </row>
    <row r="171" spans="2:16" x14ac:dyDescent="0.4">
      <c r="B171"/>
      <c r="C171"/>
      <c r="M171"/>
      <c r="P171"/>
    </row>
    <row r="172" spans="2:16" x14ac:dyDescent="0.4">
      <c r="B172"/>
      <c r="C172"/>
      <c r="M172"/>
      <c r="P172"/>
    </row>
    <row r="173" spans="2:16" x14ac:dyDescent="0.4">
      <c r="B173"/>
      <c r="C173"/>
      <c r="M173"/>
      <c r="P173"/>
    </row>
    <row r="174" spans="2:16" x14ac:dyDescent="0.4">
      <c r="B174"/>
      <c r="C174"/>
      <c r="M174"/>
      <c r="P174"/>
    </row>
    <row r="175" spans="2:16" x14ac:dyDescent="0.4">
      <c r="B175"/>
      <c r="C175"/>
      <c r="M175"/>
      <c r="P175"/>
    </row>
    <row r="176" spans="2:16" x14ac:dyDescent="0.4">
      <c r="B176"/>
      <c r="C176"/>
      <c r="M176"/>
      <c r="P176"/>
    </row>
    <row r="177" spans="2:16" x14ac:dyDescent="0.4">
      <c r="B177"/>
      <c r="C177"/>
      <c r="M177"/>
      <c r="P177"/>
    </row>
    <row r="178" spans="2:16" x14ac:dyDescent="0.4">
      <c r="B178"/>
      <c r="C178"/>
      <c r="M178"/>
      <c r="P178"/>
    </row>
    <row r="179" spans="2:16" x14ac:dyDescent="0.4">
      <c r="B179"/>
      <c r="C179"/>
      <c r="M179"/>
      <c r="P179"/>
    </row>
    <row r="180" spans="2:16" x14ac:dyDescent="0.4">
      <c r="B180"/>
      <c r="C180"/>
      <c r="M180"/>
      <c r="P180"/>
    </row>
    <row r="181" spans="2:16" x14ac:dyDescent="0.4">
      <c r="B181"/>
      <c r="C181"/>
      <c r="M181"/>
      <c r="P181"/>
    </row>
    <row r="182" spans="2:16" x14ac:dyDescent="0.4">
      <c r="B182"/>
      <c r="C182"/>
      <c r="M182"/>
      <c r="P182"/>
    </row>
    <row r="183" spans="2:16" x14ac:dyDescent="0.4">
      <c r="B183"/>
      <c r="C183"/>
      <c r="M183"/>
      <c r="P183"/>
    </row>
    <row r="184" spans="2:16" x14ac:dyDescent="0.4">
      <c r="B184"/>
      <c r="C184"/>
      <c r="M184"/>
      <c r="P184"/>
    </row>
    <row r="185" spans="2:16" x14ac:dyDescent="0.4">
      <c r="B185"/>
      <c r="C185"/>
      <c r="M185"/>
      <c r="P185"/>
    </row>
    <row r="186" spans="2:16" x14ac:dyDescent="0.4">
      <c r="B186"/>
      <c r="C186"/>
      <c r="M186"/>
      <c r="P186"/>
    </row>
    <row r="187" spans="2:16" x14ac:dyDescent="0.4">
      <c r="B187"/>
      <c r="C187"/>
      <c r="M187"/>
      <c r="P187"/>
    </row>
    <row r="188" spans="2:16" x14ac:dyDescent="0.4">
      <c r="B188"/>
      <c r="C188"/>
      <c r="M188"/>
      <c r="P188"/>
    </row>
    <row r="189" spans="2:16" x14ac:dyDescent="0.4">
      <c r="B189"/>
      <c r="C189"/>
      <c r="M189"/>
      <c r="P189"/>
    </row>
    <row r="190" spans="2:16" x14ac:dyDescent="0.4">
      <c r="B190"/>
      <c r="C190"/>
      <c r="M190"/>
      <c r="P190"/>
    </row>
    <row r="191" spans="2:16" x14ac:dyDescent="0.4">
      <c r="B191"/>
      <c r="C191"/>
      <c r="M191"/>
      <c r="P191"/>
    </row>
    <row r="192" spans="2:16" x14ac:dyDescent="0.4">
      <c r="B192"/>
      <c r="C192"/>
      <c r="M192"/>
      <c r="P192"/>
    </row>
    <row r="193" spans="2:16" x14ac:dyDescent="0.4">
      <c r="B193"/>
      <c r="C193"/>
      <c r="M193"/>
      <c r="P193"/>
    </row>
    <row r="194" spans="2:16" x14ac:dyDescent="0.4">
      <c r="B194"/>
      <c r="C194"/>
      <c r="M194"/>
      <c r="P194"/>
    </row>
    <row r="195" spans="2:16" x14ac:dyDescent="0.4">
      <c r="B195"/>
      <c r="C195"/>
      <c r="M195"/>
      <c r="P195"/>
    </row>
    <row r="196" spans="2:16" x14ac:dyDescent="0.4">
      <c r="B196"/>
      <c r="C196"/>
      <c r="M196"/>
      <c r="P196"/>
    </row>
    <row r="197" spans="2:16" x14ac:dyDescent="0.4">
      <c r="B197"/>
      <c r="C197"/>
      <c r="M197"/>
      <c r="P197"/>
    </row>
    <row r="198" spans="2:16" x14ac:dyDescent="0.4">
      <c r="B198"/>
      <c r="C198"/>
      <c r="M198"/>
      <c r="P198"/>
    </row>
    <row r="199" spans="2:16" x14ac:dyDescent="0.4">
      <c r="B199"/>
      <c r="C199"/>
      <c r="M199"/>
      <c r="P199"/>
    </row>
    <row r="200" spans="2:16" x14ac:dyDescent="0.4">
      <c r="B200"/>
      <c r="C200"/>
      <c r="M200"/>
      <c r="P200"/>
    </row>
    <row r="201" spans="2:16" x14ac:dyDescent="0.4">
      <c r="B201"/>
      <c r="C201"/>
      <c r="M201"/>
      <c r="P201"/>
    </row>
    <row r="202" spans="2:16" x14ac:dyDescent="0.4">
      <c r="B202"/>
      <c r="C202"/>
      <c r="M202"/>
      <c r="P202"/>
    </row>
    <row r="203" spans="2:16" x14ac:dyDescent="0.4">
      <c r="B203"/>
      <c r="C203"/>
      <c r="M203"/>
      <c r="P203"/>
    </row>
    <row r="204" spans="2:16" x14ac:dyDescent="0.4">
      <c r="B204"/>
      <c r="C204"/>
      <c r="M204"/>
      <c r="P204"/>
    </row>
    <row r="205" spans="2:16" x14ac:dyDescent="0.4">
      <c r="B205"/>
      <c r="C205"/>
      <c r="M205"/>
      <c r="P205"/>
    </row>
    <row r="206" spans="2:16" x14ac:dyDescent="0.4">
      <c r="B206"/>
      <c r="C206"/>
      <c r="M206"/>
      <c r="P206"/>
    </row>
    <row r="207" spans="2:16" x14ac:dyDescent="0.4">
      <c r="B207"/>
      <c r="C207"/>
      <c r="M207"/>
      <c r="P207"/>
    </row>
    <row r="208" spans="2:16" x14ac:dyDescent="0.4">
      <c r="B208"/>
      <c r="C208"/>
      <c r="M208"/>
      <c r="P208"/>
    </row>
    <row r="209" spans="2:16" x14ac:dyDescent="0.4">
      <c r="B209"/>
      <c r="C209"/>
      <c r="M209"/>
      <c r="P209"/>
    </row>
    <row r="210" spans="2:16" x14ac:dyDescent="0.4">
      <c r="B210"/>
      <c r="C210"/>
      <c r="M210"/>
      <c r="P210"/>
    </row>
    <row r="211" spans="2:16" x14ac:dyDescent="0.4">
      <c r="B211"/>
      <c r="C211"/>
      <c r="M211"/>
      <c r="P211"/>
    </row>
    <row r="212" spans="2:16" x14ac:dyDescent="0.4">
      <c r="B212"/>
      <c r="C212"/>
      <c r="M212"/>
      <c r="P212"/>
    </row>
    <row r="213" spans="2:16" x14ac:dyDescent="0.4">
      <c r="B213"/>
      <c r="C213"/>
      <c r="M213"/>
      <c r="P213"/>
    </row>
    <row r="214" spans="2:16" x14ac:dyDescent="0.4">
      <c r="B214"/>
      <c r="C214"/>
      <c r="M214"/>
      <c r="P214"/>
    </row>
    <row r="215" spans="2:16" x14ac:dyDescent="0.4">
      <c r="B215"/>
      <c r="C215"/>
      <c r="M215"/>
      <c r="P215"/>
    </row>
    <row r="216" spans="2:16" x14ac:dyDescent="0.4">
      <c r="B216"/>
      <c r="C216"/>
      <c r="M216"/>
      <c r="P216"/>
    </row>
    <row r="217" spans="2:16" x14ac:dyDescent="0.4">
      <c r="B217"/>
      <c r="C217"/>
      <c r="M217"/>
      <c r="P217"/>
    </row>
    <row r="218" spans="2:16" x14ac:dyDescent="0.4">
      <c r="B218"/>
      <c r="C218"/>
      <c r="M218"/>
      <c r="P218"/>
    </row>
    <row r="219" spans="2:16" x14ac:dyDescent="0.4">
      <c r="B219"/>
      <c r="C219"/>
      <c r="M219"/>
      <c r="P219"/>
    </row>
    <row r="220" spans="2:16" x14ac:dyDescent="0.4">
      <c r="B220"/>
      <c r="C220"/>
      <c r="M220"/>
      <c r="P220"/>
    </row>
    <row r="221" spans="2:16" x14ac:dyDescent="0.4">
      <c r="B221"/>
      <c r="C221"/>
      <c r="M221"/>
      <c r="P221"/>
    </row>
    <row r="222" spans="2:16" x14ac:dyDescent="0.4">
      <c r="B222"/>
      <c r="C222"/>
      <c r="M222"/>
      <c r="P222"/>
    </row>
    <row r="223" spans="2:16" x14ac:dyDescent="0.4">
      <c r="B223"/>
      <c r="C223"/>
      <c r="M223"/>
      <c r="P223"/>
    </row>
    <row r="224" spans="2:16" x14ac:dyDescent="0.4">
      <c r="B224"/>
      <c r="C224"/>
      <c r="M224"/>
      <c r="P224"/>
    </row>
    <row r="225" spans="2:16" x14ac:dyDescent="0.4">
      <c r="B225"/>
      <c r="C225"/>
      <c r="M225"/>
      <c r="P225"/>
    </row>
    <row r="226" spans="2:16" x14ac:dyDescent="0.4">
      <c r="B226"/>
      <c r="C226"/>
      <c r="M226"/>
      <c r="P226"/>
    </row>
    <row r="227" spans="2:16" x14ac:dyDescent="0.4">
      <c r="B227"/>
      <c r="C227"/>
      <c r="M227"/>
      <c r="P227"/>
    </row>
    <row r="228" spans="2:16" x14ac:dyDescent="0.4">
      <c r="B228"/>
      <c r="C228"/>
      <c r="M228"/>
      <c r="P228"/>
    </row>
    <row r="229" spans="2:16" x14ac:dyDescent="0.4">
      <c r="B229"/>
      <c r="C229"/>
      <c r="M229"/>
      <c r="P229"/>
    </row>
    <row r="230" spans="2:16" x14ac:dyDescent="0.4">
      <c r="B230"/>
      <c r="C230"/>
      <c r="M230"/>
      <c r="P230"/>
    </row>
    <row r="231" spans="2:16" x14ac:dyDescent="0.4">
      <c r="B231"/>
      <c r="C231"/>
      <c r="M231"/>
      <c r="P231"/>
    </row>
    <row r="232" spans="2:16" x14ac:dyDescent="0.4">
      <c r="B232"/>
      <c r="C232"/>
      <c r="M232"/>
      <c r="P232"/>
    </row>
    <row r="233" spans="2:16" x14ac:dyDescent="0.4">
      <c r="B233"/>
      <c r="C233"/>
      <c r="M233"/>
      <c r="P233"/>
    </row>
    <row r="234" spans="2:16" x14ac:dyDescent="0.4">
      <c r="B234"/>
      <c r="C234"/>
      <c r="M234"/>
      <c r="P234"/>
    </row>
    <row r="235" spans="2:16" x14ac:dyDescent="0.4">
      <c r="B235"/>
      <c r="C235"/>
      <c r="M235"/>
      <c r="P235"/>
    </row>
    <row r="236" spans="2:16" x14ac:dyDescent="0.4">
      <c r="B236"/>
      <c r="C236"/>
      <c r="M236"/>
      <c r="P236"/>
    </row>
    <row r="237" spans="2:16" x14ac:dyDescent="0.4">
      <c r="B237"/>
      <c r="C237"/>
      <c r="M237"/>
      <c r="P237"/>
    </row>
    <row r="238" spans="2:16" x14ac:dyDescent="0.4">
      <c r="B238"/>
      <c r="C238"/>
      <c r="M238"/>
      <c r="P238"/>
    </row>
    <row r="239" spans="2:16" x14ac:dyDescent="0.4">
      <c r="B239"/>
      <c r="C239"/>
      <c r="M239"/>
      <c r="P239"/>
    </row>
    <row r="240" spans="2:16" x14ac:dyDescent="0.4">
      <c r="B240"/>
      <c r="C240"/>
      <c r="M240"/>
      <c r="P240"/>
    </row>
    <row r="241" spans="2:16" x14ac:dyDescent="0.4">
      <c r="B241"/>
      <c r="C241"/>
      <c r="M241"/>
      <c r="P241"/>
    </row>
    <row r="242" spans="2:16" x14ac:dyDescent="0.4">
      <c r="B242"/>
      <c r="C242"/>
      <c r="M242"/>
      <c r="P242"/>
    </row>
    <row r="243" spans="2:16" x14ac:dyDescent="0.4">
      <c r="B243"/>
      <c r="C243"/>
      <c r="M243"/>
      <c r="P243"/>
    </row>
    <row r="244" spans="2:16" x14ac:dyDescent="0.4">
      <c r="B244"/>
      <c r="C244"/>
      <c r="M244"/>
      <c r="P244"/>
    </row>
    <row r="245" spans="2:16" x14ac:dyDescent="0.4">
      <c r="B245"/>
      <c r="C245"/>
      <c r="M245"/>
      <c r="P245"/>
    </row>
    <row r="246" spans="2:16" x14ac:dyDescent="0.4">
      <c r="B246"/>
      <c r="C246"/>
      <c r="M246"/>
      <c r="P246"/>
    </row>
    <row r="247" spans="2:16" x14ac:dyDescent="0.4">
      <c r="B247"/>
      <c r="C247"/>
      <c r="M247"/>
      <c r="P247"/>
    </row>
    <row r="248" spans="2:16" x14ac:dyDescent="0.4">
      <c r="B248"/>
      <c r="C248"/>
      <c r="M248"/>
      <c r="P248"/>
    </row>
    <row r="249" spans="2:16" x14ac:dyDescent="0.4">
      <c r="B249"/>
      <c r="C249"/>
      <c r="M249"/>
      <c r="P249"/>
    </row>
    <row r="250" spans="2:16" x14ac:dyDescent="0.4">
      <c r="B250"/>
      <c r="C250"/>
      <c r="M250"/>
      <c r="P250"/>
    </row>
    <row r="251" spans="2:16" x14ac:dyDescent="0.4">
      <c r="B251"/>
      <c r="C251"/>
      <c r="M251"/>
      <c r="P251"/>
    </row>
    <row r="252" spans="2:16" x14ac:dyDescent="0.4">
      <c r="B252"/>
      <c r="C252"/>
      <c r="M252"/>
      <c r="P252"/>
    </row>
    <row r="253" spans="2:16" x14ac:dyDescent="0.4">
      <c r="B253"/>
      <c r="C253"/>
      <c r="M253"/>
      <c r="P253"/>
    </row>
    <row r="254" spans="2:16" x14ac:dyDescent="0.4">
      <c r="B254"/>
      <c r="C254"/>
      <c r="M254"/>
      <c r="P254"/>
    </row>
    <row r="255" spans="2:16" x14ac:dyDescent="0.4">
      <c r="B255"/>
      <c r="C255"/>
      <c r="M255"/>
      <c r="P255"/>
    </row>
    <row r="256" spans="2:16" x14ac:dyDescent="0.4">
      <c r="B256"/>
      <c r="C256"/>
      <c r="M256"/>
      <c r="P256"/>
    </row>
    <row r="257" spans="2:16" x14ac:dyDescent="0.4">
      <c r="B257"/>
      <c r="C257"/>
      <c r="M257"/>
      <c r="P257"/>
    </row>
    <row r="258" spans="2:16" x14ac:dyDescent="0.4">
      <c r="B258"/>
      <c r="C258"/>
      <c r="M258"/>
      <c r="P258"/>
    </row>
    <row r="259" spans="2:16" x14ac:dyDescent="0.4">
      <c r="B259"/>
      <c r="C259"/>
      <c r="M259"/>
      <c r="P259"/>
    </row>
    <row r="260" spans="2:16" x14ac:dyDescent="0.4">
      <c r="B260"/>
      <c r="C260"/>
      <c r="M260"/>
      <c r="P260"/>
    </row>
    <row r="261" spans="2:16" x14ac:dyDescent="0.4">
      <c r="B261"/>
      <c r="C261"/>
      <c r="M261"/>
      <c r="P261"/>
    </row>
    <row r="262" spans="2:16" x14ac:dyDescent="0.4">
      <c r="B262"/>
      <c r="C262"/>
      <c r="M262"/>
      <c r="P262"/>
    </row>
    <row r="263" spans="2:16" x14ac:dyDescent="0.4">
      <c r="B263"/>
      <c r="C263"/>
      <c r="M263"/>
      <c r="P263"/>
    </row>
    <row r="264" spans="2:16" x14ac:dyDescent="0.4">
      <c r="B264"/>
      <c r="C264"/>
      <c r="M264"/>
      <c r="P264"/>
    </row>
    <row r="265" spans="2:16" x14ac:dyDescent="0.4">
      <c r="B265"/>
      <c r="C265"/>
      <c r="M265"/>
      <c r="P265"/>
    </row>
    <row r="266" spans="2:16" x14ac:dyDescent="0.4">
      <c r="B266"/>
      <c r="C266"/>
      <c r="M266"/>
      <c r="P266"/>
    </row>
    <row r="267" spans="2:16" x14ac:dyDescent="0.4">
      <c r="B267"/>
      <c r="C267"/>
      <c r="M267"/>
      <c r="P267"/>
    </row>
    <row r="268" spans="2:16" x14ac:dyDescent="0.4">
      <c r="B268"/>
      <c r="C268"/>
      <c r="M268"/>
      <c r="P268"/>
    </row>
    <row r="269" spans="2:16" x14ac:dyDescent="0.4">
      <c r="B269"/>
      <c r="C269"/>
      <c r="M269"/>
      <c r="P269"/>
    </row>
    <row r="270" spans="2:16" x14ac:dyDescent="0.4">
      <c r="B270"/>
      <c r="C270"/>
      <c r="M270"/>
      <c r="P270"/>
    </row>
    <row r="271" spans="2:16" x14ac:dyDescent="0.4">
      <c r="B271"/>
      <c r="C271"/>
      <c r="M271"/>
      <c r="P271"/>
    </row>
    <row r="272" spans="2:16" x14ac:dyDescent="0.4">
      <c r="B272"/>
      <c r="C272"/>
      <c r="M272"/>
      <c r="P272"/>
    </row>
    <row r="273" spans="2:16" x14ac:dyDescent="0.4">
      <c r="B273"/>
      <c r="C273"/>
      <c r="M273"/>
      <c r="P273"/>
    </row>
    <row r="274" spans="2:16" x14ac:dyDescent="0.4">
      <c r="B274"/>
      <c r="C274"/>
      <c r="M274"/>
      <c r="P274"/>
    </row>
    <row r="275" spans="2:16" x14ac:dyDescent="0.4">
      <c r="B275"/>
      <c r="C275"/>
      <c r="M275"/>
      <c r="P275"/>
    </row>
    <row r="276" spans="2:16" x14ac:dyDescent="0.4">
      <c r="B276"/>
      <c r="C276"/>
      <c r="M276"/>
      <c r="P276"/>
    </row>
    <row r="277" spans="2:16" x14ac:dyDescent="0.4">
      <c r="B277"/>
      <c r="C277"/>
      <c r="M277"/>
      <c r="P277"/>
    </row>
    <row r="278" spans="2:16" x14ac:dyDescent="0.4">
      <c r="B278"/>
      <c r="C278"/>
      <c r="M278"/>
      <c r="P278"/>
    </row>
    <row r="279" spans="2:16" x14ac:dyDescent="0.4">
      <c r="B279"/>
      <c r="C279"/>
      <c r="M279"/>
      <c r="P279"/>
    </row>
    <row r="280" spans="2:16" x14ac:dyDescent="0.4">
      <c r="B280"/>
      <c r="C280"/>
      <c r="M280"/>
      <c r="P280"/>
    </row>
    <row r="281" spans="2:16" x14ac:dyDescent="0.4">
      <c r="B281"/>
      <c r="C281"/>
      <c r="M281"/>
      <c r="P281"/>
    </row>
    <row r="282" spans="2:16" x14ac:dyDescent="0.4">
      <c r="B282"/>
      <c r="C282"/>
      <c r="M282"/>
      <c r="P282"/>
    </row>
    <row r="283" spans="2:16" x14ac:dyDescent="0.4">
      <c r="B283"/>
      <c r="C283"/>
      <c r="M283"/>
      <c r="P283"/>
    </row>
    <row r="284" spans="2:16" x14ac:dyDescent="0.4">
      <c r="B284"/>
      <c r="C284"/>
      <c r="M284"/>
      <c r="P284"/>
    </row>
    <row r="285" spans="2:16" x14ac:dyDescent="0.4">
      <c r="B285"/>
      <c r="C285"/>
      <c r="M285"/>
      <c r="P285"/>
    </row>
    <row r="286" spans="2:16" x14ac:dyDescent="0.4">
      <c r="B286"/>
      <c r="C286"/>
      <c r="M286"/>
      <c r="P286"/>
    </row>
    <row r="287" spans="2:16" x14ac:dyDescent="0.4">
      <c r="B287"/>
      <c r="C287"/>
      <c r="M287"/>
      <c r="P287"/>
    </row>
    <row r="288" spans="2:16" x14ac:dyDescent="0.4">
      <c r="B288"/>
      <c r="C288"/>
      <c r="M288"/>
      <c r="P288"/>
    </row>
    <row r="289" spans="2:16" x14ac:dyDescent="0.4">
      <c r="B289"/>
      <c r="C289"/>
      <c r="M289"/>
      <c r="P289"/>
    </row>
    <row r="290" spans="2:16" x14ac:dyDescent="0.4">
      <c r="B290"/>
      <c r="C290"/>
      <c r="M290"/>
      <c r="P290"/>
    </row>
    <row r="291" spans="2:16" x14ac:dyDescent="0.4">
      <c r="B291"/>
      <c r="C291"/>
      <c r="M291"/>
      <c r="P291"/>
    </row>
    <row r="292" spans="2:16" x14ac:dyDescent="0.4">
      <c r="B292"/>
      <c r="C292"/>
      <c r="M292"/>
      <c r="P292"/>
    </row>
    <row r="293" spans="2:16" x14ac:dyDescent="0.4">
      <c r="B293"/>
      <c r="C293"/>
      <c r="M293"/>
      <c r="P293"/>
    </row>
    <row r="294" spans="2:16" x14ac:dyDescent="0.4">
      <c r="B294"/>
      <c r="C294"/>
      <c r="M294"/>
      <c r="P294"/>
    </row>
    <row r="295" spans="2:16" x14ac:dyDescent="0.4">
      <c r="B295"/>
      <c r="C295"/>
      <c r="M295"/>
      <c r="P295"/>
    </row>
    <row r="296" spans="2:16" x14ac:dyDescent="0.4">
      <c r="B296"/>
      <c r="C296"/>
      <c r="M296"/>
      <c r="P296"/>
    </row>
    <row r="297" spans="2:16" x14ac:dyDescent="0.4">
      <c r="B297"/>
      <c r="C297"/>
      <c r="M297"/>
      <c r="P297"/>
    </row>
    <row r="298" spans="2:16" x14ac:dyDescent="0.4">
      <c r="B298"/>
      <c r="C298"/>
      <c r="M298"/>
      <c r="P298"/>
    </row>
    <row r="299" spans="2:16" x14ac:dyDescent="0.4">
      <c r="B299"/>
      <c r="C299"/>
      <c r="M299"/>
      <c r="P299"/>
    </row>
    <row r="300" spans="2:16" x14ac:dyDescent="0.4">
      <c r="B300"/>
      <c r="C300"/>
      <c r="M300"/>
      <c r="P300"/>
    </row>
    <row r="301" spans="2:16" x14ac:dyDescent="0.4">
      <c r="B301"/>
      <c r="C301"/>
      <c r="M301"/>
      <c r="P301"/>
    </row>
    <row r="302" spans="2:16" x14ac:dyDescent="0.4">
      <c r="B302"/>
      <c r="C302"/>
      <c r="M302"/>
      <c r="P302"/>
    </row>
    <row r="303" spans="2:16" x14ac:dyDescent="0.4">
      <c r="B303"/>
      <c r="C303"/>
      <c r="M303"/>
      <c r="P303"/>
    </row>
    <row r="304" spans="2:16" x14ac:dyDescent="0.4">
      <c r="B304"/>
      <c r="C304"/>
      <c r="M304"/>
      <c r="P304"/>
    </row>
    <row r="305" spans="2:16" x14ac:dyDescent="0.4">
      <c r="B305"/>
      <c r="C305"/>
      <c r="M305"/>
      <c r="P305"/>
    </row>
    <row r="306" spans="2:16" x14ac:dyDescent="0.4">
      <c r="B306"/>
      <c r="C306"/>
      <c r="M306"/>
      <c r="P306"/>
    </row>
    <row r="307" spans="2:16" x14ac:dyDescent="0.4">
      <c r="B307"/>
      <c r="C307"/>
      <c r="M307"/>
      <c r="P307"/>
    </row>
    <row r="308" spans="2:16" x14ac:dyDescent="0.4">
      <c r="B308"/>
      <c r="C308"/>
      <c r="M308"/>
      <c r="P308"/>
    </row>
    <row r="309" spans="2:16" x14ac:dyDescent="0.4">
      <c r="B309"/>
      <c r="C309"/>
      <c r="M309"/>
      <c r="P309"/>
    </row>
    <row r="310" spans="2:16" x14ac:dyDescent="0.4">
      <c r="B310"/>
      <c r="C310"/>
      <c r="M310"/>
      <c r="P310"/>
    </row>
    <row r="311" spans="2:16" x14ac:dyDescent="0.4">
      <c r="B311"/>
      <c r="C311"/>
      <c r="M311"/>
      <c r="P311"/>
    </row>
    <row r="312" spans="2:16" x14ac:dyDescent="0.4">
      <c r="B312"/>
      <c r="C312"/>
      <c r="M312"/>
      <c r="P312"/>
    </row>
    <row r="313" spans="2:16" x14ac:dyDescent="0.4">
      <c r="B313"/>
      <c r="C313"/>
      <c r="M313"/>
      <c r="P313"/>
    </row>
    <row r="314" spans="2:16" x14ac:dyDescent="0.4">
      <c r="B314"/>
      <c r="C314"/>
      <c r="M314"/>
      <c r="P314"/>
    </row>
    <row r="315" spans="2:16" x14ac:dyDescent="0.4">
      <c r="B315"/>
      <c r="C315"/>
      <c r="M315"/>
      <c r="P315"/>
    </row>
    <row r="316" spans="2:16" x14ac:dyDescent="0.4">
      <c r="B316"/>
      <c r="C316"/>
      <c r="M316"/>
      <c r="P316"/>
    </row>
    <row r="317" spans="2:16" x14ac:dyDescent="0.4">
      <c r="B317"/>
      <c r="C317"/>
      <c r="M317"/>
      <c r="P317"/>
    </row>
    <row r="318" spans="2:16" x14ac:dyDescent="0.4">
      <c r="B318"/>
      <c r="C318"/>
      <c r="M318"/>
      <c r="P318"/>
    </row>
    <row r="319" spans="2:16" x14ac:dyDescent="0.4">
      <c r="B319"/>
      <c r="C319"/>
      <c r="M319"/>
      <c r="P319"/>
    </row>
    <row r="320" spans="2:16" x14ac:dyDescent="0.4">
      <c r="B320"/>
      <c r="C320"/>
      <c r="M320"/>
      <c r="P320"/>
    </row>
    <row r="321" spans="2:16" x14ac:dyDescent="0.4">
      <c r="B321"/>
      <c r="C321"/>
      <c r="M321"/>
      <c r="P321"/>
    </row>
    <row r="322" spans="2:16" x14ac:dyDescent="0.4">
      <c r="B322"/>
      <c r="C322"/>
      <c r="M322"/>
      <c r="P322"/>
    </row>
    <row r="323" spans="2:16" x14ac:dyDescent="0.4">
      <c r="B323"/>
      <c r="C323"/>
      <c r="M323"/>
      <c r="P323"/>
    </row>
    <row r="324" spans="2:16" x14ac:dyDescent="0.4">
      <c r="B324"/>
      <c r="C324"/>
      <c r="M324"/>
      <c r="P324"/>
    </row>
    <row r="325" spans="2:16" x14ac:dyDescent="0.4">
      <c r="B325"/>
      <c r="C325"/>
      <c r="M325"/>
      <c r="P325"/>
    </row>
    <row r="326" spans="2:16" x14ac:dyDescent="0.4">
      <c r="B326"/>
      <c r="C326"/>
      <c r="M326"/>
      <c r="P326"/>
    </row>
    <row r="327" spans="2:16" x14ac:dyDescent="0.4">
      <c r="B327"/>
      <c r="C327"/>
      <c r="M327"/>
      <c r="P327"/>
    </row>
    <row r="328" spans="2:16" x14ac:dyDescent="0.4">
      <c r="B328"/>
      <c r="C328"/>
      <c r="M328"/>
      <c r="P328"/>
    </row>
    <row r="329" spans="2:16" x14ac:dyDescent="0.4">
      <c r="B329"/>
      <c r="C329"/>
      <c r="M329"/>
      <c r="P329"/>
    </row>
    <row r="330" spans="2:16" x14ac:dyDescent="0.4">
      <c r="B330"/>
      <c r="C330"/>
      <c r="M330"/>
      <c r="P330"/>
    </row>
    <row r="331" spans="2:16" x14ac:dyDescent="0.4">
      <c r="B331"/>
      <c r="C331"/>
      <c r="M331"/>
      <c r="P331"/>
    </row>
    <row r="332" spans="2:16" x14ac:dyDescent="0.4">
      <c r="B332"/>
      <c r="C332"/>
      <c r="M332"/>
      <c r="P332"/>
    </row>
    <row r="333" spans="2:16" x14ac:dyDescent="0.4">
      <c r="B333"/>
      <c r="C333"/>
      <c r="M333"/>
      <c r="P333"/>
    </row>
    <row r="334" spans="2:16" x14ac:dyDescent="0.4">
      <c r="B334"/>
      <c r="C334"/>
      <c r="M334"/>
      <c r="P334"/>
    </row>
    <row r="335" spans="2:16" x14ac:dyDescent="0.4">
      <c r="B335"/>
      <c r="C335"/>
      <c r="M335"/>
      <c r="P335"/>
    </row>
    <row r="336" spans="2:16" x14ac:dyDescent="0.4">
      <c r="B336"/>
      <c r="C336"/>
      <c r="M336"/>
      <c r="P336"/>
    </row>
    <row r="337" spans="2:16" x14ac:dyDescent="0.4">
      <c r="B337"/>
      <c r="C337"/>
      <c r="M337"/>
      <c r="P337"/>
    </row>
    <row r="338" spans="2:16" x14ac:dyDescent="0.4">
      <c r="B338"/>
      <c r="C338"/>
      <c r="M338"/>
      <c r="P338"/>
    </row>
    <row r="339" spans="2:16" x14ac:dyDescent="0.4">
      <c r="B339"/>
      <c r="C339"/>
      <c r="M339"/>
      <c r="P339"/>
    </row>
    <row r="340" spans="2:16" x14ac:dyDescent="0.4">
      <c r="B340"/>
      <c r="C340"/>
      <c r="M340"/>
      <c r="P340"/>
    </row>
    <row r="341" spans="2:16" x14ac:dyDescent="0.4">
      <c r="B341"/>
      <c r="C341"/>
      <c r="M341"/>
      <c r="P341"/>
    </row>
    <row r="342" spans="2:16" x14ac:dyDescent="0.4">
      <c r="B342"/>
      <c r="C342"/>
      <c r="M342"/>
      <c r="P342"/>
    </row>
    <row r="343" spans="2:16" x14ac:dyDescent="0.4">
      <c r="B343"/>
      <c r="C343"/>
      <c r="M343"/>
      <c r="P343"/>
    </row>
    <row r="344" spans="2:16" x14ac:dyDescent="0.4">
      <c r="B344"/>
      <c r="C344"/>
      <c r="M344"/>
      <c r="P344"/>
    </row>
    <row r="345" spans="2:16" x14ac:dyDescent="0.4">
      <c r="B345"/>
      <c r="C345"/>
      <c r="M345"/>
      <c r="P345"/>
    </row>
    <row r="346" spans="2:16" x14ac:dyDescent="0.4">
      <c r="B346"/>
      <c r="C346"/>
      <c r="M346"/>
      <c r="P346"/>
    </row>
    <row r="347" spans="2:16" x14ac:dyDescent="0.4">
      <c r="B347"/>
      <c r="C347"/>
      <c r="M347"/>
      <c r="P347"/>
    </row>
    <row r="348" spans="2:16" x14ac:dyDescent="0.4">
      <c r="B348"/>
      <c r="C348"/>
      <c r="M348"/>
      <c r="P348"/>
    </row>
    <row r="349" spans="2:16" x14ac:dyDescent="0.4">
      <c r="B349"/>
      <c r="C349"/>
      <c r="M349"/>
      <c r="P349"/>
    </row>
    <row r="350" spans="2:16" x14ac:dyDescent="0.4">
      <c r="B350"/>
      <c r="C350"/>
      <c r="M350"/>
      <c r="P350"/>
    </row>
    <row r="351" spans="2:16" x14ac:dyDescent="0.4">
      <c r="B351"/>
      <c r="C351"/>
      <c r="M351"/>
      <c r="P351"/>
    </row>
    <row r="352" spans="2:16" x14ac:dyDescent="0.4">
      <c r="B352"/>
      <c r="C352"/>
      <c r="M352"/>
      <c r="P352"/>
    </row>
    <row r="353" spans="2:16" x14ac:dyDescent="0.4">
      <c r="B353"/>
      <c r="C353"/>
      <c r="M353"/>
      <c r="P353"/>
    </row>
    <row r="354" spans="2:16" x14ac:dyDescent="0.4">
      <c r="B354"/>
      <c r="C354"/>
      <c r="M354"/>
      <c r="P354"/>
    </row>
    <row r="355" spans="2:16" x14ac:dyDescent="0.4">
      <c r="B355"/>
      <c r="C355"/>
      <c r="M355"/>
      <c r="P355"/>
    </row>
    <row r="356" spans="2:16" x14ac:dyDescent="0.4">
      <c r="B356"/>
      <c r="C356"/>
      <c r="M356"/>
      <c r="P356"/>
    </row>
    <row r="357" spans="2:16" x14ac:dyDescent="0.4">
      <c r="B357"/>
      <c r="C357"/>
      <c r="M357"/>
      <c r="P357"/>
    </row>
    <row r="358" spans="2:16" x14ac:dyDescent="0.4">
      <c r="B358"/>
      <c r="C358"/>
      <c r="M358"/>
      <c r="P358"/>
    </row>
    <row r="359" spans="2:16" x14ac:dyDescent="0.4">
      <c r="B359"/>
      <c r="C359"/>
      <c r="M359"/>
      <c r="P359"/>
    </row>
    <row r="360" spans="2:16" x14ac:dyDescent="0.4">
      <c r="B360"/>
      <c r="C360"/>
      <c r="M360"/>
      <c r="P360"/>
    </row>
    <row r="361" spans="2:16" x14ac:dyDescent="0.4">
      <c r="B361"/>
      <c r="C361"/>
      <c r="M361"/>
      <c r="P361"/>
    </row>
    <row r="362" spans="2:16" x14ac:dyDescent="0.4">
      <c r="B362"/>
      <c r="C362"/>
      <c r="M362"/>
      <c r="P362"/>
    </row>
    <row r="363" spans="2:16" x14ac:dyDescent="0.4">
      <c r="B363"/>
      <c r="C363"/>
      <c r="M363"/>
      <c r="P363"/>
    </row>
    <row r="364" spans="2:16" x14ac:dyDescent="0.4">
      <c r="B364"/>
      <c r="C364"/>
      <c r="M364"/>
      <c r="P364"/>
    </row>
    <row r="365" spans="2:16" x14ac:dyDescent="0.4">
      <c r="B365"/>
      <c r="C365"/>
      <c r="M365"/>
      <c r="P365"/>
    </row>
    <row r="366" spans="2:16" x14ac:dyDescent="0.4">
      <c r="B366"/>
      <c r="C366"/>
      <c r="M366"/>
      <c r="P366"/>
    </row>
    <row r="367" spans="2:16" x14ac:dyDescent="0.4">
      <c r="B367"/>
      <c r="C367"/>
      <c r="M367"/>
      <c r="P367"/>
    </row>
    <row r="368" spans="2:16" x14ac:dyDescent="0.4">
      <c r="B368"/>
      <c r="C368"/>
      <c r="M368"/>
      <c r="P368"/>
    </row>
    <row r="369" spans="2:16" x14ac:dyDescent="0.4">
      <c r="B369"/>
      <c r="C369"/>
      <c r="M369"/>
      <c r="P369"/>
    </row>
    <row r="370" spans="2:16" x14ac:dyDescent="0.4">
      <c r="B370"/>
      <c r="C370"/>
      <c r="M370"/>
      <c r="P370"/>
    </row>
    <row r="371" spans="2:16" x14ac:dyDescent="0.4">
      <c r="B371"/>
      <c r="C371"/>
      <c r="M371"/>
      <c r="P371"/>
    </row>
    <row r="372" spans="2:16" x14ac:dyDescent="0.4">
      <c r="B372"/>
      <c r="C372"/>
      <c r="M372"/>
      <c r="P372"/>
    </row>
    <row r="373" spans="2:16" x14ac:dyDescent="0.4">
      <c r="B373"/>
      <c r="C373"/>
      <c r="M373"/>
      <c r="P373"/>
    </row>
    <row r="374" spans="2:16" x14ac:dyDescent="0.4">
      <c r="B374"/>
      <c r="C374"/>
      <c r="M374"/>
      <c r="P374"/>
    </row>
    <row r="375" spans="2:16" x14ac:dyDescent="0.4">
      <c r="B375"/>
      <c r="C375"/>
      <c r="M375"/>
      <c r="P375"/>
    </row>
    <row r="376" spans="2:16" x14ac:dyDescent="0.4">
      <c r="B376"/>
      <c r="C376"/>
      <c r="M376"/>
      <c r="P376"/>
    </row>
    <row r="377" spans="2:16" x14ac:dyDescent="0.4">
      <c r="B377"/>
      <c r="C377"/>
      <c r="M377"/>
      <c r="P377"/>
    </row>
    <row r="378" spans="2:16" x14ac:dyDescent="0.4">
      <c r="B378"/>
      <c r="C378"/>
      <c r="M378"/>
      <c r="P378"/>
    </row>
    <row r="379" spans="2:16" x14ac:dyDescent="0.4">
      <c r="B379"/>
      <c r="C379"/>
      <c r="M379"/>
      <c r="P379"/>
    </row>
    <row r="380" spans="2:16" x14ac:dyDescent="0.4">
      <c r="B380"/>
      <c r="C380"/>
      <c r="M380"/>
      <c r="P380"/>
    </row>
    <row r="381" spans="2:16" x14ac:dyDescent="0.4">
      <c r="B381"/>
      <c r="C381"/>
      <c r="M381"/>
      <c r="P381"/>
    </row>
    <row r="382" spans="2:16" x14ac:dyDescent="0.4">
      <c r="B382"/>
      <c r="C382"/>
      <c r="M382"/>
      <c r="P382"/>
    </row>
    <row r="383" spans="2:16" x14ac:dyDescent="0.4">
      <c r="B383"/>
      <c r="C383"/>
      <c r="M383"/>
      <c r="P383"/>
    </row>
    <row r="384" spans="2:16" x14ac:dyDescent="0.4">
      <c r="B384"/>
      <c r="C384"/>
      <c r="M384"/>
      <c r="P384"/>
    </row>
    <row r="385" spans="2:16" x14ac:dyDescent="0.4">
      <c r="B385"/>
      <c r="C385"/>
      <c r="M385"/>
      <c r="P385"/>
    </row>
    <row r="386" spans="2:16" x14ac:dyDescent="0.4">
      <c r="B386"/>
      <c r="C386"/>
      <c r="M386"/>
      <c r="P386"/>
    </row>
    <row r="387" spans="2:16" x14ac:dyDescent="0.4">
      <c r="B387"/>
      <c r="C387"/>
      <c r="M387"/>
      <c r="P387"/>
    </row>
    <row r="388" spans="2:16" x14ac:dyDescent="0.4">
      <c r="B388"/>
      <c r="C388"/>
      <c r="M388"/>
      <c r="P388"/>
    </row>
    <row r="389" spans="2:16" x14ac:dyDescent="0.4">
      <c r="B389"/>
      <c r="C389"/>
      <c r="M389"/>
      <c r="P389"/>
    </row>
    <row r="390" spans="2:16" x14ac:dyDescent="0.4">
      <c r="B390"/>
      <c r="C390"/>
      <c r="M390"/>
      <c r="P390"/>
    </row>
    <row r="391" spans="2:16" x14ac:dyDescent="0.4">
      <c r="B391"/>
      <c r="C391"/>
      <c r="M391"/>
      <c r="P391"/>
    </row>
    <row r="392" spans="2:16" x14ac:dyDescent="0.4">
      <c r="B392"/>
      <c r="C392"/>
      <c r="M392"/>
      <c r="P392"/>
    </row>
    <row r="393" spans="2:16" x14ac:dyDescent="0.4">
      <c r="B393"/>
      <c r="C393"/>
      <c r="M393"/>
      <c r="P393"/>
    </row>
    <row r="394" spans="2:16" x14ac:dyDescent="0.4">
      <c r="B394"/>
      <c r="C394"/>
      <c r="M394"/>
      <c r="P394"/>
    </row>
    <row r="395" spans="2:16" x14ac:dyDescent="0.4">
      <c r="B395"/>
      <c r="C395"/>
      <c r="M395"/>
      <c r="P395"/>
    </row>
    <row r="396" spans="2:16" x14ac:dyDescent="0.4">
      <c r="B396"/>
      <c r="C396"/>
      <c r="M396"/>
      <c r="P396"/>
    </row>
    <row r="397" spans="2:16" x14ac:dyDescent="0.4">
      <c r="B397"/>
      <c r="C397"/>
      <c r="M397"/>
      <c r="P397"/>
    </row>
    <row r="398" spans="2:16" x14ac:dyDescent="0.4">
      <c r="B398"/>
      <c r="C398"/>
      <c r="M398"/>
      <c r="P398"/>
    </row>
    <row r="399" spans="2:16" x14ac:dyDescent="0.4">
      <c r="B399"/>
      <c r="C399"/>
      <c r="M399"/>
      <c r="P399"/>
    </row>
    <row r="400" spans="2:16" x14ac:dyDescent="0.4">
      <c r="B400"/>
      <c r="C400"/>
      <c r="M400"/>
      <c r="P400"/>
    </row>
    <row r="401" spans="2:16" x14ac:dyDescent="0.4">
      <c r="B401"/>
      <c r="C401"/>
      <c r="M401"/>
      <c r="P401"/>
    </row>
    <row r="402" spans="2:16" x14ac:dyDescent="0.4">
      <c r="B402"/>
      <c r="C402"/>
      <c r="M402"/>
      <c r="P402"/>
    </row>
    <row r="403" spans="2:16" x14ac:dyDescent="0.4">
      <c r="B403"/>
      <c r="C403"/>
      <c r="M403"/>
      <c r="P403"/>
    </row>
    <row r="404" spans="2:16" x14ac:dyDescent="0.4">
      <c r="B404"/>
      <c r="C404"/>
      <c r="M404"/>
      <c r="P404"/>
    </row>
    <row r="405" spans="2:16" x14ac:dyDescent="0.4">
      <c r="B405"/>
      <c r="C405"/>
      <c r="M405"/>
      <c r="P405"/>
    </row>
    <row r="406" spans="2:16" x14ac:dyDescent="0.4">
      <c r="B406"/>
      <c r="C406"/>
      <c r="M406"/>
      <c r="P406"/>
    </row>
    <row r="407" spans="2:16" x14ac:dyDescent="0.4">
      <c r="B407"/>
      <c r="C407"/>
      <c r="M407"/>
      <c r="P407"/>
    </row>
    <row r="408" spans="2:16" x14ac:dyDescent="0.4">
      <c r="B408"/>
      <c r="C408"/>
      <c r="M408"/>
      <c r="P408"/>
    </row>
    <row r="409" spans="2:16" x14ac:dyDescent="0.4">
      <c r="B409"/>
      <c r="C409"/>
      <c r="M409"/>
      <c r="P409"/>
    </row>
    <row r="410" spans="2:16" x14ac:dyDescent="0.4">
      <c r="B410"/>
      <c r="C410"/>
      <c r="M410"/>
      <c r="P410"/>
    </row>
    <row r="411" spans="2:16" x14ac:dyDescent="0.4">
      <c r="B411"/>
      <c r="C411"/>
      <c r="M411"/>
      <c r="P411"/>
    </row>
    <row r="412" spans="2:16" x14ac:dyDescent="0.4">
      <c r="B412"/>
      <c r="C412"/>
      <c r="M412"/>
      <c r="P412"/>
    </row>
    <row r="413" spans="2:16" x14ac:dyDescent="0.4">
      <c r="B413"/>
      <c r="C413"/>
      <c r="M413"/>
      <c r="P413"/>
    </row>
    <row r="414" spans="2:16" x14ac:dyDescent="0.4">
      <c r="B414"/>
      <c r="C414"/>
      <c r="M414"/>
      <c r="P414"/>
    </row>
    <row r="415" spans="2:16" x14ac:dyDescent="0.4">
      <c r="B415"/>
      <c r="C415"/>
      <c r="M415"/>
      <c r="P415"/>
    </row>
    <row r="416" spans="2:16" x14ac:dyDescent="0.4">
      <c r="B416"/>
      <c r="C416"/>
      <c r="M416"/>
      <c r="P416"/>
    </row>
    <row r="417" spans="2:16" x14ac:dyDescent="0.4">
      <c r="B417"/>
      <c r="C417"/>
      <c r="M417"/>
      <c r="P417"/>
    </row>
    <row r="418" spans="2:16" x14ac:dyDescent="0.4">
      <c r="B418"/>
      <c r="C418"/>
      <c r="M418"/>
      <c r="P418"/>
    </row>
    <row r="419" spans="2:16" x14ac:dyDescent="0.4">
      <c r="B419"/>
      <c r="C419"/>
      <c r="M419"/>
      <c r="P419"/>
    </row>
    <row r="420" spans="2:16" x14ac:dyDescent="0.4">
      <c r="B420"/>
      <c r="C420"/>
      <c r="M420"/>
      <c r="P420"/>
    </row>
    <row r="421" spans="2:16" x14ac:dyDescent="0.4">
      <c r="B421"/>
      <c r="C421"/>
      <c r="M421"/>
      <c r="P421"/>
    </row>
    <row r="422" spans="2:16" x14ac:dyDescent="0.4">
      <c r="B422"/>
      <c r="C422"/>
      <c r="M422"/>
      <c r="P422"/>
    </row>
    <row r="423" spans="2:16" x14ac:dyDescent="0.4">
      <c r="B423"/>
      <c r="C423"/>
      <c r="M423"/>
      <c r="P423"/>
    </row>
    <row r="424" spans="2:16" x14ac:dyDescent="0.4">
      <c r="B424"/>
      <c r="C424"/>
      <c r="M424"/>
      <c r="P424"/>
    </row>
    <row r="425" spans="2:16" x14ac:dyDescent="0.4">
      <c r="B425"/>
      <c r="C425"/>
      <c r="M425"/>
      <c r="P425"/>
    </row>
    <row r="426" spans="2:16" x14ac:dyDescent="0.4">
      <c r="B426"/>
      <c r="C426"/>
      <c r="M426"/>
      <c r="P426"/>
    </row>
    <row r="427" spans="2:16" x14ac:dyDescent="0.4">
      <c r="B427"/>
      <c r="C427"/>
      <c r="M427"/>
      <c r="P427"/>
    </row>
    <row r="428" spans="2:16" x14ac:dyDescent="0.4">
      <c r="B428"/>
      <c r="C428"/>
      <c r="M428"/>
      <c r="P428"/>
    </row>
    <row r="429" spans="2:16" x14ac:dyDescent="0.4">
      <c r="B429"/>
      <c r="C429"/>
      <c r="M429"/>
      <c r="P429"/>
    </row>
    <row r="430" spans="2:16" x14ac:dyDescent="0.4">
      <c r="B430"/>
      <c r="C430"/>
      <c r="M430"/>
      <c r="P430"/>
    </row>
    <row r="431" spans="2:16" x14ac:dyDescent="0.4">
      <c r="B431"/>
      <c r="C431"/>
      <c r="M431"/>
      <c r="P431"/>
    </row>
    <row r="432" spans="2:16" x14ac:dyDescent="0.4">
      <c r="B432"/>
      <c r="C432"/>
      <c r="M432"/>
      <c r="P432"/>
    </row>
    <row r="433" spans="2:16" x14ac:dyDescent="0.4">
      <c r="B433"/>
      <c r="C433"/>
      <c r="M433"/>
      <c r="P433"/>
    </row>
    <row r="434" spans="2:16" x14ac:dyDescent="0.4">
      <c r="B434"/>
      <c r="C434"/>
      <c r="M434"/>
      <c r="P434"/>
    </row>
    <row r="435" spans="2:16" x14ac:dyDescent="0.4">
      <c r="B435"/>
      <c r="C435"/>
      <c r="M435"/>
      <c r="P435"/>
    </row>
    <row r="436" spans="2:16" x14ac:dyDescent="0.4">
      <c r="B436"/>
      <c r="C436"/>
      <c r="M436"/>
      <c r="P436"/>
    </row>
    <row r="437" spans="2:16" x14ac:dyDescent="0.4">
      <c r="B437"/>
      <c r="C437"/>
      <c r="M437"/>
      <c r="P437"/>
    </row>
    <row r="438" spans="2:16" x14ac:dyDescent="0.4">
      <c r="B438"/>
      <c r="C438"/>
      <c r="M438"/>
      <c r="P438"/>
    </row>
    <row r="439" spans="2:16" x14ac:dyDescent="0.4">
      <c r="B439"/>
      <c r="C439"/>
      <c r="M439"/>
      <c r="P439"/>
    </row>
    <row r="440" spans="2:16" x14ac:dyDescent="0.4">
      <c r="B440"/>
      <c r="C440"/>
      <c r="M440"/>
      <c r="P440"/>
    </row>
    <row r="441" spans="2:16" x14ac:dyDescent="0.4">
      <c r="B441"/>
      <c r="C441"/>
      <c r="M441"/>
      <c r="P441"/>
    </row>
    <row r="442" spans="2:16" x14ac:dyDescent="0.4">
      <c r="B442"/>
      <c r="C442"/>
      <c r="M442"/>
      <c r="P442"/>
    </row>
    <row r="443" spans="2:16" x14ac:dyDescent="0.4">
      <c r="B443"/>
      <c r="C443"/>
      <c r="M443"/>
      <c r="P443"/>
    </row>
    <row r="444" spans="2:16" x14ac:dyDescent="0.4">
      <c r="B444"/>
      <c r="C444"/>
      <c r="M444"/>
      <c r="P444"/>
    </row>
    <row r="445" spans="2:16" x14ac:dyDescent="0.4">
      <c r="B445"/>
      <c r="C445"/>
      <c r="M445"/>
      <c r="P445"/>
    </row>
    <row r="446" spans="2:16" x14ac:dyDescent="0.4">
      <c r="B446"/>
      <c r="C446"/>
      <c r="M446"/>
      <c r="P446"/>
    </row>
    <row r="447" spans="2:16" x14ac:dyDescent="0.4">
      <c r="B447"/>
      <c r="C447"/>
      <c r="M447"/>
      <c r="P447"/>
    </row>
    <row r="448" spans="2:16" x14ac:dyDescent="0.4">
      <c r="B448"/>
      <c r="C448"/>
      <c r="M448"/>
      <c r="P448"/>
    </row>
    <row r="449" spans="2:16" x14ac:dyDescent="0.4">
      <c r="B449"/>
      <c r="C449"/>
      <c r="M449"/>
      <c r="P449"/>
    </row>
    <row r="450" spans="2:16" x14ac:dyDescent="0.4">
      <c r="B450"/>
      <c r="C450"/>
      <c r="M450"/>
      <c r="P450"/>
    </row>
    <row r="451" spans="2:16" x14ac:dyDescent="0.4">
      <c r="B451"/>
      <c r="C451"/>
      <c r="M451"/>
      <c r="P451"/>
    </row>
    <row r="452" spans="2:16" x14ac:dyDescent="0.4">
      <c r="B452"/>
      <c r="C452"/>
      <c r="M452"/>
      <c r="P452"/>
    </row>
    <row r="453" spans="2:16" x14ac:dyDescent="0.4">
      <c r="B453"/>
      <c r="C453"/>
      <c r="M453"/>
      <c r="P453"/>
    </row>
    <row r="454" spans="2:16" x14ac:dyDescent="0.4">
      <c r="B454"/>
      <c r="C454"/>
      <c r="M454"/>
      <c r="P454"/>
    </row>
    <row r="455" spans="2:16" x14ac:dyDescent="0.4">
      <c r="B455"/>
      <c r="C455"/>
      <c r="M455"/>
      <c r="P455"/>
    </row>
    <row r="456" spans="2:16" x14ac:dyDescent="0.4">
      <c r="B456"/>
      <c r="C456"/>
      <c r="M456"/>
      <c r="P456"/>
    </row>
    <row r="457" spans="2:16" x14ac:dyDescent="0.4">
      <c r="B457"/>
      <c r="C457"/>
      <c r="M457"/>
      <c r="P457"/>
    </row>
    <row r="458" spans="2:16" x14ac:dyDescent="0.4">
      <c r="B458"/>
      <c r="C458"/>
      <c r="M458"/>
      <c r="P458"/>
    </row>
    <row r="459" spans="2:16" x14ac:dyDescent="0.4">
      <c r="B459"/>
      <c r="C459"/>
      <c r="M459"/>
      <c r="P459"/>
    </row>
    <row r="460" spans="2:16" x14ac:dyDescent="0.4">
      <c r="B460"/>
      <c r="C460"/>
      <c r="M460"/>
      <c r="P460"/>
    </row>
    <row r="461" spans="2:16" x14ac:dyDescent="0.4">
      <c r="B461"/>
      <c r="C461"/>
      <c r="M461"/>
      <c r="P461"/>
    </row>
    <row r="462" spans="2:16" x14ac:dyDescent="0.4">
      <c r="B462"/>
      <c r="C462"/>
      <c r="M462"/>
      <c r="P462"/>
    </row>
    <row r="463" spans="2:16" x14ac:dyDescent="0.4">
      <c r="B463"/>
      <c r="C463"/>
      <c r="M463"/>
      <c r="P463"/>
    </row>
    <row r="464" spans="2:16" x14ac:dyDescent="0.4">
      <c r="B464"/>
      <c r="C464"/>
      <c r="M464"/>
      <c r="P464"/>
    </row>
    <row r="465" spans="2:16" x14ac:dyDescent="0.4">
      <c r="B465"/>
      <c r="C465"/>
      <c r="M465"/>
      <c r="P465"/>
    </row>
    <row r="466" spans="2:16" x14ac:dyDescent="0.4">
      <c r="B466"/>
      <c r="C466"/>
      <c r="M466"/>
      <c r="P466"/>
    </row>
    <row r="467" spans="2:16" x14ac:dyDescent="0.4">
      <c r="B467"/>
      <c r="C467"/>
      <c r="M467"/>
      <c r="P467"/>
    </row>
    <row r="468" spans="2:16" x14ac:dyDescent="0.4">
      <c r="B468"/>
      <c r="C468"/>
      <c r="M468"/>
      <c r="P468"/>
    </row>
    <row r="469" spans="2:16" x14ac:dyDescent="0.4">
      <c r="B469"/>
      <c r="C469"/>
      <c r="M469"/>
      <c r="P469"/>
    </row>
    <row r="470" spans="2:16" x14ac:dyDescent="0.4">
      <c r="B470"/>
      <c r="C470"/>
      <c r="M470"/>
      <c r="P470"/>
    </row>
    <row r="471" spans="2:16" x14ac:dyDescent="0.4">
      <c r="B471"/>
      <c r="C471"/>
      <c r="M471"/>
      <c r="P471"/>
    </row>
    <row r="472" spans="2:16" x14ac:dyDescent="0.4">
      <c r="B472"/>
      <c r="C472"/>
      <c r="M472"/>
      <c r="P472"/>
    </row>
    <row r="473" spans="2:16" x14ac:dyDescent="0.4">
      <c r="B473"/>
      <c r="C473"/>
      <c r="M473"/>
      <c r="P473"/>
    </row>
    <row r="474" spans="2:16" x14ac:dyDescent="0.4">
      <c r="B474"/>
      <c r="C474"/>
      <c r="M474"/>
      <c r="P474"/>
    </row>
    <row r="475" spans="2:16" x14ac:dyDescent="0.4">
      <c r="B475"/>
      <c r="C475"/>
      <c r="M475"/>
      <c r="P475"/>
    </row>
    <row r="476" spans="2:16" x14ac:dyDescent="0.4">
      <c r="B476"/>
      <c r="C476"/>
      <c r="M476"/>
      <c r="P476"/>
    </row>
    <row r="477" spans="2:16" x14ac:dyDescent="0.4">
      <c r="B477"/>
      <c r="C477"/>
      <c r="M477"/>
      <c r="P477"/>
    </row>
    <row r="478" spans="2:16" x14ac:dyDescent="0.4">
      <c r="B478"/>
      <c r="C478"/>
      <c r="M478"/>
      <c r="P478"/>
    </row>
    <row r="479" spans="2:16" x14ac:dyDescent="0.4">
      <c r="B479"/>
      <c r="C479"/>
      <c r="M479"/>
      <c r="P479"/>
    </row>
    <row r="480" spans="2:16" x14ac:dyDescent="0.4">
      <c r="B480"/>
      <c r="C480"/>
      <c r="M480"/>
      <c r="P480"/>
    </row>
    <row r="481" spans="2:16" x14ac:dyDescent="0.4">
      <c r="B481"/>
      <c r="C481"/>
      <c r="M481"/>
      <c r="P481"/>
    </row>
    <row r="482" spans="2:16" x14ac:dyDescent="0.4">
      <c r="B482"/>
      <c r="C482"/>
      <c r="M482"/>
      <c r="P482"/>
    </row>
    <row r="483" spans="2:16" x14ac:dyDescent="0.4">
      <c r="B483"/>
      <c r="C483"/>
      <c r="M483"/>
      <c r="P483"/>
    </row>
    <row r="484" spans="2:16" x14ac:dyDescent="0.4">
      <c r="B484"/>
      <c r="C484"/>
      <c r="M484"/>
      <c r="P484"/>
    </row>
    <row r="485" spans="2:16" x14ac:dyDescent="0.4">
      <c r="B485"/>
      <c r="C485"/>
      <c r="M485"/>
      <c r="P485"/>
    </row>
    <row r="486" spans="2:16" x14ac:dyDescent="0.4">
      <c r="B486"/>
      <c r="C486"/>
      <c r="M486"/>
      <c r="P486"/>
    </row>
    <row r="487" spans="2:16" x14ac:dyDescent="0.4">
      <c r="B487"/>
      <c r="C487"/>
      <c r="M487"/>
      <c r="P487"/>
    </row>
    <row r="488" spans="2:16" x14ac:dyDescent="0.4">
      <c r="B488"/>
      <c r="C488"/>
      <c r="M488"/>
      <c r="P488"/>
    </row>
    <row r="489" spans="2:16" x14ac:dyDescent="0.4">
      <c r="B489"/>
      <c r="C489"/>
      <c r="M489"/>
      <c r="P489"/>
    </row>
    <row r="490" spans="2:16" x14ac:dyDescent="0.4">
      <c r="B490"/>
      <c r="C490"/>
      <c r="M490"/>
      <c r="P490"/>
    </row>
    <row r="491" spans="2:16" x14ac:dyDescent="0.4">
      <c r="B491"/>
      <c r="C491"/>
      <c r="M491"/>
      <c r="P491"/>
    </row>
    <row r="492" spans="2:16" x14ac:dyDescent="0.4">
      <c r="B492"/>
      <c r="C492"/>
      <c r="M492"/>
      <c r="P492"/>
    </row>
    <row r="493" spans="2:16" x14ac:dyDescent="0.4">
      <c r="B493"/>
      <c r="C493"/>
      <c r="M493"/>
      <c r="P493"/>
    </row>
    <row r="494" spans="2:16" x14ac:dyDescent="0.4">
      <c r="B494"/>
      <c r="C494"/>
      <c r="M494"/>
      <c r="P494"/>
    </row>
    <row r="495" spans="2:16" x14ac:dyDescent="0.4">
      <c r="B495"/>
      <c r="C495"/>
      <c r="M495"/>
      <c r="P495"/>
    </row>
    <row r="496" spans="2:16" x14ac:dyDescent="0.4">
      <c r="B496"/>
      <c r="C496"/>
      <c r="M496"/>
      <c r="P496"/>
    </row>
    <row r="497" spans="2:16" x14ac:dyDescent="0.4">
      <c r="B497"/>
      <c r="C497"/>
      <c r="M497"/>
      <c r="P497"/>
    </row>
    <row r="498" spans="2:16" x14ac:dyDescent="0.4">
      <c r="B498"/>
      <c r="C498"/>
      <c r="M498"/>
      <c r="P498"/>
    </row>
    <row r="499" spans="2:16" x14ac:dyDescent="0.4">
      <c r="B499"/>
      <c r="C499"/>
      <c r="M499"/>
      <c r="P499"/>
    </row>
    <row r="500" spans="2:16" x14ac:dyDescent="0.4">
      <c r="B500"/>
      <c r="C500"/>
      <c r="M500"/>
      <c r="P500"/>
    </row>
    <row r="501" spans="2:16" x14ac:dyDescent="0.4">
      <c r="B501"/>
      <c r="C501"/>
      <c r="M501"/>
      <c r="P501"/>
    </row>
    <row r="502" spans="2:16" x14ac:dyDescent="0.4">
      <c r="B502"/>
      <c r="C502"/>
      <c r="M502"/>
      <c r="P502"/>
    </row>
    <row r="503" spans="2:16" x14ac:dyDescent="0.4">
      <c r="B503"/>
      <c r="C503"/>
      <c r="M503"/>
      <c r="P503"/>
    </row>
    <row r="504" spans="2:16" x14ac:dyDescent="0.4">
      <c r="B504"/>
      <c r="C504"/>
      <c r="M504"/>
      <c r="P504"/>
    </row>
    <row r="505" spans="2:16" x14ac:dyDescent="0.4">
      <c r="B505"/>
      <c r="C505"/>
      <c r="M505"/>
      <c r="P505"/>
    </row>
    <row r="506" spans="2:16" x14ac:dyDescent="0.4">
      <c r="B506"/>
      <c r="C506"/>
      <c r="M506"/>
      <c r="P506"/>
    </row>
    <row r="507" spans="2:16" x14ac:dyDescent="0.4">
      <c r="B507"/>
      <c r="C507"/>
      <c r="M507"/>
      <c r="P507"/>
    </row>
    <row r="508" spans="2:16" x14ac:dyDescent="0.4">
      <c r="B508"/>
      <c r="C508"/>
      <c r="M508"/>
      <c r="P508"/>
    </row>
    <row r="509" spans="2:16" x14ac:dyDescent="0.4">
      <c r="B509"/>
      <c r="C509"/>
      <c r="M509"/>
      <c r="P509"/>
    </row>
    <row r="510" spans="2:16" x14ac:dyDescent="0.4">
      <c r="B510"/>
      <c r="C510"/>
      <c r="M510"/>
      <c r="P510"/>
    </row>
    <row r="511" spans="2:16" x14ac:dyDescent="0.4">
      <c r="B511"/>
      <c r="C511"/>
      <c r="M511"/>
      <c r="P511"/>
    </row>
    <row r="512" spans="2:16" x14ac:dyDescent="0.4">
      <c r="B512"/>
      <c r="C512"/>
      <c r="M512"/>
      <c r="P512"/>
    </row>
    <row r="513" spans="2:16" x14ac:dyDescent="0.4">
      <c r="B513"/>
      <c r="C513"/>
      <c r="M513"/>
      <c r="P513"/>
    </row>
    <row r="514" spans="2:16" x14ac:dyDescent="0.4">
      <c r="B514"/>
      <c r="C514"/>
      <c r="M514"/>
      <c r="P514"/>
    </row>
    <row r="515" spans="2:16" x14ac:dyDescent="0.4">
      <c r="B515"/>
      <c r="C515"/>
      <c r="M515"/>
      <c r="P515"/>
    </row>
    <row r="516" spans="2:16" x14ac:dyDescent="0.4">
      <c r="B516"/>
      <c r="C516"/>
      <c r="M516"/>
      <c r="P516"/>
    </row>
    <row r="517" spans="2:16" x14ac:dyDescent="0.4">
      <c r="B517"/>
      <c r="C517"/>
      <c r="M517"/>
      <c r="P517"/>
    </row>
    <row r="518" spans="2:16" x14ac:dyDescent="0.4">
      <c r="B518"/>
      <c r="C518"/>
      <c r="M518"/>
      <c r="P518"/>
    </row>
    <row r="519" spans="2:16" x14ac:dyDescent="0.4">
      <c r="B519"/>
      <c r="C519"/>
      <c r="M519"/>
      <c r="P519"/>
    </row>
    <row r="520" spans="2:16" x14ac:dyDescent="0.4">
      <c r="B520"/>
      <c r="C520"/>
      <c r="M520"/>
      <c r="P520"/>
    </row>
    <row r="521" spans="2:16" x14ac:dyDescent="0.4">
      <c r="B521"/>
      <c r="C521"/>
      <c r="M521"/>
      <c r="P521"/>
    </row>
    <row r="522" spans="2:16" x14ac:dyDescent="0.4">
      <c r="B522"/>
      <c r="C522"/>
      <c r="M522"/>
      <c r="P522"/>
    </row>
    <row r="523" spans="2:16" x14ac:dyDescent="0.4">
      <c r="B523"/>
      <c r="C523"/>
      <c r="M523"/>
      <c r="P523"/>
    </row>
    <row r="524" spans="2:16" x14ac:dyDescent="0.4">
      <c r="B524"/>
      <c r="C524"/>
      <c r="M524"/>
      <c r="P524"/>
    </row>
    <row r="525" spans="2:16" x14ac:dyDescent="0.4">
      <c r="B525"/>
      <c r="C525"/>
      <c r="M525"/>
      <c r="P525"/>
    </row>
    <row r="526" spans="2:16" x14ac:dyDescent="0.4">
      <c r="B526"/>
      <c r="C526"/>
      <c r="M526"/>
      <c r="P526"/>
    </row>
    <row r="527" spans="2:16" x14ac:dyDescent="0.4">
      <c r="B527"/>
      <c r="C527"/>
      <c r="M527"/>
      <c r="P527"/>
    </row>
    <row r="528" spans="2:16" x14ac:dyDescent="0.4">
      <c r="B528"/>
      <c r="C528"/>
      <c r="M528"/>
      <c r="P528"/>
    </row>
    <row r="529" spans="2:16" x14ac:dyDescent="0.4">
      <c r="B529"/>
      <c r="C529"/>
      <c r="M529"/>
      <c r="P529"/>
    </row>
    <row r="530" spans="2:16" x14ac:dyDescent="0.4">
      <c r="B530"/>
      <c r="C530"/>
      <c r="M530"/>
      <c r="P530"/>
    </row>
    <row r="531" spans="2:16" x14ac:dyDescent="0.4">
      <c r="B531"/>
      <c r="C531"/>
      <c r="M531"/>
      <c r="P531"/>
    </row>
    <row r="532" spans="2:16" x14ac:dyDescent="0.4">
      <c r="B532"/>
      <c r="C532"/>
      <c r="M532"/>
      <c r="P532"/>
    </row>
    <row r="533" spans="2:16" x14ac:dyDescent="0.4">
      <c r="B533"/>
      <c r="C533"/>
      <c r="M533"/>
      <c r="P533"/>
    </row>
    <row r="534" spans="2:16" x14ac:dyDescent="0.4">
      <c r="B534"/>
      <c r="C534"/>
      <c r="M534"/>
      <c r="P534"/>
    </row>
    <row r="535" spans="2:16" x14ac:dyDescent="0.4">
      <c r="B535"/>
      <c r="C535"/>
      <c r="M535"/>
      <c r="P535"/>
    </row>
    <row r="536" spans="2:16" x14ac:dyDescent="0.4">
      <c r="B536"/>
      <c r="C536"/>
      <c r="M536"/>
      <c r="P536"/>
    </row>
    <row r="537" spans="2:16" x14ac:dyDescent="0.4">
      <c r="B537"/>
      <c r="C537"/>
      <c r="M537"/>
      <c r="P537"/>
    </row>
    <row r="538" spans="2:16" x14ac:dyDescent="0.4">
      <c r="B538"/>
      <c r="C538"/>
      <c r="M538"/>
      <c r="P538"/>
    </row>
    <row r="539" spans="2:16" x14ac:dyDescent="0.4">
      <c r="B539"/>
      <c r="C539"/>
      <c r="M539"/>
      <c r="P539"/>
    </row>
    <row r="540" spans="2:16" x14ac:dyDescent="0.4">
      <c r="B540"/>
      <c r="C540"/>
      <c r="M540"/>
      <c r="P540"/>
    </row>
    <row r="541" spans="2:16" x14ac:dyDescent="0.4">
      <c r="B541"/>
      <c r="C541"/>
      <c r="M541"/>
      <c r="P541"/>
    </row>
    <row r="542" spans="2:16" x14ac:dyDescent="0.4">
      <c r="B542"/>
      <c r="C542"/>
      <c r="M542"/>
      <c r="P542"/>
    </row>
    <row r="543" spans="2:16" x14ac:dyDescent="0.4">
      <c r="B543"/>
      <c r="C543"/>
      <c r="M543"/>
      <c r="P543"/>
    </row>
    <row r="544" spans="2:16" x14ac:dyDescent="0.4">
      <c r="B544"/>
      <c r="C544"/>
      <c r="M544"/>
      <c r="P544"/>
    </row>
    <row r="545" spans="2:16" x14ac:dyDescent="0.4">
      <c r="B545"/>
      <c r="C545"/>
      <c r="M545"/>
      <c r="P545"/>
    </row>
    <row r="546" spans="2:16" x14ac:dyDescent="0.4">
      <c r="B546"/>
      <c r="C546"/>
      <c r="M546"/>
      <c r="P546"/>
    </row>
    <row r="547" spans="2:16" x14ac:dyDescent="0.4">
      <c r="B547"/>
      <c r="C547"/>
      <c r="M547"/>
      <c r="P547"/>
    </row>
    <row r="548" spans="2:16" x14ac:dyDescent="0.4">
      <c r="B548"/>
      <c r="C548"/>
      <c r="M548"/>
      <c r="P548"/>
    </row>
    <row r="549" spans="2:16" x14ac:dyDescent="0.4">
      <c r="B549"/>
      <c r="C549"/>
      <c r="M549"/>
      <c r="P549"/>
    </row>
    <row r="550" spans="2:16" x14ac:dyDescent="0.4">
      <c r="B550"/>
      <c r="C550"/>
      <c r="M550"/>
      <c r="P550"/>
    </row>
    <row r="551" spans="2:16" x14ac:dyDescent="0.4">
      <c r="B551"/>
      <c r="C551"/>
      <c r="M551"/>
      <c r="P551"/>
    </row>
    <row r="552" spans="2:16" x14ac:dyDescent="0.4">
      <c r="B552"/>
      <c r="C552"/>
      <c r="M552"/>
      <c r="P552"/>
    </row>
    <row r="553" spans="2:16" x14ac:dyDescent="0.4">
      <c r="B553"/>
      <c r="C553"/>
      <c r="M553"/>
      <c r="P553"/>
    </row>
    <row r="554" spans="2:16" x14ac:dyDescent="0.4">
      <c r="B554"/>
      <c r="C554"/>
      <c r="M554"/>
      <c r="P554"/>
    </row>
    <row r="555" spans="2:16" x14ac:dyDescent="0.4">
      <c r="B555"/>
      <c r="C555"/>
      <c r="M555"/>
      <c r="P555"/>
    </row>
    <row r="556" spans="2:16" x14ac:dyDescent="0.4">
      <c r="B556"/>
      <c r="C556"/>
      <c r="M556"/>
      <c r="P556"/>
    </row>
    <row r="557" spans="2:16" x14ac:dyDescent="0.4">
      <c r="B557"/>
      <c r="C557"/>
      <c r="M557"/>
      <c r="P557"/>
    </row>
    <row r="558" spans="2:16" x14ac:dyDescent="0.4">
      <c r="B558"/>
      <c r="C558"/>
      <c r="M558"/>
      <c r="P558"/>
    </row>
    <row r="559" spans="2:16" x14ac:dyDescent="0.4">
      <c r="B559"/>
      <c r="C559"/>
      <c r="M559"/>
      <c r="P559"/>
    </row>
    <row r="560" spans="2:16" x14ac:dyDescent="0.4">
      <c r="B560"/>
      <c r="C560"/>
      <c r="M560"/>
      <c r="P560"/>
    </row>
    <row r="561" spans="2:16" x14ac:dyDescent="0.4">
      <c r="B561"/>
      <c r="C561"/>
      <c r="M561"/>
      <c r="P561"/>
    </row>
    <row r="562" spans="2:16" x14ac:dyDescent="0.4">
      <c r="B562"/>
      <c r="C562"/>
      <c r="M562"/>
      <c r="P562"/>
    </row>
    <row r="563" spans="2:16" x14ac:dyDescent="0.4">
      <c r="B563"/>
      <c r="C563"/>
      <c r="M563"/>
      <c r="P563"/>
    </row>
    <row r="564" spans="2:16" x14ac:dyDescent="0.4">
      <c r="B564"/>
      <c r="C564"/>
      <c r="M564"/>
      <c r="P564"/>
    </row>
    <row r="565" spans="2:16" x14ac:dyDescent="0.4">
      <c r="B565"/>
      <c r="C565"/>
      <c r="M565"/>
      <c r="P565"/>
    </row>
    <row r="566" spans="2:16" x14ac:dyDescent="0.4">
      <c r="B566"/>
      <c r="C566"/>
      <c r="M566"/>
      <c r="P566"/>
    </row>
    <row r="567" spans="2:16" x14ac:dyDescent="0.4">
      <c r="B567"/>
      <c r="C567"/>
      <c r="M567"/>
      <c r="P567"/>
    </row>
    <row r="568" spans="2:16" x14ac:dyDescent="0.4">
      <c r="B568"/>
      <c r="C568"/>
      <c r="M568"/>
      <c r="P568"/>
    </row>
    <row r="569" spans="2:16" x14ac:dyDescent="0.4">
      <c r="B569"/>
      <c r="C569"/>
      <c r="M569"/>
      <c r="P569"/>
    </row>
    <row r="570" spans="2:16" x14ac:dyDescent="0.4">
      <c r="B570"/>
      <c r="C570"/>
      <c r="M570"/>
      <c r="P570"/>
    </row>
    <row r="571" spans="2:16" x14ac:dyDescent="0.4">
      <c r="B571"/>
      <c r="C571"/>
      <c r="M571"/>
      <c r="P571"/>
    </row>
    <row r="572" spans="2:16" x14ac:dyDescent="0.4">
      <c r="B572"/>
      <c r="C572"/>
      <c r="M572"/>
      <c r="P572"/>
    </row>
    <row r="573" spans="2:16" x14ac:dyDescent="0.4">
      <c r="B573"/>
      <c r="C573"/>
      <c r="M573"/>
      <c r="P573"/>
    </row>
    <row r="574" spans="2:16" x14ac:dyDescent="0.4">
      <c r="B574"/>
      <c r="C574"/>
      <c r="M574"/>
      <c r="P574"/>
    </row>
    <row r="575" spans="2:16" x14ac:dyDescent="0.4">
      <c r="B575"/>
      <c r="C575"/>
      <c r="M575"/>
      <c r="P575"/>
    </row>
    <row r="576" spans="2:16" x14ac:dyDescent="0.4">
      <c r="B576"/>
      <c r="C576"/>
      <c r="M576"/>
      <c r="P576"/>
    </row>
    <row r="577" spans="2:16" x14ac:dyDescent="0.4">
      <c r="B577"/>
      <c r="C577"/>
      <c r="M577"/>
      <c r="P577"/>
    </row>
    <row r="578" spans="2:16" x14ac:dyDescent="0.4">
      <c r="B578"/>
      <c r="C578"/>
      <c r="M578"/>
      <c r="P578"/>
    </row>
    <row r="579" spans="2:16" x14ac:dyDescent="0.4">
      <c r="B579"/>
      <c r="C579"/>
      <c r="M579"/>
      <c r="P579"/>
    </row>
    <row r="580" spans="2:16" x14ac:dyDescent="0.4">
      <c r="B580"/>
      <c r="C580"/>
      <c r="M580"/>
      <c r="P580"/>
    </row>
    <row r="581" spans="2:16" x14ac:dyDescent="0.4">
      <c r="B581"/>
      <c r="C581"/>
      <c r="M581"/>
      <c r="P581"/>
    </row>
    <row r="582" spans="2:16" x14ac:dyDescent="0.4">
      <c r="B582"/>
      <c r="C582"/>
      <c r="M582"/>
      <c r="P582"/>
    </row>
    <row r="583" spans="2:16" x14ac:dyDescent="0.4">
      <c r="B583"/>
      <c r="C583"/>
      <c r="M583"/>
      <c r="P583"/>
    </row>
    <row r="584" spans="2:16" x14ac:dyDescent="0.4">
      <c r="B584"/>
      <c r="C584"/>
      <c r="M584"/>
      <c r="P584"/>
    </row>
    <row r="585" spans="2:16" x14ac:dyDescent="0.4">
      <c r="B585"/>
      <c r="C585"/>
      <c r="M585"/>
      <c r="P585"/>
    </row>
    <row r="586" spans="2:16" x14ac:dyDescent="0.4">
      <c r="B586"/>
      <c r="C586"/>
      <c r="M586"/>
      <c r="P586"/>
    </row>
    <row r="587" spans="2:16" x14ac:dyDescent="0.4">
      <c r="B587"/>
      <c r="C587"/>
      <c r="M587"/>
      <c r="P587"/>
    </row>
    <row r="588" spans="2:16" x14ac:dyDescent="0.4">
      <c r="B588"/>
      <c r="C588"/>
      <c r="M588"/>
      <c r="P588"/>
    </row>
    <row r="589" spans="2:16" x14ac:dyDescent="0.4">
      <c r="B589"/>
      <c r="C589"/>
      <c r="M589"/>
      <c r="P589"/>
    </row>
    <row r="590" spans="2:16" x14ac:dyDescent="0.4">
      <c r="B590"/>
      <c r="C590"/>
      <c r="M590"/>
      <c r="P590"/>
    </row>
    <row r="591" spans="2:16" x14ac:dyDescent="0.4">
      <c r="B591"/>
      <c r="C591"/>
      <c r="M591"/>
      <c r="P591"/>
    </row>
    <row r="592" spans="2:16" x14ac:dyDescent="0.4">
      <c r="B592"/>
      <c r="C592"/>
      <c r="M592"/>
      <c r="P592"/>
    </row>
    <row r="593" spans="2:16" x14ac:dyDescent="0.4">
      <c r="B593"/>
      <c r="C593"/>
      <c r="M593"/>
      <c r="P593"/>
    </row>
    <row r="594" spans="2:16" x14ac:dyDescent="0.4">
      <c r="B594"/>
      <c r="C594"/>
      <c r="M594"/>
      <c r="P594"/>
    </row>
    <row r="595" spans="2:16" x14ac:dyDescent="0.4">
      <c r="B595"/>
      <c r="C595"/>
      <c r="M595"/>
      <c r="P595"/>
    </row>
    <row r="596" spans="2:16" x14ac:dyDescent="0.4">
      <c r="B596"/>
      <c r="C596"/>
      <c r="M596"/>
      <c r="P596"/>
    </row>
    <row r="597" spans="2:16" x14ac:dyDescent="0.4">
      <c r="B597"/>
      <c r="C597"/>
      <c r="M597"/>
      <c r="P597"/>
    </row>
    <row r="598" spans="2:16" x14ac:dyDescent="0.4">
      <c r="B598"/>
      <c r="C598"/>
      <c r="M598"/>
      <c r="P598"/>
    </row>
    <row r="599" spans="2:16" x14ac:dyDescent="0.4">
      <c r="B599"/>
      <c r="C599"/>
      <c r="M599"/>
      <c r="P599"/>
    </row>
    <row r="600" spans="2:16" x14ac:dyDescent="0.4">
      <c r="B600"/>
      <c r="C600"/>
      <c r="M600"/>
      <c r="P600"/>
    </row>
    <row r="601" spans="2:16" x14ac:dyDescent="0.4">
      <c r="B601"/>
      <c r="C601"/>
      <c r="M601"/>
      <c r="P601"/>
    </row>
    <row r="602" spans="2:16" x14ac:dyDescent="0.4">
      <c r="B602"/>
      <c r="C602"/>
      <c r="M602"/>
      <c r="P602"/>
    </row>
    <row r="603" spans="2:16" x14ac:dyDescent="0.4">
      <c r="B603"/>
      <c r="C603"/>
      <c r="M603"/>
      <c r="P603"/>
    </row>
    <row r="604" spans="2:16" x14ac:dyDescent="0.4">
      <c r="B604"/>
      <c r="C604"/>
      <c r="M604"/>
      <c r="P604"/>
    </row>
    <row r="605" spans="2:16" x14ac:dyDescent="0.4">
      <c r="B605"/>
      <c r="C605"/>
      <c r="M605"/>
      <c r="P605"/>
    </row>
    <row r="606" spans="2:16" x14ac:dyDescent="0.4">
      <c r="B606"/>
      <c r="C606"/>
      <c r="M606"/>
      <c r="P606"/>
    </row>
    <row r="607" spans="2:16" x14ac:dyDescent="0.4">
      <c r="B607"/>
      <c r="C607"/>
      <c r="M607"/>
      <c r="P607"/>
    </row>
    <row r="608" spans="2:16" x14ac:dyDescent="0.4">
      <c r="B608"/>
      <c r="C608"/>
      <c r="M608"/>
      <c r="P608"/>
    </row>
    <row r="609" spans="2:16" x14ac:dyDescent="0.4">
      <c r="B609"/>
      <c r="C609"/>
      <c r="M609"/>
      <c r="P609"/>
    </row>
    <row r="610" spans="2:16" x14ac:dyDescent="0.4">
      <c r="B610"/>
      <c r="C610"/>
      <c r="M610"/>
      <c r="P610"/>
    </row>
    <row r="611" spans="2:16" x14ac:dyDescent="0.4">
      <c r="B611"/>
      <c r="C611"/>
      <c r="M611"/>
      <c r="P611"/>
    </row>
    <row r="612" spans="2:16" x14ac:dyDescent="0.4">
      <c r="B612"/>
      <c r="C612"/>
      <c r="M612"/>
      <c r="P612"/>
    </row>
    <row r="613" spans="2:16" x14ac:dyDescent="0.4">
      <c r="B613"/>
      <c r="C613"/>
      <c r="M613"/>
      <c r="P613"/>
    </row>
    <row r="614" spans="2:16" x14ac:dyDescent="0.4">
      <c r="B614"/>
      <c r="C614"/>
      <c r="M614"/>
      <c r="P614"/>
    </row>
    <row r="615" spans="2:16" x14ac:dyDescent="0.4">
      <c r="B615"/>
      <c r="C615"/>
      <c r="M615"/>
      <c r="P615"/>
    </row>
    <row r="616" spans="2:16" x14ac:dyDescent="0.4">
      <c r="B616"/>
      <c r="C616"/>
      <c r="M616"/>
      <c r="P616"/>
    </row>
    <row r="617" spans="2:16" x14ac:dyDescent="0.4">
      <c r="B617"/>
      <c r="C617"/>
      <c r="M617"/>
      <c r="P617"/>
    </row>
    <row r="618" spans="2:16" x14ac:dyDescent="0.4">
      <c r="B618"/>
      <c r="C618"/>
      <c r="M618"/>
      <c r="P618"/>
    </row>
    <row r="619" spans="2:16" x14ac:dyDescent="0.4">
      <c r="B619"/>
      <c r="C619"/>
      <c r="M619"/>
      <c r="P619"/>
    </row>
    <row r="620" spans="2:16" x14ac:dyDescent="0.4">
      <c r="B620"/>
      <c r="C620"/>
      <c r="M620"/>
      <c r="P620"/>
    </row>
    <row r="621" spans="2:16" x14ac:dyDescent="0.4">
      <c r="B621"/>
      <c r="C621"/>
      <c r="M621"/>
      <c r="P621"/>
    </row>
    <row r="622" spans="2:16" x14ac:dyDescent="0.4">
      <c r="B622"/>
      <c r="C622"/>
      <c r="M622"/>
      <c r="P622"/>
    </row>
    <row r="623" spans="2:16" x14ac:dyDescent="0.4">
      <c r="B623"/>
      <c r="C623"/>
      <c r="M623"/>
      <c r="P623"/>
    </row>
    <row r="624" spans="2:16" x14ac:dyDescent="0.4">
      <c r="B624"/>
      <c r="C624"/>
      <c r="M624"/>
      <c r="P624"/>
    </row>
    <row r="625" spans="2:16" x14ac:dyDescent="0.4">
      <c r="B625"/>
      <c r="C625"/>
      <c r="M625"/>
      <c r="P625"/>
    </row>
    <row r="626" spans="2:16" x14ac:dyDescent="0.4">
      <c r="B626"/>
      <c r="C626"/>
      <c r="M626"/>
      <c r="P626"/>
    </row>
    <row r="627" spans="2:16" x14ac:dyDescent="0.4">
      <c r="B627"/>
      <c r="C627"/>
      <c r="M627"/>
      <c r="P627"/>
    </row>
    <row r="628" spans="2:16" x14ac:dyDescent="0.4">
      <c r="B628"/>
      <c r="C628"/>
      <c r="M628"/>
      <c r="P628"/>
    </row>
    <row r="629" spans="2:16" x14ac:dyDescent="0.4">
      <c r="B629"/>
      <c r="C629"/>
      <c r="M629"/>
      <c r="P629"/>
    </row>
    <row r="630" spans="2:16" x14ac:dyDescent="0.4">
      <c r="B630"/>
      <c r="C630"/>
      <c r="M630"/>
      <c r="P630"/>
    </row>
    <row r="631" spans="2:16" x14ac:dyDescent="0.4">
      <c r="B631"/>
      <c r="C631"/>
      <c r="M631"/>
      <c r="P631"/>
    </row>
    <row r="632" spans="2:16" x14ac:dyDescent="0.4">
      <c r="B632"/>
      <c r="C632"/>
      <c r="M632"/>
      <c r="P632"/>
    </row>
    <row r="633" spans="2:16" x14ac:dyDescent="0.4">
      <c r="B633"/>
      <c r="C633"/>
      <c r="M633"/>
      <c r="P633"/>
    </row>
    <row r="634" spans="2:16" x14ac:dyDescent="0.4">
      <c r="B634"/>
      <c r="C634"/>
      <c r="M634"/>
      <c r="P634"/>
    </row>
    <row r="635" spans="2:16" x14ac:dyDescent="0.4">
      <c r="B635"/>
      <c r="C635"/>
      <c r="M635"/>
      <c r="P635"/>
    </row>
    <row r="636" spans="2:16" x14ac:dyDescent="0.4">
      <c r="B636"/>
      <c r="C636"/>
      <c r="M636"/>
      <c r="P636"/>
    </row>
    <row r="637" spans="2:16" x14ac:dyDescent="0.4">
      <c r="B637"/>
      <c r="C637"/>
      <c r="M637"/>
      <c r="P637"/>
    </row>
    <row r="638" spans="2:16" x14ac:dyDescent="0.4">
      <c r="B638"/>
      <c r="C638"/>
      <c r="M638"/>
      <c r="P638"/>
    </row>
    <row r="639" spans="2:16" x14ac:dyDescent="0.4">
      <c r="B639"/>
      <c r="C639"/>
      <c r="M639"/>
      <c r="P639"/>
    </row>
    <row r="640" spans="2:16" x14ac:dyDescent="0.4">
      <c r="B640"/>
      <c r="C640"/>
      <c r="M640"/>
      <c r="P640"/>
    </row>
    <row r="641" spans="2:16" x14ac:dyDescent="0.4">
      <c r="B641"/>
      <c r="C641"/>
      <c r="M641"/>
      <c r="P641"/>
    </row>
    <row r="642" spans="2:16" x14ac:dyDescent="0.4">
      <c r="B642"/>
      <c r="C642"/>
      <c r="M642"/>
      <c r="P642"/>
    </row>
    <row r="643" spans="2:16" x14ac:dyDescent="0.4">
      <c r="B643"/>
      <c r="C643"/>
      <c r="M643"/>
      <c r="P643"/>
    </row>
    <row r="644" spans="2:16" x14ac:dyDescent="0.4">
      <c r="B644"/>
      <c r="C644"/>
      <c r="M644"/>
      <c r="P644"/>
    </row>
    <row r="645" spans="2:16" x14ac:dyDescent="0.4">
      <c r="B645"/>
      <c r="C645"/>
      <c r="M645"/>
      <c r="P645"/>
    </row>
    <row r="646" spans="2:16" x14ac:dyDescent="0.4">
      <c r="B646"/>
      <c r="C646"/>
      <c r="M646"/>
      <c r="P646"/>
    </row>
    <row r="647" spans="2:16" x14ac:dyDescent="0.4">
      <c r="B647"/>
      <c r="C647"/>
      <c r="M647"/>
      <c r="P647"/>
    </row>
    <row r="648" spans="2:16" x14ac:dyDescent="0.4">
      <c r="B648"/>
      <c r="C648"/>
      <c r="M648"/>
      <c r="P648"/>
    </row>
    <row r="649" spans="2:16" x14ac:dyDescent="0.4">
      <c r="B649"/>
      <c r="C649"/>
      <c r="M649"/>
      <c r="P649"/>
    </row>
    <row r="650" spans="2:16" x14ac:dyDescent="0.4">
      <c r="B650"/>
      <c r="C650"/>
      <c r="M650"/>
      <c r="P650"/>
    </row>
    <row r="651" spans="2:16" x14ac:dyDescent="0.4">
      <c r="B651"/>
      <c r="C651"/>
      <c r="M651"/>
      <c r="P651"/>
    </row>
    <row r="652" spans="2:16" x14ac:dyDescent="0.4">
      <c r="B652"/>
      <c r="C652"/>
      <c r="M652"/>
      <c r="P652"/>
    </row>
    <row r="653" spans="2:16" x14ac:dyDescent="0.4">
      <c r="B653"/>
      <c r="C653"/>
      <c r="M653"/>
      <c r="P653"/>
    </row>
    <row r="654" spans="2:16" x14ac:dyDescent="0.4">
      <c r="B654"/>
      <c r="C654"/>
      <c r="M654"/>
      <c r="P654"/>
    </row>
    <row r="655" spans="2:16" x14ac:dyDescent="0.4">
      <c r="B655"/>
      <c r="C655"/>
      <c r="M655"/>
      <c r="P655"/>
    </row>
    <row r="656" spans="2:16" x14ac:dyDescent="0.4">
      <c r="B656"/>
      <c r="C656"/>
      <c r="M656"/>
      <c r="P656"/>
    </row>
    <row r="657" spans="2:16" x14ac:dyDescent="0.4">
      <c r="B657"/>
      <c r="C657"/>
      <c r="M657"/>
      <c r="P657"/>
    </row>
    <row r="658" spans="2:16" x14ac:dyDescent="0.4">
      <c r="B658"/>
      <c r="C658"/>
      <c r="M658"/>
      <c r="P658"/>
    </row>
    <row r="659" spans="2:16" x14ac:dyDescent="0.4">
      <c r="B659"/>
      <c r="C659"/>
      <c r="M659"/>
      <c r="P659"/>
    </row>
    <row r="660" spans="2:16" x14ac:dyDescent="0.4">
      <c r="B660"/>
      <c r="C660"/>
      <c r="M660"/>
      <c r="P660"/>
    </row>
    <row r="661" spans="2:16" x14ac:dyDescent="0.4">
      <c r="B661"/>
      <c r="C661"/>
      <c r="M661"/>
      <c r="P661"/>
    </row>
    <row r="662" spans="2:16" x14ac:dyDescent="0.4">
      <c r="B662"/>
      <c r="C662"/>
      <c r="M662"/>
      <c r="P662"/>
    </row>
    <row r="663" spans="2:16" x14ac:dyDescent="0.4">
      <c r="B663"/>
      <c r="C663"/>
      <c r="M663"/>
      <c r="P663"/>
    </row>
    <row r="664" spans="2:16" x14ac:dyDescent="0.4">
      <c r="B664"/>
      <c r="C664"/>
      <c r="M664"/>
      <c r="P664"/>
    </row>
    <row r="665" spans="2:16" x14ac:dyDescent="0.4">
      <c r="B665"/>
      <c r="C665"/>
      <c r="M665"/>
      <c r="P665"/>
    </row>
    <row r="666" spans="2:16" x14ac:dyDescent="0.4">
      <c r="B666"/>
      <c r="C666"/>
      <c r="M666"/>
      <c r="P666"/>
    </row>
    <row r="667" spans="2:16" x14ac:dyDescent="0.4">
      <c r="B667"/>
      <c r="C667"/>
      <c r="M667"/>
      <c r="P667"/>
    </row>
    <row r="668" spans="2:16" x14ac:dyDescent="0.4">
      <c r="B668"/>
      <c r="C668"/>
      <c r="M668"/>
      <c r="P668"/>
    </row>
    <row r="669" spans="2:16" x14ac:dyDescent="0.4">
      <c r="B669"/>
      <c r="C669"/>
      <c r="M669"/>
      <c r="P669"/>
    </row>
    <row r="670" spans="2:16" x14ac:dyDescent="0.4">
      <c r="B670"/>
      <c r="C670"/>
      <c r="M670"/>
      <c r="P670"/>
    </row>
    <row r="671" spans="2:16" x14ac:dyDescent="0.4">
      <c r="B671"/>
      <c r="C671"/>
      <c r="M671"/>
      <c r="P671"/>
    </row>
    <row r="672" spans="2:16" x14ac:dyDescent="0.4">
      <c r="B672"/>
      <c r="C672"/>
      <c r="M672"/>
      <c r="P672"/>
    </row>
    <row r="673" spans="2:16" x14ac:dyDescent="0.4">
      <c r="B673"/>
      <c r="C673"/>
      <c r="M673"/>
      <c r="P673"/>
    </row>
    <row r="674" spans="2:16" x14ac:dyDescent="0.4">
      <c r="B674"/>
      <c r="C674"/>
      <c r="M674"/>
      <c r="P674"/>
    </row>
    <row r="675" spans="2:16" x14ac:dyDescent="0.4">
      <c r="B675"/>
      <c r="C675"/>
      <c r="M675"/>
      <c r="P675"/>
    </row>
    <row r="676" spans="2:16" x14ac:dyDescent="0.4">
      <c r="B676"/>
      <c r="C676"/>
      <c r="M676"/>
      <c r="P676"/>
    </row>
    <row r="677" spans="2:16" x14ac:dyDescent="0.4">
      <c r="B677"/>
      <c r="C677"/>
      <c r="M677"/>
      <c r="P677"/>
    </row>
    <row r="678" spans="2:16" x14ac:dyDescent="0.4">
      <c r="B678"/>
      <c r="C678"/>
      <c r="M678"/>
      <c r="P678"/>
    </row>
    <row r="679" spans="2:16" x14ac:dyDescent="0.4">
      <c r="B679"/>
      <c r="C679"/>
      <c r="M679"/>
      <c r="P679"/>
    </row>
    <row r="680" spans="2:16" x14ac:dyDescent="0.4">
      <c r="B680"/>
      <c r="C680"/>
      <c r="M680"/>
      <c r="P680"/>
    </row>
    <row r="681" spans="2:16" x14ac:dyDescent="0.4">
      <c r="B681"/>
      <c r="C681"/>
      <c r="M681"/>
      <c r="P681"/>
    </row>
    <row r="682" spans="2:16" x14ac:dyDescent="0.4">
      <c r="B682"/>
      <c r="C682"/>
      <c r="M682"/>
      <c r="P682"/>
    </row>
    <row r="683" spans="2:16" x14ac:dyDescent="0.4">
      <c r="B683"/>
      <c r="C683"/>
      <c r="M683"/>
      <c r="P683"/>
    </row>
    <row r="684" spans="2:16" x14ac:dyDescent="0.4">
      <c r="B684"/>
      <c r="C684"/>
      <c r="M684"/>
      <c r="P684"/>
    </row>
    <row r="685" spans="2:16" x14ac:dyDescent="0.4">
      <c r="B685"/>
      <c r="C685"/>
      <c r="M685"/>
      <c r="P685"/>
    </row>
    <row r="686" spans="2:16" x14ac:dyDescent="0.4">
      <c r="B686"/>
      <c r="C686"/>
      <c r="M686"/>
      <c r="P686"/>
    </row>
    <row r="687" spans="2:16" x14ac:dyDescent="0.4">
      <c r="B687"/>
      <c r="C687"/>
      <c r="M687"/>
      <c r="P687"/>
    </row>
    <row r="688" spans="2:16" x14ac:dyDescent="0.4">
      <c r="B688"/>
      <c r="C688"/>
      <c r="M688"/>
      <c r="P688"/>
    </row>
    <row r="689" spans="2:16" x14ac:dyDescent="0.4">
      <c r="B689"/>
      <c r="C689"/>
      <c r="M689"/>
      <c r="P689"/>
    </row>
    <row r="690" spans="2:16" x14ac:dyDescent="0.4">
      <c r="B690"/>
      <c r="C690"/>
      <c r="M690"/>
      <c r="P690"/>
    </row>
    <row r="691" spans="2:16" x14ac:dyDescent="0.4">
      <c r="B691"/>
      <c r="C691"/>
      <c r="M691"/>
      <c r="P691"/>
    </row>
    <row r="692" spans="2:16" x14ac:dyDescent="0.4">
      <c r="B692"/>
      <c r="C692"/>
      <c r="M692"/>
      <c r="P692"/>
    </row>
    <row r="693" spans="2:16" x14ac:dyDescent="0.4">
      <c r="B693"/>
      <c r="C693"/>
      <c r="M693"/>
      <c r="P693"/>
    </row>
    <row r="694" spans="2:16" x14ac:dyDescent="0.4">
      <c r="B694"/>
      <c r="C694"/>
      <c r="M694"/>
      <c r="P694"/>
    </row>
    <row r="695" spans="2:16" x14ac:dyDescent="0.4">
      <c r="B695"/>
      <c r="C695"/>
      <c r="M695"/>
      <c r="P695"/>
    </row>
    <row r="696" spans="2:16" x14ac:dyDescent="0.4">
      <c r="B696"/>
      <c r="C696"/>
      <c r="M696"/>
      <c r="P696"/>
    </row>
    <row r="697" spans="2:16" x14ac:dyDescent="0.4">
      <c r="B697"/>
      <c r="C697"/>
      <c r="M697"/>
      <c r="P697"/>
    </row>
    <row r="698" spans="2:16" x14ac:dyDescent="0.4">
      <c r="B698"/>
      <c r="C698"/>
      <c r="M698"/>
      <c r="P698"/>
    </row>
    <row r="699" spans="2:16" x14ac:dyDescent="0.4">
      <c r="B699"/>
      <c r="C699"/>
      <c r="M699"/>
      <c r="P699"/>
    </row>
    <row r="700" spans="2:16" x14ac:dyDescent="0.4">
      <c r="B700"/>
      <c r="C700"/>
      <c r="M700"/>
      <c r="P700"/>
    </row>
    <row r="701" spans="2:16" x14ac:dyDescent="0.4">
      <c r="B701"/>
      <c r="C701"/>
      <c r="M701"/>
      <c r="P701"/>
    </row>
    <row r="702" spans="2:16" x14ac:dyDescent="0.4">
      <c r="B702"/>
      <c r="C702"/>
      <c r="M702"/>
      <c r="P702"/>
    </row>
    <row r="703" spans="2:16" x14ac:dyDescent="0.4">
      <c r="B703"/>
      <c r="C703"/>
      <c r="M703"/>
      <c r="P703"/>
    </row>
    <row r="704" spans="2:16" x14ac:dyDescent="0.4">
      <c r="B704"/>
      <c r="C704"/>
      <c r="M704"/>
      <c r="P704"/>
    </row>
    <row r="705" spans="2:16" x14ac:dyDescent="0.4">
      <c r="B705"/>
      <c r="C705"/>
      <c r="M705"/>
      <c r="P705"/>
    </row>
    <row r="706" spans="2:16" x14ac:dyDescent="0.4">
      <c r="B706"/>
      <c r="C706"/>
      <c r="M706"/>
      <c r="P706"/>
    </row>
    <row r="707" spans="2:16" x14ac:dyDescent="0.4">
      <c r="B707"/>
      <c r="C707"/>
      <c r="M707"/>
      <c r="P707"/>
    </row>
    <row r="708" spans="2:16" x14ac:dyDescent="0.4">
      <c r="B708"/>
      <c r="C708"/>
      <c r="M708"/>
      <c r="P708"/>
    </row>
    <row r="709" spans="2:16" x14ac:dyDescent="0.4">
      <c r="B709"/>
      <c r="C709"/>
      <c r="M709"/>
      <c r="P709"/>
    </row>
    <row r="710" spans="2:16" x14ac:dyDescent="0.4">
      <c r="B710"/>
      <c r="C710"/>
      <c r="M710"/>
      <c r="P710"/>
    </row>
    <row r="711" spans="2:16" x14ac:dyDescent="0.4">
      <c r="B711"/>
      <c r="C711"/>
      <c r="M711"/>
      <c r="P711"/>
    </row>
    <row r="712" spans="2:16" x14ac:dyDescent="0.4">
      <c r="B712"/>
      <c r="C712"/>
      <c r="M712"/>
      <c r="P712"/>
    </row>
    <row r="713" spans="2:16" x14ac:dyDescent="0.4">
      <c r="B713"/>
      <c r="C713"/>
      <c r="M713"/>
      <c r="P713"/>
    </row>
    <row r="714" spans="2:16" x14ac:dyDescent="0.4">
      <c r="B714"/>
      <c r="C714"/>
      <c r="M714"/>
      <c r="P714"/>
    </row>
    <row r="715" spans="2:16" x14ac:dyDescent="0.4">
      <c r="B715"/>
      <c r="C715"/>
      <c r="M715"/>
      <c r="P715"/>
    </row>
    <row r="716" spans="2:16" x14ac:dyDescent="0.4">
      <c r="B716"/>
      <c r="C716"/>
      <c r="M716"/>
      <c r="P716"/>
    </row>
    <row r="717" spans="2:16" x14ac:dyDescent="0.4">
      <c r="B717"/>
      <c r="C717"/>
      <c r="M717"/>
      <c r="P717"/>
    </row>
    <row r="718" spans="2:16" x14ac:dyDescent="0.4">
      <c r="B718"/>
      <c r="C718"/>
      <c r="M718"/>
      <c r="P718"/>
    </row>
    <row r="719" spans="2:16" x14ac:dyDescent="0.4">
      <c r="B719"/>
      <c r="C719"/>
      <c r="M719"/>
      <c r="P719"/>
    </row>
    <row r="720" spans="2:16" x14ac:dyDescent="0.4">
      <c r="B720"/>
      <c r="C720"/>
      <c r="M720"/>
      <c r="P720"/>
    </row>
    <row r="721" spans="2:16" x14ac:dyDescent="0.4">
      <c r="B721"/>
      <c r="C721"/>
      <c r="M721"/>
      <c r="P721"/>
    </row>
    <row r="722" spans="2:16" x14ac:dyDescent="0.4">
      <c r="B722"/>
      <c r="C722"/>
      <c r="M722"/>
      <c r="P722"/>
    </row>
    <row r="723" spans="2:16" x14ac:dyDescent="0.4">
      <c r="B723"/>
      <c r="C723"/>
      <c r="M723"/>
      <c r="P723"/>
    </row>
    <row r="724" spans="2:16" x14ac:dyDescent="0.4">
      <c r="B724"/>
      <c r="C724"/>
      <c r="M724"/>
      <c r="P724"/>
    </row>
    <row r="725" spans="2:16" x14ac:dyDescent="0.4">
      <c r="B725"/>
      <c r="C725"/>
      <c r="M725"/>
      <c r="P725"/>
    </row>
    <row r="726" spans="2:16" x14ac:dyDescent="0.4">
      <c r="B726"/>
      <c r="C726"/>
      <c r="M726"/>
      <c r="P726"/>
    </row>
    <row r="727" spans="2:16" x14ac:dyDescent="0.4">
      <c r="B727"/>
      <c r="C727"/>
      <c r="M727"/>
      <c r="P727"/>
    </row>
    <row r="728" spans="2:16" x14ac:dyDescent="0.4">
      <c r="B728"/>
      <c r="C728"/>
      <c r="M728"/>
      <c r="P728"/>
    </row>
    <row r="729" spans="2:16" x14ac:dyDescent="0.4">
      <c r="B729"/>
      <c r="C729"/>
      <c r="M729"/>
      <c r="P729"/>
    </row>
    <row r="730" spans="2:16" x14ac:dyDescent="0.4">
      <c r="B730"/>
      <c r="C730"/>
      <c r="M730"/>
      <c r="P730"/>
    </row>
    <row r="731" spans="2:16" x14ac:dyDescent="0.4">
      <c r="B731"/>
      <c r="C731"/>
      <c r="M731"/>
      <c r="P731"/>
    </row>
    <row r="732" spans="2:16" x14ac:dyDescent="0.4">
      <c r="B732"/>
      <c r="C732"/>
      <c r="M732"/>
      <c r="P732"/>
    </row>
    <row r="733" spans="2:16" x14ac:dyDescent="0.4">
      <c r="B733"/>
      <c r="C733"/>
      <c r="M733"/>
      <c r="P733"/>
    </row>
    <row r="734" spans="2:16" x14ac:dyDescent="0.4">
      <c r="B734"/>
      <c r="C734"/>
      <c r="M734"/>
      <c r="P734"/>
    </row>
    <row r="735" spans="2:16" x14ac:dyDescent="0.4">
      <c r="B735"/>
      <c r="C735"/>
      <c r="M735"/>
      <c r="P735"/>
    </row>
    <row r="736" spans="2:16" x14ac:dyDescent="0.4">
      <c r="B736"/>
      <c r="C736"/>
      <c r="M736"/>
      <c r="P736"/>
    </row>
    <row r="737" spans="2:16" x14ac:dyDescent="0.4">
      <c r="B737"/>
      <c r="C737"/>
      <c r="M737"/>
      <c r="P737"/>
    </row>
    <row r="738" spans="2:16" x14ac:dyDescent="0.4">
      <c r="B738"/>
      <c r="C738"/>
      <c r="M738"/>
      <c r="P738"/>
    </row>
    <row r="739" spans="2:16" x14ac:dyDescent="0.4">
      <c r="B739"/>
      <c r="C739"/>
      <c r="M739"/>
      <c r="P739"/>
    </row>
    <row r="740" spans="2:16" x14ac:dyDescent="0.4">
      <c r="B740"/>
      <c r="C740"/>
      <c r="M740"/>
      <c r="P740"/>
    </row>
    <row r="741" spans="2:16" x14ac:dyDescent="0.4">
      <c r="B741"/>
      <c r="C741"/>
      <c r="M741"/>
      <c r="P741"/>
    </row>
    <row r="742" spans="2:16" x14ac:dyDescent="0.4">
      <c r="B742"/>
      <c r="C742"/>
      <c r="M742"/>
      <c r="P742"/>
    </row>
    <row r="743" spans="2:16" x14ac:dyDescent="0.4">
      <c r="B743"/>
      <c r="C743"/>
      <c r="M743"/>
      <c r="P743"/>
    </row>
    <row r="744" spans="2:16" x14ac:dyDescent="0.4">
      <c r="B744"/>
      <c r="C744"/>
      <c r="M744"/>
      <c r="P744"/>
    </row>
    <row r="745" spans="2:16" x14ac:dyDescent="0.4">
      <c r="B745"/>
      <c r="C745"/>
      <c r="M745"/>
      <c r="P745"/>
    </row>
    <row r="746" spans="2:16" x14ac:dyDescent="0.4">
      <c r="B746"/>
      <c r="C746"/>
      <c r="M746"/>
      <c r="P746"/>
    </row>
    <row r="747" spans="2:16" x14ac:dyDescent="0.4">
      <c r="B747"/>
      <c r="C747"/>
      <c r="M747"/>
      <c r="P747"/>
    </row>
    <row r="748" spans="2:16" x14ac:dyDescent="0.4">
      <c r="B748"/>
      <c r="C748"/>
      <c r="M748"/>
      <c r="P748"/>
    </row>
    <row r="749" spans="2:16" x14ac:dyDescent="0.4">
      <c r="B749"/>
      <c r="C749"/>
      <c r="M749"/>
      <c r="P749"/>
    </row>
    <row r="750" spans="2:16" x14ac:dyDescent="0.4">
      <c r="B750"/>
      <c r="C750"/>
      <c r="M750"/>
      <c r="P750"/>
    </row>
    <row r="751" spans="2:16" x14ac:dyDescent="0.4">
      <c r="B751"/>
      <c r="C751"/>
      <c r="M751"/>
      <c r="P751"/>
    </row>
    <row r="752" spans="2:16" x14ac:dyDescent="0.4">
      <c r="B752"/>
      <c r="C752"/>
      <c r="M752"/>
      <c r="P752"/>
    </row>
    <row r="753" spans="2:16" x14ac:dyDescent="0.4">
      <c r="B753"/>
      <c r="C753"/>
      <c r="M753"/>
      <c r="P753"/>
    </row>
    <row r="754" spans="2:16" x14ac:dyDescent="0.4">
      <c r="B754"/>
      <c r="C754"/>
      <c r="M754"/>
      <c r="P754"/>
    </row>
    <row r="755" spans="2:16" x14ac:dyDescent="0.4">
      <c r="B755"/>
      <c r="C755"/>
      <c r="M755"/>
      <c r="P755"/>
    </row>
    <row r="756" spans="2:16" x14ac:dyDescent="0.4">
      <c r="B756"/>
      <c r="C756"/>
      <c r="M756"/>
      <c r="P756"/>
    </row>
    <row r="757" spans="2:16" x14ac:dyDescent="0.4">
      <c r="B757"/>
      <c r="C757"/>
      <c r="M757"/>
      <c r="P757"/>
    </row>
    <row r="758" spans="2:16" x14ac:dyDescent="0.4">
      <c r="B758"/>
      <c r="C758"/>
      <c r="M758"/>
      <c r="P758"/>
    </row>
    <row r="759" spans="2:16" x14ac:dyDescent="0.4">
      <c r="B759"/>
      <c r="C759"/>
      <c r="M759"/>
      <c r="P759"/>
    </row>
    <row r="760" spans="2:16" x14ac:dyDescent="0.4">
      <c r="B760"/>
      <c r="C760"/>
      <c r="M760"/>
      <c r="P760"/>
    </row>
    <row r="761" spans="2:16" x14ac:dyDescent="0.4">
      <c r="B761"/>
      <c r="C761"/>
      <c r="M761"/>
      <c r="P761"/>
    </row>
    <row r="762" spans="2:16" x14ac:dyDescent="0.4">
      <c r="B762"/>
      <c r="C762"/>
      <c r="M762"/>
      <c r="P762"/>
    </row>
    <row r="763" spans="2:16" x14ac:dyDescent="0.4">
      <c r="B763"/>
      <c r="C763"/>
      <c r="M763"/>
      <c r="P763"/>
    </row>
    <row r="764" spans="2:16" x14ac:dyDescent="0.4">
      <c r="B764"/>
      <c r="C764"/>
      <c r="M764"/>
      <c r="P764"/>
    </row>
    <row r="765" spans="2:16" x14ac:dyDescent="0.4">
      <c r="B765"/>
      <c r="C765"/>
      <c r="M765"/>
      <c r="P765"/>
    </row>
    <row r="766" spans="2:16" x14ac:dyDescent="0.4">
      <c r="B766"/>
      <c r="C766"/>
      <c r="M766"/>
      <c r="P766"/>
    </row>
    <row r="767" spans="2:16" x14ac:dyDescent="0.4">
      <c r="B767"/>
      <c r="C767"/>
      <c r="M767"/>
      <c r="P767"/>
    </row>
    <row r="768" spans="2:16" x14ac:dyDescent="0.4">
      <c r="B768"/>
      <c r="C768"/>
      <c r="M768"/>
      <c r="P768"/>
    </row>
    <row r="769" spans="2:16" x14ac:dyDescent="0.4">
      <c r="B769"/>
      <c r="C769"/>
      <c r="M769"/>
      <c r="P769"/>
    </row>
    <row r="770" spans="2:16" x14ac:dyDescent="0.4">
      <c r="B770"/>
      <c r="C770"/>
      <c r="M770"/>
      <c r="P770"/>
    </row>
    <row r="771" spans="2:16" x14ac:dyDescent="0.4">
      <c r="B771"/>
      <c r="C771"/>
      <c r="M771"/>
      <c r="P771"/>
    </row>
    <row r="772" spans="2:16" x14ac:dyDescent="0.4">
      <c r="B772"/>
      <c r="C772"/>
      <c r="M772"/>
      <c r="P772"/>
    </row>
    <row r="773" spans="2:16" x14ac:dyDescent="0.4">
      <c r="B773"/>
      <c r="C773"/>
      <c r="M773"/>
      <c r="P773"/>
    </row>
    <row r="774" spans="2:16" x14ac:dyDescent="0.4">
      <c r="B774"/>
      <c r="C774"/>
      <c r="M774"/>
      <c r="P774"/>
    </row>
    <row r="775" spans="2:16" x14ac:dyDescent="0.4">
      <c r="B775"/>
      <c r="C775"/>
      <c r="M775"/>
      <c r="P775"/>
    </row>
    <row r="776" spans="2:16" x14ac:dyDescent="0.4">
      <c r="B776"/>
      <c r="C776"/>
      <c r="M776"/>
      <c r="P776"/>
    </row>
    <row r="777" spans="2:16" x14ac:dyDescent="0.4">
      <c r="B777"/>
      <c r="C777"/>
      <c r="M777"/>
      <c r="P777"/>
    </row>
    <row r="778" spans="2:16" x14ac:dyDescent="0.4">
      <c r="B778"/>
      <c r="C778"/>
      <c r="M778"/>
      <c r="P778"/>
    </row>
    <row r="779" spans="2:16" x14ac:dyDescent="0.4">
      <c r="B779"/>
      <c r="C779"/>
      <c r="M779"/>
      <c r="P779"/>
    </row>
    <row r="780" spans="2:16" x14ac:dyDescent="0.4">
      <c r="B780"/>
      <c r="C780"/>
      <c r="M780"/>
      <c r="P780"/>
    </row>
    <row r="781" spans="2:16" x14ac:dyDescent="0.4">
      <c r="B781"/>
      <c r="C781"/>
      <c r="M781"/>
      <c r="P781"/>
    </row>
    <row r="782" spans="2:16" x14ac:dyDescent="0.4">
      <c r="B782"/>
      <c r="C782"/>
      <c r="M782"/>
      <c r="P782"/>
    </row>
    <row r="783" spans="2:16" x14ac:dyDescent="0.4">
      <c r="B783"/>
      <c r="C783"/>
      <c r="M783"/>
      <c r="P783"/>
    </row>
    <row r="784" spans="2:16" x14ac:dyDescent="0.4">
      <c r="B784"/>
      <c r="C784"/>
      <c r="M784"/>
      <c r="P784"/>
    </row>
    <row r="785" spans="2:16" x14ac:dyDescent="0.4">
      <c r="B785"/>
      <c r="C785"/>
      <c r="M785"/>
      <c r="P785"/>
    </row>
    <row r="786" spans="2:16" x14ac:dyDescent="0.4">
      <c r="B786"/>
      <c r="C786"/>
      <c r="M786"/>
      <c r="P786"/>
    </row>
    <row r="787" spans="2:16" x14ac:dyDescent="0.4">
      <c r="B787"/>
      <c r="C787"/>
      <c r="M787"/>
      <c r="P787"/>
    </row>
    <row r="788" spans="2:16" x14ac:dyDescent="0.4">
      <c r="B788"/>
      <c r="C788"/>
      <c r="M788"/>
      <c r="P788"/>
    </row>
    <row r="789" spans="2:16" x14ac:dyDescent="0.4">
      <c r="B789"/>
      <c r="C789"/>
      <c r="M789"/>
      <c r="P789"/>
    </row>
    <row r="790" spans="2:16" x14ac:dyDescent="0.4">
      <c r="B790"/>
      <c r="C790"/>
      <c r="M790"/>
      <c r="P790"/>
    </row>
    <row r="791" spans="2:16" x14ac:dyDescent="0.4">
      <c r="B791"/>
      <c r="C791"/>
      <c r="M791"/>
      <c r="P791"/>
    </row>
    <row r="792" spans="2:16" x14ac:dyDescent="0.4">
      <c r="B792"/>
      <c r="C792"/>
      <c r="M792"/>
      <c r="P792"/>
    </row>
    <row r="793" spans="2:16" x14ac:dyDescent="0.4">
      <c r="B793"/>
      <c r="C793"/>
      <c r="M793"/>
      <c r="P793"/>
    </row>
    <row r="794" spans="2:16" x14ac:dyDescent="0.4">
      <c r="B794"/>
      <c r="C794"/>
      <c r="M794"/>
      <c r="P794"/>
    </row>
    <row r="795" spans="2:16" x14ac:dyDescent="0.4">
      <c r="B795"/>
      <c r="C795"/>
      <c r="M795"/>
      <c r="P795"/>
    </row>
    <row r="796" spans="2:16" x14ac:dyDescent="0.4">
      <c r="B796"/>
      <c r="C796"/>
      <c r="M796"/>
      <c r="P796"/>
    </row>
    <row r="797" spans="2:16" x14ac:dyDescent="0.4">
      <c r="B797"/>
      <c r="C797"/>
      <c r="M797"/>
      <c r="P797"/>
    </row>
    <row r="798" spans="2:16" x14ac:dyDescent="0.4">
      <c r="B798"/>
      <c r="C798"/>
      <c r="M798"/>
      <c r="P798"/>
    </row>
    <row r="799" spans="2:16" x14ac:dyDescent="0.4">
      <c r="B799"/>
      <c r="C799"/>
      <c r="M799"/>
      <c r="P799"/>
    </row>
    <row r="800" spans="2:16" x14ac:dyDescent="0.4">
      <c r="B800"/>
      <c r="C800"/>
      <c r="M800"/>
      <c r="P800"/>
    </row>
    <row r="801" spans="2:16" x14ac:dyDescent="0.4">
      <c r="B801"/>
      <c r="C801"/>
      <c r="M801"/>
      <c r="P801"/>
    </row>
    <row r="802" spans="2:16" x14ac:dyDescent="0.4">
      <c r="B802"/>
      <c r="C802"/>
      <c r="M802"/>
      <c r="P802"/>
    </row>
    <row r="803" spans="2:16" x14ac:dyDescent="0.4">
      <c r="B803"/>
      <c r="C803"/>
      <c r="M803"/>
      <c r="P803"/>
    </row>
    <row r="804" spans="2:16" x14ac:dyDescent="0.4">
      <c r="B804"/>
      <c r="C804"/>
      <c r="M804"/>
      <c r="P804"/>
    </row>
    <row r="805" spans="2:16" x14ac:dyDescent="0.4">
      <c r="B805"/>
      <c r="C805"/>
      <c r="M805"/>
      <c r="P805"/>
    </row>
    <row r="806" spans="2:16" x14ac:dyDescent="0.4">
      <c r="B806"/>
      <c r="C806"/>
      <c r="M806"/>
      <c r="P806"/>
    </row>
    <row r="807" spans="2:16" x14ac:dyDescent="0.4">
      <c r="B807"/>
      <c r="C807"/>
      <c r="M807"/>
      <c r="P807"/>
    </row>
    <row r="808" spans="2:16" x14ac:dyDescent="0.4">
      <c r="B808"/>
      <c r="C808"/>
      <c r="M808"/>
      <c r="P808"/>
    </row>
    <row r="809" spans="2:16" x14ac:dyDescent="0.4">
      <c r="B809"/>
      <c r="C809"/>
      <c r="M809"/>
      <c r="P809"/>
    </row>
    <row r="810" spans="2:16" x14ac:dyDescent="0.4">
      <c r="B810"/>
      <c r="C810"/>
      <c r="M810"/>
      <c r="P810"/>
    </row>
    <row r="811" spans="2:16" x14ac:dyDescent="0.4">
      <c r="B811"/>
      <c r="C811"/>
      <c r="M811"/>
      <c r="P811"/>
    </row>
    <row r="812" spans="2:16" x14ac:dyDescent="0.4">
      <c r="B812"/>
      <c r="C812"/>
      <c r="M812"/>
      <c r="P812"/>
    </row>
    <row r="813" spans="2:16" x14ac:dyDescent="0.4">
      <c r="B813"/>
      <c r="C813"/>
      <c r="M813"/>
      <c r="P813"/>
    </row>
    <row r="814" spans="2:16" x14ac:dyDescent="0.4">
      <c r="B814"/>
      <c r="C814"/>
      <c r="M814"/>
      <c r="P814"/>
    </row>
    <row r="815" spans="2:16" x14ac:dyDescent="0.4">
      <c r="B815"/>
      <c r="C815"/>
      <c r="M815"/>
      <c r="P815"/>
    </row>
    <row r="816" spans="2:16" x14ac:dyDescent="0.4">
      <c r="B816"/>
      <c r="C816"/>
      <c r="M816"/>
      <c r="P816"/>
    </row>
    <row r="817" spans="2:16" x14ac:dyDescent="0.4">
      <c r="B817"/>
      <c r="C817"/>
      <c r="M817"/>
      <c r="P817"/>
    </row>
    <row r="818" spans="2:16" x14ac:dyDescent="0.4">
      <c r="B818"/>
      <c r="C818"/>
      <c r="M818"/>
      <c r="P818"/>
    </row>
    <row r="819" spans="2:16" x14ac:dyDescent="0.4">
      <c r="B819"/>
      <c r="C819"/>
      <c r="M819"/>
      <c r="P819"/>
    </row>
    <row r="820" spans="2:16" x14ac:dyDescent="0.4">
      <c r="B820"/>
      <c r="C820"/>
      <c r="M820"/>
      <c r="P820"/>
    </row>
    <row r="821" spans="2:16" x14ac:dyDescent="0.4">
      <c r="B821"/>
      <c r="C821"/>
      <c r="M821"/>
      <c r="P821"/>
    </row>
    <row r="822" spans="2:16" x14ac:dyDescent="0.4">
      <c r="B822"/>
      <c r="C822"/>
      <c r="M822"/>
      <c r="P822"/>
    </row>
    <row r="823" spans="2:16" x14ac:dyDescent="0.4">
      <c r="B823"/>
      <c r="C823"/>
      <c r="M823"/>
      <c r="P823"/>
    </row>
    <row r="824" spans="2:16" x14ac:dyDescent="0.4">
      <c r="B824"/>
      <c r="C824"/>
      <c r="M824"/>
      <c r="P824"/>
    </row>
    <row r="825" spans="2:16" x14ac:dyDescent="0.4">
      <c r="B825"/>
      <c r="C825"/>
      <c r="M825"/>
      <c r="P825"/>
    </row>
    <row r="826" spans="2:16" x14ac:dyDescent="0.4">
      <c r="B826"/>
      <c r="C826"/>
      <c r="M826"/>
      <c r="P826"/>
    </row>
    <row r="827" spans="2:16" x14ac:dyDescent="0.4">
      <c r="B827"/>
      <c r="C827"/>
      <c r="M827"/>
      <c r="P827"/>
    </row>
    <row r="828" spans="2:16" x14ac:dyDescent="0.4">
      <c r="B828"/>
      <c r="C828"/>
      <c r="M828"/>
      <c r="P828"/>
    </row>
    <row r="829" spans="2:16" x14ac:dyDescent="0.4">
      <c r="B829"/>
      <c r="C829"/>
      <c r="M829"/>
      <c r="P829"/>
    </row>
    <row r="830" spans="2:16" x14ac:dyDescent="0.4">
      <c r="B830"/>
      <c r="C830"/>
      <c r="M830"/>
      <c r="P830"/>
    </row>
    <row r="831" spans="2:16" x14ac:dyDescent="0.4">
      <c r="B831"/>
      <c r="C831"/>
      <c r="M831"/>
      <c r="P831"/>
    </row>
    <row r="832" spans="2:16" x14ac:dyDescent="0.4">
      <c r="B832"/>
      <c r="C832"/>
      <c r="M832"/>
      <c r="P832"/>
    </row>
    <row r="833" spans="2:16" x14ac:dyDescent="0.4">
      <c r="B833"/>
      <c r="C833"/>
      <c r="M833"/>
      <c r="P833"/>
    </row>
    <row r="834" spans="2:16" x14ac:dyDescent="0.4">
      <c r="B834"/>
      <c r="C834"/>
      <c r="M834"/>
      <c r="P834"/>
    </row>
    <row r="835" spans="2:16" x14ac:dyDescent="0.4">
      <c r="B835"/>
      <c r="C835"/>
      <c r="M835"/>
      <c r="P835"/>
    </row>
    <row r="836" spans="2:16" x14ac:dyDescent="0.4">
      <c r="B836"/>
      <c r="C836"/>
      <c r="M836"/>
      <c r="P836"/>
    </row>
    <row r="837" spans="2:16" x14ac:dyDescent="0.4">
      <c r="B837"/>
      <c r="C837"/>
      <c r="M837"/>
      <c r="P837"/>
    </row>
    <row r="838" spans="2:16" x14ac:dyDescent="0.4">
      <c r="B838"/>
      <c r="C838"/>
      <c r="M838"/>
      <c r="P838"/>
    </row>
    <row r="839" spans="2:16" x14ac:dyDescent="0.4">
      <c r="B839"/>
      <c r="C839"/>
      <c r="M839"/>
      <c r="P839"/>
    </row>
    <row r="840" spans="2:16" x14ac:dyDescent="0.4">
      <c r="B840"/>
      <c r="C840"/>
      <c r="M840"/>
      <c r="P840"/>
    </row>
    <row r="841" spans="2:16" x14ac:dyDescent="0.4">
      <c r="B841"/>
      <c r="C841"/>
      <c r="M841"/>
      <c r="P841"/>
    </row>
    <row r="842" spans="2:16" x14ac:dyDescent="0.4">
      <c r="B842"/>
      <c r="C842"/>
      <c r="M842"/>
      <c r="P842"/>
    </row>
    <row r="843" spans="2:16" x14ac:dyDescent="0.4">
      <c r="B843"/>
      <c r="C843"/>
      <c r="M843"/>
      <c r="P843"/>
    </row>
    <row r="844" spans="2:16" x14ac:dyDescent="0.4">
      <c r="B844"/>
      <c r="C844"/>
      <c r="M844"/>
      <c r="P844"/>
    </row>
    <row r="845" spans="2:16" x14ac:dyDescent="0.4">
      <c r="B845"/>
      <c r="C845"/>
      <c r="M845"/>
      <c r="P845"/>
    </row>
    <row r="846" spans="2:16" x14ac:dyDescent="0.4">
      <c r="B846"/>
      <c r="C846"/>
      <c r="M846"/>
      <c r="P846"/>
    </row>
    <row r="847" spans="2:16" x14ac:dyDescent="0.4">
      <c r="B847"/>
      <c r="C847"/>
      <c r="M847"/>
      <c r="P847"/>
    </row>
    <row r="848" spans="2:16" x14ac:dyDescent="0.4">
      <c r="B848"/>
      <c r="C848"/>
      <c r="M848"/>
      <c r="P848"/>
    </row>
    <row r="849" spans="2:16" x14ac:dyDescent="0.4">
      <c r="B849"/>
      <c r="C849"/>
      <c r="M849"/>
      <c r="P849"/>
    </row>
    <row r="850" spans="2:16" x14ac:dyDescent="0.4">
      <c r="B850"/>
      <c r="C850"/>
      <c r="M850"/>
      <c r="P850"/>
    </row>
    <row r="851" spans="2:16" x14ac:dyDescent="0.4">
      <c r="B851"/>
      <c r="C851"/>
      <c r="M851"/>
      <c r="P851"/>
    </row>
    <row r="852" spans="2:16" x14ac:dyDescent="0.4">
      <c r="B852"/>
      <c r="C852"/>
      <c r="M852"/>
      <c r="P852"/>
    </row>
    <row r="853" spans="2:16" x14ac:dyDescent="0.4">
      <c r="B853"/>
      <c r="C853"/>
      <c r="M853"/>
      <c r="P853"/>
    </row>
    <row r="854" spans="2:16" x14ac:dyDescent="0.4">
      <c r="B854"/>
      <c r="C854"/>
      <c r="M854"/>
      <c r="P854"/>
    </row>
    <row r="855" spans="2:16" x14ac:dyDescent="0.4">
      <c r="B855"/>
      <c r="C855"/>
      <c r="M855"/>
      <c r="P855"/>
    </row>
    <row r="856" spans="2:16" x14ac:dyDescent="0.4">
      <c r="B856"/>
      <c r="C856"/>
      <c r="M856"/>
      <c r="P856"/>
    </row>
    <row r="857" spans="2:16" x14ac:dyDescent="0.4">
      <c r="B857"/>
      <c r="C857"/>
      <c r="M857"/>
      <c r="P857"/>
    </row>
    <row r="858" spans="2:16" x14ac:dyDescent="0.4">
      <c r="B858"/>
      <c r="C858"/>
      <c r="M858"/>
      <c r="P858"/>
    </row>
    <row r="859" spans="2:16" x14ac:dyDescent="0.4">
      <c r="B859"/>
      <c r="C859"/>
      <c r="M859"/>
      <c r="P859"/>
    </row>
    <row r="860" spans="2:16" x14ac:dyDescent="0.4">
      <c r="B860"/>
      <c r="C860"/>
      <c r="M860"/>
      <c r="P860"/>
    </row>
    <row r="861" spans="2:16" x14ac:dyDescent="0.4">
      <c r="B861"/>
      <c r="C861"/>
      <c r="M861"/>
      <c r="P861"/>
    </row>
    <row r="862" spans="2:16" x14ac:dyDescent="0.4">
      <c r="B862"/>
      <c r="C862"/>
      <c r="M862"/>
      <c r="P862"/>
    </row>
    <row r="863" spans="2:16" x14ac:dyDescent="0.4">
      <c r="B863"/>
      <c r="C863"/>
      <c r="M863"/>
      <c r="P863"/>
    </row>
    <row r="864" spans="2:16" x14ac:dyDescent="0.4">
      <c r="B864"/>
      <c r="C864"/>
      <c r="M864"/>
      <c r="P864"/>
    </row>
    <row r="865" spans="2:16" x14ac:dyDescent="0.4">
      <c r="B865"/>
      <c r="C865"/>
      <c r="M865"/>
      <c r="P865"/>
    </row>
    <row r="866" spans="2:16" x14ac:dyDescent="0.4">
      <c r="B866"/>
      <c r="C866"/>
      <c r="M866"/>
      <c r="P866"/>
    </row>
    <row r="867" spans="2:16" x14ac:dyDescent="0.4">
      <c r="B867"/>
      <c r="C867"/>
      <c r="M867"/>
      <c r="P867"/>
    </row>
    <row r="868" spans="2:16" x14ac:dyDescent="0.4">
      <c r="B868"/>
      <c r="C868"/>
      <c r="M868"/>
      <c r="P868"/>
    </row>
    <row r="869" spans="2:16" x14ac:dyDescent="0.4">
      <c r="B869"/>
      <c r="C869"/>
      <c r="M869"/>
      <c r="P869"/>
    </row>
    <row r="870" spans="2:16" x14ac:dyDescent="0.4">
      <c r="B870"/>
      <c r="C870"/>
      <c r="M870"/>
      <c r="P870"/>
    </row>
    <row r="871" spans="2:16" x14ac:dyDescent="0.4">
      <c r="B871"/>
      <c r="C871"/>
      <c r="M871"/>
      <c r="P871"/>
    </row>
    <row r="872" spans="2:16" x14ac:dyDescent="0.4">
      <c r="B872"/>
      <c r="C872"/>
      <c r="M872"/>
      <c r="P872"/>
    </row>
    <row r="873" spans="2:16" x14ac:dyDescent="0.4">
      <c r="B873"/>
      <c r="C873"/>
      <c r="M873"/>
      <c r="P873"/>
    </row>
    <row r="874" spans="2:16" x14ac:dyDescent="0.4">
      <c r="B874"/>
      <c r="C874"/>
      <c r="M874"/>
      <c r="P874"/>
    </row>
    <row r="875" spans="2:16" x14ac:dyDescent="0.4">
      <c r="B875"/>
      <c r="C875"/>
      <c r="M875"/>
      <c r="P875"/>
    </row>
    <row r="876" spans="2:16" x14ac:dyDescent="0.4">
      <c r="B876"/>
      <c r="C876"/>
      <c r="M876"/>
      <c r="P876"/>
    </row>
    <row r="877" spans="2:16" x14ac:dyDescent="0.4">
      <c r="B877"/>
      <c r="C877"/>
      <c r="M877"/>
      <c r="P877"/>
    </row>
    <row r="878" spans="2:16" x14ac:dyDescent="0.4">
      <c r="B878"/>
      <c r="C878"/>
      <c r="M878"/>
      <c r="P878"/>
    </row>
    <row r="879" spans="2:16" x14ac:dyDescent="0.4">
      <c r="B879"/>
      <c r="C879"/>
      <c r="M879"/>
      <c r="P879"/>
    </row>
    <row r="880" spans="2:16" x14ac:dyDescent="0.4">
      <c r="B880"/>
      <c r="C880"/>
      <c r="M880"/>
      <c r="P880"/>
    </row>
    <row r="881" spans="2:16" x14ac:dyDescent="0.4">
      <c r="B881"/>
      <c r="C881"/>
      <c r="M881"/>
      <c r="P881"/>
    </row>
    <row r="882" spans="2:16" x14ac:dyDescent="0.4">
      <c r="B882"/>
      <c r="C882"/>
      <c r="M882"/>
      <c r="P882"/>
    </row>
    <row r="883" spans="2:16" x14ac:dyDescent="0.4">
      <c r="B883"/>
      <c r="C883"/>
      <c r="M883"/>
      <c r="P883"/>
    </row>
    <row r="884" spans="2:16" x14ac:dyDescent="0.4">
      <c r="B884"/>
      <c r="C884"/>
      <c r="M884"/>
      <c r="P884"/>
    </row>
    <row r="885" spans="2:16" x14ac:dyDescent="0.4">
      <c r="B885"/>
      <c r="C885"/>
      <c r="M885"/>
      <c r="P885"/>
    </row>
    <row r="886" spans="2:16" x14ac:dyDescent="0.4">
      <c r="B886"/>
      <c r="C886"/>
      <c r="M886"/>
      <c r="P886"/>
    </row>
    <row r="887" spans="2:16" x14ac:dyDescent="0.4">
      <c r="B887"/>
      <c r="C887"/>
      <c r="M887"/>
      <c r="P887"/>
    </row>
    <row r="888" spans="2:16" x14ac:dyDescent="0.4">
      <c r="B888"/>
      <c r="C888"/>
      <c r="M888"/>
      <c r="P888"/>
    </row>
    <row r="889" spans="2:16" x14ac:dyDescent="0.4">
      <c r="B889"/>
      <c r="C889"/>
      <c r="M889"/>
      <c r="P889"/>
    </row>
    <row r="890" spans="2:16" x14ac:dyDescent="0.4">
      <c r="B890"/>
      <c r="C890"/>
      <c r="M890"/>
      <c r="P890"/>
    </row>
    <row r="891" spans="2:16" x14ac:dyDescent="0.4">
      <c r="B891"/>
      <c r="C891"/>
      <c r="M891"/>
      <c r="P891"/>
    </row>
    <row r="892" spans="2:16" x14ac:dyDescent="0.4">
      <c r="B892"/>
      <c r="C892"/>
      <c r="M892"/>
      <c r="P892"/>
    </row>
    <row r="893" spans="2:16" x14ac:dyDescent="0.4">
      <c r="B893"/>
      <c r="C893"/>
      <c r="M893"/>
      <c r="P893"/>
    </row>
    <row r="894" spans="2:16" x14ac:dyDescent="0.4">
      <c r="B894"/>
      <c r="C894"/>
      <c r="M894"/>
      <c r="P894"/>
    </row>
    <row r="895" spans="2:16" x14ac:dyDescent="0.4">
      <c r="B895"/>
      <c r="C895"/>
      <c r="M895"/>
      <c r="P895"/>
    </row>
    <row r="896" spans="2:16" x14ac:dyDescent="0.4">
      <c r="B896"/>
      <c r="C896"/>
      <c r="M896"/>
      <c r="P896"/>
    </row>
    <row r="897" spans="2:16" x14ac:dyDescent="0.4">
      <c r="B897"/>
      <c r="C897"/>
      <c r="M897"/>
      <c r="P897"/>
    </row>
    <row r="898" spans="2:16" x14ac:dyDescent="0.4">
      <c r="B898"/>
      <c r="C898"/>
      <c r="M898"/>
      <c r="P898"/>
    </row>
    <row r="899" spans="2:16" x14ac:dyDescent="0.4">
      <c r="B899"/>
      <c r="C899"/>
      <c r="M899"/>
      <c r="P899"/>
    </row>
    <row r="900" spans="2:16" x14ac:dyDescent="0.4">
      <c r="B900"/>
      <c r="C900"/>
      <c r="M900"/>
      <c r="P900"/>
    </row>
    <row r="901" spans="2:16" x14ac:dyDescent="0.4">
      <c r="B901"/>
      <c r="C901"/>
      <c r="M901"/>
      <c r="P901"/>
    </row>
    <row r="902" spans="2:16" x14ac:dyDescent="0.4">
      <c r="B902"/>
      <c r="C902"/>
      <c r="M902"/>
      <c r="P902"/>
    </row>
    <row r="903" spans="2:16" x14ac:dyDescent="0.4">
      <c r="B903"/>
      <c r="C903"/>
      <c r="M903"/>
      <c r="P903"/>
    </row>
    <row r="904" spans="2:16" x14ac:dyDescent="0.4">
      <c r="B904"/>
      <c r="C904"/>
      <c r="M904"/>
      <c r="P904"/>
    </row>
    <row r="905" spans="2:16" x14ac:dyDescent="0.4">
      <c r="B905"/>
      <c r="C905"/>
      <c r="M905"/>
      <c r="P905"/>
    </row>
    <row r="906" spans="2:16" x14ac:dyDescent="0.4">
      <c r="B906"/>
      <c r="C906"/>
      <c r="M906"/>
      <c r="P906"/>
    </row>
    <row r="907" spans="2:16" x14ac:dyDescent="0.4">
      <c r="B907"/>
      <c r="C907"/>
      <c r="M907"/>
      <c r="P907"/>
    </row>
    <row r="908" spans="2:16" x14ac:dyDescent="0.4">
      <c r="B908"/>
      <c r="C908"/>
      <c r="M908"/>
      <c r="P908"/>
    </row>
    <row r="909" spans="2:16" x14ac:dyDescent="0.4">
      <c r="B909"/>
      <c r="C909"/>
      <c r="M909"/>
      <c r="P909"/>
    </row>
    <row r="910" spans="2:16" x14ac:dyDescent="0.4">
      <c r="B910"/>
      <c r="C910"/>
      <c r="M910"/>
      <c r="P910"/>
    </row>
    <row r="911" spans="2:16" x14ac:dyDescent="0.4">
      <c r="B911"/>
      <c r="C911"/>
      <c r="M911"/>
      <c r="P911"/>
    </row>
    <row r="912" spans="2:16" x14ac:dyDescent="0.4">
      <c r="B912"/>
      <c r="C912"/>
      <c r="M912"/>
      <c r="P912"/>
    </row>
    <row r="913" spans="2:16" x14ac:dyDescent="0.4">
      <c r="B913"/>
      <c r="C913"/>
      <c r="M913"/>
      <c r="P913"/>
    </row>
    <row r="914" spans="2:16" x14ac:dyDescent="0.4">
      <c r="B914"/>
      <c r="C914"/>
      <c r="M914"/>
      <c r="P914"/>
    </row>
    <row r="915" spans="2:16" x14ac:dyDescent="0.4">
      <c r="B915"/>
      <c r="C915"/>
      <c r="M915"/>
      <c r="P915"/>
    </row>
    <row r="916" spans="2:16" x14ac:dyDescent="0.4">
      <c r="B916"/>
      <c r="C916"/>
      <c r="M916"/>
      <c r="P916"/>
    </row>
    <row r="917" spans="2:16" x14ac:dyDescent="0.4">
      <c r="B917"/>
      <c r="C917"/>
      <c r="M917"/>
      <c r="P917"/>
    </row>
    <row r="918" spans="2:16" x14ac:dyDescent="0.4">
      <c r="B918"/>
      <c r="C918"/>
      <c r="M918"/>
      <c r="P918"/>
    </row>
    <row r="919" spans="2:16" x14ac:dyDescent="0.4">
      <c r="B919"/>
      <c r="C919"/>
      <c r="M919"/>
      <c r="P919"/>
    </row>
    <row r="920" spans="2:16" x14ac:dyDescent="0.4">
      <c r="B920"/>
      <c r="C920"/>
      <c r="M920"/>
      <c r="P920"/>
    </row>
    <row r="921" spans="2:16" x14ac:dyDescent="0.4">
      <c r="B921"/>
      <c r="C921"/>
      <c r="M921"/>
      <c r="P921"/>
    </row>
    <row r="922" spans="2:16" x14ac:dyDescent="0.4">
      <c r="B922"/>
      <c r="C922"/>
      <c r="M922"/>
      <c r="P922"/>
    </row>
    <row r="923" spans="2:16" x14ac:dyDescent="0.4">
      <c r="B923"/>
      <c r="C923"/>
      <c r="M923"/>
      <c r="P923"/>
    </row>
    <row r="924" spans="2:16" x14ac:dyDescent="0.4">
      <c r="B924"/>
      <c r="C924"/>
      <c r="M924"/>
      <c r="P924"/>
    </row>
    <row r="925" spans="2:16" x14ac:dyDescent="0.4">
      <c r="B925"/>
      <c r="C925"/>
      <c r="M925"/>
      <c r="P925"/>
    </row>
    <row r="926" spans="2:16" x14ac:dyDescent="0.4">
      <c r="B926"/>
      <c r="C926"/>
      <c r="M926"/>
      <c r="P926"/>
    </row>
    <row r="927" spans="2:16" x14ac:dyDescent="0.4">
      <c r="B927"/>
      <c r="C927"/>
      <c r="M927"/>
      <c r="P927"/>
    </row>
    <row r="928" spans="2:16" x14ac:dyDescent="0.4">
      <c r="B928"/>
      <c r="C928"/>
      <c r="M928"/>
      <c r="P928"/>
    </row>
    <row r="929" spans="2:16" x14ac:dyDescent="0.4">
      <c r="B929"/>
      <c r="C929"/>
      <c r="M929"/>
      <c r="P929"/>
    </row>
    <row r="930" spans="2:16" x14ac:dyDescent="0.4">
      <c r="B930"/>
      <c r="C930"/>
      <c r="M930"/>
      <c r="P930"/>
    </row>
    <row r="931" spans="2:16" x14ac:dyDescent="0.4">
      <c r="B931"/>
      <c r="C931"/>
      <c r="M931"/>
      <c r="P931"/>
    </row>
    <row r="932" spans="2:16" x14ac:dyDescent="0.4">
      <c r="B932"/>
      <c r="C932"/>
      <c r="M932"/>
      <c r="P932"/>
    </row>
    <row r="933" spans="2:16" x14ac:dyDescent="0.4">
      <c r="B933"/>
      <c r="C933"/>
      <c r="M933"/>
      <c r="P933"/>
    </row>
    <row r="934" spans="2:16" x14ac:dyDescent="0.4">
      <c r="B934"/>
      <c r="C934"/>
      <c r="M934"/>
      <c r="P934"/>
    </row>
    <row r="935" spans="2:16" x14ac:dyDescent="0.4">
      <c r="B935"/>
      <c r="C935"/>
      <c r="M935"/>
      <c r="P935"/>
    </row>
    <row r="936" spans="2:16" x14ac:dyDescent="0.4">
      <c r="B936"/>
      <c r="C936"/>
      <c r="M936"/>
      <c r="P936"/>
    </row>
    <row r="937" spans="2:16" x14ac:dyDescent="0.4">
      <c r="B937"/>
      <c r="C937"/>
      <c r="M937"/>
      <c r="P937"/>
    </row>
    <row r="938" spans="2:16" x14ac:dyDescent="0.4">
      <c r="B938"/>
      <c r="C938"/>
      <c r="M938"/>
      <c r="P938"/>
    </row>
    <row r="939" spans="2:16" x14ac:dyDescent="0.4">
      <c r="B939"/>
      <c r="C939"/>
      <c r="M939"/>
      <c r="P939"/>
    </row>
    <row r="940" spans="2:16" x14ac:dyDescent="0.4">
      <c r="B940"/>
      <c r="C940"/>
      <c r="M940"/>
      <c r="P940"/>
    </row>
    <row r="941" spans="2:16" x14ac:dyDescent="0.4">
      <c r="B941"/>
      <c r="C941"/>
      <c r="M941"/>
      <c r="P941"/>
    </row>
    <row r="942" spans="2:16" x14ac:dyDescent="0.4">
      <c r="B942"/>
      <c r="C942"/>
      <c r="M942"/>
      <c r="P942"/>
    </row>
    <row r="943" spans="2:16" x14ac:dyDescent="0.4">
      <c r="B943"/>
      <c r="C943"/>
      <c r="M943"/>
      <c r="P943"/>
    </row>
    <row r="944" spans="2:16" x14ac:dyDescent="0.4">
      <c r="B944"/>
      <c r="C944"/>
      <c r="M944"/>
      <c r="P944"/>
    </row>
    <row r="945" spans="2:16" x14ac:dyDescent="0.4">
      <c r="B945"/>
      <c r="C945"/>
      <c r="M945"/>
      <c r="P945"/>
    </row>
    <row r="946" spans="2:16" x14ac:dyDescent="0.4">
      <c r="B946"/>
      <c r="C946"/>
      <c r="M946"/>
      <c r="P946"/>
    </row>
    <row r="947" spans="2:16" x14ac:dyDescent="0.4">
      <c r="B947"/>
      <c r="C947"/>
      <c r="M947"/>
      <c r="P947"/>
    </row>
    <row r="948" spans="2:16" x14ac:dyDescent="0.4">
      <c r="B948"/>
      <c r="C948"/>
      <c r="M948"/>
      <c r="P948"/>
    </row>
    <row r="949" spans="2:16" x14ac:dyDescent="0.4">
      <c r="B949"/>
      <c r="C949"/>
      <c r="M949"/>
      <c r="P949"/>
    </row>
    <row r="950" spans="2:16" x14ac:dyDescent="0.4">
      <c r="B950"/>
      <c r="C950"/>
      <c r="M950"/>
      <c r="P950"/>
    </row>
    <row r="951" spans="2:16" x14ac:dyDescent="0.4">
      <c r="B951"/>
      <c r="C951"/>
      <c r="M951"/>
      <c r="P951"/>
    </row>
    <row r="952" spans="2:16" x14ac:dyDescent="0.4">
      <c r="B952"/>
      <c r="C952"/>
      <c r="M952"/>
      <c r="P952"/>
    </row>
    <row r="953" spans="2:16" x14ac:dyDescent="0.4">
      <c r="B953"/>
      <c r="C953"/>
      <c r="M953"/>
      <c r="P953"/>
    </row>
    <row r="954" spans="2:16" x14ac:dyDescent="0.4">
      <c r="B954"/>
      <c r="C954"/>
      <c r="M954"/>
      <c r="P954"/>
    </row>
    <row r="955" spans="2:16" x14ac:dyDescent="0.4">
      <c r="B955"/>
      <c r="C955"/>
      <c r="M955"/>
      <c r="P955"/>
    </row>
    <row r="956" spans="2:16" x14ac:dyDescent="0.4">
      <c r="B956"/>
      <c r="C956"/>
      <c r="M956"/>
      <c r="P956"/>
    </row>
    <row r="957" spans="2:16" x14ac:dyDescent="0.4">
      <c r="B957"/>
      <c r="C957"/>
      <c r="M957"/>
      <c r="P957"/>
    </row>
    <row r="958" spans="2:16" x14ac:dyDescent="0.4">
      <c r="B958"/>
      <c r="C958"/>
      <c r="M958"/>
      <c r="P958"/>
    </row>
    <row r="959" spans="2:16" x14ac:dyDescent="0.4">
      <c r="B959"/>
      <c r="C959"/>
      <c r="M959"/>
      <c r="P959"/>
    </row>
    <row r="960" spans="2:16" x14ac:dyDescent="0.4">
      <c r="B960"/>
      <c r="C960"/>
      <c r="M960"/>
      <c r="P960"/>
    </row>
    <row r="961" spans="2:16" x14ac:dyDescent="0.4">
      <c r="B961"/>
      <c r="C961"/>
      <c r="M961"/>
      <c r="P961"/>
    </row>
    <row r="962" spans="2:16" x14ac:dyDescent="0.4">
      <c r="B962"/>
      <c r="C962"/>
      <c r="M962"/>
      <c r="P962"/>
    </row>
    <row r="963" spans="2:16" x14ac:dyDescent="0.4">
      <c r="B963"/>
      <c r="C963"/>
      <c r="M963"/>
      <c r="P963"/>
    </row>
    <row r="964" spans="2:16" x14ac:dyDescent="0.4">
      <c r="B964"/>
      <c r="C964"/>
      <c r="M964"/>
      <c r="P964"/>
    </row>
    <row r="965" spans="2:16" x14ac:dyDescent="0.4">
      <c r="B965"/>
      <c r="C965"/>
      <c r="M965"/>
      <c r="P965"/>
    </row>
    <row r="966" spans="2:16" x14ac:dyDescent="0.4">
      <c r="B966"/>
      <c r="C966"/>
      <c r="M966"/>
      <c r="P966"/>
    </row>
    <row r="967" spans="2:16" x14ac:dyDescent="0.4">
      <c r="B967"/>
      <c r="C967"/>
      <c r="M967"/>
      <c r="P967"/>
    </row>
    <row r="968" spans="2:16" x14ac:dyDescent="0.4">
      <c r="B968"/>
      <c r="C968"/>
      <c r="M968"/>
      <c r="P968"/>
    </row>
    <row r="969" spans="2:16" x14ac:dyDescent="0.4">
      <c r="B969"/>
      <c r="C969"/>
      <c r="M969"/>
      <c r="P969"/>
    </row>
    <row r="970" spans="2:16" x14ac:dyDescent="0.4">
      <c r="B970"/>
      <c r="C970"/>
      <c r="M970"/>
      <c r="P970"/>
    </row>
    <row r="971" spans="2:16" x14ac:dyDescent="0.4">
      <c r="B971"/>
      <c r="C971"/>
      <c r="M971"/>
      <c r="P971"/>
    </row>
    <row r="972" spans="2:16" x14ac:dyDescent="0.4">
      <c r="B972"/>
      <c r="C972"/>
      <c r="M972"/>
      <c r="P972"/>
    </row>
    <row r="973" spans="2:16" x14ac:dyDescent="0.4">
      <c r="B973"/>
      <c r="C973"/>
      <c r="M973"/>
      <c r="P973"/>
    </row>
    <row r="974" spans="2:16" x14ac:dyDescent="0.4">
      <c r="B974"/>
      <c r="C974"/>
      <c r="M974"/>
      <c r="P974"/>
    </row>
    <row r="975" spans="2:16" x14ac:dyDescent="0.4">
      <c r="B975"/>
      <c r="C975"/>
      <c r="M975"/>
      <c r="P975"/>
    </row>
    <row r="976" spans="2:16" x14ac:dyDescent="0.4">
      <c r="B976"/>
      <c r="C976"/>
      <c r="M976"/>
      <c r="P976"/>
    </row>
    <row r="977" spans="2:16" x14ac:dyDescent="0.4">
      <c r="B977"/>
      <c r="C977"/>
      <c r="M977"/>
      <c r="P977"/>
    </row>
    <row r="978" spans="2:16" x14ac:dyDescent="0.4">
      <c r="B978"/>
      <c r="C978"/>
      <c r="M978"/>
      <c r="P978"/>
    </row>
    <row r="979" spans="2:16" x14ac:dyDescent="0.4">
      <c r="B979"/>
      <c r="C979"/>
      <c r="M979"/>
      <c r="P979"/>
    </row>
    <row r="980" spans="2:16" x14ac:dyDescent="0.4">
      <c r="B980"/>
      <c r="C980"/>
      <c r="M980"/>
      <c r="P980"/>
    </row>
    <row r="981" spans="2:16" x14ac:dyDescent="0.4">
      <c r="B981"/>
      <c r="C981"/>
      <c r="M981"/>
      <c r="P981"/>
    </row>
    <row r="982" spans="2:16" x14ac:dyDescent="0.4">
      <c r="B982"/>
      <c r="C982"/>
      <c r="M982"/>
      <c r="P982"/>
    </row>
    <row r="983" spans="2:16" x14ac:dyDescent="0.4">
      <c r="B983"/>
      <c r="C983"/>
      <c r="M983"/>
      <c r="P983"/>
    </row>
    <row r="984" spans="2:16" x14ac:dyDescent="0.4">
      <c r="B984"/>
      <c r="C984"/>
      <c r="M984"/>
      <c r="P984"/>
    </row>
    <row r="985" spans="2:16" x14ac:dyDescent="0.4">
      <c r="B985"/>
      <c r="C985"/>
      <c r="M985"/>
      <c r="P985"/>
    </row>
    <row r="986" spans="2:16" x14ac:dyDescent="0.4">
      <c r="B986"/>
      <c r="C986"/>
      <c r="M986"/>
      <c r="P986"/>
    </row>
    <row r="987" spans="2:16" x14ac:dyDescent="0.4">
      <c r="B987"/>
      <c r="C987"/>
      <c r="M987"/>
      <c r="P987"/>
    </row>
    <row r="988" spans="2:16" x14ac:dyDescent="0.4">
      <c r="B988"/>
      <c r="C988"/>
      <c r="M988"/>
      <c r="P988"/>
    </row>
    <row r="989" spans="2:16" x14ac:dyDescent="0.4">
      <c r="B989"/>
      <c r="C989"/>
      <c r="M989"/>
      <c r="P989"/>
    </row>
    <row r="990" spans="2:16" x14ac:dyDescent="0.4">
      <c r="B990"/>
      <c r="C990"/>
      <c r="M990"/>
      <c r="P990"/>
    </row>
    <row r="991" spans="2:16" x14ac:dyDescent="0.4">
      <c r="B991"/>
      <c r="C991"/>
      <c r="M991"/>
      <c r="P991"/>
    </row>
    <row r="992" spans="2:16" x14ac:dyDescent="0.4">
      <c r="B992"/>
      <c r="C992"/>
      <c r="M992"/>
      <c r="P992"/>
    </row>
    <row r="993" spans="2:16" x14ac:dyDescent="0.4">
      <c r="B993"/>
      <c r="C993"/>
      <c r="M993"/>
      <c r="P993"/>
    </row>
    <row r="994" spans="2:16" x14ac:dyDescent="0.4">
      <c r="B994"/>
      <c r="C994"/>
      <c r="M994"/>
      <c r="P994"/>
    </row>
    <row r="995" spans="2:16" x14ac:dyDescent="0.4">
      <c r="B995"/>
      <c r="C995"/>
      <c r="M995"/>
      <c r="P995"/>
    </row>
    <row r="996" spans="2:16" x14ac:dyDescent="0.4">
      <c r="B996"/>
      <c r="C996"/>
      <c r="M996"/>
      <c r="P996"/>
    </row>
    <row r="997" spans="2:16" x14ac:dyDescent="0.4">
      <c r="B997"/>
      <c r="C997"/>
      <c r="M997"/>
      <c r="P997"/>
    </row>
    <row r="998" spans="2:16" x14ac:dyDescent="0.4">
      <c r="B998"/>
      <c r="C998"/>
      <c r="M998"/>
      <c r="P998"/>
    </row>
    <row r="999" spans="2:16" x14ac:dyDescent="0.4">
      <c r="B999"/>
      <c r="C999"/>
      <c r="M999"/>
      <c r="P999"/>
    </row>
    <row r="1000" spans="2:16" x14ac:dyDescent="0.4">
      <c r="B1000"/>
      <c r="C1000"/>
      <c r="M1000"/>
      <c r="P1000"/>
    </row>
    <row r="1001" spans="2:16" x14ac:dyDescent="0.4">
      <c r="B1001"/>
      <c r="C1001"/>
      <c r="M1001"/>
      <c r="P1001"/>
    </row>
    <row r="1002" spans="2:16" x14ac:dyDescent="0.4">
      <c r="B1002"/>
      <c r="C1002"/>
      <c r="M1002"/>
      <c r="P1002"/>
    </row>
    <row r="1003" spans="2:16" x14ac:dyDescent="0.4">
      <c r="B1003"/>
      <c r="C1003"/>
      <c r="M1003"/>
      <c r="P1003"/>
    </row>
    <row r="1004" spans="2:16" x14ac:dyDescent="0.4">
      <c r="B1004"/>
      <c r="C1004"/>
      <c r="M1004"/>
      <c r="P1004"/>
    </row>
    <row r="1005" spans="2:16" x14ac:dyDescent="0.4">
      <c r="B1005"/>
      <c r="C1005"/>
      <c r="M1005"/>
      <c r="P1005"/>
    </row>
    <row r="1006" spans="2:16" x14ac:dyDescent="0.4">
      <c r="B1006"/>
      <c r="C1006"/>
      <c r="M1006"/>
      <c r="P1006"/>
    </row>
    <row r="1007" spans="2:16" x14ac:dyDescent="0.4">
      <c r="B1007"/>
      <c r="C1007"/>
      <c r="M1007"/>
      <c r="P1007"/>
    </row>
    <row r="1008" spans="2:16" x14ac:dyDescent="0.4">
      <c r="B1008"/>
      <c r="C1008"/>
      <c r="M1008"/>
      <c r="P1008"/>
    </row>
    <row r="1009" spans="2:16" x14ac:dyDescent="0.4">
      <c r="B1009"/>
      <c r="C1009"/>
      <c r="M1009"/>
      <c r="P1009"/>
    </row>
    <row r="1010" spans="2:16" x14ac:dyDescent="0.4">
      <c r="B1010"/>
      <c r="C1010"/>
      <c r="M1010"/>
      <c r="P1010"/>
    </row>
    <row r="1011" spans="2:16" x14ac:dyDescent="0.4">
      <c r="B1011"/>
      <c r="C1011"/>
      <c r="M1011"/>
      <c r="P1011"/>
    </row>
    <row r="1012" spans="2:16" x14ac:dyDescent="0.4">
      <c r="B1012"/>
      <c r="C1012"/>
      <c r="M1012"/>
      <c r="P1012"/>
    </row>
    <row r="1013" spans="2:16" x14ac:dyDescent="0.4">
      <c r="B1013"/>
      <c r="C1013"/>
      <c r="M1013"/>
      <c r="P1013"/>
    </row>
    <row r="1014" spans="2:16" x14ac:dyDescent="0.4">
      <c r="B1014"/>
      <c r="C1014"/>
      <c r="M1014"/>
      <c r="P1014"/>
    </row>
    <row r="1015" spans="2:16" x14ac:dyDescent="0.4">
      <c r="B1015"/>
      <c r="C1015"/>
      <c r="M1015"/>
      <c r="P1015"/>
    </row>
    <row r="1016" spans="2:16" x14ac:dyDescent="0.4">
      <c r="B1016"/>
      <c r="C1016"/>
      <c r="M1016"/>
      <c r="P1016"/>
    </row>
    <row r="1017" spans="2:16" x14ac:dyDescent="0.4">
      <c r="B1017"/>
      <c r="C1017"/>
      <c r="P1017"/>
    </row>
    <row r="1018" spans="2:16" x14ac:dyDescent="0.4">
      <c r="B1018"/>
      <c r="C1018"/>
    </row>
    <row r="1019" spans="2:16" x14ac:dyDescent="0.4">
      <c r="B1019"/>
      <c r="C1019"/>
    </row>
    <row r="1020" spans="2:16" x14ac:dyDescent="0.4">
      <c r="B1020"/>
      <c r="C1020"/>
    </row>
    <row r="1021" spans="2:16" x14ac:dyDescent="0.4">
      <c r="B1021"/>
      <c r="C1021"/>
    </row>
    <row r="1022" spans="2:16" x14ac:dyDescent="0.4">
      <c r="B1022"/>
      <c r="C1022"/>
    </row>
    <row r="1023" spans="2:16" x14ac:dyDescent="0.4">
      <c r="B1023"/>
      <c r="C1023"/>
    </row>
    <row r="1024" spans="2:16" x14ac:dyDescent="0.4">
      <c r="B1024"/>
      <c r="C1024"/>
    </row>
    <row r="1025" spans="2:3" x14ac:dyDescent="0.4">
      <c r="B1025"/>
      <c r="C1025"/>
    </row>
    <row r="1026" spans="2:3" x14ac:dyDescent="0.4">
      <c r="B1026"/>
      <c r="C1026"/>
    </row>
    <row r="1027" spans="2:3" x14ac:dyDescent="0.4">
      <c r="B1027"/>
      <c r="C1027"/>
    </row>
    <row r="1028" spans="2:3" x14ac:dyDescent="0.4">
      <c r="B1028"/>
      <c r="C1028"/>
    </row>
    <row r="1029" spans="2:3" x14ac:dyDescent="0.4">
      <c r="B1029"/>
      <c r="C1029"/>
    </row>
    <row r="1030" spans="2:3" x14ac:dyDescent="0.4">
      <c r="B1030"/>
      <c r="C1030"/>
    </row>
    <row r="1031" spans="2:3" x14ac:dyDescent="0.4">
      <c r="B1031"/>
      <c r="C1031"/>
    </row>
    <row r="1032" spans="2:3" x14ac:dyDescent="0.4">
      <c r="B1032"/>
      <c r="C1032"/>
    </row>
    <row r="1033" spans="2:3" x14ac:dyDescent="0.4">
      <c r="B1033"/>
      <c r="C1033"/>
    </row>
    <row r="1034" spans="2:3" x14ac:dyDescent="0.4">
      <c r="B1034"/>
      <c r="C1034"/>
    </row>
    <row r="1035" spans="2:3" x14ac:dyDescent="0.4">
      <c r="B1035"/>
      <c r="C1035"/>
    </row>
    <row r="1036" spans="2:3" x14ac:dyDescent="0.4">
      <c r="B1036"/>
      <c r="C1036"/>
    </row>
    <row r="1037" spans="2:3" x14ac:dyDescent="0.4">
      <c r="B1037"/>
      <c r="C1037"/>
    </row>
    <row r="1038" spans="2:3" x14ac:dyDescent="0.4">
      <c r="B1038"/>
      <c r="C1038"/>
    </row>
    <row r="1039" spans="2:3" x14ac:dyDescent="0.4">
      <c r="B1039"/>
      <c r="C1039"/>
    </row>
    <row r="1040" spans="2:3" x14ac:dyDescent="0.4">
      <c r="B1040"/>
      <c r="C1040"/>
    </row>
    <row r="1041" spans="2:3" x14ac:dyDescent="0.4">
      <c r="B1041"/>
      <c r="C1041"/>
    </row>
    <row r="1042" spans="2:3" x14ac:dyDescent="0.4">
      <c r="B1042"/>
      <c r="C1042"/>
    </row>
    <row r="1043" spans="2:3" x14ac:dyDescent="0.4">
      <c r="B1043"/>
      <c r="C1043"/>
    </row>
    <row r="1044" spans="2:3" x14ac:dyDescent="0.4">
      <c r="B1044"/>
      <c r="C1044"/>
    </row>
    <row r="1045" spans="2:3" x14ac:dyDescent="0.4">
      <c r="B1045"/>
      <c r="C1045"/>
    </row>
    <row r="1046" spans="2:3" x14ac:dyDescent="0.4">
      <c r="B1046"/>
      <c r="C1046"/>
    </row>
    <row r="1047" spans="2:3" x14ac:dyDescent="0.4">
      <c r="B1047"/>
      <c r="C1047"/>
    </row>
    <row r="1048" spans="2:3" x14ac:dyDescent="0.4">
      <c r="B1048"/>
      <c r="C1048"/>
    </row>
    <row r="1049" spans="2:3" x14ac:dyDescent="0.4">
      <c r="B1049"/>
      <c r="C1049"/>
    </row>
    <row r="1050" spans="2:3" x14ac:dyDescent="0.4">
      <c r="B1050"/>
      <c r="C1050"/>
    </row>
    <row r="1051" spans="2:3" x14ac:dyDescent="0.4">
      <c r="B1051"/>
      <c r="C1051"/>
    </row>
    <row r="1052" spans="2:3" x14ac:dyDescent="0.4">
      <c r="B1052"/>
      <c r="C1052"/>
    </row>
    <row r="1053" spans="2:3" x14ac:dyDescent="0.4">
      <c r="B1053"/>
      <c r="C1053"/>
    </row>
    <row r="1054" spans="2:3" x14ac:dyDescent="0.4">
      <c r="B1054"/>
      <c r="C1054"/>
    </row>
    <row r="1055" spans="2:3" x14ac:dyDescent="0.4">
      <c r="B1055"/>
      <c r="C1055"/>
    </row>
    <row r="1056" spans="2:3" x14ac:dyDescent="0.4">
      <c r="B1056"/>
      <c r="C1056"/>
    </row>
    <row r="1057" spans="2:3" x14ac:dyDescent="0.4">
      <c r="B1057"/>
      <c r="C1057"/>
    </row>
    <row r="1058" spans="2:3" x14ac:dyDescent="0.4">
      <c r="B1058"/>
      <c r="C1058"/>
    </row>
    <row r="1059" spans="2:3" x14ac:dyDescent="0.4">
      <c r="B1059"/>
      <c r="C1059"/>
    </row>
    <row r="1060" spans="2:3" x14ac:dyDescent="0.4">
      <c r="B1060"/>
      <c r="C1060"/>
    </row>
    <row r="1061" spans="2:3" x14ac:dyDescent="0.4">
      <c r="B1061"/>
      <c r="C1061"/>
    </row>
    <row r="1062" spans="2:3" x14ac:dyDescent="0.4">
      <c r="B1062"/>
      <c r="C1062"/>
    </row>
    <row r="1063" spans="2:3" x14ac:dyDescent="0.4">
      <c r="B1063"/>
      <c r="C1063"/>
    </row>
    <row r="1064" spans="2:3" x14ac:dyDescent="0.4">
      <c r="B1064"/>
      <c r="C1064"/>
    </row>
    <row r="1065" spans="2:3" x14ac:dyDescent="0.4">
      <c r="B1065"/>
      <c r="C1065"/>
    </row>
    <row r="1066" spans="2:3" x14ac:dyDescent="0.4">
      <c r="B1066"/>
      <c r="C1066"/>
    </row>
    <row r="1067" spans="2:3" x14ac:dyDescent="0.4">
      <c r="B1067"/>
      <c r="C1067"/>
    </row>
    <row r="1068" spans="2:3" x14ac:dyDescent="0.4">
      <c r="B1068"/>
      <c r="C1068"/>
    </row>
    <row r="1069" spans="2:3" x14ac:dyDescent="0.4">
      <c r="B1069"/>
      <c r="C1069"/>
    </row>
    <row r="1070" spans="2:3" x14ac:dyDescent="0.4">
      <c r="B1070"/>
      <c r="C1070"/>
    </row>
    <row r="1071" spans="2:3" x14ac:dyDescent="0.4">
      <c r="B1071"/>
      <c r="C1071"/>
    </row>
    <row r="1072" spans="2:3" x14ac:dyDescent="0.4">
      <c r="B1072"/>
      <c r="C1072"/>
    </row>
    <row r="1073" spans="2:3" x14ac:dyDescent="0.4">
      <c r="B1073"/>
      <c r="C1073"/>
    </row>
    <row r="1074" spans="2:3" x14ac:dyDescent="0.4">
      <c r="B1074"/>
      <c r="C1074"/>
    </row>
  </sheetData>
  <mergeCells count="7">
    <mergeCell ref="M3:N4"/>
    <mergeCell ref="M11:N12"/>
    <mergeCell ref="E24:F25"/>
    <mergeCell ref="P11:Q12"/>
    <mergeCell ref="B8:C9"/>
    <mergeCell ref="J11:K12"/>
    <mergeCell ref="B24:C25"/>
  </mergeCells>
  <pageMargins left="0.7" right="0.7" top="0.75" bottom="0.75" header="0.3" footer="0.3"/>
  <pageSetup orientation="portrait" r:id="rId13"/>
  <drawing r:id="rId14"/>
  <legacyDrawing r:id="rId15"/>
  <extLst>
    <ext xmlns:x14="http://schemas.microsoft.com/office/spreadsheetml/2009/9/main" uri="{78C0D931-6437-407d-A8EE-F0AAD7539E65}">
      <x14:conditionalFormattings>
        <x14:conditionalFormatting xmlns:xm="http://schemas.microsoft.com/office/excel/2006/main">
          <x14:cfRule type="iconSet" priority="1" id="{1E68586F-DA6A-417D-96F0-6808EA3D5EAB}">
            <x14:iconSet iconSet="3Stars" showValue="0">
              <x14:cfvo type="percent">
                <xm:f>0</xm:f>
              </x14:cfvo>
              <x14:cfvo type="percent">
                <xm:f>33</xm:f>
              </x14:cfvo>
              <x14:cfvo type="percent">
                <xm:f>67</xm:f>
              </x14:cfvo>
            </x14:iconSet>
          </x14:cfRule>
          <xm:sqref>B12:F17</xm:sqref>
        </x14:conditionalFormatting>
      </x14:conditionalFormattings>
    </ex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BA6F-A865-40AE-BE96-CD5AF37AEFE1}">
  <sheetPr>
    <tabColor rgb="FFFFF8E1"/>
  </sheetPr>
  <dimension ref="I16:M22"/>
  <sheetViews>
    <sheetView topLeftCell="D7" zoomScale="193" workbookViewId="0">
      <selection activeCell="G14" sqref="G14"/>
    </sheetView>
  </sheetViews>
  <sheetFormatPr defaultRowHeight="15" x14ac:dyDescent="0.35"/>
  <cols>
    <col min="9" max="9" width="11.58203125" bestFit="1" customWidth="1"/>
    <col min="10" max="10" width="9" bestFit="1" customWidth="1"/>
    <col min="11" max="11" width="10" bestFit="1" customWidth="1"/>
    <col min="12" max="12" width="11.9140625" bestFit="1" customWidth="1"/>
    <col min="13" max="13" width="8.6640625" customWidth="1"/>
  </cols>
  <sheetData>
    <row r="16" spans="9:13" ht="17.600000000000001" x14ac:dyDescent="0.4">
      <c r="I16" s="54" t="s">
        <v>3399</v>
      </c>
      <c r="J16" s="53" t="s">
        <v>1021</v>
      </c>
      <c r="K16" s="53" t="s">
        <v>1028</v>
      </c>
      <c r="L16" s="53" t="s">
        <v>1031</v>
      </c>
      <c r="M16" s="53" t="s">
        <v>1025</v>
      </c>
    </row>
    <row r="17" spans="9:13" ht="17.600000000000001" x14ac:dyDescent="0.4">
      <c r="I17" s="33" t="s">
        <v>11</v>
      </c>
      <c r="J17" s="34">
        <v>729.33</v>
      </c>
      <c r="K17" s="34">
        <v>588.41</v>
      </c>
      <c r="L17" s="34">
        <v>457.51000000000005</v>
      </c>
      <c r="M17" s="34">
        <v>625.82000000000005</v>
      </c>
    </row>
    <row r="18" spans="9:13" ht="17.600000000000001" x14ac:dyDescent="0.4">
      <c r="I18" s="33" t="s">
        <v>22</v>
      </c>
      <c r="J18" s="34">
        <v>648.68999999999983</v>
      </c>
      <c r="K18" s="34">
        <v>572.53000000000009</v>
      </c>
      <c r="L18" s="34">
        <v>595.27</v>
      </c>
      <c r="M18" s="34">
        <v>498.56999999999994</v>
      </c>
    </row>
    <row r="19" spans="9:13" ht="17.600000000000001" x14ac:dyDescent="0.4">
      <c r="I19" s="33" t="s">
        <v>18</v>
      </c>
      <c r="J19" s="34">
        <v>528.39</v>
      </c>
      <c r="K19" s="34">
        <v>659.21999999999991</v>
      </c>
      <c r="L19" s="34">
        <v>644.95000000000005</v>
      </c>
      <c r="M19" s="34">
        <v>402.00000000000006</v>
      </c>
    </row>
    <row r="20" spans="9:13" ht="17.600000000000001" x14ac:dyDescent="0.4">
      <c r="I20" s="33" t="s">
        <v>15</v>
      </c>
      <c r="J20" s="34">
        <v>542.92999999999995</v>
      </c>
      <c r="K20" s="34">
        <v>451.5200000000001</v>
      </c>
      <c r="L20" s="34">
        <v>466.79999999999995</v>
      </c>
      <c r="M20" s="34">
        <v>495.96999999999997</v>
      </c>
    </row>
    <row r="21" spans="9:13" ht="17.600000000000001" x14ac:dyDescent="0.4">
      <c r="I21" s="33" t="s">
        <v>9</v>
      </c>
      <c r="J21" s="34">
        <v>515.47</v>
      </c>
      <c r="K21" s="34">
        <v>436.22999999999996</v>
      </c>
      <c r="L21" s="34">
        <v>485.61999999999995</v>
      </c>
      <c r="M21" s="34">
        <v>407.93999999999994</v>
      </c>
    </row>
    <row r="22" spans="9:13" ht="17.600000000000001" x14ac:dyDescent="0.4">
      <c r="I22" s="33" t="s">
        <v>6</v>
      </c>
      <c r="J22" s="34">
        <v>395.15000000000003</v>
      </c>
      <c r="K22" s="34">
        <v>537.16999999999985</v>
      </c>
      <c r="L22" s="34">
        <v>457.26</v>
      </c>
      <c r="M22" s="34">
        <v>447.2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A5B8401C-C470-4EF1-9F7D-A7D3D806ACC7}">
            <x14:iconSet iconSet="3Stars" showValue="0">
              <x14:cfvo type="percent">
                <xm:f>0</xm:f>
              </x14:cfvo>
              <x14:cfvo type="percent">
                <xm:f>33</xm:f>
              </x14:cfvo>
              <x14:cfvo type="percent">
                <xm:f>67</xm:f>
              </x14:cfvo>
            </x14:iconSet>
          </x14:cfRule>
          <xm:sqref>I17:M22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51BD-2C5C-49B9-BB14-DBD9BFC7D853}">
  <sheetPr>
    <tabColor rgb="FFFFF8E1"/>
  </sheetPr>
  <dimension ref="A2:AJ4497"/>
  <sheetViews>
    <sheetView topLeftCell="A121" zoomScale="80" zoomScaleNormal="80" workbookViewId="0">
      <selection activeCell="I151" sqref="I151"/>
    </sheetView>
  </sheetViews>
  <sheetFormatPr defaultRowHeight="17.600000000000001" outlineLevelRow="1" x14ac:dyDescent="0.4"/>
  <cols>
    <col min="1" max="1" width="16.83203125" style="2" customWidth="1"/>
    <col min="2" max="2" width="15.08203125" style="2" bestFit="1" customWidth="1"/>
    <col min="3" max="3" width="22" style="2" bestFit="1" customWidth="1"/>
    <col min="4" max="4" width="28.25" style="2" bestFit="1" customWidth="1"/>
    <col min="5" max="5" width="24.75" style="2" bestFit="1" customWidth="1"/>
    <col min="6" max="6" width="17.75" style="2" bestFit="1" customWidth="1"/>
    <col min="7" max="7" width="11.1640625" style="2" bestFit="1" customWidth="1"/>
    <col min="8" max="8" width="21.08203125" style="2" bestFit="1" customWidth="1"/>
    <col min="9" max="9" width="25.33203125" style="2" bestFit="1" customWidth="1"/>
    <col min="10" max="10" width="13.9140625" style="2" bestFit="1" customWidth="1"/>
    <col min="11" max="11" width="17.33203125" style="2" bestFit="1" customWidth="1"/>
    <col min="12" max="12" width="23.58203125" style="2" bestFit="1" customWidth="1"/>
    <col min="13" max="13" width="12.6640625" style="2" bestFit="1" customWidth="1"/>
    <col min="14" max="14" width="11.9140625" style="2" bestFit="1" customWidth="1"/>
    <col min="15" max="15" width="21.08203125" style="2" bestFit="1" customWidth="1"/>
    <col min="16" max="16" width="9.1640625" style="2" bestFit="1" customWidth="1"/>
    <col min="17" max="17" width="13.6640625" style="2" bestFit="1" customWidth="1"/>
    <col min="18" max="18" width="26.33203125" style="2" bestFit="1" customWidth="1"/>
    <col min="19" max="19" width="23.25" style="2" bestFit="1" customWidth="1"/>
    <col min="20" max="20" width="10" style="2" bestFit="1" customWidth="1"/>
    <col min="21" max="21" width="13.33203125" style="2" bestFit="1" customWidth="1"/>
    <col min="22" max="22" width="17.75" style="2" bestFit="1" customWidth="1"/>
    <col min="23" max="23" width="35.5" style="2" bestFit="1" customWidth="1"/>
    <col min="24" max="24" width="11.33203125" style="2" bestFit="1" customWidth="1"/>
    <col min="25" max="25" width="14" style="2" bestFit="1" customWidth="1"/>
    <col min="26" max="26" width="13.33203125" style="2" bestFit="1" customWidth="1"/>
    <col min="27" max="30" width="11.9140625" style="2" bestFit="1" customWidth="1"/>
    <col min="31" max="31" width="10.75" style="2" bestFit="1" customWidth="1"/>
    <col min="32" max="32" width="13.33203125" style="2" bestFit="1" customWidth="1"/>
    <col min="33" max="33" width="8.9140625" style="2" bestFit="1" customWidth="1"/>
    <col min="34" max="34" width="11.5" style="2" bestFit="1" customWidth="1"/>
    <col min="35" max="35" width="11.33203125" style="2" bestFit="1" customWidth="1"/>
    <col min="36" max="36" width="10" style="2" bestFit="1" customWidth="1"/>
    <col min="37" max="16384" width="8.6640625" style="2"/>
  </cols>
  <sheetData>
    <row r="2" spans="1:36" x14ac:dyDescent="0.4">
      <c r="B2" s="12" t="s">
        <v>4421</v>
      </c>
    </row>
    <row r="3" spans="1:36" outlineLevel="1" x14ac:dyDescent="0.4">
      <c r="B3" s="50" t="s">
        <v>4489</v>
      </c>
      <c r="C3" s="50"/>
      <c r="E3" s="3"/>
      <c r="F3" s="3"/>
      <c r="I3" s="50" t="s">
        <v>4488</v>
      </c>
      <c r="J3" s="50"/>
    </row>
    <row r="4" spans="1:36" outlineLevel="1" x14ac:dyDescent="0.4">
      <c r="B4" s="50"/>
      <c r="C4" s="50"/>
      <c r="E4" s="3"/>
      <c r="F4" s="3"/>
      <c r="I4" s="50"/>
      <c r="J4" s="50"/>
    </row>
    <row r="5" spans="1:36" outlineLevel="1" x14ac:dyDescent="0.4">
      <c r="A5" s="4"/>
      <c r="B5" s="8" t="s">
        <v>3399</v>
      </c>
      <c r="C5" s="8" t="s">
        <v>3403</v>
      </c>
      <c r="D5"/>
      <c r="E5"/>
      <c r="F5"/>
      <c r="G5"/>
      <c r="H5"/>
      <c r="I5" s="8" t="s">
        <v>3399</v>
      </c>
      <c r="J5" s="8" t="s">
        <v>3403</v>
      </c>
      <c r="O5"/>
      <c r="P5"/>
      <c r="Q5"/>
      <c r="R5"/>
      <c r="S5"/>
      <c r="T5"/>
      <c r="U5"/>
      <c r="V5"/>
      <c r="W5"/>
      <c r="X5"/>
      <c r="Y5"/>
      <c r="Z5"/>
      <c r="AA5"/>
      <c r="AB5"/>
      <c r="AC5"/>
      <c r="AD5"/>
      <c r="AE5"/>
      <c r="AF5"/>
      <c r="AG5"/>
      <c r="AH5"/>
      <c r="AI5"/>
      <c r="AJ5"/>
    </row>
    <row r="6" spans="1:36" outlineLevel="1" x14ac:dyDescent="0.4">
      <c r="B6" s="56" t="s">
        <v>11</v>
      </c>
      <c r="C6" s="57">
        <v>2401.0700000000011</v>
      </c>
      <c r="D6"/>
      <c r="E6"/>
      <c r="F6"/>
      <c r="G6"/>
      <c r="H6"/>
      <c r="I6" s="33" t="s">
        <v>11</v>
      </c>
      <c r="J6" s="34">
        <v>2401.0700000000011</v>
      </c>
      <c r="O6"/>
      <c r="P6"/>
      <c r="Q6"/>
      <c r="R6"/>
      <c r="S6"/>
      <c r="T6"/>
      <c r="U6"/>
      <c r="V6"/>
      <c r="W6"/>
      <c r="X6"/>
      <c r="Y6"/>
      <c r="Z6"/>
      <c r="AA6"/>
      <c r="AB6"/>
      <c r="AC6"/>
      <c r="AD6"/>
      <c r="AE6"/>
      <c r="AF6"/>
      <c r="AG6"/>
      <c r="AH6"/>
      <c r="AI6"/>
      <c r="AJ6"/>
    </row>
    <row r="7" spans="1:36" outlineLevel="1" x14ac:dyDescent="0.4">
      <c r="B7" s="56" t="s">
        <v>22</v>
      </c>
      <c r="C7" s="57">
        <v>2315.0600000000018</v>
      </c>
      <c r="D7"/>
      <c r="E7"/>
      <c r="F7"/>
      <c r="G7"/>
      <c r="H7"/>
      <c r="I7" s="6" t="s">
        <v>4419</v>
      </c>
      <c r="J7" s="11">
        <v>2401.0700000000011</v>
      </c>
      <c r="L7"/>
      <c r="M7"/>
      <c r="N7"/>
      <c r="O7"/>
      <c r="P7"/>
      <c r="Q7"/>
      <c r="R7"/>
      <c r="S7"/>
      <c r="T7"/>
      <c r="U7"/>
      <c r="V7"/>
      <c r="W7"/>
      <c r="X7"/>
      <c r="Y7"/>
      <c r="Z7"/>
      <c r="AA7"/>
      <c r="AB7"/>
      <c r="AC7"/>
      <c r="AD7"/>
      <c r="AE7"/>
      <c r="AF7"/>
      <c r="AG7"/>
      <c r="AH7"/>
      <c r="AI7"/>
      <c r="AJ7"/>
    </row>
    <row r="8" spans="1:36" outlineLevel="1" x14ac:dyDescent="0.4">
      <c r="B8" s="56" t="s">
        <v>18</v>
      </c>
      <c r="C8" s="57">
        <v>2234.5600000000004</v>
      </c>
      <c r="D8"/>
      <c r="E8"/>
      <c r="F8"/>
      <c r="G8"/>
      <c r="H8"/>
      <c r="I8"/>
      <c r="J8"/>
      <c r="L8"/>
      <c r="M8"/>
      <c r="N8"/>
      <c r="O8"/>
      <c r="P8"/>
      <c r="Q8"/>
      <c r="R8"/>
      <c r="S8"/>
      <c r="T8"/>
      <c r="U8"/>
      <c r="V8"/>
      <c r="W8"/>
      <c r="X8"/>
      <c r="Y8"/>
      <c r="Z8"/>
      <c r="AA8"/>
      <c r="AB8"/>
      <c r="AC8"/>
      <c r="AD8"/>
      <c r="AE8"/>
      <c r="AF8"/>
      <c r="AG8"/>
      <c r="AH8"/>
      <c r="AI8"/>
      <c r="AJ8"/>
    </row>
    <row r="9" spans="1:36" outlineLevel="1" x14ac:dyDescent="0.4">
      <c r="B9" s="56" t="s">
        <v>15</v>
      </c>
      <c r="C9" s="57">
        <v>1957.2200000000003</v>
      </c>
      <c r="D9"/>
      <c r="E9"/>
      <c r="F9"/>
      <c r="G9"/>
      <c r="H9"/>
      <c r="I9"/>
      <c r="J9"/>
      <c r="L9"/>
      <c r="M9"/>
      <c r="N9"/>
      <c r="O9"/>
      <c r="P9"/>
      <c r="Q9"/>
      <c r="R9"/>
    </row>
    <row r="10" spans="1:36" outlineLevel="1" x14ac:dyDescent="0.4">
      <c r="B10" s="56" t="s">
        <v>9</v>
      </c>
      <c r="C10" s="57">
        <v>1845.26</v>
      </c>
      <c r="D10"/>
      <c r="E10"/>
      <c r="F10"/>
      <c r="G10"/>
      <c r="H10"/>
      <c r="I10"/>
      <c r="J10"/>
      <c r="L10"/>
      <c r="M10"/>
      <c r="N10"/>
      <c r="O10"/>
      <c r="P10"/>
      <c r="Q10"/>
      <c r="R10"/>
    </row>
    <row r="11" spans="1:36" outlineLevel="1" x14ac:dyDescent="0.4">
      <c r="B11" s="56" t="s">
        <v>6</v>
      </c>
      <c r="C11" s="57">
        <v>1836.7799999999995</v>
      </c>
      <c r="D11"/>
      <c r="E11"/>
      <c r="F11"/>
      <c r="G11"/>
      <c r="H11"/>
      <c r="I11"/>
      <c r="J11"/>
      <c r="L11"/>
      <c r="M11"/>
      <c r="N11"/>
      <c r="O11"/>
      <c r="P11"/>
      <c r="Q11"/>
    </row>
    <row r="12" spans="1:36" outlineLevel="1" x14ac:dyDescent="0.4">
      <c r="B12" s="6" t="s">
        <v>4419</v>
      </c>
      <c r="C12" s="11">
        <v>12589.949999999993</v>
      </c>
      <c r="D12"/>
      <c r="E12"/>
      <c r="F12"/>
      <c r="G12"/>
      <c r="I12"/>
      <c r="J12"/>
      <c r="L12"/>
      <c r="M12"/>
      <c r="N12"/>
      <c r="O12"/>
      <c r="P12"/>
      <c r="Q12"/>
    </row>
    <row r="13" spans="1:36" outlineLevel="1" x14ac:dyDescent="0.4">
      <c r="B13"/>
      <c r="C13"/>
      <c r="D13"/>
      <c r="E13"/>
      <c r="F13"/>
      <c r="G13"/>
      <c r="L13"/>
      <c r="M13"/>
      <c r="N13"/>
      <c r="O13"/>
      <c r="P13"/>
      <c r="Q13"/>
    </row>
    <row r="14" spans="1:36" outlineLevel="1" x14ac:dyDescent="0.4"/>
    <row r="16" spans="1:36" x14ac:dyDescent="0.4">
      <c r="B16" s="12" t="s">
        <v>4422</v>
      </c>
    </row>
    <row r="17" spans="2:24" outlineLevel="1" x14ac:dyDescent="0.4">
      <c r="D17" s="13" t="s">
        <v>4426</v>
      </c>
      <c r="E17" s="14">
        <f>MIN(Customer_Data[Age])</f>
        <v>18</v>
      </c>
    </row>
    <row r="18" spans="2:24" outlineLevel="1" x14ac:dyDescent="0.4">
      <c r="D18" s="13" t="s">
        <v>4427</v>
      </c>
      <c r="E18" s="14">
        <f>MAX(Customer_Data[Age])</f>
        <v>65</v>
      </c>
    </row>
    <row r="19" spans="2:24" outlineLevel="1" x14ac:dyDescent="0.4">
      <c r="D19" s="13" t="s">
        <v>4428</v>
      </c>
      <c r="E19" s="14">
        <f>E18-E17</f>
        <v>47</v>
      </c>
    </row>
    <row r="20" spans="2:24" outlineLevel="1" x14ac:dyDescent="0.4">
      <c r="B20" s="12" t="s">
        <v>4424</v>
      </c>
      <c r="F20" s="12" t="s">
        <v>4432</v>
      </c>
    </row>
    <row r="21" spans="2:24" outlineLevel="1" x14ac:dyDescent="0.4">
      <c r="B21" s="51" t="s">
        <v>4423</v>
      </c>
      <c r="C21" s="51"/>
      <c r="F21" s="52" t="s">
        <v>4475</v>
      </c>
      <c r="G21" s="52"/>
      <c r="J21" s="52" t="s">
        <v>4476</v>
      </c>
      <c r="K21" s="52"/>
      <c r="Q21" s="52" t="s">
        <v>4482</v>
      </c>
      <c r="R21" s="52"/>
    </row>
    <row r="22" spans="2:24" outlineLevel="1" x14ac:dyDescent="0.4">
      <c r="B22" s="51"/>
      <c r="C22" s="51"/>
      <c r="F22" s="52"/>
      <c r="G22" s="52"/>
      <c r="I22"/>
      <c r="J22" s="52"/>
      <c r="K22" s="52"/>
      <c r="Q22" s="52"/>
      <c r="R22" s="52"/>
    </row>
    <row r="23" spans="2:24" outlineLevel="1" x14ac:dyDescent="0.4">
      <c r="B23" s="9" t="s">
        <v>1</v>
      </c>
      <c r="C23" s="5" t="s">
        <v>3403</v>
      </c>
      <c r="D23"/>
      <c r="F23" s="8" t="s">
        <v>4430</v>
      </c>
      <c r="G23" s="8" t="s">
        <v>3403</v>
      </c>
      <c r="I23"/>
      <c r="J23" s="55" t="s">
        <v>4430</v>
      </c>
      <c r="K23" s="8" t="s">
        <v>4472</v>
      </c>
      <c r="L23"/>
      <c r="Q23" s="32" t="s">
        <v>4477</v>
      </c>
      <c r="R23" s="8" t="s">
        <v>4472</v>
      </c>
      <c r="S23"/>
      <c r="T23"/>
      <c r="U23"/>
      <c r="V23"/>
      <c r="W23"/>
      <c r="X23"/>
    </row>
    <row r="24" spans="2:24" outlineLevel="1" x14ac:dyDescent="0.4">
      <c r="B24" s="33">
        <v>35</v>
      </c>
      <c r="C24" s="34">
        <v>429.3</v>
      </c>
      <c r="D24"/>
      <c r="E24"/>
      <c r="F24" s="56" t="s">
        <v>4520</v>
      </c>
      <c r="G24" s="57">
        <v>246.67</v>
      </c>
      <c r="I24"/>
      <c r="J24" s="56" t="s">
        <v>9</v>
      </c>
      <c r="K24" s="59">
        <v>179</v>
      </c>
      <c r="L24"/>
      <c r="Q24" s="33" t="s">
        <v>9</v>
      </c>
      <c r="R24" s="34">
        <v>179</v>
      </c>
      <c r="S24"/>
      <c r="T24"/>
      <c r="U24"/>
      <c r="V24"/>
      <c r="W24"/>
      <c r="X24"/>
    </row>
    <row r="25" spans="2:24" outlineLevel="1" x14ac:dyDescent="0.4">
      <c r="B25" s="33">
        <v>33</v>
      </c>
      <c r="C25" s="34">
        <v>391.73</v>
      </c>
      <c r="D25"/>
      <c r="E25"/>
      <c r="F25" s="56" t="s">
        <v>4515</v>
      </c>
      <c r="G25" s="57">
        <v>1787.600000000001</v>
      </c>
      <c r="I25"/>
      <c r="J25" s="56" t="s">
        <v>11</v>
      </c>
      <c r="K25" s="59">
        <v>178</v>
      </c>
      <c r="L25"/>
      <c r="Q25"/>
      <c r="R25"/>
      <c r="S25"/>
      <c r="T25"/>
      <c r="U25"/>
      <c r="V25"/>
      <c r="W25"/>
      <c r="X25"/>
    </row>
    <row r="26" spans="2:24" outlineLevel="1" x14ac:dyDescent="0.4">
      <c r="B26" s="33">
        <v>52</v>
      </c>
      <c r="C26" s="34">
        <v>366.65000000000003</v>
      </c>
      <c r="D26"/>
      <c r="E26"/>
      <c r="F26" s="56" t="s">
        <v>4518</v>
      </c>
      <c r="G26" s="57">
        <v>2529.61</v>
      </c>
      <c r="I26"/>
      <c r="J26" s="56" t="s">
        <v>6</v>
      </c>
      <c r="K26" s="59">
        <v>176</v>
      </c>
      <c r="L26"/>
      <c r="Q26"/>
      <c r="R26"/>
      <c r="S26"/>
      <c r="T26"/>
      <c r="U26"/>
      <c r="V26"/>
      <c r="W26"/>
      <c r="X26"/>
    </row>
    <row r="27" spans="2:24" outlineLevel="1" x14ac:dyDescent="0.4">
      <c r="B27" s="33">
        <v>47</v>
      </c>
      <c r="C27" s="34">
        <v>365.40999999999997</v>
      </c>
      <c r="D27"/>
      <c r="E27"/>
      <c r="F27" s="56" t="s">
        <v>4516</v>
      </c>
      <c r="G27" s="57">
        <v>2619.6899999999991</v>
      </c>
      <c r="H27"/>
      <c r="I27"/>
      <c r="J27"/>
      <c r="K27"/>
      <c r="L27"/>
      <c r="Q27"/>
      <c r="R27"/>
      <c r="S27"/>
      <c r="T27"/>
      <c r="U27"/>
      <c r="V27"/>
      <c r="W27"/>
      <c r="X27"/>
    </row>
    <row r="28" spans="2:24" outlineLevel="1" x14ac:dyDescent="0.4">
      <c r="B28" s="33">
        <v>58</v>
      </c>
      <c r="C28" s="34">
        <v>358.09000000000003</v>
      </c>
      <c r="D28"/>
      <c r="E28"/>
      <c r="F28" s="56" t="s">
        <v>4517</v>
      </c>
      <c r="G28" s="57">
        <v>2689.170000000001</v>
      </c>
      <c r="H28"/>
      <c r="I28"/>
      <c r="J28"/>
      <c r="K28"/>
      <c r="L28"/>
      <c r="Q28"/>
      <c r="R28"/>
      <c r="S28"/>
      <c r="T28"/>
      <c r="U28"/>
      <c r="V28"/>
      <c r="W28"/>
      <c r="X28"/>
    </row>
    <row r="29" spans="2:24" outlineLevel="1" x14ac:dyDescent="0.4">
      <c r="B29" s="33">
        <v>34</v>
      </c>
      <c r="C29" s="34">
        <v>354.36</v>
      </c>
      <c r="D29"/>
      <c r="E29"/>
      <c r="F29" s="56" t="s">
        <v>4519</v>
      </c>
      <c r="G29" s="57">
        <v>2717.2099999999996</v>
      </c>
      <c r="H29"/>
      <c r="I29"/>
      <c r="J29"/>
      <c r="K29"/>
      <c r="L29"/>
      <c r="Q29"/>
      <c r="R29"/>
      <c r="S29"/>
      <c r="T29"/>
      <c r="U29"/>
      <c r="V29"/>
      <c r="W29"/>
      <c r="X29"/>
    </row>
    <row r="30" spans="2:24" outlineLevel="1" x14ac:dyDescent="0.4">
      <c r="B30" s="33">
        <v>22</v>
      </c>
      <c r="C30" s="34">
        <v>343.71999999999991</v>
      </c>
      <c r="D30"/>
      <c r="E30"/>
      <c r="F30"/>
      <c r="G30"/>
      <c r="H30"/>
      <c r="J30"/>
      <c r="K30"/>
      <c r="L30"/>
      <c r="Q30"/>
      <c r="R30"/>
      <c r="S30"/>
      <c r="T30"/>
      <c r="U30"/>
      <c r="V30"/>
      <c r="W30"/>
      <c r="X30"/>
    </row>
    <row r="31" spans="2:24" outlineLevel="1" x14ac:dyDescent="0.4">
      <c r="B31" s="33">
        <v>44</v>
      </c>
      <c r="C31" s="34">
        <v>341.95</v>
      </c>
      <c r="D31"/>
      <c r="E31"/>
      <c r="F31"/>
      <c r="G31"/>
      <c r="H31"/>
      <c r="J31"/>
      <c r="K31"/>
      <c r="L31"/>
      <c r="Q31"/>
      <c r="R31"/>
      <c r="S31"/>
      <c r="T31"/>
      <c r="U31"/>
      <c r="V31"/>
      <c r="W31"/>
      <c r="X31"/>
    </row>
    <row r="32" spans="2:24" outlineLevel="1" x14ac:dyDescent="0.4">
      <c r="B32" s="33">
        <v>30</v>
      </c>
      <c r="C32" s="34">
        <v>322.36</v>
      </c>
      <c r="F32"/>
      <c r="G32"/>
      <c r="J32"/>
      <c r="K32"/>
      <c r="L32"/>
      <c r="Q32"/>
      <c r="R32"/>
      <c r="S32"/>
      <c r="T32"/>
      <c r="U32"/>
      <c r="V32"/>
      <c r="W32"/>
      <c r="X32"/>
    </row>
    <row r="33" spans="2:24" outlineLevel="1" x14ac:dyDescent="0.4">
      <c r="B33" s="33">
        <v>37</v>
      </c>
      <c r="C33" s="34">
        <v>316.13</v>
      </c>
      <c r="F33"/>
      <c r="G33"/>
      <c r="J33"/>
      <c r="K33"/>
      <c r="L33"/>
      <c r="Q33"/>
      <c r="R33"/>
      <c r="S33"/>
      <c r="T33"/>
      <c r="U33"/>
      <c r="V33"/>
      <c r="W33"/>
      <c r="X33"/>
    </row>
    <row r="34" spans="2:24" outlineLevel="1" x14ac:dyDescent="0.4">
      <c r="B34" s="33">
        <v>55</v>
      </c>
      <c r="C34" s="34">
        <v>309.8</v>
      </c>
      <c r="F34"/>
      <c r="G34"/>
      <c r="J34"/>
      <c r="K34"/>
      <c r="L34"/>
      <c r="Q34"/>
      <c r="R34"/>
      <c r="S34"/>
      <c r="T34"/>
      <c r="U34"/>
      <c r="V34"/>
      <c r="W34"/>
      <c r="X34"/>
    </row>
    <row r="35" spans="2:24" outlineLevel="1" x14ac:dyDescent="0.4">
      <c r="B35" s="33">
        <v>62</v>
      </c>
      <c r="C35" s="34">
        <v>306.33000000000004</v>
      </c>
      <c r="J35"/>
      <c r="K35"/>
      <c r="L35"/>
      <c r="Q35"/>
      <c r="R35"/>
      <c r="S35"/>
      <c r="T35"/>
      <c r="U35"/>
      <c r="V35"/>
      <c r="W35"/>
      <c r="X35"/>
    </row>
    <row r="36" spans="2:24" outlineLevel="1" x14ac:dyDescent="0.4">
      <c r="B36" s="33">
        <v>21</v>
      </c>
      <c r="C36" s="34">
        <v>303.90999999999997</v>
      </c>
      <c r="J36"/>
      <c r="K36"/>
      <c r="L36"/>
      <c r="Q36"/>
      <c r="R36"/>
      <c r="S36"/>
      <c r="T36"/>
      <c r="U36"/>
      <c r="V36"/>
      <c r="W36"/>
      <c r="X36"/>
    </row>
    <row r="37" spans="2:24" outlineLevel="1" x14ac:dyDescent="0.4">
      <c r="B37" s="33">
        <v>61</v>
      </c>
      <c r="C37" s="34">
        <v>300.88</v>
      </c>
      <c r="J37"/>
      <c r="K37"/>
      <c r="L37"/>
      <c r="Q37"/>
      <c r="R37"/>
      <c r="S37"/>
      <c r="T37"/>
      <c r="U37"/>
      <c r="V37"/>
      <c r="W37"/>
      <c r="X37"/>
    </row>
    <row r="38" spans="2:24" outlineLevel="1" x14ac:dyDescent="0.4">
      <c r="B38" s="33">
        <v>26</v>
      </c>
      <c r="C38" s="34">
        <v>293.77</v>
      </c>
      <c r="J38"/>
      <c r="K38"/>
      <c r="L38"/>
      <c r="Q38"/>
      <c r="R38"/>
      <c r="S38"/>
      <c r="T38"/>
      <c r="U38"/>
      <c r="V38"/>
      <c r="W38"/>
      <c r="X38"/>
    </row>
    <row r="39" spans="2:24" outlineLevel="1" x14ac:dyDescent="0.4">
      <c r="B39" s="33">
        <v>64</v>
      </c>
      <c r="C39" s="34">
        <v>292.2700000000001</v>
      </c>
      <c r="J39"/>
      <c r="K39"/>
      <c r="L39"/>
      <c r="Q39"/>
      <c r="R39"/>
      <c r="S39"/>
      <c r="T39"/>
      <c r="U39"/>
      <c r="V39"/>
      <c r="W39"/>
      <c r="X39"/>
    </row>
    <row r="40" spans="2:24" outlineLevel="1" x14ac:dyDescent="0.4">
      <c r="B40" s="33">
        <v>25</v>
      </c>
      <c r="C40" s="34">
        <v>287.11</v>
      </c>
      <c r="J40"/>
      <c r="K40"/>
      <c r="L40"/>
      <c r="Q40"/>
      <c r="R40"/>
      <c r="S40"/>
      <c r="T40"/>
      <c r="U40"/>
      <c r="V40"/>
      <c r="W40"/>
      <c r="X40"/>
    </row>
    <row r="41" spans="2:24" outlineLevel="1" x14ac:dyDescent="0.4">
      <c r="B41" s="33">
        <v>45</v>
      </c>
      <c r="C41" s="34">
        <v>282.28000000000003</v>
      </c>
      <c r="Q41"/>
      <c r="R41"/>
      <c r="S41"/>
      <c r="T41"/>
      <c r="U41"/>
      <c r="V41"/>
      <c r="W41"/>
      <c r="X41"/>
    </row>
    <row r="42" spans="2:24" outlineLevel="1" x14ac:dyDescent="0.4">
      <c r="B42" s="33">
        <v>42</v>
      </c>
      <c r="C42" s="34">
        <v>280.55999999999995</v>
      </c>
      <c r="Q42"/>
      <c r="R42"/>
      <c r="S42"/>
      <c r="T42"/>
      <c r="U42"/>
      <c r="V42"/>
      <c r="W42"/>
      <c r="X42"/>
    </row>
    <row r="43" spans="2:24" outlineLevel="1" x14ac:dyDescent="0.4">
      <c r="B43" s="33">
        <v>39</v>
      </c>
      <c r="C43" s="34">
        <v>278.29000000000002</v>
      </c>
      <c r="Q43"/>
      <c r="R43"/>
      <c r="S43"/>
      <c r="T43"/>
      <c r="U43"/>
      <c r="V43"/>
      <c r="W43"/>
      <c r="X43"/>
    </row>
    <row r="44" spans="2:24" outlineLevel="1" x14ac:dyDescent="0.4">
      <c r="B44" s="33">
        <v>23</v>
      </c>
      <c r="C44" s="34">
        <v>268.70000000000005</v>
      </c>
      <c r="Q44"/>
      <c r="R44"/>
      <c r="S44"/>
      <c r="T44"/>
      <c r="U44"/>
      <c r="V44"/>
      <c r="W44"/>
      <c r="X44"/>
    </row>
    <row r="45" spans="2:24" outlineLevel="1" x14ac:dyDescent="0.4">
      <c r="B45" s="33">
        <v>32</v>
      </c>
      <c r="C45" s="34">
        <v>264.94</v>
      </c>
      <c r="Q45"/>
      <c r="R45"/>
      <c r="S45"/>
      <c r="T45"/>
      <c r="U45"/>
      <c r="V45"/>
      <c r="W45"/>
      <c r="X45"/>
    </row>
    <row r="46" spans="2:24" outlineLevel="1" x14ac:dyDescent="0.4">
      <c r="B46" s="33">
        <v>41</v>
      </c>
      <c r="C46" s="34">
        <v>260.47000000000003</v>
      </c>
      <c r="Q46"/>
      <c r="R46"/>
      <c r="S46"/>
      <c r="T46"/>
      <c r="U46"/>
      <c r="V46"/>
      <c r="W46"/>
      <c r="X46"/>
    </row>
    <row r="47" spans="2:24" outlineLevel="1" x14ac:dyDescent="0.4">
      <c r="B47" s="33">
        <v>59</v>
      </c>
      <c r="C47" s="34">
        <v>259.59999999999997</v>
      </c>
      <c r="Q47"/>
      <c r="R47"/>
      <c r="S47"/>
      <c r="T47"/>
      <c r="U47"/>
      <c r="V47"/>
      <c r="W47"/>
      <c r="X47"/>
    </row>
    <row r="48" spans="2:24" outlineLevel="1" x14ac:dyDescent="0.4">
      <c r="B48" s="33">
        <v>19</v>
      </c>
      <c r="C48" s="34">
        <v>254.91999999999996</v>
      </c>
      <c r="Q48"/>
      <c r="R48"/>
      <c r="S48"/>
      <c r="T48"/>
      <c r="U48"/>
      <c r="V48"/>
      <c r="W48"/>
      <c r="X48"/>
    </row>
    <row r="49" spans="2:24" outlineLevel="1" x14ac:dyDescent="0.4">
      <c r="B49" s="33">
        <v>56</v>
      </c>
      <c r="C49" s="34">
        <v>252.66000000000003</v>
      </c>
      <c r="Q49"/>
      <c r="R49"/>
      <c r="S49"/>
      <c r="T49"/>
      <c r="U49"/>
      <c r="V49"/>
      <c r="W49"/>
      <c r="X49"/>
    </row>
    <row r="50" spans="2:24" outlineLevel="1" x14ac:dyDescent="0.4">
      <c r="B50" s="33">
        <v>63</v>
      </c>
      <c r="C50" s="34">
        <v>252.19999999999996</v>
      </c>
      <c r="F50"/>
      <c r="G50"/>
      <c r="Q50"/>
      <c r="R50"/>
      <c r="S50"/>
      <c r="T50"/>
      <c r="U50"/>
      <c r="V50"/>
      <c r="W50"/>
      <c r="X50"/>
    </row>
    <row r="51" spans="2:24" outlineLevel="1" x14ac:dyDescent="0.4">
      <c r="B51" s="33">
        <v>20</v>
      </c>
      <c r="C51" s="34">
        <v>249.14999999999998</v>
      </c>
      <c r="Q51"/>
      <c r="R51"/>
      <c r="S51"/>
      <c r="T51"/>
      <c r="U51"/>
      <c r="V51"/>
      <c r="W51"/>
      <c r="X51"/>
    </row>
    <row r="52" spans="2:24" outlineLevel="1" x14ac:dyDescent="0.4">
      <c r="B52" s="33">
        <v>65</v>
      </c>
      <c r="C52" s="34">
        <v>246.67</v>
      </c>
      <c r="Q52"/>
      <c r="R52"/>
      <c r="S52"/>
      <c r="T52"/>
      <c r="U52"/>
      <c r="V52"/>
      <c r="W52"/>
      <c r="X52"/>
    </row>
    <row r="53" spans="2:24" outlineLevel="1" x14ac:dyDescent="0.4">
      <c r="B53" s="33">
        <v>48</v>
      </c>
      <c r="C53" s="34">
        <v>246.05999999999997</v>
      </c>
      <c r="Q53"/>
      <c r="R53"/>
      <c r="S53"/>
      <c r="T53"/>
      <c r="U53"/>
      <c r="V53"/>
      <c r="W53"/>
      <c r="X53"/>
    </row>
    <row r="54" spans="2:24" outlineLevel="1" x14ac:dyDescent="0.4">
      <c r="B54" s="33">
        <v>51</v>
      </c>
      <c r="C54" s="34">
        <v>245.96999999999997</v>
      </c>
      <c r="Q54"/>
      <c r="R54"/>
      <c r="S54"/>
      <c r="T54"/>
      <c r="U54"/>
      <c r="V54"/>
      <c r="W54"/>
      <c r="X54"/>
    </row>
    <row r="55" spans="2:24" outlineLevel="1" x14ac:dyDescent="0.4">
      <c r="B55" s="33">
        <v>50</v>
      </c>
      <c r="C55" s="34">
        <v>239.79999999999998</v>
      </c>
      <c r="Q55"/>
      <c r="R55"/>
      <c r="S55"/>
      <c r="T55"/>
      <c r="U55"/>
      <c r="V55"/>
      <c r="W55"/>
      <c r="X55"/>
    </row>
    <row r="56" spans="2:24" outlineLevel="1" x14ac:dyDescent="0.4">
      <c r="B56" s="33">
        <v>38</v>
      </c>
      <c r="C56" s="34">
        <v>237.85</v>
      </c>
      <c r="Q56"/>
      <c r="R56"/>
      <c r="S56"/>
      <c r="T56"/>
      <c r="U56"/>
      <c r="V56"/>
      <c r="W56"/>
      <c r="X56"/>
    </row>
    <row r="57" spans="2:24" outlineLevel="1" x14ac:dyDescent="0.4">
      <c r="B57" s="33">
        <v>28</v>
      </c>
      <c r="C57" s="34">
        <v>232.13</v>
      </c>
      <c r="Q57"/>
      <c r="R57"/>
      <c r="S57"/>
      <c r="T57"/>
      <c r="U57"/>
      <c r="V57"/>
      <c r="W57"/>
      <c r="X57"/>
    </row>
    <row r="58" spans="2:24" outlineLevel="1" x14ac:dyDescent="0.4">
      <c r="B58" s="33">
        <v>54</v>
      </c>
      <c r="C58" s="34">
        <v>232.11000000000004</v>
      </c>
      <c r="Q58"/>
      <c r="R58"/>
      <c r="S58"/>
      <c r="T58"/>
      <c r="U58"/>
      <c r="V58"/>
      <c r="W58"/>
      <c r="X58"/>
    </row>
    <row r="59" spans="2:24" outlineLevel="1" x14ac:dyDescent="0.4">
      <c r="B59" s="33">
        <v>31</v>
      </c>
      <c r="C59" s="34">
        <v>227.44</v>
      </c>
      <c r="Q59"/>
      <c r="R59"/>
      <c r="S59"/>
      <c r="T59"/>
      <c r="U59"/>
      <c r="V59"/>
      <c r="W59"/>
      <c r="X59"/>
    </row>
    <row r="60" spans="2:24" outlineLevel="1" x14ac:dyDescent="0.4">
      <c r="B60" s="33">
        <v>49</v>
      </c>
      <c r="C60" s="34">
        <v>224.64000000000001</v>
      </c>
      <c r="Q60"/>
      <c r="R60"/>
      <c r="S60"/>
      <c r="T60"/>
      <c r="U60"/>
      <c r="V60"/>
      <c r="W60"/>
      <c r="X60"/>
    </row>
    <row r="61" spans="2:24" outlineLevel="1" x14ac:dyDescent="0.4">
      <c r="B61" s="33">
        <v>24</v>
      </c>
      <c r="C61" s="34">
        <v>221.16</v>
      </c>
      <c r="Q61"/>
      <c r="R61"/>
      <c r="S61"/>
      <c r="T61"/>
      <c r="U61"/>
      <c r="V61"/>
      <c r="W61"/>
      <c r="X61"/>
    </row>
    <row r="62" spans="2:24" outlineLevel="1" x14ac:dyDescent="0.4">
      <c r="B62" s="33">
        <v>36</v>
      </c>
      <c r="C62" s="34">
        <v>213.71</v>
      </c>
      <c r="Q62"/>
      <c r="R62"/>
      <c r="S62"/>
      <c r="T62"/>
      <c r="U62"/>
      <c r="V62"/>
      <c r="W62"/>
      <c r="X62"/>
    </row>
    <row r="63" spans="2:24" outlineLevel="1" x14ac:dyDescent="0.4">
      <c r="B63" s="33">
        <v>60</v>
      </c>
      <c r="C63" s="34">
        <v>207.76000000000002</v>
      </c>
      <c r="Q63"/>
      <c r="R63"/>
      <c r="S63"/>
      <c r="T63"/>
      <c r="U63"/>
      <c r="V63"/>
      <c r="W63"/>
      <c r="X63"/>
    </row>
    <row r="64" spans="2:24" outlineLevel="1" x14ac:dyDescent="0.4">
      <c r="B64" s="33">
        <v>53</v>
      </c>
      <c r="C64" s="34">
        <v>192.63</v>
      </c>
      <c r="Q64"/>
      <c r="R64"/>
      <c r="S64"/>
      <c r="T64"/>
      <c r="U64"/>
      <c r="V64"/>
      <c r="W64"/>
      <c r="X64"/>
    </row>
    <row r="65" spans="2:24" outlineLevel="1" x14ac:dyDescent="0.4">
      <c r="B65" s="33">
        <v>27</v>
      </c>
      <c r="C65" s="34">
        <v>182.21</v>
      </c>
      <c r="Q65"/>
      <c r="R65"/>
      <c r="S65"/>
      <c r="T65"/>
      <c r="U65"/>
      <c r="V65"/>
      <c r="W65"/>
      <c r="X65"/>
    </row>
    <row r="66" spans="2:24" outlineLevel="1" x14ac:dyDescent="0.4">
      <c r="B66" s="33">
        <v>57</v>
      </c>
      <c r="C66" s="34">
        <v>177.61999999999998</v>
      </c>
      <c r="Q66"/>
      <c r="R66"/>
      <c r="S66"/>
      <c r="T66"/>
      <c r="U66"/>
      <c r="V66"/>
      <c r="W66"/>
      <c r="X66"/>
    </row>
    <row r="67" spans="2:24" outlineLevel="1" x14ac:dyDescent="0.4">
      <c r="B67" s="33">
        <v>43</v>
      </c>
      <c r="C67" s="34">
        <v>166.25999999999996</v>
      </c>
      <c r="Q67"/>
      <c r="R67"/>
      <c r="S67"/>
      <c r="T67"/>
      <c r="U67"/>
      <c r="V67"/>
      <c r="W67"/>
      <c r="X67"/>
    </row>
    <row r="68" spans="2:24" outlineLevel="1" x14ac:dyDescent="0.4">
      <c r="B68" s="33">
        <v>40</v>
      </c>
      <c r="C68" s="34">
        <v>164.65</v>
      </c>
      <c r="Q68"/>
      <c r="R68"/>
      <c r="S68"/>
      <c r="T68"/>
      <c r="U68"/>
      <c r="V68"/>
      <c r="W68"/>
      <c r="X68"/>
    </row>
    <row r="69" spans="2:24" outlineLevel="1" x14ac:dyDescent="0.4">
      <c r="B69" s="33">
        <v>18</v>
      </c>
      <c r="C69" s="34">
        <v>146.03999999999996</v>
      </c>
      <c r="Q69"/>
      <c r="R69"/>
      <c r="S69"/>
      <c r="T69"/>
      <c r="U69"/>
      <c r="V69"/>
      <c r="W69"/>
      <c r="X69"/>
    </row>
    <row r="70" spans="2:24" outlineLevel="1" x14ac:dyDescent="0.4">
      <c r="B70" s="33">
        <v>46</v>
      </c>
      <c r="C70" s="34">
        <v>134.06</v>
      </c>
      <c r="Q70"/>
      <c r="R70"/>
      <c r="S70"/>
      <c r="T70"/>
      <c r="U70"/>
      <c r="V70"/>
      <c r="W70"/>
      <c r="X70"/>
    </row>
    <row r="71" spans="2:24" outlineLevel="1" x14ac:dyDescent="0.4">
      <c r="B71" s="33">
        <v>29</v>
      </c>
      <c r="C71" s="34">
        <v>63.64</v>
      </c>
      <c r="Q71"/>
      <c r="R71"/>
      <c r="S71"/>
      <c r="T71"/>
      <c r="U71"/>
      <c r="V71"/>
      <c r="W71"/>
      <c r="X71"/>
    </row>
    <row r="72" spans="2:24" outlineLevel="1" x14ac:dyDescent="0.4">
      <c r="B72" s="6" t="s">
        <v>4419</v>
      </c>
      <c r="C72" s="11">
        <v>12589.949999999993</v>
      </c>
      <c r="Q72"/>
      <c r="R72"/>
      <c r="S72"/>
      <c r="T72"/>
      <c r="U72"/>
      <c r="V72"/>
      <c r="W72"/>
      <c r="X72"/>
    </row>
    <row r="73" spans="2:24" outlineLevel="1" x14ac:dyDescent="0.4">
      <c r="Q73"/>
      <c r="R73"/>
      <c r="S73"/>
      <c r="T73"/>
      <c r="U73"/>
      <c r="V73"/>
      <c r="W73"/>
      <c r="X73"/>
    </row>
    <row r="74" spans="2:24" outlineLevel="1" x14ac:dyDescent="0.4">
      <c r="Q74"/>
      <c r="R74"/>
      <c r="S74"/>
      <c r="T74"/>
      <c r="U74"/>
      <c r="V74"/>
      <c r="W74"/>
      <c r="X74"/>
    </row>
    <row r="75" spans="2:24" x14ac:dyDescent="0.4">
      <c r="Q75"/>
      <c r="R75"/>
      <c r="S75"/>
      <c r="T75"/>
      <c r="U75"/>
      <c r="V75"/>
      <c r="W75"/>
      <c r="X75"/>
    </row>
    <row r="76" spans="2:24" x14ac:dyDescent="0.4">
      <c r="Q76"/>
      <c r="R76"/>
      <c r="S76"/>
      <c r="T76"/>
      <c r="U76"/>
      <c r="V76"/>
      <c r="W76"/>
      <c r="X76"/>
    </row>
    <row r="77" spans="2:24" x14ac:dyDescent="0.4">
      <c r="E77" s="2" t="s">
        <v>4456</v>
      </c>
      <c r="Q77"/>
      <c r="R77"/>
      <c r="S77"/>
      <c r="T77"/>
      <c r="U77"/>
      <c r="V77"/>
      <c r="W77"/>
      <c r="X77"/>
    </row>
    <row r="78" spans="2:24" ht="17.600000000000001" customHeight="1" x14ac:dyDescent="0.4">
      <c r="B78" s="12" t="s">
        <v>4431</v>
      </c>
      <c r="Q78"/>
      <c r="R78"/>
      <c r="S78"/>
      <c r="T78"/>
      <c r="U78"/>
      <c r="V78"/>
      <c r="W78"/>
      <c r="X78"/>
    </row>
    <row r="79" spans="2:24" outlineLevel="1" x14ac:dyDescent="0.4">
      <c r="B79" s="52" t="s">
        <v>4451</v>
      </c>
      <c r="C79" s="52"/>
      <c r="K79" s="52" t="s">
        <v>4451</v>
      </c>
      <c r="L79" s="52"/>
      <c r="Q79"/>
      <c r="R79"/>
      <c r="S79"/>
      <c r="T79"/>
      <c r="U79"/>
      <c r="V79"/>
      <c r="W79"/>
      <c r="X79"/>
    </row>
    <row r="80" spans="2:24" ht="35.15" outlineLevel="1" x14ac:dyDescent="0.4">
      <c r="B80" s="52"/>
      <c r="C80" s="52"/>
      <c r="E80" s="29" t="s">
        <v>4453</v>
      </c>
      <c r="K80" s="52"/>
      <c r="L80" s="52"/>
      <c r="Q80"/>
      <c r="R80" s="50" t="s">
        <v>4452</v>
      </c>
      <c r="S80" s="50"/>
      <c r="T80"/>
      <c r="U80"/>
      <c r="V80" s="50" t="s">
        <v>4452</v>
      </c>
      <c r="W80" s="50"/>
      <c r="X80"/>
    </row>
    <row r="81" spans="2:24" outlineLevel="1" x14ac:dyDescent="0.4">
      <c r="B81" s="8" t="s">
        <v>4450</v>
      </c>
      <c r="C81" s="8" t="s">
        <v>4448</v>
      </c>
      <c r="D81"/>
      <c r="E81" s="8" t="s">
        <v>4454</v>
      </c>
      <c r="K81" s="8" t="s">
        <v>4450</v>
      </c>
      <c r="L81" s="8" t="s">
        <v>4448</v>
      </c>
      <c r="Q81"/>
      <c r="R81" s="50"/>
      <c r="S81" s="50"/>
      <c r="T81"/>
      <c r="U81"/>
      <c r="V81" s="50"/>
      <c r="W81" s="50"/>
      <c r="X81"/>
    </row>
    <row r="82" spans="2:24" outlineLevel="1" x14ac:dyDescent="0.4">
      <c r="B82" s="56" t="s">
        <v>4412</v>
      </c>
      <c r="C82" s="59">
        <v>45</v>
      </c>
      <c r="D82"/>
      <c r="E82" s="28">
        <v>10</v>
      </c>
      <c r="F82"/>
      <c r="K82" s="56" t="s">
        <v>4407</v>
      </c>
      <c r="L82" s="57">
        <v>-79</v>
      </c>
      <c r="Q82"/>
      <c r="R82" s="8" t="s">
        <v>4455</v>
      </c>
      <c r="S82" s="8" t="s">
        <v>4449</v>
      </c>
      <c r="T82"/>
      <c r="U82"/>
      <c r="V82" s="32" t="s">
        <v>4455</v>
      </c>
      <c r="W82" s="8" t="s">
        <v>4448</v>
      </c>
      <c r="X82"/>
    </row>
    <row r="83" spans="2:24" outlineLevel="1" x14ac:dyDescent="0.4">
      <c r="B83" s="56" t="s">
        <v>4409</v>
      </c>
      <c r="C83" s="59">
        <v>35</v>
      </c>
      <c r="D83"/>
      <c r="E83"/>
      <c r="F83"/>
      <c r="K83"/>
      <c r="L83"/>
      <c r="Q83"/>
      <c r="R83" s="33" t="s">
        <v>4447</v>
      </c>
      <c r="S83" s="34">
        <v>1</v>
      </c>
      <c r="T83"/>
      <c r="U83"/>
      <c r="V83" s="33" t="s">
        <v>4408</v>
      </c>
      <c r="W83" s="34">
        <v>27</v>
      </c>
      <c r="X83"/>
    </row>
    <row r="84" spans="2:24" outlineLevel="1" x14ac:dyDescent="0.4">
      <c r="B84" s="56" t="s">
        <v>4408</v>
      </c>
      <c r="C84" s="59">
        <v>27</v>
      </c>
      <c r="D84"/>
      <c r="K84"/>
      <c r="L84"/>
      <c r="Q84"/>
      <c r="R84" s="33" t="s">
        <v>4445</v>
      </c>
      <c r="S84" s="34">
        <v>4</v>
      </c>
      <c r="T84"/>
      <c r="U84"/>
      <c r="V84" s="33" t="s">
        <v>4411</v>
      </c>
      <c r="W84" s="34">
        <v>-74</v>
      </c>
      <c r="X84"/>
    </row>
    <row r="85" spans="2:24" outlineLevel="1" x14ac:dyDescent="0.4">
      <c r="B85" s="56" t="s">
        <v>4413</v>
      </c>
      <c r="C85" s="59">
        <v>13</v>
      </c>
      <c r="D85"/>
      <c r="E85"/>
      <c r="F85"/>
      <c r="K85"/>
      <c r="L85"/>
      <c r="Q85"/>
      <c r="R85" s="33" t="s">
        <v>4446</v>
      </c>
      <c r="S85" s="34">
        <v>5</v>
      </c>
      <c r="T85"/>
      <c r="U85"/>
      <c r="V85" s="33" t="s">
        <v>4416</v>
      </c>
      <c r="W85" s="34">
        <v>-74</v>
      </c>
      <c r="X85"/>
    </row>
    <row r="86" spans="2:24" outlineLevel="1" x14ac:dyDescent="0.4">
      <c r="B86" s="56" t="s">
        <v>4415</v>
      </c>
      <c r="C86" s="59">
        <v>0</v>
      </c>
      <c r="D86"/>
      <c r="E86" s="50" t="s">
        <v>4452</v>
      </c>
      <c r="F86" s="50"/>
      <c r="H86" s="50" t="s">
        <v>4452</v>
      </c>
      <c r="I86" s="50"/>
      <c r="K86"/>
      <c r="L86"/>
      <c r="Q86"/>
      <c r="R86"/>
      <c r="S86"/>
      <c r="T86"/>
      <c r="U86"/>
      <c r="V86" s="33" t="s">
        <v>4415</v>
      </c>
      <c r="W86" s="34">
        <v>0</v>
      </c>
      <c r="X86"/>
    </row>
    <row r="87" spans="2:24" outlineLevel="1" x14ac:dyDescent="0.4">
      <c r="B87" s="56" t="s">
        <v>4410</v>
      </c>
      <c r="C87" s="59">
        <v>-31</v>
      </c>
      <c r="D87"/>
      <c r="E87" s="50"/>
      <c r="F87" s="50"/>
      <c r="H87" s="50"/>
      <c r="I87" s="50"/>
      <c r="K87"/>
      <c r="L87"/>
      <c r="Q87"/>
      <c r="R87"/>
      <c r="S87"/>
      <c r="T87"/>
      <c r="U87"/>
      <c r="V87" s="33" t="s">
        <v>4413</v>
      </c>
      <c r="W87" s="34">
        <v>13</v>
      </c>
      <c r="X87"/>
    </row>
    <row r="88" spans="2:24" outlineLevel="1" x14ac:dyDescent="0.4">
      <c r="B88" s="56" t="s">
        <v>4414</v>
      </c>
      <c r="C88" s="59">
        <v>-66</v>
      </c>
      <c r="D88"/>
      <c r="E88" s="8" t="s">
        <v>4455</v>
      </c>
      <c r="F88" s="8" t="s">
        <v>4449</v>
      </c>
      <c r="G88"/>
      <c r="H88" s="8" t="s">
        <v>4455</v>
      </c>
      <c r="I88" s="8" t="s">
        <v>4449</v>
      </c>
      <c r="K88"/>
      <c r="L88"/>
      <c r="Q88"/>
      <c r="T88"/>
      <c r="U88"/>
      <c r="V88" s="33" t="s">
        <v>4407</v>
      </c>
      <c r="W88" s="34">
        <v>-79</v>
      </c>
      <c r="X88"/>
    </row>
    <row r="89" spans="2:24" outlineLevel="1" x14ac:dyDescent="0.4">
      <c r="B89" s="56" t="s">
        <v>4416</v>
      </c>
      <c r="C89" s="59">
        <v>-74</v>
      </c>
      <c r="D89"/>
      <c r="E89" s="33" t="s">
        <v>4447</v>
      </c>
      <c r="F89" s="34">
        <v>1</v>
      </c>
      <c r="G89"/>
      <c r="H89" s="56" t="s">
        <v>4446</v>
      </c>
      <c r="I89" s="59">
        <v>5</v>
      </c>
      <c r="K89"/>
      <c r="L89"/>
      <c r="Q89"/>
      <c r="T89"/>
      <c r="U89"/>
      <c r="V89" s="33" t="s">
        <v>4414</v>
      </c>
      <c r="W89" s="34">
        <v>-66</v>
      </c>
      <c r="X89"/>
    </row>
    <row r="90" spans="2:24" outlineLevel="1" x14ac:dyDescent="0.4">
      <c r="B90" s="56" t="s">
        <v>4411</v>
      </c>
      <c r="C90" s="59">
        <v>-74</v>
      </c>
      <c r="D90"/>
      <c r="E90" s="33" t="s">
        <v>4445</v>
      </c>
      <c r="F90" s="34">
        <v>4</v>
      </c>
      <c r="G90"/>
      <c r="H90"/>
      <c r="I90"/>
      <c r="K90"/>
      <c r="L90"/>
      <c r="Q90"/>
      <c r="T90"/>
      <c r="U90"/>
      <c r="V90" s="33" t="s">
        <v>4412</v>
      </c>
      <c r="W90" s="34">
        <v>45</v>
      </c>
      <c r="X90"/>
    </row>
    <row r="91" spans="2:24" outlineLevel="1" x14ac:dyDescent="0.4">
      <c r="B91" s="56" t="s">
        <v>4407</v>
      </c>
      <c r="C91" s="59">
        <v>-79</v>
      </c>
      <c r="D91"/>
      <c r="E91" s="33" t="s">
        <v>4446</v>
      </c>
      <c r="F91" s="34">
        <v>5</v>
      </c>
      <c r="G91"/>
      <c r="H91"/>
      <c r="I91"/>
      <c r="K91"/>
      <c r="L91"/>
      <c r="Q91"/>
      <c r="T91"/>
      <c r="U91"/>
      <c r="V91" s="33" t="s">
        <v>4409</v>
      </c>
      <c r="W91" s="34">
        <v>35</v>
      </c>
      <c r="X91"/>
    </row>
    <row r="92" spans="2:24" x14ac:dyDescent="0.4">
      <c r="B92"/>
      <c r="C92"/>
      <c r="D92"/>
      <c r="E92"/>
      <c r="F92"/>
      <c r="G92"/>
      <c r="Q92"/>
      <c r="T92"/>
      <c r="U92"/>
      <c r="V92" s="33" t="s">
        <v>4410</v>
      </c>
      <c r="W92" s="34">
        <v>-31</v>
      </c>
      <c r="X92"/>
    </row>
    <row r="93" spans="2:24" x14ac:dyDescent="0.4">
      <c r="B93"/>
      <c r="C93"/>
      <c r="D93"/>
      <c r="E93"/>
      <c r="F93"/>
      <c r="G93"/>
      <c r="Q93"/>
      <c r="T93"/>
      <c r="U93"/>
      <c r="V93"/>
      <c r="W93"/>
      <c r="X93"/>
    </row>
    <row r="94" spans="2:24" x14ac:dyDescent="0.4">
      <c r="B94"/>
      <c r="C94"/>
      <c r="E94"/>
      <c r="F94"/>
      <c r="G94"/>
      <c r="Q94"/>
      <c r="R94"/>
      <c r="S94"/>
      <c r="T94"/>
      <c r="U94"/>
      <c r="V94"/>
      <c r="W94"/>
      <c r="X94"/>
    </row>
    <row r="95" spans="2:24" x14ac:dyDescent="0.4">
      <c r="B95"/>
      <c r="C95"/>
      <c r="E95"/>
      <c r="F95"/>
      <c r="G95"/>
      <c r="Q95"/>
      <c r="R95"/>
      <c r="S95"/>
      <c r="T95"/>
      <c r="U95"/>
      <c r="V95"/>
      <c r="W95"/>
      <c r="X95"/>
    </row>
    <row r="96" spans="2:24" x14ac:dyDescent="0.4">
      <c r="B96" s="12" t="s">
        <v>4434</v>
      </c>
      <c r="E96"/>
      <c r="F96"/>
      <c r="G96"/>
      <c r="Q96"/>
      <c r="R96"/>
      <c r="S96"/>
      <c r="T96"/>
      <c r="U96"/>
      <c r="V96"/>
      <c r="W96"/>
      <c r="X96"/>
    </row>
    <row r="97" spans="1:24" outlineLevel="1" x14ac:dyDescent="0.4">
      <c r="B97" s="48" t="s">
        <v>4457</v>
      </c>
      <c r="C97" s="48"/>
      <c r="E97"/>
      <c r="F97" s="50" t="s">
        <v>4462</v>
      </c>
      <c r="G97" s="50"/>
      <c r="Q97"/>
      <c r="R97"/>
      <c r="S97"/>
      <c r="T97"/>
      <c r="U97"/>
      <c r="V97"/>
      <c r="W97"/>
      <c r="X97"/>
    </row>
    <row r="98" spans="1:24" outlineLevel="1" x14ac:dyDescent="0.4">
      <c r="B98" s="48"/>
      <c r="C98" s="48"/>
      <c r="E98"/>
      <c r="F98" s="50"/>
      <c r="G98" s="50"/>
      <c r="Q98"/>
      <c r="R98"/>
      <c r="S98"/>
      <c r="T98"/>
      <c r="U98"/>
      <c r="V98"/>
      <c r="W98"/>
      <c r="X98"/>
    </row>
    <row r="99" spans="1:24" outlineLevel="1" x14ac:dyDescent="0.4">
      <c r="B99" s="26" t="s">
        <v>4458</v>
      </c>
      <c r="C99" s="26" t="s">
        <v>4521</v>
      </c>
      <c r="D99" s="30" t="s">
        <v>4466</v>
      </c>
      <c r="E99" s="9" t="s">
        <v>4512</v>
      </c>
      <c r="F99" s="8" t="s">
        <v>4465</v>
      </c>
      <c r="G99" s="8" t="s">
        <v>4461</v>
      </c>
      <c r="H99"/>
      <c r="Q99"/>
      <c r="R99"/>
      <c r="S99"/>
      <c r="T99"/>
      <c r="U99"/>
      <c r="V99"/>
      <c r="W99"/>
      <c r="X99"/>
    </row>
    <row r="100" spans="1:24" outlineLevel="1" x14ac:dyDescent="0.4">
      <c r="B100" s="7">
        <v>2984352</v>
      </c>
      <c r="C100" s="7">
        <v>3401.0929999999998</v>
      </c>
      <c r="D100" s="31">
        <v>2984.3519999999999</v>
      </c>
      <c r="E100" s="47">
        <v>1000</v>
      </c>
      <c r="F100" s="56" t="s">
        <v>4463</v>
      </c>
      <c r="G100" s="59">
        <v>573</v>
      </c>
      <c r="H100"/>
      <c r="Q100"/>
      <c r="R100"/>
      <c r="S100"/>
      <c r="T100"/>
      <c r="U100"/>
      <c r="V100"/>
      <c r="W100"/>
      <c r="X100"/>
    </row>
    <row r="101" spans="1:24" outlineLevel="1" x14ac:dyDescent="0.4">
      <c r="B101"/>
      <c r="C101"/>
      <c r="D101"/>
      <c r="E101"/>
      <c r="F101" s="56" t="s">
        <v>4464</v>
      </c>
      <c r="G101" s="59">
        <v>427</v>
      </c>
      <c r="H101"/>
      <c r="Q101"/>
      <c r="R101"/>
      <c r="S101"/>
      <c r="T101"/>
      <c r="U101"/>
      <c r="V101"/>
      <c r="W101"/>
      <c r="X101"/>
    </row>
    <row r="102" spans="1:24" outlineLevel="1" x14ac:dyDescent="0.4">
      <c r="B102"/>
      <c r="C102"/>
      <c r="D102"/>
      <c r="E102"/>
      <c r="F102"/>
      <c r="G102"/>
      <c r="Q102" s="48" t="s">
        <v>4468</v>
      </c>
      <c r="R102" s="48"/>
      <c r="T102"/>
      <c r="U102"/>
      <c r="V102"/>
      <c r="W102"/>
      <c r="X102"/>
    </row>
    <row r="103" spans="1:24" outlineLevel="1" x14ac:dyDescent="0.4">
      <c r="B103" s="48" t="s">
        <v>4460</v>
      </c>
      <c r="C103" s="48"/>
      <c r="E103"/>
      <c r="F103" s="48" t="s">
        <v>4467</v>
      </c>
      <c r="G103" s="48"/>
      <c r="Q103" s="48"/>
      <c r="R103" s="48"/>
      <c r="T103"/>
      <c r="U103"/>
      <c r="V103"/>
      <c r="W103"/>
      <c r="X103"/>
    </row>
    <row r="104" spans="1:24" outlineLevel="1" x14ac:dyDescent="0.4">
      <c r="B104" s="48"/>
      <c r="C104" s="48"/>
      <c r="E104"/>
      <c r="F104" s="48"/>
      <c r="G104" s="48"/>
      <c r="Q104" s="26" t="s">
        <v>1015</v>
      </c>
      <c r="R104" s="26" t="s">
        <v>4459</v>
      </c>
      <c r="S104" s="26" t="s">
        <v>4458</v>
      </c>
      <c r="T104"/>
      <c r="U104"/>
      <c r="V104"/>
      <c r="W104"/>
      <c r="X104"/>
    </row>
    <row r="105" spans="1:24" outlineLevel="1" x14ac:dyDescent="0.4">
      <c r="B105" s="26" t="s">
        <v>4513</v>
      </c>
      <c r="C105" s="26" t="s">
        <v>4459</v>
      </c>
      <c r="D105" s="26" t="s">
        <v>4458</v>
      </c>
      <c r="E105"/>
      <c r="F105" s="9" t="s">
        <v>4461</v>
      </c>
      <c r="G105" s="26" t="s">
        <v>4465</v>
      </c>
      <c r="H105" s="25"/>
      <c r="Q105" s="33" t="s">
        <v>1025</v>
      </c>
      <c r="R105" s="34">
        <v>888757</v>
      </c>
      <c r="S105" s="34">
        <v>793071</v>
      </c>
      <c r="T105"/>
      <c r="U105"/>
      <c r="V105"/>
      <c r="W105"/>
      <c r="X105"/>
    </row>
    <row r="106" spans="1:24" outlineLevel="1" x14ac:dyDescent="0.4">
      <c r="A106" s="2" t="str">
        <f>_xlfn.XLOOKUP(B106,Employee_Data[Employee_ID],Employee_Data[Name],,0)</f>
        <v>Jacob Anderson</v>
      </c>
      <c r="B106" s="33" t="s">
        <v>1639</v>
      </c>
      <c r="C106" s="34">
        <v>5990</v>
      </c>
      <c r="D106" s="34">
        <v>4222</v>
      </c>
      <c r="E106"/>
      <c r="F106" s="26" t="s">
        <v>1015</v>
      </c>
      <c r="G106" s="27" t="s">
        <v>4463</v>
      </c>
      <c r="H106" s="27" t="s">
        <v>4464</v>
      </c>
      <c r="Q106" s="33" t="s">
        <v>1028</v>
      </c>
      <c r="R106" s="34">
        <v>856500</v>
      </c>
      <c r="S106" s="34">
        <v>720373</v>
      </c>
      <c r="T106"/>
      <c r="U106"/>
      <c r="V106"/>
      <c r="W106"/>
      <c r="X106"/>
    </row>
    <row r="107" spans="1:24" outlineLevel="1" x14ac:dyDescent="0.4">
      <c r="A107" s="2" t="str">
        <f>B106</f>
        <v>E471</v>
      </c>
      <c r="B107"/>
      <c r="C107"/>
      <c r="D107"/>
      <c r="E107"/>
      <c r="F107" s="33" t="s">
        <v>1025</v>
      </c>
      <c r="G107" s="34">
        <v>148</v>
      </c>
      <c r="H107" s="34">
        <v>120</v>
      </c>
      <c r="Q107" s="33" t="s">
        <v>1031</v>
      </c>
      <c r="R107" s="34">
        <v>835847</v>
      </c>
      <c r="S107" s="34">
        <v>702696</v>
      </c>
      <c r="T107"/>
      <c r="U107"/>
      <c r="V107"/>
      <c r="W107"/>
      <c r="X107"/>
    </row>
    <row r="108" spans="1:24" outlineLevel="1" x14ac:dyDescent="0.4">
      <c r="B108"/>
      <c r="C108"/>
      <c r="D108"/>
      <c r="E108"/>
      <c r="F108" s="33" t="s">
        <v>1028</v>
      </c>
      <c r="G108" s="34">
        <v>148</v>
      </c>
      <c r="H108" s="34">
        <v>98</v>
      </c>
      <c r="Q108" s="33" t="s">
        <v>1021</v>
      </c>
      <c r="R108" s="34">
        <v>819989</v>
      </c>
      <c r="S108" s="34">
        <v>768212</v>
      </c>
      <c r="T108"/>
      <c r="U108"/>
      <c r="V108"/>
      <c r="W108"/>
      <c r="X108"/>
    </row>
    <row r="109" spans="1:24" outlineLevel="1" x14ac:dyDescent="0.4">
      <c r="B109"/>
      <c r="C109"/>
      <c r="D109"/>
      <c r="E109"/>
      <c r="F109" s="33" t="s">
        <v>1031</v>
      </c>
      <c r="G109" s="34">
        <v>146</v>
      </c>
      <c r="H109" s="34">
        <v>87</v>
      </c>
      <c r="L109"/>
      <c r="Q109"/>
      <c r="R109"/>
      <c r="S109"/>
      <c r="T109"/>
      <c r="U109"/>
      <c r="V109"/>
      <c r="W109"/>
      <c r="X109"/>
    </row>
    <row r="110" spans="1:24" outlineLevel="1" x14ac:dyDescent="0.4">
      <c r="B110"/>
      <c r="C110"/>
      <c r="D110"/>
      <c r="E110"/>
      <c r="F110" s="33" t="s">
        <v>1021</v>
      </c>
      <c r="G110" s="34">
        <v>131</v>
      </c>
      <c r="H110" s="34">
        <v>122</v>
      </c>
      <c r="L110"/>
      <c r="Q110"/>
      <c r="R110"/>
      <c r="S110"/>
      <c r="T110"/>
      <c r="U110"/>
      <c r="V110" s="50" t="s">
        <v>4462</v>
      </c>
      <c r="W110" s="50"/>
      <c r="X110"/>
    </row>
    <row r="111" spans="1:24" outlineLevel="1" x14ac:dyDescent="0.4">
      <c r="B111"/>
      <c r="C111"/>
      <c r="D111"/>
      <c r="F111"/>
      <c r="G111"/>
      <c r="H111"/>
      <c r="L111"/>
      <c r="Q111"/>
      <c r="R111"/>
      <c r="S111"/>
      <c r="T111"/>
      <c r="U111"/>
      <c r="V111" s="50"/>
      <c r="W111" s="50"/>
      <c r="X111"/>
    </row>
    <row r="112" spans="1:24" outlineLevel="1" x14ac:dyDescent="0.4">
      <c r="B112" s="48" t="s">
        <v>4468</v>
      </c>
      <c r="C112" s="48"/>
      <c r="F112" s="48" t="s">
        <v>4469</v>
      </c>
      <c r="G112" s="48"/>
      <c r="L112"/>
      <c r="Q112"/>
      <c r="R112"/>
      <c r="S112"/>
      <c r="T112"/>
      <c r="U112"/>
      <c r="V112" s="32" t="s">
        <v>1013</v>
      </c>
      <c r="W112" s="8" t="s">
        <v>4514</v>
      </c>
      <c r="X112"/>
    </row>
    <row r="113" spans="2:24" outlineLevel="1" x14ac:dyDescent="0.4">
      <c r="B113" s="48"/>
      <c r="C113" s="48"/>
      <c r="F113" s="48"/>
      <c r="G113" s="48"/>
      <c r="L113"/>
      <c r="Q113"/>
      <c r="R113"/>
      <c r="S113"/>
      <c r="T113"/>
      <c r="U113"/>
      <c r="V113" s="33" t="s">
        <v>1636</v>
      </c>
      <c r="W113" s="34">
        <v>2711.3333333333335</v>
      </c>
      <c r="X113"/>
    </row>
    <row r="114" spans="2:24" outlineLevel="1" x14ac:dyDescent="0.4">
      <c r="B114" s="26" t="s">
        <v>1015</v>
      </c>
      <c r="C114" s="26" t="s">
        <v>4521</v>
      </c>
      <c r="D114" s="9" t="s">
        <v>4466</v>
      </c>
      <c r="F114" s="26" t="s">
        <v>4418</v>
      </c>
      <c r="G114" s="26" t="s">
        <v>4459</v>
      </c>
      <c r="H114" s="26" t="s">
        <v>4458</v>
      </c>
      <c r="L114"/>
      <c r="Q114"/>
      <c r="R114"/>
      <c r="S114"/>
      <c r="T114"/>
      <c r="U114"/>
      <c r="V114" s="33" t="s">
        <v>1062</v>
      </c>
      <c r="W114" s="34">
        <v>2561.5</v>
      </c>
      <c r="X114"/>
    </row>
    <row r="115" spans="2:24" outlineLevel="1" x14ac:dyDescent="0.4">
      <c r="B115" s="56" t="s">
        <v>1031</v>
      </c>
      <c r="C115" s="57">
        <v>3587.3261802575107</v>
      </c>
      <c r="D115" s="57">
        <v>3015.8626609442058</v>
      </c>
      <c r="F115" s="33" t="s">
        <v>1024</v>
      </c>
      <c r="G115" s="34">
        <v>1205464</v>
      </c>
      <c r="H115" s="34">
        <v>1078849</v>
      </c>
      <c r="L115"/>
      <c r="Q115"/>
      <c r="R115"/>
      <c r="S115"/>
      <c r="T115"/>
      <c r="U115"/>
      <c r="V115" s="33" t="s">
        <v>2081</v>
      </c>
      <c r="W115" s="34">
        <v>2461.75</v>
      </c>
      <c r="X115"/>
    </row>
    <row r="116" spans="2:24" outlineLevel="1" x14ac:dyDescent="0.4">
      <c r="B116" s="56" t="s">
        <v>1028</v>
      </c>
      <c r="C116" s="57">
        <v>3481.7073170731705</v>
      </c>
      <c r="D116" s="57">
        <v>2928.3455284552847</v>
      </c>
      <c r="F116" s="33" t="s">
        <v>1020</v>
      </c>
      <c r="G116" s="34">
        <v>1138913</v>
      </c>
      <c r="H116" s="34">
        <v>1007953</v>
      </c>
      <c r="L116"/>
      <c r="Q116"/>
      <c r="R116"/>
      <c r="S116"/>
      <c r="T116"/>
      <c r="U116"/>
      <c r="V116" s="33" t="s">
        <v>1660</v>
      </c>
      <c r="W116" s="34">
        <v>2219</v>
      </c>
      <c r="X116"/>
    </row>
    <row r="117" spans="2:24" outlineLevel="1" x14ac:dyDescent="0.4">
      <c r="B117" s="56" t="s">
        <v>1025</v>
      </c>
      <c r="C117" s="57">
        <v>3316.2574626865671</v>
      </c>
      <c r="D117" s="57">
        <v>2959.2201492537315</v>
      </c>
      <c r="F117" s="33" t="s">
        <v>1044</v>
      </c>
      <c r="G117" s="34">
        <v>1056716</v>
      </c>
      <c r="H117" s="34">
        <v>897550</v>
      </c>
      <c r="L117"/>
      <c r="Q117"/>
      <c r="R117"/>
      <c r="S117"/>
      <c r="T117"/>
      <c r="U117"/>
      <c r="V117" s="33" t="s">
        <v>1177</v>
      </c>
      <c r="W117" s="34">
        <v>2140.4</v>
      </c>
      <c r="X117"/>
    </row>
    <row r="118" spans="2:24" outlineLevel="1" x14ac:dyDescent="0.4">
      <c r="B118" s="56" t="s">
        <v>1021</v>
      </c>
      <c r="C118" s="57">
        <v>3241.0632411067195</v>
      </c>
      <c r="D118" s="57">
        <v>3036.411067193676</v>
      </c>
      <c r="F118"/>
      <c r="G118"/>
      <c r="H118"/>
      <c r="L118"/>
      <c r="Q118"/>
      <c r="R118"/>
      <c r="S118"/>
      <c r="T118"/>
      <c r="U118"/>
      <c r="V118" s="33" t="s">
        <v>1179</v>
      </c>
      <c r="W118" s="34">
        <v>2003</v>
      </c>
      <c r="X118"/>
    </row>
    <row r="119" spans="2:24" x14ac:dyDescent="0.4">
      <c r="B119"/>
      <c r="C119"/>
      <c r="D119"/>
      <c r="F119"/>
      <c r="G119"/>
      <c r="H119"/>
      <c r="L119"/>
      <c r="Q119"/>
      <c r="R119"/>
      <c r="S119"/>
      <c r="T119"/>
      <c r="U119"/>
      <c r="V119" s="33" t="s">
        <v>1308</v>
      </c>
      <c r="W119" s="34">
        <v>1976.75</v>
      </c>
      <c r="X119"/>
    </row>
    <row r="120" spans="2:24" x14ac:dyDescent="0.4">
      <c r="B120"/>
      <c r="C120"/>
      <c r="D120"/>
      <c r="F120"/>
      <c r="G120"/>
      <c r="H120"/>
      <c r="J120"/>
      <c r="K120"/>
      <c r="L120"/>
      <c r="Q120"/>
      <c r="R120"/>
      <c r="S120"/>
      <c r="T120"/>
      <c r="U120"/>
      <c r="V120" s="33" t="s">
        <v>1219</v>
      </c>
      <c r="W120" s="34">
        <v>1409</v>
      </c>
      <c r="X120"/>
    </row>
    <row r="121" spans="2:24" x14ac:dyDescent="0.4">
      <c r="B121"/>
      <c r="C121"/>
      <c r="D121"/>
      <c r="F121"/>
      <c r="G121"/>
      <c r="H121"/>
      <c r="J121"/>
      <c r="K121"/>
      <c r="L121"/>
      <c r="Q121"/>
      <c r="R121"/>
      <c r="S121"/>
      <c r="T121"/>
      <c r="U121"/>
      <c r="V121" s="33" t="s">
        <v>1427</v>
      </c>
      <c r="W121" s="34">
        <v>1385.7142857142858</v>
      </c>
      <c r="X121"/>
    </row>
    <row r="122" spans="2:24" x14ac:dyDescent="0.4">
      <c r="B122"/>
      <c r="C122"/>
      <c r="D122"/>
      <c r="F122"/>
      <c r="G122"/>
      <c r="H122"/>
      <c r="J122"/>
      <c r="K122"/>
      <c r="L122"/>
      <c r="Q122"/>
      <c r="R122"/>
      <c r="S122"/>
      <c r="T122"/>
      <c r="U122"/>
      <c r="V122" s="33" t="s">
        <v>1109</v>
      </c>
      <c r="W122" s="34">
        <v>1106.8571428571429</v>
      </c>
      <c r="X122"/>
    </row>
    <row r="123" spans="2:24" x14ac:dyDescent="0.4">
      <c r="B123" s="12" t="s">
        <v>4470</v>
      </c>
      <c r="F123"/>
      <c r="G123"/>
      <c r="H123"/>
      <c r="J123"/>
      <c r="K123"/>
      <c r="L123"/>
      <c r="Q123"/>
      <c r="R123"/>
      <c r="S123"/>
      <c r="T123"/>
      <c r="U123"/>
      <c r="V123"/>
      <c r="W123"/>
      <c r="X123"/>
    </row>
    <row r="124" spans="2:24" outlineLevel="1" x14ac:dyDescent="0.4">
      <c r="B124" s="48" t="s">
        <v>4471</v>
      </c>
      <c r="C124" s="48"/>
      <c r="F124"/>
      <c r="G124"/>
      <c r="H124"/>
      <c r="J124"/>
      <c r="K124"/>
      <c r="L124"/>
      <c r="Q124"/>
      <c r="R124"/>
      <c r="S124"/>
      <c r="T124"/>
      <c r="U124"/>
      <c r="V124"/>
      <c r="W124"/>
      <c r="X124"/>
    </row>
    <row r="125" spans="2:24" outlineLevel="1" x14ac:dyDescent="0.4">
      <c r="B125" s="48"/>
      <c r="C125" s="48"/>
      <c r="F125"/>
      <c r="G125"/>
      <c r="H125"/>
      <c r="J125"/>
      <c r="K125"/>
      <c r="L125"/>
      <c r="Q125"/>
      <c r="R125"/>
      <c r="S125"/>
      <c r="T125"/>
      <c r="U125"/>
      <c r="V125"/>
      <c r="W125"/>
      <c r="X125"/>
    </row>
    <row r="126" spans="2:24" outlineLevel="1" x14ac:dyDescent="0.4">
      <c r="B126" s="55" t="s">
        <v>2392</v>
      </c>
      <c r="C126" s="8" t="s">
        <v>4473</v>
      </c>
      <c r="D126"/>
      <c r="E126" s="49" t="s">
        <v>4479</v>
      </c>
      <c r="F126" s="49"/>
      <c r="G126"/>
      <c r="H126" s="48" t="s">
        <v>4471</v>
      </c>
      <c r="I126" s="48"/>
      <c r="J126"/>
      <c r="K126"/>
      <c r="L126"/>
      <c r="Q126"/>
      <c r="R126"/>
      <c r="S126"/>
      <c r="T126"/>
      <c r="U126"/>
      <c r="V126"/>
      <c r="W126"/>
      <c r="X126"/>
    </row>
    <row r="127" spans="2:24" outlineLevel="1" x14ac:dyDescent="0.4">
      <c r="B127" s="56" t="s">
        <v>2396</v>
      </c>
      <c r="C127" s="58">
        <v>0.34399999999999997</v>
      </c>
      <c r="D127"/>
      <c r="E127" s="49"/>
      <c r="F127" s="49"/>
      <c r="G127"/>
      <c r="H127" s="48"/>
      <c r="I127" s="48"/>
      <c r="Q127"/>
      <c r="R127"/>
      <c r="S127"/>
      <c r="T127"/>
      <c r="U127"/>
      <c r="V127"/>
      <c r="W127"/>
      <c r="X127"/>
    </row>
    <row r="128" spans="2:24" outlineLevel="1" x14ac:dyDescent="0.4">
      <c r="B128" s="56" t="s">
        <v>2404</v>
      </c>
      <c r="C128" s="58">
        <v>0.34</v>
      </c>
      <c r="D128"/>
      <c r="E128" s="9" t="s">
        <v>4474</v>
      </c>
      <c r="F128" s="32" t="s">
        <v>2393</v>
      </c>
      <c r="G128" s="9"/>
      <c r="H128" s="55" t="s">
        <v>4481</v>
      </c>
      <c r="I128" s="9" t="s">
        <v>4483</v>
      </c>
      <c r="J128" s="9" t="s">
        <v>4487</v>
      </c>
      <c r="Q128"/>
      <c r="R128"/>
      <c r="S128"/>
      <c r="T128"/>
      <c r="U128"/>
      <c r="V128"/>
      <c r="W128"/>
      <c r="X128"/>
    </row>
    <row r="129" spans="2:24" outlineLevel="1" x14ac:dyDescent="0.4">
      <c r="B129" s="56" t="s">
        <v>2399</v>
      </c>
      <c r="C129" s="58">
        <v>0.316</v>
      </c>
      <c r="D129"/>
      <c r="E129" s="32" t="s">
        <v>4477</v>
      </c>
      <c r="F129" s="32" t="s">
        <v>4523</v>
      </c>
      <c r="G129" s="32" t="s">
        <v>4524</v>
      </c>
      <c r="H129" s="24">
        <v>3.0470000000000002</v>
      </c>
      <c r="I129" s="10">
        <v>5</v>
      </c>
      <c r="J129" s="10">
        <v>1</v>
      </c>
      <c r="Q129"/>
      <c r="R129"/>
      <c r="S129"/>
      <c r="T129"/>
      <c r="U129"/>
      <c r="V129"/>
      <c r="W129"/>
      <c r="X129"/>
    </row>
    <row r="130" spans="2:24" outlineLevel="1" x14ac:dyDescent="0.4">
      <c r="B130"/>
      <c r="C130"/>
      <c r="D130"/>
      <c r="E130" s="33" t="s">
        <v>6</v>
      </c>
      <c r="F130" s="34">
        <v>144</v>
      </c>
      <c r="G130" s="34">
        <v>54</v>
      </c>
      <c r="H130"/>
      <c r="I130"/>
      <c r="Q130"/>
      <c r="R130"/>
      <c r="S130"/>
      <c r="T130"/>
      <c r="U130"/>
      <c r="V130"/>
      <c r="W130"/>
      <c r="X130"/>
    </row>
    <row r="131" spans="2:24" outlineLevel="1" x14ac:dyDescent="0.4">
      <c r="B131"/>
      <c r="C131"/>
      <c r="D131"/>
      <c r="E131"/>
      <c r="F131"/>
      <c r="Q131"/>
      <c r="R131"/>
      <c r="S131"/>
      <c r="T131"/>
      <c r="U131"/>
      <c r="V131"/>
      <c r="W131"/>
      <c r="X131"/>
    </row>
    <row r="132" spans="2:24" outlineLevel="1" x14ac:dyDescent="0.4">
      <c r="B132" s="48" t="s">
        <v>4471</v>
      </c>
      <c r="C132" s="48"/>
      <c r="D132"/>
      <c r="E132" s="49" t="s">
        <v>4478</v>
      </c>
      <c r="F132" s="49"/>
      <c r="H132" s="48" t="s">
        <v>4480</v>
      </c>
      <c r="I132" s="48"/>
      <c r="Q132"/>
      <c r="R132"/>
      <c r="S132"/>
      <c r="T132"/>
      <c r="U132"/>
      <c r="V132"/>
      <c r="W132"/>
      <c r="X132"/>
    </row>
    <row r="133" spans="2:24" outlineLevel="1" x14ac:dyDescent="0.4">
      <c r="B133" s="48"/>
      <c r="C133" s="48"/>
      <c r="D133"/>
      <c r="E133" s="49"/>
      <c r="F133" s="49"/>
      <c r="H133" s="48"/>
      <c r="I133" s="48"/>
      <c r="Q133"/>
      <c r="R133"/>
      <c r="S133"/>
      <c r="T133"/>
      <c r="U133"/>
      <c r="V133"/>
      <c r="W133"/>
      <c r="X133"/>
    </row>
    <row r="134" spans="2:24" outlineLevel="1" x14ac:dyDescent="0.4">
      <c r="B134" s="55" t="s">
        <v>2393</v>
      </c>
      <c r="C134" s="8" t="s">
        <v>4474</v>
      </c>
      <c r="D134"/>
      <c r="E134" s="9" t="s">
        <v>4474</v>
      </c>
      <c r="F134" s="32" t="s">
        <v>2393</v>
      </c>
      <c r="G134" s="9"/>
      <c r="H134" s="9" t="s">
        <v>4473</v>
      </c>
      <c r="I134" s="32" t="s">
        <v>2392</v>
      </c>
      <c r="J134" s="32"/>
      <c r="K134"/>
      <c r="Q134"/>
      <c r="R134"/>
      <c r="S134"/>
      <c r="T134"/>
      <c r="U134"/>
      <c r="V134"/>
      <c r="W134"/>
      <c r="X134"/>
    </row>
    <row r="135" spans="2:24" outlineLevel="1" x14ac:dyDescent="0.4">
      <c r="B135" s="56" t="s">
        <v>4523</v>
      </c>
      <c r="C135" s="58">
        <v>0.69699999999999995</v>
      </c>
      <c r="D135"/>
      <c r="E135" s="32" t="s">
        <v>4477</v>
      </c>
      <c r="F135" s="32" t="s">
        <v>4523</v>
      </c>
      <c r="G135" s="32" t="s">
        <v>4524</v>
      </c>
      <c r="H135" s="9"/>
      <c r="I135" s="32" t="s">
        <v>2396</v>
      </c>
      <c r="J135" s="32" t="s">
        <v>2396</v>
      </c>
      <c r="K135"/>
      <c r="Q135"/>
      <c r="R135"/>
      <c r="S135"/>
      <c r="T135"/>
      <c r="U135"/>
      <c r="V135"/>
      <c r="W135"/>
      <c r="X135"/>
    </row>
    <row r="136" spans="2:24" outlineLevel="1" x14ac:dyDescent="0.4">
      <c r="B136" s="56" t="s">
        <v>4524</v>
      </c>
      <c r="C136" s="58">
        <v>0.30299999999999999</v>
      </c>
      <c r="D136"/>
      <c r="E136" s="33" t="s">
        <v>6</v>
      </c>
      <c r="F136" s="34">
        <v>144</v>
      </c>
      <c r="G136" s="34">
        <v>54</v>
      </c>
      <c r="H136" s="32" t="s">
        <v>4477</v>
      </c>
      <c r="I136" s="32" t="s">
        <v>4523</v>
      </c>
      <c r="J136" s="32" t="s">
        <v>4524</v>
      </c>
      <c r="K136"/>
      <c r="Q136"/>
      <c r="R136"/>
      <c r="S136"/>
      <c r="T136"/>
      <c r="U136"/>
      <c r="V136"/>
      <c r="W136"/>
      <c r="X136"/>
    </row>
    <row r="137" spans="2:24" outlineLevel="1" x14ac:dyDescent="0.4">
      <c r="B137"/>
      <c r="C137"/>
      <c r="D137"/>
      <c r="E137"/>
      <c r="F137"/>
      <c r="G137"/>
      <c r="H137" s="33" t="s">
        <v>9</v>
      </c>
      <c r="I137" s="34">
        <v>47</v>
      </c>
      <c r="J137" s="34">
        <v>20</v>
      </c>
      <c r="K137"/>
      <c r="Q137"/>
      <c r="R137"/>
      <c r="S137"/>
      <c r="T137"/>
      <c r="U137"/>
      <c r="V137"/>
      <c r="W137"/>
      <c r="X137"/>
    </row>
    <row r="138" spans="2:24" outlineLevel="1" x14ac:dyDescent="0.4">
      <c r="B138"/>
      <c r="C138"/>
      <c r="D138"/>
      <c r="E138"/>
      <c r="F138"/>
      <c r="G138"/>
      <c r="H138"/>
      <c r="I138"/>
      <c r="J138"/>
      <c r="K138"/>
      <c r="Q138"/>
      <c r="R138"/>
      <c r="S138"/>
      <c r="T138"/>
      <c r="U138"/>
      <c r="V138"/>
      <c r="W138"/>
      <c r="X138"/>
    </row>
    <row r="139" spans="2:24" outlineLevel="1" x14ac:dyDescent="0.4">
      <c r="B139" s="48" t="s">
        <v>4471</v>
      </c>
      <c r="C139" s="48"/>
      <c r="D139"/>
      <c r="E139"/>
      <c r="F139"/>
      <c r="G139"/>
      <c r="H139"/>
      <c r="I139"/>
      <c r="J139"/>
      <c r="K139"/>
      <c r="Q139"/>
      <c r="R139"/>
      <c r="S139"/>
      <c r="T139"/>
      <c r="U139"/>
      <c r="V139"/>
      <c r="W139"/>
      <c r="X139"/>
    </row>
    <row r="140" spans="2:24" outlineLevel="1" x14ac:dyDescent="0.4">
      <c r="B140" s="48"/>
      <c r="C140" s="48"/>
      <c r="D140"/>
      <c r="E140"/>
      <c r="F140"/>
      <c r="G140"/>
      <c r="H140"/>
      <c r="I140"/>
      <c r="J140"/>
      <c r="K140"/>
      <c r="Q140"/>
      <c r="R140"/>
      <c r="S140"/>
      <c r="T140"/>
      <c r="U140"/>
      <c r="V140"/>
      <c r="W140"/>
      <c r="X140"/>
    </row>
    <row r="141" spans="2:24" outlineLevel="1" x14ac:dyDescent="0.4">
      <c r="B141" s="32" t="s">
        <v>2393</v>
      </c>
      <c r="C141" s="32" t="s">
        <v>4474</v>
      </c>
      <c r="D141" s="9" t="s">
        <v>4481</v>
      </c>
      <c r="E141"/>
      <c r="F141"/>
      <c r="G141"/>
      <c r="H141" s="49" t="s">
        <v>4484</v>
      </c>
      <c r="I141" s="49"/>
      <c r="J141"/>
      <c r="K141" s="49" t="s">
        <v>4486</v>
      </c>
      <c r="L141" s="49"/>
      <c r="N141" s="49" t="s">
        <v>4485</v>
      </c>
      <c r="O141" s="49"/>
      <c r="Q141"/>
      <c r="R141"/>
      <c r="S141"/>
      <c r="T141"/>
      <c r="U141"/>
      <c r="V141"/>
      <c r="W141"/>
      <c r="X141"/>
    </row>
    <row r="142" spans="2:24" outlineLevel="1" x14ac:dyDescent="0.4">
      <c r="B142" s="33" t="s">
        <v>4523</v>
      </c>
      <c r="C142" s="34">
        <v>697</v>
      </c>
      <c r="D142" s="34">
        <v>3.0416068866571018</v>
      </c>
      <c r="E142"/>
      <c r="F142"/>
      <c r="G142"/>
      <c r="H142" s="49"/>
      <c r="I142" s="49"/>
      <c r="J142"/>
      <c r="K142" s="49"/>
      <c r="L142" s="49"/>
      <c r="N142" s="49"/>
      <c r="O142" s="49"/>
      <c r="Q142"/>
      <c r="R142"/>
      <c r="S142"/>
      <c r="T142"/>
      <c r="U142"/>
      <c r="V142"/>
      <c r="W142"/>
      <c r="X142"/>
    </row>
    <row r="143" spans="2:24" outlineLevel="1" x14ac:dyDescent="0.4">
      <c r="B143" s="33" t="s">
        <v>4524</v>
      </c>
      <c r="C143" s="34">
        <v>303</v>
      </c>
      <c r="D143" s="34">
        <v>3.0594059405940595</v>
      </c>
      <c r="H143" s="55" t="s">
        <v>4477</v>
      </c>
      <c r="I143" s="8" t="s">
        <v>4481</v>
      </c>
      <c r="J143"/>
      <c r="K143" s="32" t="s">
        <v>4477</v>
      </c>
      <c r="L143" s="8" t="s">
        <v>4483</v>
      </c>
      <c r="N143" s="32" t="s">
        <v>4477</v>
      </c>
      <c r="O143" s="8" t="s">
        <v>4487</v>
      </c>
      <c r="Q143"/>
      <c r="R143"/>
      <c r="S143"/>
      <c r="T143"/>
      <c r="U143"/>
      <c r="V143"/>
      <c r="W143"/>
      <c r="X143"/>
    </row>
    <row r="144" spans="2:24" outlineLevel="1" x14ac:dyDescent="0.4">
      <c r="B144"/>
      <c r="C144"/>
      <c r="D144"/>
      <c r="H144" s="56" t="s">
        <v>22</v>
      </c>
      <c r="I144" s="57">
        <v>3.1428571428571428</v>
      </c>
      <c r="J144"/>
      <c r="K144" s="33" t="s">
        <v>22</v>
      </c>
      <c r="L144" s="34">
        <v>5</v>
      </c>
      <c r="N144" s="33" t="s">
        <v>9</v>
      </c>
      <c r="O144" s="34">
        <v>1</v>
      </c>
      <c r="Q144"/>
      <c r="R144"/>
      <c r="S144"/>
      <c r="T144"/>
      <c r="U144"/>
      <c r="V144"/>
      <c r="W144"/>
      <c r="X144"/>
    </row>
    <row r="145" spans="2:24" outlineLevel="1" x14ac:dyDescent="0.4">
      <c r="B145"/>
      <c r="C145"/>
      <c r="D145"/>
      <c r="H145"/>
      <c r="I145"/>
      <c r="J145"/>
      <c r="K145" s="33" t="s">
        <v>18</v>
      </c>
      <c r="L145" s="34">
        <v>5</v>
      </c>
      <c r="N145" s="33" t="s">
        <v>18</v>
      </c>
      <c r="O145" s="34">
        <v>1</v>
      </c>
      <c r="Q145"/>
      <c r="R145"/>
      <c r="S145"/>
      <c r="T145"/>
      <c r="U145"/>
      <c r="V145"/>
      <c r="W145"/>
      <c r="X145"/>
    </row>
    <row r="146" spans="2:24" outlineLevel="1" x14ac:dyDescent="0.4">
      <c r="B146" s="48" t="s">
        <v>4471</v>
      </c>
      <c r="C146" s="48"/>
      <c r="D146"/>
      <c r="H146"/>
      <c r="I146"/>
      <c r="J146"/>
      <c r="K146" s="33" t="s">
        <v>15</v>
      </c>
      <c r="L146" s="34">
        <v>5</v>
      </c>
      <c r="N146" s="33" t="s">
        <v>15</v>
      </c>
      <c r="O146" s="34">
        <v>1</v>
      </c>
      <c r="Q146"/>
      <c r="R146"/>
      <c r="S146"/>
      <c r="T146"/>
      <c r="U146"/>
      <c r="V146"/>
      <c r="W146"/>
      <c r="X146"/>
    </row>
    <row r="147" spans="2:24" outlineLevel="1" x14ac:dyDescent="0.4">
      <c r="B147" s="48"/>
      <c r="C147" s="48"/>
      <c r="D147"/>
      <c r="H147"/>
      <c r="I147"/>
      <c r="J147"/>
      <c r="K147" s="33" t="s">
        <v>11</v>
      </c>
      <c r="L147" s="34">
        <v>5</v>
      </c>
      <c r="N147" s="33" t="s">
        <v>11</v>
      </c>
      <c r="O147" s="34">
        <v>1</v>
      </c>
      <c r="Q147"/>
      <c r="R147"/>
      <c r="S147"/>
      <c r="T147"/>
      <c r="U147"/>
      <c r="V147"/>
      <c r="W147"/>
      <c r="X147"/>
    </row>
    <row r="148" spans="2:24" outlineLevel="1" x14ac:dyDescent="0.4">
      <c r="B148" s="55" t="s">
        <v>2394</v>
      </c>
      <c r="C148" s="8" t="s">
        <v>4474</v>
      </c>
      <c r="D148"/>
      <c r="H148"/>
      <c r="I148"/>
      <c r="J148"/>
      <c r="K148" s="33" t="s">
        <v>6</v>
      </c>
      <c r="L148" s="34">
        <v>5</v>
      </c>
      <c r="N148" s="33" t="s">
        <v>6</v>
      </c>
      <c r="O148" s="34">
        <v>1</v>
      </c>
      <c r="Q148"/>
      <c r="R148"/>
      <c r="S148"/>
      <c r="T148"/>
      <c r="U148"/>
      <c r="V148"/>
      <c r="W148"/>
      <c r="X148"/>
    </row>
    <row r="149" spans="2:24" outlineLevel="1" x14ac:dyDescent="0.4">
      <c r="B149" s="56">
        <v>1</v>
      </c>
      <c r="C149" s="59">
        <v>190</v>
      </c>
      <c r="D149"/>
      <c r="H149"/>
      <c r="I149"/>
      <c r="J149"/>
      <c r="Q149"/>
      <c r="R149"/>
      <c r="S149"/>
      <c r="T149"/>
      <c r="U149"/>
      <c r="V149"/>
      <c r="W149"/>
      <c r="X149"/>
    </row>
    <row r="150" spans="2:24" outlineLevel="1" x14ac:dyDescent="0.4">
      <c r="B150" s="56">
        <v>2</v>
      </c>
      <c r="C150" s="59">
        <v>188</v>
      </c>
      <c r="D150"/>
      <c r="H150"/>
      <c r="I150"/>
      <c r="J150"/>
      <c r="K150"/>
      <c r="Q150"/>
      <c r="R150"/>
      <c r="S150"/>
      <c r="T150"/>
      <c r="U150"/>
      <c r="V150"/>
      <c r="W150"/>
      <c r="X150"/>
    </row>
    <row r="151" spans="2:24" x14ac:dyDescent="0.4">
      <c r="B151" s="56">
        <v>3</v>
      </c>
      <c r="C151" s="59">
        <v>206</v>
      </c>
      <c r="D151"/>
      <c r="H151"/>
      <c r="I151"/>
      <c r="J151"/>
      <c r="K151"/>
      <c r="Q151"/>
      <c r="R151"/>
      <c r="S151"/>
      <c r="T151"/>
      <c r="U151"/>
      <c r="V151"/>
      <c r="W151"/>
      <c r="X151"/>
    </row>
    <row r="152" spans="2:24" x14ac:dyDescent="0.4">
      <c r="B152" s="56">
        <v>4</v>
      </c>
      <c r="C152" s="59">
        <v>217</v>
      </c>
      <c r="D152"/>
      <c r="H152"/>
      <c r="I152"/>
      <c r="J152"/>
      <c r="K152"/>
      <c r="Q152"/>
      <c r="R152"/>
      <c r="S152"/>
      <c r="T152"/>
      <c r="U152"/>
      <c r="V152"/>
      <c r="W152"/>
      <c r="X152"/>
    </row>
    <row r="153" spans="2:24" x14ac:dyDescent="0.4">
      <c r="B153" s="56">
        <v>5</v>
      </c>
      <c r="C153" s="59">
        <v>199</v>
      </c>
      <c r="D153"/>
      <c r="G153" s="48" t="s">
        <v>4471</v>
      </c>
      <c r="H153" s="48"/>
      <c r="I153"/>
      <c r="J153"/>
      <c r="K153"/>
      <c r="Q153"/>
      <c r="R153"/>
      <c r="S153"/>
      <c r="T153"/>
      <c r="U153"/>
      <c r="V153"/>
      <c r="W153"/>
      <c r="X153"/>
    </row>
    <row r="154" spans="2:24" x14ac:dyDescent="0.4">
      <c r="B154"/>
      <c r="C154"/>
      <c r="D154"/>
      <c r="G154" s="48"/>
      <c r="H154" s="48"/>
      <c r="Q154"/>
      <c r="R154"/>
      <c r="S154"/>
      <c r="T154"/>
      <c r="U154"/>
      <c r="V154"/>
      <c r="W154"/>
      <c r="X154"/>
    </row>
    <row r="155" spans="2:24" x14ac:dyDescent="0.4">
      <c r="B155"/>
      <c r="C155"/>
      <c r="D155"/>
      <c r="G155" s="55" t="s">
        <v>2394</v>
      </c>
      <c r="H155" s="8" t="s">
        <v>4481</v>
      </c>
      <c r="I155"/>
      <c r="Q155"/>
      <c r="R155"/>
      <c r="S155"/>
      <c r="T155"/>
      <c r="U155"/>
      <c r="V155"/>
      <c r="W155"/>
      <c r="X155"/>
    </row>
    <row r="156" spans="2:24" x14ac:dyDescent="0.4">
      <c r="B156"/>
      <c r="C156"/>
      <c r="D156"/>
      <c r="G156" s="56" t="s">
        <v>5</v>
      </c>
      <c r="H156" s="57">
        <v>3.0478011472275335</v>
      </c>
      <c r="I156"/>
      <c r="Q156"/>
      <c r="R156"/>
      <c r="S156"/>
      <c r="T156"/>
      <c r="U156"/>
      <c r="V156"/>
      <c r="W156"/>
      <c r="X156"/>
    </row>
    <row r="157" spans="2:24" x14ac:dyDescent="0.4">
      <c r="B157"/>
      <c r="C157"/>
      <c r="D157"/>
      <c r="G157" s="56" t="s">
        <v>8</v>
      </c>
      <c r="H157" s="57">
        <v>3.0461215932914047</v>
      </c>
      <c r="I157"/>
      <c r="Q157"/>
      <c r="R157"/>
      <c r="S157"/>
      <c r="T157"/>
      <c r="U157"/>
      <c r="V157"/>
      <c r="W157"/>
      <c r="X157"/>
    </row>
    <row r="158" spans="2:24" ht="17.600000000000001" customHeight="1" x14ac:dyDescent="0.4">
      <c r="B158"/>
      <c r="C158"/>
      <c r="D158"/>
      <c r="G158"/>
      <c r="H158"/>
      <c r="I158"/>
      <c r="K158" s="49" t="s">
        <v>4471</v>
      </c>
      <c r="L158" s="49"/>
      <c r="N158" s="49" t="s">
        <v>4471</v>
      </c>
      <c r="O158" s="49"/>
      <c r="Q158" s="49" t="s">
        <v>4471</v>
      </c>
      <c r="R158" s="49"/>
      <c r="S158"/>
      <c r="T158"/>
      <c r="U158"/>
      <c r="V158"/>
      <c r="W158"/>
      <c r="X158"/>
    </row>
    <row r="159" spans="2:24" x14ac:dyDescent="0.4">
      <c r="B159"/>
      <c r="C159"/>
      <c r="D159"/>
      <c r="G159"/>
      <c r="H159"/>
      <c r="I159"/>
      <c r="K159" s="49"/>
      <c r="L159" s="49"/>
      <c r="N159" s="49"/>
      <c r="O159" s="49"/>
      <c r="Q159" s="49"/>
      <c r="R159" s="49"/>
      <c r="S159"/>
      <c r="T159"/>
      <c r="U159"/>
      <c r="V159"/>
      <c r="W159"/>
      <c r="X159"/>
    </row>
    <row r="160" spans="2:24" x14ac:dyDescent="0.4">
      <c r="B160"/>
      <c r="C160"/>
      <c r="D160"/>
      <c r="G160"/>
      <c r="H160"/>
      <c r="I160"/>
      <c r="K160" s="32" t="s">
        <v>4477</v>
      </c>
      <c r="L160" s="8" t="s">
        <v>4481</v>
      </c>
      <c r="N160" s="32" t="s">
        <v>2</v>
      </c>
      <c r="O160" s="8" t="s">
        <v>4481</v>
      </c>
      <c r="Q160" s="32" t="s">
        <v>2</v>
      </c>
      <c r="R160" s="8" t="s">
        <v>4481</v>
      </c>
      <c r="S160"/>
      <c r="T160"/>
      <c r="U160"/>
      <c r="V160"/>
      <c r="W160"/>
      <c r="X160"/>
    </row>
    <row r="161" spans="2:24" x14ac:dyDescent="0.4">
      <c r="B161"/>
      <c r="C161"/>
      <c r="D161"/>
      <c r="G161"/>
      <c r="H161"/>
      <c r="I161"/>
      <c r="K161" s="33" t="s">
        <v>22</v>
      </c>
      <c r="L161" s="34">
        <v>3.1428571428571428</v>
      </c>
      <c r="N161" s="33" t="s">
        <v>5</v>
      </c>
      <c r="O161" s="34">
        <v>3.0478011472275335</v>
      </c>
      <c r="Q161" s="33" t="s">
        <v>4516</v>
      </c>
      <c r="R161" s="34">
        <v>3.189189189189189</v>
      </c>
      <c r="S161"/>
      <c r="T161"/>
      <c r="U161"/>
      <c r="V161"/>
      <c r="W161"/>
      <c r="X161"/>
    </row>
    <row r="162" spans="2:24" x14ac:dyDescent="0.4">
      <c r="B162"/>
      <c r="C162"/>
      <c r="D162"/>
      <c r="G162"/>
      <c r="H162"/>
      <c r="I162"/>
      <c r="K162" s="33" t="s">
        <v>18</v>
      </c>
      <c r="L162" s="34">
        <v>3.1180555555555554</v>
      </c>
      <c r="N162" s="33" t="s">
        <v>8</v>
      </c>
      <c r="O162" s="34">
        <v>3.0461215932914047</v>
      </c>
      <c r="Q162" s="33" t="s">
        <v>4520</v>
      </c>
      <c r="R162" s="34">
        <v>3.1333333333333333</v>
      </c>
      <c r="S162"/>
      <c r="T162"/>
      <c r="U162"/>
      <c r="V162"/>
      <c r="W162"/>
      <c r="X162"/>
    </row>
    <row r="163" spans="2:24" x14ac:dyDescent="0.4">
      <c r="B163"/>
      <c r="C163"/>
      <c r="D163"/>
      <c r="G163"/>
      <c r="H163"/>
      <c r="I163"/>
      <c r="K163" s="33" t="s">
        <v>11</v>
      </c>
      <c r="L163" s="34">
        <v>3.0584415584415585</v>
      </c>
      <c r="N163"/>
      <c r="O163"/>
      <c r="Q163" s="33" t="s">
        <v>4515</v>
      </c>
      <c r="R163" s="34">
        <v>3.0844155844155843</v>
      </c>
      <c r="S163"/>
      <c r="T163"/>
      <c r="U163"/>
      <c r="V163"/>
      <c r="W163"/>
      <c r="X163"/>
    </row>
    <row r="164" spans="2:24" x14ac:dyDescent="0.4">
      <c r="B164"/>
      <c r="C164"/>
      <c r="D164"/>
      <c r="G164"/>
      <c r="H164"/>
      <c r="I164"/>
      <c r="K164" s="33" t="s">
        <v>6</v>
      </c>
      <c r="L164" s="34">
        <v>3.0252525252525251</v>
      </c>
      <c r="N164"/>
      <c r="O164"/>
      <c r="Q164" s="33" t="s">
        <v>4519</v>
      </c>
      <c r="R164" s="34">
        <v>3.0366972477064218</v>
      </c>
      <c r="S164"/>
      <c r="T164"/>
      <c r="U164"/>
      <c r="V164"/>
      <c r="W164"/>
      <c r="X164"/>
    </row>
    <row r="165" spans="2:24" x14ac:dyDescent="0.4">
      <c r="B165"/>
      <c r="C165"/>
      <c r="D165"/>
      <c r="G165"/>
      <c r="H165"/>
      <c r="I165"/>
      <c r="K165" s="33" t="s">
        <v>15</v>
      </c>
      <c r="L165" s="34">
        <v>2.987577639751553</v>
      </c>
      <c r="N165"/>
      <c r="O165"/>
      <c r="Q165" s="33" t="s">
        <v>4517</v>
      </c>
      <c r="R165" s="34">
        <v>2.9560439560439562</v>
      </c>
      <c r="S165"/>
      <c r="T165"/>
      <c r="U165"/>
      <c r="V165"/>
      <c r="W165"/>
      <c r="X165"/>
    </row>
    <row r="166" spans="2:24" x14ac:dyDescent="0.4">
      <c r="B166"/>
      <c r="C166"/>
      <c r="D166"/>
      <c r="G166"/>
      <c r="H166"/>
      <c r="I166"/>
      <c r="K166"/>
      <c r="L166"/>
      <c r="Q166" s="33" t="s">
        <v>4518</v>
      </c>
      <c r="R166" s="34">
        <v>2.9521531100478469</v>
      </c>
      <c r="S166"/>
      <c r="T166"/>
      <c r="U166"/>
      <c r="V166"/>
      <c r="W166"/>
      <c r="X166"/>
    </row>
    <row r="167" spans="2:24" x14ac:dyDescent="0.4">
      <c r="B167"/>
      <c r="C167"/>
      <c r="D167"/>
      <c r="G167"/>
      <c r="H167"/>
      <c r="I167"/>
      <c r="Q167"/>
      <c r="R167"/>
      <c r="S167"/>
      <c r="T167"/>
      <c r="U167"/>
      <c r="V167"/>
      <c r="W167"/>
      <c r="X167"/>
    </row>
    <row r="168" spans="2:24" x14ac:dyDescent="0.4">
      <c r="B168"/>
      <c r="C168"/>
      <c r="D168"/>
      <c r="G168"/>
      <c r="H168"/>
      <c r="I168"/>
      <c r="Q168"/>
      <c r="R168"/>
      <c r="S168"/>
      <c r="T168"/>
      <c r="U168"/>
      <c r="V168"/>
      <c r="W168"/>
      <c r="X168"/>
    </row>
    <row r="169" spans="2:24" x14ac:dyDescent="0.4">
      <c r="B169"/>
      <c r="C169"/>
      <c r="D169"/>
      <c r="G169"/>
      <c r="H169"/>
      <c r="I169"/>
      <c r="Q169"/>
      <c r="R169"/>
      <c r="S169"/>
      <c r="T169"/>
      <c r="U169"/>
      <c r="V169"/>
      <c r="W169"/>
      <c r="X169"/>
    </row>
    <row r="170" spans="2:24" x14ac:dyDescent="0.4">
      <c r="B170"/>
      <c r="C170"/>
      <c r="D170"/>
      <c r="G170"/>
      <c r="H170"/>
      <c r="I170"/>
      <c r="Q170"/>
      <c r="R170"/>
      <c r="S170"/>
      <c r="T170"/>
      <c r="U170"/>
      <c r="V170"/>
      <c r="W170"/>
      <c r="X170"/>
    </row>
    <row r="171" spans="2:24" x14ac:dyDescent="0.4">
      <c r="B171"/>
      <c r="C171"/>
      <c r="D171"/>
      <c r="G171"/>
      <c r="H171"/>
      <c r="I171"/>
      <c r="Q171"/>
      <c r="R171"/>
      <c r="S171"/>
      <c r="T171"/>
      <c r="U171"/>
      <c r="V171"/>
      <c r="W171"/>
      <c r="X171"/>
    </row>
    <row r="172" spans="2:24" x14ac:dyDescent="0.4">
      <c r="B172"/>
      <c r="C172"/>
      <c r="D172"/>
      <c r="G172"/>
      <c r="H172"/>
      <c r="I172"/>
      <c r="Q172"/>
      <c r="R172"/>
      <c r="S172"/>
      <c r="T172"/>
      <c r="U172"/>
      <c r="V172"/>
      <c r="W172"/>
      <c r="X172"/>
    </row>
    <row r="173" spans="2:24" x14ac:dyDescent="0.4">
      <c r="B173"/>
      <c r="C173"/>
      <c r="D173"/>
      <c r="Q173"/>
      <c r="R173"/>
      <c r="S173"/>
      <c r="T173"/>
      <c r="U173"/>
      <c r="V173"/>
      <c r="W173"/>
      <c r="X173"/>
    </row>
    <row r="174" spans="2:24" x14ac:dyDescent="0.4">
      <c r="B174"/>
      <c r="C174"/>
      <c r="D174"/>
      <c r="Q174"/>
      <c r="R174"/>
      <c r="S174"/>
      <c r="T174"/>
      <c r="U174"/>
      <c r="V174"/>
      <c r="W174"/>
      <c r="X174"/>
    </row>
    <row r="175" spans="2:24" x14ac:dyDescent="0.4">
      <c r="B175"/>
      <c r="C175"/>
      <c r="D175"/>
      <c r="Q175"/>
      <c r="R175"/>
      <c r="S175"/>
      <c r="T175"/>
      <c r="U175"/>
      <c r="V175"/>
      <c r="W175"/>
      <c r="X175"/>
    </row>
    <row r="176" spans="2:24" x14ac:dyDescent="0.4">
      <c r="B176"/>
      <c r="C176"/>
      <c r="D176"/>
      <c r="Q176"/>
      <c r="R176"/>
      <c r="S176"/>
      <c r="T176"/>
      <c r="U176"/>
      <c r="V176"/>
      <c r="W176"/>
      <c r="X176"/>
    </row>
    <row r="177" spans="2:24" x14ac:dyDescent="0.4">
      <c r="B177"/>
      <c r="C177"/>
      <c r="D177"/>
      <c r="Q177"/>
      <c r="R177"/>
      <c r="S177"/>
      <c r="T177"/>
      <c r="U177"/>
      <c r="V177"/>
      <c r="W177"/>
      <c r="X177"/>
    </row>
    <row r="178" spans="2:24" x14ac:dyDescent="0.4">
      <c r="B178"/>
      <c r="C178"/>
      <c r="D178"/>
      <c r="Q178"/>
      <c r="R178"/>
      <c r="S178"/>
      <c r="T178"/>
      <c r="U178"/>
      <c r="V178"/>
      <c r="W178"/>
      <c r="X178"/>
    </row>
    <row r="179" spans="2:24" x14ac:dyDescent="0.4">
      <c r="B179"/>
      <c r="C179"/>
      <c r="D179"/>
      <c r="Q179"/>
      <c r="R179"/>
      <c r="S179"/>
      <c r="T179"/>
      <c r="U179"/>
      <c r="V179"/>
      <c r="W179"/>
      <c r="X179"/>
    </row>
    <row r="180" spans="2:24" x14ac:dyDescent="0.4">
      <c r="B180"/>
      <c r="C180"/>
      <c r="D180"/>
      <c r="Q180"/>
      <c r="R180"/>
      <c r="S180"/>
      <c r="T180"/>
      <c r="U180"/>
      <c r="V180"/>
      <c r="W180"/>
      <c r="X180"/>
    </row>
    <row r="181" spans="2:24" x14ac:dyDescent="0.4">
      <c r="B181"/>
      <c r="C181"/>
      <c r="D181"/>
      <c r="Q181"/>
      <c r="R181"/>
      <c r="S181"/>
      <c r="T181"/>
      <c r="U181"/>
      <c r="V181"/>
      <c r="W181"/>
      <c r="X181"/>
    </row>
    <row r="182" spans="2:24" x14ac:dyDescent="0.4">
      <c r="B182"/>
      <c r="C182"/>
      <c r="D182"/>
      <c r="Q182"/>
      <c r="R182"/>
      <c r="S182"/>
      <c r="T182"/>
      <c r="U182"/>
      <c r="V182"/>
      <c r="W182"/>
      <c r="X182"/>
    </row>
    <row r="183" spans="2:24" x14ac:dyDescent="0.4">
      <c r="B183"/>
      <c r="C183"/>
      <c r="D183"/>
      <c r="Q183"/>
      <c r="R183"/>
      <c r="S183"/>
      <c r="T183"/>
      <c r="U183"/>
      <c r="V183"/>
      <c r="W183"/>
      <c r="X183"/>
    </row>
    <row r="184" spans="2:24" x14ac:dyDescent="0.4">
      <c r="B184"/>
      <c r="C184"/>
      <c r="D184"/>
      <c r="Q184"/>
      <c r="R184"/>
      <c r="S184"/>
      <c r="T184"/>
      <c r="U184"/>
      <c r="V184"/>
      <c r="W184"/>
      <c r="X184"/>
    </row>
    <row r="185" spans="2:24" x14ac:dyDescent="0.4">
      <c r="B185"/>
      <c r="C185"/>
      <c r="D185"/>
      <c r="Q185"/>
      <c r="R185"/>
      <c r="S185"/>
      <c r="T185"/>
      <c r="U185"/>
      <c r="V185"/>
      <c r="W185"/>
      <c r="X185"/>
    </row>
    <row r="186" spans="2:24" x14ac:dyDescent="0.4">
      <c r="B186"/>
      <c r="C186"/>
      <c r="D186"/>
      <c r="Q186"/>
      <c r="R186"/>
      <c r="S186"/>
      <c r="T186"/>
      <c r="U186"/>
      <c r="V186"/>
      <c r="W186"/>
      <c r="X186"/>
    </row>
    <row r="187" spans="2:24" x14ac:dyDescent="0.4">
      <c r="B187"/>
      <c r="C187"/>
      <c r="D187"/>
      <c r="Q187"/>
      <c r="R187"/>
      <c r="S187"/>
      <c r="T187"/>
      <c r="U187"/>
      <c r="V187"/>
      <c r="W187"/>
      <c r="X187"/>
    </row>
    <row r="188" spans="2:24" x14ac:dyDescent="0.4">
      <c r="B188"/>
      <c r="C188"/>
      <c r="D188"/>
      <c r="Q188"/>
      <c r="R188"/>
      <c r="S188"/>
      <c r="T188"/>
      <c r="U188"/>
      <c r="V188"/>
      <c r="W188"/>
      <c r="X188"/>
    </row>
    <row r="189" spans="2:24" x14ac:dyDescent="0.4">
      <c r="B189"/>
      <c r="C189"/>
      <c r="D189"/>
      <c r="Q189"/>
      <c r="R189"/>
      <c r="S189"/>
      <c r="T189"/>
      <c r="U189"/>
      <c r="V189"/>
      <c r="W189"/>
      <c r="X189"/>
    </row>
    <row r="190" spans="2:24" x14ac:dyDescent="0.4">
      <c r="B190"/>
      <c r="C190"/>
      <c r="D190"/>
      <c r="Q190"/>
      <c r="R190"/>
      <c r="S190"/>
      <c r="T190"/>
      <c r="U190"/>
      <c r="V190"/>
      <c r="W190"/>
      <c r="X190"/>
    </row>
    <row r="191" spans="2:24" x14ac:dyDescent="0.4">
      <c r="B191"/>
      <c r="C191"/>
      <c r="D191"/>
      <c r="Q191"/>
      <c r="R191"/>
      <c r="S191"/>
      <c r="T191"/>
      <c r="U191"/>
      <c r="V191"/>
      <c r="W191"/>
      <c r="X191"/>
    </row>
    <row r="192" spans="2:24" x14ac:dyDescent="0.4">
      <c r="B192"/>
      <c r="C192"/>
      <c r="D192"/>
      <c r="Q192"/>
      <c r="R192"/>
      <c r="S192"/>
      <c r="T192"/>
      <c r="U192"/>
      <c r="V192"/>
      <c r="W192"/>
      <c r="X192"/>
    </row>
    <row r="193" spans="2:24" x14ac:dyDescent="0.4">
      <c r="B193"/>
      <c r="C193"/>
      <c r="D193"/>
      <c r="Q193"/>
      <c r="R193"/>
      <c r="S193"/>
      <c r="T193"/>
      <c r="U193"/>
      <c r="V193"/>
      <c r="W193"/>
      <c r="X193"/>
    </row>
    <row r="194" spans="2:24" x14ac:dyDescent="0.4">
      <c r="B194"/>
      <c r="C194"/>
      <c r="D194"/>
      <c r="Q194"/>
      <c r="R194"/>
      <c r="S194"/>
      <c r="T194"/>
      <c r="U194"/>
      <c r="V194"/>
      <c r="W194"/>
      <c r="X194"/>
    </row>
    <row r="195" spans="2:24" x14ac:dyDescent="0.4">
      <c r="B195"/>
      <c r="C195"/>
      <c r="D195"/>
      <c r="Q195"/>
      <c r="R195"/>
      <c r="S195"/>
      <c r="T195"/>
      <c r="U195"/>
      <c r="V195"/>
      <c r="W195"/>
      <c r="X195"/>
    </row>
    <row r="196" spans="2:24" x14ac:dyDescent="0.4">
      <c r="B196"/>
      <c r="C196"/>
      <c r="D196"/>
      <c r="Q196"/>
      <c r="R196"/>
      <c r="S196"/>
      <c r="T196"/>
      <c r="U196"/>
      <c r="V196"/>
      <c r="W196"/>
      <c r="X196"/>
    </row>
    <row r="197" spans="2:24" x14ac:dyDescent="0.4">
      <c r="B197"/>
      <c r="C197"/>
      <c r="D197"/>
      <c r="Q197"/>
      <c r="R197"/>
      <c r="S197"/>
      <c r="T197"/>
      <c r="U197"/>
      <c r="V197"/>
      <c r="W197"/>
      <c r="X197"/>
    </row>
    <row r="198" spans="2:24" x14ac:dyDescent="0.4">
      <c r="B198"/>
      <c r="C198"/>
      <c r="D198"/>
      <c r="Q198"/>
      <c r="R198"/>
      <c r="S198"/>
      <c r="T198"/>
      <c r="U198"/>
      <c r="V198"/>
      <c r="W198"/>
      <c r="X198"/>
    </row>
    <row r="199" spans="2:24" x14ac:dyDescent="0.4">
      <c r="B199"/>
      <c r="C199"/>
      <c r="D199"/>
      <c r="Q199"/>
      <c r="R199"/>
      <c r="S199"/>
      <c r="T199"/>
      <c r="U199"/>
      <c r="V199"/>
      <c r="W199"/>
      <c r="X199"/>
    </row>
    <row r="200" spans="2:24" x14ac:dyDescent="0.4">
      <c r="B200"/>
      <c r="C200"/>
      <c r="D200"/>
      <c r="Q200"/>
      <c r="R200"/>
      <c r="S200"/>
      <c r="T200"/>
      <c r="U200"/>
      <c r="V200"/>
      <c r="W200"/>
      <c r="X200"/>
    </row>
    <row r="201" spans="2:24" x14ac:dyDescent="0.4">
      <c r="B201"/>
      <c r="C201"/>
      <c r="D201"/>
      <c r="Q201"/>
      <c r="R201"/>
      <c r="S201"/>
      <c r="T201"/>
      <c r="U201"/>
      <c r="V201"/>
      <c r="W201"/>
      <c r="X201"/>
    </row>
    <row r="202" spans="2:24" x14ac:dyDescent="0.4">
      <c r="B202"/>
      <c r="C202"/>
      <c r="D202"/>
      <c r="Q202"/>
      <c r="R202"/>
      <c r="S202"/>
      <c r="T202"/>
      <c r="U202"/>
      <c r="V202"/>
      <c r="W202"/>
      <c r="X202"/>
    </row>
    <row r="203" spans="2:24" x14ac:dyDescent="0.4">
      <c r="B203"/>
      <c r="C203"/>
      <c r="D203"/>
      <c r="Q203"/>
      <c r="R203"/>
      <c r="S203"/>
      <c r="T203"/>
      <c r="U203"/>
      <c r="V203"/>
      <c r="W203"/>
      <c r="X203"/>
    </row>
    <row r="204" spans="2:24" x14ac:dyDescent="0.4">
      <c r="B204"/>
      <c r="C204"/>
      <c r="D204"/>
      <c r="Q204"/>
      <c r="R204"/>
      <c r="S204"/>
      <c r="T204"/>
      <c r="U204"/>
      <c r="V204"/>
      <c r="W204"/>
      <c r="X204"/>
    </row>
    <row r="205" spans="2:24" x14ac:dyDescent="0.4">
      <c r="B205"/>
      <c r="C205"/>
      <c r="D205"/>
      <c r="Q205"/>
      <c r="R205"/>
      <c r="S205"/>
      <c r="T205"/>
      <c r="U205"/>
      <c r="V205"/>
      <c r="W205"/>
      <c r="X205"/>
    </row>
    <row r="206" spans="2:24" x14ac:dyDescent="0.4">
      <c r="B206"/>
      <c r="C206"/>
      <c r="D206"/>
      <c r="Q206"/>
      <c r="R206"/>
      <c r="S206"/>
      <c r="T206"/>
      <c r="U206"/>
      <c r="V206"/>
      <c r="W206"/>
      <c r="X206"/>
    </row>
    <row r="207" spans="2:24" x14ac:dyDescent="0.4">
      <c r="B207"/>
      <c r="C207"/>
      <c r="D207"/>
      <c r="Q207"/>
      <c r="R207"/>
      <c r="S207"/>
      <c r="T207"/>
      <c r="U207"/>
      <c r="V207"/>
      <c r="W207"/>
      <c r="X207"/>
    </row>
    <row r="208" spans="2:24" x14ac:dyDescent="0.4">
      <c r="B208"/>
      <c r="C208"/>
      <c r="D208"/>
      <c r="Q208"/>
      <c r="R208"/>
      <c r="S208"/>
      <c r="T208"/>
      <c r="U208"/>
      <c r="V208"/>
      <c r="W208"/>
      <c r="X208"/>
    </row>
    <row r="209" spans="2:24" x14ac:dyDescent="0.4">
      <c r="B209"/>
      <c r="C209"/>
      <c r="D209"/>
      <c r="Q209"/>
      <c r="R209"/>
      <c r="S209"/>
      <c r="T209"/>
      <c r="U209"/>
      <c r="V209"/>
      <c r="W209"/>
      <c r="X209"/>
    </row>
    <row r="210" spans="2:24" x14ac:dyDescent="0.4">
      <c r="B210"/>
      <c r="C210"/>
      <c r="D210"/>
      <c r="Q210"/>
      <c r="R210"/>
      <c r="S210"/>
      <c r="T210"/>
      <c r="U210"/>
      <c r="V210"/>
      <c r="W210"/>
      <c r="X210"/>
    </row>
    <row r="211" spans="2:24" x14ac:dyDescent="0.4">
      <c r="B211"/>
      <c r="C211"/>
      <c r="D211"/>
      <c r="Q211"/>
      <c r="R211"/>
      <c r="S211"/>
      <c r="T211"/>
      <c r="U211"/>
      <c r="V211"/>
      <c r="W211"/>
      <c r="X211"/>
    </row>
    <row r="212" spans="2:24" x14ac:dyDescent="0.4">
      <c r="B212"/>
      <c r="C212"/>
      <c r="D212"/>
      <c r="Q212"/>
      <c r="R212"/>
      <c r="S212"/>
      <c r="T212"/>
      <c r="U212"/>
      <c r="V212"/>
      <c r="W212"/>
      <c r="X212"/>
    </row>
    <row r="213" spans="2:24" x14ac:dyDescent="0.4">
      <c r="B213"/>
      <c r="C213"/>
      <c r="D213"/>
      <c r="Q213"/>
      <c r="R213"/>
      <c r="S213"/>
      <c r="T213"/>
      <c r="U213"/>
      <c r="V213"/>
      <c r="W213"/>
      <c r="X213"/>
    </row>
    <row r="214" spans="2:24" x14ac:dyDescent="0.4">
      <c r="B214"/>
      <c r="C214"/>
      <c r="D214"/>
      <c r="Q214"/>
      <c r="R214"/>
      <c r="S214"/>
      <c r="T214"/>
      <c r="U214"/>
      <c r="V214"/>
      <c r="W214"/>
      <c r="X214"/>
    </row>
    <row r="215" spans="2:24" x14ac:dyDescent="0.4">
      <c r="B215"/>
      <c r="C215"/>
      <c r="D215"/>
      <c r="Q215"/>
      <c r="R215"/>
      <c r="S215"/>
      <c r="T215"/>
      <c r="U215"/>
      <c r="V215"/>
      <c r="W215"/>
      <c r="X215"/>
    </row>
    <row r="216" spans="2:24" x14ac:dyDescent="0.4">
      <c r="B216"/>
      <c r="C216"/>
      <c r="D216"/>
      <c r="Q216"/>
      <c r="R216"/>
      <c r="S216"/>
      <c r="T216"/>
      <c r="U216"/>
      <c r="V216"/>
      <c r="W216"/>
      <c r="X216"/>
    </row>
    <row r="217" spans="2:24" x14ac:dyDescent="0.4">
      <c r="B217"/>
      <c r="C217"/>
      <c r="D217"/>
      <c r="Q217"/>
      <c r="R217"/>
      <c r="S217"/>
      <c r="T217"/>
      <c r="U217"/>
      <c r="V217"/>
      <c r="W217"/>
      <c r="X217"/>
    </row>
    <row r="218" spans="2:24" x14ac:dyDescent="0.4">
      <c r="B218"/>
      <c r="C218"/>
      <c r="D218"/>
      <c r="Q218"/>
      <c r="R218"/>
      <c r="S218"/>
      <c r="T218"/>
      <c r="U218"/>
      <c r="V218"/>
      <c r="W218"/>
      <c r="X218"/>
    </row>
    <row r="219" spans="2:24" x14ac:dyDescent="0.4">
      <c r="B219"/>
      <c r="C219"/>
      <c r="D219"/>
      <c r="Q219"/>
      <c r="R219"/>
      <c r="S219"/>
      <c r="T219"/>
      <c r="U219"/>
      <c r="V219"/>
      <c r="W219"/>
      <c r="X219"/>
    </row>
    <row r="220" spans="2:24" x14ac:dyDescent="0.4">
      <c r="B220"/>
      <c r="C220"/>
      <c r="D220"/>
      <c r="Q220"/>
      <c r="R220"/>
      <c r="S220"/>
      <c r="T220"/>
      <c r="U220"/>
      <c r="V220"/>
      <c r="W220"/>
      <c r="X220"/>
    </row>
    <row r="221" spans="2:24" x14ac:dyDescent="0.4">
      <c r="B221"/>
      <c r="C221"/>
      <c r="D221"/>
      <c r="Q221"/>
      <c r="R221"/>
      <c r="S221"/>
      <c r="T221"/>
      <c r="U221"/>
      <c r="V221"/>
      <c r="W221"/>
      <c r="X221"/>
    </row>
    <row r="222" spans="2:24" x14ac:dyDescent="0.4">
      <c r="B222"/>
      <c r="C222"/>
      <c r="D222"/>
      <c r="Q222"/>
      <c r="R222"/>
      <c r="S222"/>
      <c r="T222"/>
      <c r="U222"/>
      <c r="V222"/>
      <c r="W222"/>
      <c r="X222"/>
    </row>
    <row r="223" spans="2:24" x14ac:dyDescent="0.4">
      <c r="B223"/>
      <c r="C223"/>
      <c r="D223"/>
      <c r="Q223"/>
      <c r="R223"/>
      <c r="S223"/>
      <c r="T223"/>
      <c r="U223"/>
      <c r="V223"/>
      <c r="W223"/>
      <c r="X223"/>
    </row>
    <row r="224" spans="2:24" x14ac:dyDescent="0.4">
      <c r="B224"/>
      <c r="C224"/>
      <c r="D224"/>
      <c r="Q224"/>
      <c r="R224"/>
      <c r="S224"/>
      <c r="T224"/>
      <c r="U224"/>
      <c r="V224"/>
      <c r="W224"/>
      <c r="X224"/>
    </row>
    <row r="225" spans="2:24" x14ac:dyDescent="0.4">
      <c r="B225"/>
      <c r="C225"/>
      <c r="D225"/>
      <c r="Q225"/>
      <c r="R225"/>
      <c r="S225"/>
      <c r="T225"/>
      <c r="U225"/>
      <c r="V225"/>
      <c r="W225"/>
      <c r="X225"/>
    </row>
    <row r="226" spans="2:24" x14ac:dyDescent="0.4">
      <c r="B226"/>
      <c r="C226"/>
      <c r="D226"/>
      <c r="Q226"/>
      <c r="R226"/>
      <c r="S226"/>
      <c r="T226"/>
      <c r="U226"/>
      <c r="V226"/>
      <c r="W226"/>
      <c r="X226"/>
    </row>
    <row r="227" spans="2:24" x14ac:dyDescent="0.4">
      <c r="B227"/>
      <c r="C227"/>
      <c r="D227"/>
      <c r="Q227"/>
      <c r="R227"/>
      <c r="S227"/>
      <c r="T227"/>
      <c r="U227"/>
      <c r="V227"/>
      <c r="W227"/>
      <c r="X227"/>
    </row>
    <row r="228" spans="2:24" x14ac:dyDescent="0.4">
      <c r="B228"/>
      <c r="C228"/>
      <c r="D228"/>
      <c r="Q228"/>
      <c r="R228"/>
      <c r="S228"/>
      <c r="T228"/>
      <c r="U228"/>
      <c r="V228"/>
      <c r="W228"/>
      <c r="X228"/>
    </row>
    <row r="229" spans="2:24" x14ac:dyDescent="0.4">
      <c r="B229"/>
      <c r="C229"/>
      <c r="D229"/>
      <c r="Q229"/>
      <c r="R229"/>
      <c r="S229"/>
      <c r="T229"/>
      <c r="U229"/>
      <c r="V229"/>
      <c r="W229"/>
      <c r="X229"/>
    </row>
    <row r="230" spans="2:24" x14ac:dyDescent="0.4">
      <c r="B230"/>
      <c r="C230"/>
      <c r="D230"/>
      <c r="Q230"/>
      <c r="R230"/>
      <c r="S230"/>
      <c r="T230"/>
      <c r="U230"/>
      <c r="V230"/>
      <c r="W230"/>
      <c r="X230"/>
    </row>
    <row r="231" spans="2:24" x14ac:dyDescent="0.4">
      <c r="B231"/>
      <c r="C231"/>
      <c r="D231"/>
      <c r="Q231"/>
      <c r="R231"/>
      <c r="S231"/>
      <c r="T231"/>
      <c r="U231"/>
      <c r="V231"/>
      <c r="W231"/>
      <c r="X231"/>
    </row>
    <row r="232" spans="2:24" x14ac:dyDescent="0.4">
      <c r="B232"/>
      <c r="C232"/>
      <c r="D232"/>
      <c r="Q232"/>
      <c r="R232"/>
      <c r="S232"/>
      <c r="T232"/>
      <c r="U232"/>
      <c r="V232"/>
      <c r="W232"/>
      <c r="X232"/>
    </row>
    <row r="233" spans="2:24" x14ac:dyDescent="0.4">
      <c r="B233"/>
      <c r="C233"/>
      <c r="D233"/>
      <c r="Q233"/>
      <c r="R233"/>
      <c r="S233"/>
      <c r="T233"/>
      <c r="U233"/>
      <c r="V233"/>
      <c r="W233"/>
      <c r="X233"/>
    </row>
    <row r="234" spans="2:24" x14ac:dyDescent="0.4">
      <c r="B234"/>
      <c r="C234"/>
      <c r="D234"/>
      <c r="Q234"/>
      <c r="R234"/>
      <c r="S234"/>
      <c r="T234"/>
      <c r="U234"/>
      <c r="V234"/>
      <c r="W234"/>
      <c r="X234"/>
    </row>
    <row r="235" spans="2:24" x14ac:dyDescent="0.4">
      <c r="B235"/>
      <c r="C235"/>
      <c r="D235"/>
      <c r="Q235"/>
      <c r="R235"/>
      <c r="S235"/>
      <c r="T235"/>
      <c r="U235"/>
      <c r="V235"/>
      <c r="W235"/>
      <c r="X235"/>
    </row>
    <row r="236" spans="2:24" x14ac:dyDescent="0.4">
      <c r="B236"/>
      <c r="C236"/>
      <c r="D236"/>
      <c r="Q236"/>
      <c r="R236"/>
      <c r="S236"/>
      <c r="T236"/>
      <c r="U236"/>
      <c r="V236"/>
      <c r="W236"/>
      <c r="X236"/>
    </row>
    <row r="237" spans="2:24" x14ac:dyDescent="0.4">
      <c r="B237"/>
      <c r="C237"/>
      <c r="D237"/>
      <c r="Q237"/>
      <c r="R237"/>
      <c r="S237"/>
      <c r="T237"/>
      <c r="U237"/>
      <c r="V237"/>
      <c r="W237"/>
      <c r="X237"/>
    </row>
    <row r="238" spans="2:24" x14ac:dyDescent="0.4">
      <c r="B238"/>
      <c r="C238"/>
      <c r="D238"/>
      <c r="Q238"/>
      <c r="R238"/>
      <c r="S238"/>
      <c r="T238"/>
      <c r="U238"/>
      <c r="V238"/>
      <c r="W238"/>
      <c r="X238"/>
    </row>
    <row r="239" spans="2:24" x14ac:dyDescent="0.4">
      <c r="B239"/>
      <c r="C239"/>
      <c r="D239"/>
      <c r="Q239"/>
      <c r="R239"/>
      <c r="S239"/>
      <c r="T239"/>
      <c r="U239"/>
      <c r="V239"/>
      <c r="W239"/>
      <c r="X239"/>
    </row>
    <row r="240" spans="2:24" x14ac:dyDescent="0.4">
      <c r="B240"/>
      <c r="C240"/>
      <c r="D240"/>
      <c r="Q240"/>
      <c r="R240"/>
      <c r="S240"/>
      <c r="T240"/>
      <c r="U240"/>
      <c r="V240"/>
      <c r="W240"/>
      <c r="X240"/>
    </row>
    <row r="241" spans="2:24" x14ac:dyDescent="0.4">
      <c r="B241"/>
      <c r="C241"/>
      <c r="D241"/>
      <c r="Q241"/>
      <c r="R241"/>
      <c r="S241"/>
      <c r="T241"/>
      <c r="U241"/>
      <c r="V241"/>
      <c r="W241"/>
      <c r="X241"/>
    </row>
    <row r="242" spans="2:24" x14ac:dyDescent="0.4">
      <c r="B242"/>
      <c r="C242"/>
      <c r="D242"/>
      <c r="Q242"/>
      <c r="R242"/>
      <c r="S242"/>
      <c r="T242"/>
      <c r="U242"/>
      <c r="V242"/>
      <c r="W242"/>
      <c r="X242"/>
    </row>
    <row r="243" spans="2:24" x14ac:dyDescent="0.4">
      <c r="B243"/>
      <c r="C243"/>
      <c r="D243"/>
      <c r="Q243"/>
      <c r="R243"/>
      <c r="S243"/>
      <c r="T243"/>
      <c r="U243"/>
      <c r="V243"/>
      <c r="W243"/>
      <c r="X243"/>
    </row>
    <row r="244" spans="2:24" x14ac:dyDescent="0.4">
      <c r="B244"/>
      <c r="C244"/>
      <c r="D244"/>
      <c r="Q244"/>
      <c r="R244"/>
      <c r="S244"/>
      <c r="T244"/>
      <c r="U244"/>
      <c r="V244"/>
      <c r="W244"/>
      <c r="X244"/>
    </row>
    <row r="245" spans="2:24" x14ac:dyDescent="0.4">
      <c r="B245"/>
      <c r="C245"/>
      <c r="D245"/>
      <c r="Q245"/>
      <c r="R245"/>
      <c r="S245"/>
      <c r="T245"/>
      <c r="U245"/>
      <c r="V245"/>
      <c r="W245"/>
      <c r="X245"/>
    </row>
    <row r="246" spans="2:24" x14ac:dyDescent="0.4">
      <c r="B246"/>
      <c r="C246"/>
      <c r="D246"/>
      <c r="Q246"/>
      <c r="R246"/>
      <c r="S246"/>
      <c r="T246"/>
      <c r="U246"/>
      <c r="V246"/>
      <c r="W246"/>
      <c r="X246"/>
    </row>
    <row r="247" spans="2:24" x14ac:dyDescent="0.4">
      <c r="B247"/>
      <c r="C247"/>
      <c r="D247"/>
      <c r="Q247"/>
      <c r="R247"/>
      <c r="S247"/>
      <c r="T247"/>
      <c r="U247"/>
      <c r="V247"/>
      <c r="W247"/>
      <c r="X247"/>
    </row>
    <row r="248" spans="2:24" x14ac:dyDescent="0.4">
      <c r="B248"/>
      <c r="C248"/>
      <c r="D248"/>
      <c r="Q248"/>
      <c r="R248"/>
      <c r="S248"/>
      <c r="T248"/>
      <c r="U248"/>
      <c r="V248"/>
      <c r="W248"/>
      <c r="X248"/>
    </row>
    <row r="249" spans="2:24" x14ac:dyDescent="0.4">
      <c r="B249"/>
      <c r="C249"/>
      <c r="D249"/>
      <c r="Q249"/>
      <c r="R249"/>
      <c r="S249"/>
      <c r="T249"/>
      <c r="U249"/>
      <c r="V249"/>
      <c r="W249"/>
      <c r="X249"/>
    </row>
    <row r="250" spans="2:24" x14ac:dyDescent="0.4">
      <c r="B250"/>
      <c r="C250"/>
      <c r="D250"/>
      <c r="Q250"/>
      <c r="R250"/>
      <c r="S250"/>
      <c r="T250"/>
      <c r="U250"/>
      <c r="V250"/>
      <c r="W250"/>
      <c r="X250"/>
    </row>
    <row r="251" spans="2:24" x14ac:dyDescent="0.4">
      <c r="B251"/>
      <c r="C251"/>
      <c r="D251"/>
      <c r="Q251"/>
      <c r="R251"/>
      <c r="S251"/>
      <c r="T251"/>
      <c r="U251"/>
      <c r="V251"/>
      <c r="W251"/>
      <c r="X251"/>
    </row>
    <row r="252" spans="2:24" x14ac:dyDescent="0.4">
      <c r="B252"/>
      <c r="C252"/>
      <c r="D252"/>
      <c r="Q252"/>
      <c r="R252"/>
      <c r="S252"/>
      <c r="T252"/>
      <c r="U252"/>
      <c r="V252"/>
      <c r="W252"/>
      <c r="X252"/>
    </row>
    <row r="253" spans="2:24" x14ac:dyDescent="0.4">
      <c r="B253"/>
      <c r="C253"/>
      <c r="D253"/>
      <c r="Q253"/>
      <c r="R253"/>
      <c r="S253"/>
      <c r="T253"/>
      <c r="U253"/>
      <c r="V253"/>
      <c r="W253"/>
      <c r="X253"/>
    </row>
    <row r="254" spans="2:24" x14ac:dyDescent="0.4">
      <c r="B254"/>
      <c r="C254"/>
      <c r="D254"/>
      <c r="Q254"/>
      <c r="R254"/>
      <c r="S254"/>
      <c r="T254"/>
      <c r="U254"/>
      <c r="V254"/>
      <c r="W254"/>
      <c r="X254"/>
    </row>
    <row r="255" spans="2:24" x14ac:dyDescent="0.4">
      <c r="B255"/>
      <c r="C255"/>
      <c r="D255"/>
      <c r="Q255"/>
      <c r="R255"/>
      <c r="S255"/>
      <c r="T255"/>
      <c r="U255"/>
      <c r="V255"/>
      <c r="W255"/>
      <c r="X255"/>
    </row>
    <row r="256" spans="2:24" x14ac:dyDescent="0.4">
      <c r="B256"/>
      <c r="C256"/>
      <c r="D256"/>
      <c r="Q256"/>
      <c r="R256"/>
      <c r="S256"/>
      <c r="T256"/>
      <c r="U256"/>
      <c r="V256"/>
      <c r="W256"/>
      <c r="X256"/>
    </row>
    <row r="257" spans="2:24" x14ac:dyDescent="0.4">
      <c r="B257"/>
      <c r="C257"/>
      <c r="D257"/>
      <c r="Q257"/>
      <c r="R257"/>
      <c r="S257"/>
      <c r="T257"/>
      <c r="U257"/>
      <c r="V257"/>
      <c r="W257"/>
      <c r="X257"/>
    </row>
    <row r="258" spans="2:24" x14ac:dyDescent="0.4">
      <c r="B258"/>
      <c r="C258"/>
      <c r="D258"/>
      <c r="Q258"/>
      <c r="R258"/>
      <c r="S258"/>
      <c r="T258"/>
      <c r="U258"/>
      <c r="V258"/>
      <c r="W258"/>
      <c r="X258"/>
    </row>
    <row r="259" spans="2:24" x14ac:dyDescent="0.4">
      <c r="B259"/>
      <c r="C259"/>
      <c r="D259"/>
      <c r="Q259"/>
      <c r="R259"/>
      <c r="S259"/>
      <c r="T259"/>
      <c r="U259"/>
      <c r="V259"/>
      <c r="W259"/>
      <c r="X259"/>
    </row>
    <row r="260" spans="2:24" x14ac:dyDescent="0.4">
      <c r="B260"/>
      <c r="C260"/>
      <c r="D260"/>
      <c r="Q260"/>
      <c r="R260"/>
      <c r="S260"/>
      <c r="T260"/>
      <c r="U260"/>
      <c r="V260"/>
      <c r="W260"/>
      <c r="X260"/>
    </row>
    <row r="261" spans="2:24" x14ac:dyDescent="0.4">
      <c r="B261"/>
      <c r="C261"/>
      <c r="D261"/>
      <c r="Q261"/>
      <c r="R261"/>
      <c r="S261"/>
      <c r="T261"/>
      <c r="U261"/>
      <c r="V261"/>
      <c r="W261"/>
      <c r="X261"/>
    </row>
    <row r="262" spans="2:24" x14ac:dyDescent="0.4">
      <c r="B262"/>
      <c r="C262"/>
      <c r="D262"/>
      <c r="Q262"/>
      <c r="R262"/>
      <c r="S262"/>
      <c r="T262"/>
      <c r="U262"/>
      <c r="V262"/>
      <c r="W262"/>
      <c r="X262"/>
    </row>
    <row r="263" spans="2:24" x14ac:dyDescent="0.4">
      <c r="B263"/>
      <c r="C263"/>
      <c r="D263"/>
      <c r="Q263"/>
      <c r="R263"/>
      <c r="S263"/>
      <c r="T263"/>
      <c r="U263"/>
      <c r="V263"/>
      <c r="W263"/>
      <c r="X263"/>
    </row>
    <row r="264" spans="2:24" x14ac:dyDescent="0.4">
      <c r="B264"/>
      <c r="C264"/>
      <c r="D264"/>
      <c r="Q264"/>
      <c r="R264"/>
      <c r="S264"/>
      <c r="T264"/>
      <c r="U264"/>
      <c r="V264"/>
      <c r="W264"/>
      <c r="X264"/>
    </row>
    <row r="265" spans="2:24" x14ac:dyDescent="0.4">
      <c r="B265"/>
      <c r="C265"/>
      <c r="D265"/>
      <c r="Q265"/>
      <c r="R265"/>
      <c r="S265"/>
      <c r="T265"/>
      <c r="U265"/>
      <c r="V265"/>
      <c r="W265"/>
      <c r="X265"/>
    </row>
    <row r="266" spans="2:24" x14ac:dyDescent="0.4">
      <c r="B266"/>
      <c r="C266"/>
      <c r="D266"/>
      <c r="Q266"/>
      <c r="R266"/>
      <c r="S266"/>
      <c r="T266"/>
      <c r="U266"/>
      <c r="V266"/>
      <c r="W266"/>
      <c r="X266"/>
    </row>
    <row r="267" spans="2:24" x14ac:dyDescent="0.4">
      <c r="B267"/>
      <c r="C267"/>
      <c r="D267"/>
      <c r="Q267"/>
      <c r="R267"/>
      <c r="S267"/>
      <c r="T267"/>
      <c r="U267"/>
      <c r="V267"/>
      <c r="W267"/>
      <c r="X267"/>
    </row>
    <row r="268" spans="2:24" x14ac:dyDescent="0.4">
      <c r="B268"/>
      <c r="C268"/>
      <c r="D268"/>
      <c r="Q268"/>
      <c r="R268"/>
      <c r="S268"/>
      <c r="T268"/>
      <c r="U268"/>
      <c r="V268"/>
      <c r="W268"/>
      <c r="X268"/>
    </row>
    <row r="269" spans="2:24" x14ac:dyDescent="0.4">
      <c r="B269"/>
      <c r="C269"/>
      <c r="D269"/>
      <c r="Q269"/>
      <c r="R269"/>
      <c r="S269"/>
      <c r="T269"/>
      <c r="U269"/>
      <c r="V269"/>
      <c r="W269"/>
      <c r="X269"/>
    </row>
    <row r="270" spans="2:24" x14ac:dyDescent="0.4">
      <c r="B270"/>
      <c r="C270"/>
      <c r="D270"/>
      <c r="Q270"/>
      <c r="R270"/>
      <c r="S270"/>
      <c r="T270"/>
      <c r="U270"/>
      <c r="V270"/>
      <c r="W270"/>
      <c r="X270"/>
    </row>
    <row r="271" spans="2:24" x14ac:dyDescent="0.4">
      <c r="B271"/>
      <c r="C271"/>
      <c r="D271"/>
      <c r="Q271"/>
      <c r="R271"/>
      <c r="S271"/>
      <c r="T271"/>
      <c r="U271"/>
      <c r="V271"/>
      <c r="W271"/>
      <c r="X271"/>
    </row>
    <row r="272" spans="2:24" x14ac:dyDescent="0.4">
      <c r="B272"/>
      <c r="C272"/>
      <c r="D272"/>
      <c r="Q272"/>
      <c r="R272"/>
      <c r="S272"/>
      <c r="T272"/>
      <c r="U272"/>
      <c r="V272"/>
      <c r="W272"/>
      <c r="X272"/>
    </row>
    <row r="273" spans="2:24" x14ac:dyDescent="0.4">
      <c r="B273"/>
      <c r="C273"/>
      <c r="D273"/>
      <c r="Q273"/>
      <c r="R273"/>
      <c r="S273"/>
      <c r="T273"/>
      <c r="U273"/>
      <c r="V273"/>
      <c r="W273"/>
      <c r="X273"/>
    </row>
    <row r="274" spans="2:24" x14ac:dyDescent="0.4">
      <c r="B274"/>
      <c r="C274"/>
      <c r="D274"/>
      <c r="Q274"/>
      <c r="R274"/>
      <c r="S274"/>
      <c r="T274"/>
      <c r="U274"/>
      <c r="V274"/>
      <c r="W274"/>
      <c r="X274"/>
    </row>
    <row r="275" spans="2:24" x14ac:dyDescent="0.4">
      <c r="B275"/>
      <c r="C275"/>
      <c r="D275"/>
      <c r="Q275"/>
      <c r="R275"/>
      <c r="S275"/>
      <c r="T275"/>
      <c r="U275"/>
      <c r="V275"/>
      <c r="W275"/>
      <c r="X275"/>
    </row>
    <row r="276" spans="2:24" x14ac:dyDescent="0.4">
      <c r="B276"/>
      <c r="C276"/>
      <c r="D276"/>
      <c r="Q276"/>
      <c r="R276"/>
      <c r="S276"/>
      <c r="T276"/>
      <c r="U276"/>
      <c r="V276"/>
      <c r="W276"/>
      <c r="X276"/>
    </row>
    <row r="277" spans="2:24" x14ac:dyDescent="0.4">
      <c r="B277"/>
      <c r="C277"/>
      <c r="D277"/>
      <c r="Q277"/>
      <c r="R277"/>
      <c r="S277"/>
      <c r="T277"/>
      <c r="U277"/>
      <c r="V277"/>
      <c r="W277"/>
      <c r="X277"/>
    </row>
    <row r="278" spans="2:24" x14ac:dyDescent="0.4">
      <c r="B278"/>
      <c r="C278"/>
      <c r="D278"/>
      <c r="Q278"/>
      <c r="R278"/>
      <c r="S278"/>
      <c r="T278"/>
      <c r="U278"/>
      <c r="V278"/>
      <c r="W278"/>
      <c r="X278"/>
    </row>
    <row r="279" spans="2:24" x14ac:dyDescent="0.4">
      <c r="B279"/>
      <c r="C279"/>
      <c r="D279"/>
      <c r="Q279"/>
      <c r="R279"/>
      <c r="S279"/>
      <c r="T279"/>
      <c r="U279"/>
      <c r="V279"/>
      <c r="W279"/>
      <c r="X279"/>
    </row>
    <row r="280" spans="2:24" x14ac:dyDescent="0.4">
      <c r="B280"/>
      <c r="C280"/>
      <c r="D280"/>
      <c r="Q280"/>
      <c r="R280"/>
      <c r="S280"/>
      <c r="T280"/>
      <c r="U280"/>
      <c r="V280"/>
      <c r="W280"/>
      <c r="X280"/>
    </row>
    <row r="281" spans="2:24" x14ac:dyDescent="0.4">
      <c r="B281"/>
      <c r="C281"/>
      <c r="D281"/>
      <c r="Q281"/>
      <c r="R281"/>
      <c r="S281"/>
      <c r="T281"/>
      <c r="U281"/>
      <c r="V281"/>
      <c r="W281"/>
      <c r="X281"/>
    </row>
    <row r="282" spans="2:24" x14ac:dyDescent="0.4">
      <c r="B282"/>
      <c r="C282"/>
      <c r="D282"/>
      <c r="Q282"/>
      <c r="R282"/>
      <c r="S282"/>
      <c r="T282"/>
      <c r="U282"/>
      <c r="V282"/>
      <c r="W282"/>
      <c r="X282"/>
    </row>
    <row r="283" spans="2:24" x14ac:dyDescent="0.4">
      <c r="B283"/>
      <c r="C283"/>
      <c r="D283"/>
      <c r="Q283"/>
      <c r="R283"/>
      <c r="S283"/>
      <c r="T283"/>
      <c r="U283"/>
      <c r="V283"/>
      <c r="W283"/>
      <c r="X283"/>
    </row>
    <row r="284" spans="2:24" x14ac:dyDescent="0.4">
      <c r="B284"/>
      <c r="C284"/>
      <c r="D284"/>
      <c r="Q284"/>
      <c r="R284"/>
      <c r="S284"/>
      <c r="T284"/>
      <c r="U284"/>
      <c r="V284"/>
      <c r="W284"/>
      <c r="X284"/>
    </row>
    <row r="285" spans="2:24" x14ac:dyDescent="0.4">
      <c r="B285"/>
      <c r="C285"/>
      <c r="D285"/>
      <c r="Q285"/>
      <c r="R285"/>
      <c r="S285"/>
      <c r="T285"/>
      <c r="U285"/>
      <c r="V285"/>
      <c r="W285"/>
      <c r="X285"/>
    </row>
    <row r="286" spans="2:24" x14ac:dyDescent="0.4">
      <c r="B286"/>
      <c r="C286"/>
      <c r="D286"/>
      <c r="Q286"/>
      <c r="R286"/>
      <c r="S286"/>
      <c r="T286"/>
      <c r="U286"/>
      <c r="V286"/>
      <c r="W286"/>
      <c r="X286"/>
    </row>
    <row r="287" spans="2:24" x14ac:dyDescent="0.4">
      <c r="B287"/>
      <c r="C287"/>
      <c r="D287"/>
      <c r="Q287"/>
      <c r="R287"/>
      <c r="S287"/>
      <c r="T287"/>
      <c r="U287"/>
      <c r="V287"/>
      <c r="W287"/>
      <c r="X287"/>
    </row>
    <row r="288" spans="2:24" x14ac:dyDescent="0.4">
      <c r="B288"/>
      <c r="C288"/>
      <c r="D288"/>
      <c r="Q288"/>
      <c r="R288"/>
      <c r="S288"/>
      <c r="T288"/>
      <c r="U288"/>
      <c r="V288"/>
      <c r="W288"/>
      <c r="X288"/>
    </row>
    <row r="289" spans="2:24" x14ac:dyDescent="0.4">
      <c r="B289"/>
      <c r="C289"/>
      <c r="D289"/>
      <c r="Q289"/>
      <c r="R289"/>
      <c r="S289"/>
      <c r="T289"/>
      <c r="U289"/>
      <c r="V289"/>
      <c r="W289"/>
      <c r="X289"/>
    </row>
    <row r="290" spans="2:24" x14ac:dyDescent="0.4">
      <c r="B290"/>
      <c r="C290"/>
      <c r="D290"/>
      <c r="Q290"/>
      <c r="R290"/>
      <c r="S290"/>
      <c r="T290"/>
      <c r="U290"/>
      <c r="V290"/>
      <c r="W290"/>
      <c r="X290"/>
    </row>
    <row r="291" spans="2:24" x14ac:dyDescent="0.4">
      <c r="B291"/>
      <c r="C291"/>
      <c r="D291"/>
      <c r="Q291"/>
      <c r="R291"/>
      <c r="S291"/>
      <c r="T291"/>
      <c r="U291"/>
      <c r="V291"/>
      <c r="W291"/>
      <c r="X291"/>
    </row>
    <row r="292" spans="2:24" x14ac:dyDescent="0.4">
      <c r="B292"/>
      <c r="C292"/>
      <c r="D292"/>
      <c r="Q292"/>
      <c r="R292"/>
      <c r="S292"/>
      <c r="T292"/>
      <c r="U292"/>
      <c r="V292"/>
      <c r="W292"/>
      <c r="X292"/>
    </row>
    <row r="293" spans="2:24" x14ac:dyDescent="0.4">
      <c r="B293"/>
      <c r="C293"/>
      <c r="D293"/>
      <c r="Q293"/>
      <c r="R293"/>
      <c r="S293"/>
      <c r="T293"/>
      <c r="U293"/>
      <c r="V293"/>
      <c r="W293"/>
      <c r="X293"/>
    </row>
    <row r="294" spans="2:24" x14ac:dyDescent="0.4">
      <c r="B294"/>
      <c r="C294"/>
      <c r="D294"/>
      <c r="Q294"/>
      <c r="R294"/>
      <c r="S294"/>
      <c r="T294"/>
      <c r="U294"/>
      <c r="V294"/>
      <c r="W294"/>
      <c r="X294"/>
    </row>
    <row r="295" spans="2:24" x14ac:dyDescent="0.4">
      <c r="B295"/>
      <c r="C295"/>
      <c r="D295"/>
      <c r="Q295"/>
      <c r="R295"/>
      <c r="S295"/>
      <c r="T295"/>
      <c r="U295"/>
      <c r="V295"/>
      <c r="W295"/>
      <c r="X295"/>
    </row>
    <row r="296" spans="2:24" x14ac:dyDescent="0.4">
      <c r="B296"/>
      <c r="C296"/>
      <c r="D296"/>
      <c r="Q296"/>
      <c r="R296"/>
      <c r="S296"/>
      <c r="T296"/>
      <c r="U296"/>
      <c r="V296"/>
      <c r="W296"/>
      <c r="X296"/>
    </row>
    <row r="297" spans="2:24" x14ac:dyDescent="0.4">
      <c r="B297"/>
      <c r="C297"/>
      <c r="D297"/>
      <c r="Q297"/>
      <c r="R297"/>
      <c r="S297"/>
      <c r="T297"/>
      <c r="U297"/>
      <c r="V297"/>
      <c r="W297"/>
      <c r="X297"/>
    </row>
    <row r="298" spans="2:24" x14ac:dyDescent="0.4">
      <c r="B298"/>
      <c r="C298"/>
      <c r="D298"/>
      <c r="Q298"/>
      <c r="R298"/>
      <c r="S298"/>
      <c r="T298"/>
      <c r="U298"/>
      <c r="V298"/>
      <c r="W298"/>
      <c r="X298"/>
    </row>
    <row r="299" spans="2:24" x14ac:dyDescent="0.4">
      <c r="B299"/>
      <c r="C299"/>
      <c r="D299"/>
      <c r="Q299"/>
      <c r="R299"/>
      <c r="S299"/>
      <c r="T299"/>
      <c r="U299"/>
      <c r="V299"/>
      <c r="W299"/>
      <c r="X299"/>
    </row>
    <row r="300" spans="2:24" x14ac:dyDescent="0.4">
      <c r="B300"/>
      <c r="C300"/>
      <c r="D300"/>
      <c r="Q300"/>
      <c r="R300"/>
      <c r="S300"/>
      <c r="T300"/>
      <c r="U300"/>
      <c r="V300"/>
      <c r="W300"/>
      <c r="X300"/>
    </row>
    <row r="301" spans="2:24" x14ac:dyDescent="0.4">
      <c r="B301"/>
      <c r="C301"/>
      <c r="D301"/>
      <c r="Q301"/>
      <c r="R301"/>
      <c r="S301"/>
      <c r="T301"/>
      <c r="U301"/>
      <c r="V301"/>
      <c r="W301"/>
      <c r="X301"/>
    </row>
    <row r="302" spans="2:24" x14ac:dyDescent="0.4">
      <c r="B302"/>
      <c r="C302"/>
      <c r="D302"/>
      <c r="Q302"/>
      <c r="R302"/>
      <c r="S302"/>
      <c r="T302"/>
      <c r="U302"/>
      <c r="V302"/>
      <c r="W302"/>
      <c r="X302"/>
    </row>
    <row r="303" spans="2:24" x14ac:dyDescent="0.4">
      <c r="B303"/>
      <c r="C303"/>
      <c r="D303"/>
      <c r="Q303"/>
      <c r="R303"/>
      <c r="S303"/>
      <c r="T303"/>
      <c r="U303"/>
      <c r="V303"/>
      <c r="W303"/>
      <c r="X303"/>
    </row>
    <row r="304" spans="2:24" x14ac:dyDescent="0.4">
      <c r="B304"/>
      <c r="C304"/>
      <c r="D304"/>
      <c r="Q304"/>
      <c r="R304"/>
      <c r="S304"/>
      <c r="T304"/>
      <c r="U304"/>
      <c r="V304"/>
      <c r="W304"/>
      <c r="X304"/>
    </row>
    <row r="305" spans="2:24" x14ac:dyDescent="0.4">
      <c r="B305"/>
      <c r="C305"/>
      <c r="D305"/>
      <c r="Q305"/>
      <c r="R305"/>
      <c r="S305"/>
      <c r="T305"/>
      <c r="U305"/>
      <c r="V305"/>
      <c r="W305"/>
      <c r="X305"/>
    </row>
    <row r="306" spans="2:24" x14ac:dyDescent="0.4">
      <c r="B306"/>
      <c r="C306"/>
      <c r="D306"/>
      <c r="Q306"/>
      <c r="R306"/>
      <c r="S306"/>
      <c r="T306"/>
      <c r="U306"/>
      <c r="V306"/>
      <c r="W306"/>
      <c r="X306"/>
    </row>
    <row r="307" spans="2:24" x14ac:dyDescent="0.4">
      <c r="B307"/>
      <c r="C307"/>
      <c r="D307"/>
      <c r="Q307"/>
      <c r="R307"/>
      <c r="S307"/>
      <c r="T307"/>
      <c r="U307"/>
      <c r="V307"/>
      <c r="W307"/>
      <c r="X307"/>
    </row>
    <row r="308" spans="2:24" x14ac:dyDescent="0.4">
      <c r="B308"/>
      <c r="C308"/>
      <c r="D308"/>
      <c r="Q308"/>
      <c r="R308"/>
      <c r="S308"/>
      <c r="T308"/>
      <c r="U308"/>
      <c r="V308"/>
      <c r="W308"/>
      <c r="X308"/>
    </row>
    <row r="309" spans="2:24" x14ac:dyDescent="0.4">
      <c r="B309"/>
      <c r="C309"/>
      <c r="D309"/>
      <c r="Q309"/>
      <c r="R309"/>
      <c r="S309"/>
      <c r="T309"/>
      <c r="U309"/>
      <c r="V309"/>
      <c r="W309"/>
      <c r="X309"/>
    </row>
    <row r="310" spans="2:24" x14ac:dyDescent="0.4">
      <c r="B310"/>
      <c r="C310"/>
      <c r="D310"/>
      <c r="Q310"/>
      <c r="R310"/>
      <c r="S310"/>
      <c r="T310"/>
      <c r="U310"/>
      <c r="V310"/>
      <c r="W310"/>
      <c r="X310"/>
    </row>
    <row r="311" spans="2:24" x14ac:dyDescent="0.4">
      <c r="B311"/>
      <c r="C311"/>
      <c r="D311"/>
      <c r="Q311"/>
      <c r="R311"/>
      <c r="S311"/>
      <c r="T311"/>
      <c r="U311"/>
      <c r="V311"/>
      <c r="W311"/>
      <c r="X311"/>
    </row>
    <row r="312" spans="2:24" x14ac:dyDescent="0.4">
      <c r="B312"/>
      <c r="C312"/>
      <c r="D312"/>
      <c r="Q312"/>
      <c r="R312"/>
      <c r="S312"/>
      <c r="T312"/>
      <c r="U312"/>
      <c r="V312"/>
      <c r="W312"/>
      <c r="X312"/>
    </row>
    <row r="313" spans="2:24" x14ac:dyDescent="0.4">
      <c r="B313"/>
      <c r="C313"/>
      <c r="D313"/>
      <c r="Q313"/>
      <c r="R313"/>
      <c r="S313"/>
      <c r="T313"/>
      <c r="U313"/>
      <c r="V313"/>
      <c r="W313"/>
      <c r="X313"/>
    </row>
    <row r="314" spans="2:24" x14ac:dyDescent="0.4">
      <c r="B314"/>
      <c r="C314"/>
      <c r="D314"/>
      <c r="Q314"/>
      <c r="R314"/>
      <c r="S314"/>
      <c r="T314"/>
      <c r="U314"/>
      <c r="V314"/>
      <c r="W314"/>
      <c r="X314"/>
    </row>
    <row r="315" spans="2:24" x14ac:dyDescent="0.4">
      <c r="B315"/>
      <c r="C315"/>
      <c r="D315"/>
      <c r="Q315"/>
      <c r="R315"/>
      <c r="S315"/>
      <c r="T315"/>
      <c r="U315"/>
      <c r="V315"/>
      <c r="W315"/>
      <c r="X315"/>
    </row>
    <row r="316" spans="2:24" x14ac:dyDescent="0.4">
      <c r="B316"/>
      <c r="C316"/>
      <c r="D316"/>
      <c r="Q316"/>
      <c r="R316"/>
      <c r="S316"/>
      <c r="T316"/>
      <c r="U316"/>
      <c r="V316"/>
      <c r="W316"/>
      <c r="X316"/>
    </row>
    <row r="317" spans="2:24" x14ac:dyDescent="0.4">
      <c r="B317"/>
      <c r="C317"/>
      <c r="D317"/>
      <c r="Q317"/>
      <c r="R317"/>
      <c r="S317"/>
      <c r="T317"/>
      <c r="U317"/>
      <c r="V317"/>
      <c r="W317"/>
      <c r="X317"/>
    </row>
    <row r="318" spans="2:24" x14ac:dyDescent="0.4">
      <c r="B318"/>
      <c r="C318"/>
      <c r="D318"/>
      <c r="Q318"/>
      <c r="R318"/>
      <c r="S318"/>
      <c r="T318"/>
      <c r="U318"/>
      <c r="V318"/>
      <c r="W318"/>
      <c r="X318"/>
    </row>
    <row r="319" spans="2:24" x14ac:dyDescent="0.4">
      <c r="B319"/>
      <c r="C319"/>
      <c r="D319"/>
      <c r="Q319"/>
      <c r="R319"/>
      <c r="S319"/>
      <c r="T319"/>
      <c r="U319"/>
      <c r="V319"/>
      <c r="W319"/>
      <c r="X319"/>
    </row>
    <row r="320" spans="2:24" x14ac:dyDescent="0.4">
      <c r="B320"/>
      <c r="C320"/>
      <c r="D320"/>
      <c r="Q320"/>
      <c r="R320"/>
      <c r="S320"/>
      <c r="T320"/>
      <c r="U320"/>
      <c r="V320"/>
      <c r="W320"/>
      <c r="X320"/>
    </row>
    <row r="321" spans="2:24" x14ac:dyDescent="0.4">
      <c r="B321"/>
      <c r="C321"/>
      <c r="D321"/>
      <c r="Q321"/>
      <c r="R321"/>
      <c r="S321"/>
      <c r="T321"/>
      <c r="U321"/>
      <c r="V321"/>
      <c r="W321"/>
      <c r="X321"/>
    </row>
    <row r="322" spans="2:24" x14ac:dyDescent="0.4">
      <c r="B322"/>
      <c r="C322"/>
      <c r="D322"/>
      <c r="Q322"/>
      <c r="R322"/>
      <c r="S322"/>
      <c r="T322"/>
      <c r="U322"/>
      <c r="V322"/>
      <c r="W322"/>
      <c r="X322"/>
    </row>
    <row r="323" spans="2:24" x14ac:dyDescent="0.4">
      <c r="B323"/>
      <c r="C323"/>
      <c r="D323"/>
      <c r="Q323"/>
      <c r="R323"/>
      <c r="S323"/>
      <c r="T323"/>
      <c r="U323"/>
      <c r="V323"/>
      <c r="W323"/>
      <c r="X323"/>
    </row>
    <row r="324" spans="2:24" x14ac:dyDescent="0.4">
      <c r="B324"/>
      <c r="C324"/>
      <c r="D324"/>
      <c r="Q324"/>
      <c r="R324"/>
      <c r="S324"/>
      <c r="T324"/>
      <c r="U324"/>
      <c r="V324"/>
      <c r="W324"/>
      <c r="X324"/>
    </row>
    <row r="325" spans="2:24" x14ac:dyDescent="0.4">
      <c r="B325"/>
      <c r="C325"/>
      <c r="D325"/>
      <c r="Q325"/>
      <c r="R325"/>
      <c r="S325"/>
      <c r="T325"/>
      <c r="U325"/>
      <c r="V325"/>
      <c r="W325"/>
      <c r="X325"/>
    </row>
    <row r="326" spans="2:24" x14ac:dyDescent="0.4">
      <c r="B326"/>
      <c r="C326"/>
      <c r="D326"/>
      <c r="Q326"/>
      <c r="R326"/>
      <c r="S326"/>
      <c r="T326"/>
      <c r="U326"/>
      <c r="V326"/>
      <c r="W326"/>
      <c r="X326"/>
    </row>
    <row r="327" spans="2:24" x14ac:dyDescent="0.4">
      <c r="B327"/>
      <c r="C327"/>
      <c r="D327"/>
      <c r="Q327"/>
      <c r="R327"/>
      <c r="S327"/>
      <c r="T327"/>
      <c r="U327"/>
      <c r="V327"/>
      <c r="W327"/>
      <c r="X327"/>
    </row>
    <row r="328" spans="2:24" x14ac:dyDescent="0.4">
      <c r="B328"/>
      <c r="C328"/>
      <c r="D328"/>
      <c r="Q328"/>
      <c r="R328"/>
      <c r="S328"/>
      <c r="T328"/>
      <c r="U328"/>
      <c r="V328"/>
      <c r="W328"/>
      <c r="X328"/>
    </row>
    <row r="329" spans="2:24" x14ac:dyDescent="0.4">
      <c r="B329"/>
      <c r="C329"/>
      <c r="D329"/>
      <c r="Q329"/>
      <c r="R329"/>
      <c r="S329"/>
      <c r="T329"/>
      <c r="U329"/>
      <c r="V329"/>
      <c r="W329"/>
      <c r="X329"/>
    </row>
    <row r="330" spans="2:24" x14ac:dyDescent="0.4">
      <c r="B330"/>
      <c r="C330"/>
      <c r="D330"/>
      <c r="Q330"/>
      <c r="R330"/>
      <c r="S330"/>
      <c r="T330"/>
      <c r="U330"/>
      <c r="V330"/>
      <c r="W330"/>
      <c r="X330"/>
    </row>
    <row r="331" spans="2:24" x14ac:dyDescent="0.4">
      <c r="B331"/>
      <c r="C331"/>
      <c r="D331"/>
      <c r="Q331"/>
      <c r="R331"/>
      <c r="S331"/>
      <c r="T331"/>
      <c r="U331"/>
      <c r="V331"/>
      <c r="W331"/>
      <c r="X331"/>
    </row>
    <row r="332" spans="2:24" x14ac:dyDescent="0.4">
      <c r="B332"/>
      <c r="C332"/>
      <c r="D332"/>
      <c r="Q332"/>
      <c r="R332"/>
      <c r="S332"/>
      <c r="T332"/>
      <c r="U332"/>
      <c r="V332"/>
      <c r="W332"/>
      <c r="X332"/>
    </row>
    <row r="333" spans="2:24" x14ac:dyDescent="0.4">
      <c r="B333"/>
      <c r="C333"/>
      <c r="D333"/>
      <c r="Q333"/>
      <c r="R333"/>
      <c r="S333"/>
      <c r="T333"/>
      <c r="U333"/>
      <c r="V333"/>
      <c r="W333"/>
      <c r="X333"/>
    </row>
    <row r="334" spans="2:24" x14ac:dyDescent="0.4">
      <c r="B334"/>
      <c r="C334"/>
      <c r="D334"/>
      <c r="Q334"/>
      <c r="R334"/>
      <c r="S334"/>
      <c r="T334"/>
      <c r="U334"/>
      <c r="V334"/>
      <c r="W334"/>
      <c r="X334"/>
    </row>
    <row r="335" spans="2:24" x14ac:dyDescent="0.4">
      <c r="B335"/>
      <c r="C335"/>
      <c r="D335"/>
      <c r="Q335"/>
      <c r="R335"/>
      <c r="S335"/>
      <c r="T335"/>
      <c r="U335"/>
      <c r="V335"/>
      <c r="W335"/>
      <c r="X335"/>
    </row>
    <row r="336" spans="2:24" x14ac:dyDescent="0.4">
      <c r="B336"/>
      <c r="C336"/>
      <c r="D336"/>
      <c r="Q336"/>
      <c r="R336"/>
      <c r="S336"/>
      <c r="T336"/>
      <c r="U336"/>
      <c r="V336"/>
      <c r="W336"/>
      <c r="X336"/>
    </row>
    <row r="337" spans="2:24" x14ac:dyDescent="0.4">
      <c r="B337"/>
      <c r="C337"/>
      <c r="D337"/>
      <c r="Q337"/>
      <c r="R337"/>
      <c r="S337"/>
      <c r="T337"/>
      <c r="U337"/>
      <c r="V337"/>
      <c r="W337"/>
      <c r="X337"/>
    </row>
    <row r="338" spans="2:24" x14ac:dyDescent="0.4">
      <c r="B338"/>
      <c r="C338"/>
      <c r="D338"/>
      <c r="Q338"/>
      <c r="R338"/>
      <c r="S338"/>
      <c r="T338"/>
      <c r="U338"/>
      <c r="V338"/>
      <c r="W338"/>
      <c r="X338"/>
    </row>
    <row r="339" spans="2:24" x14ac:dyDescent="0.4">
      <c r="B339"/>
      <c r="C339"/>
      <c r="D339"/>
      <c r="Q339"/>
      <c r="R339"/>
      <c r="S339"/>
      <c r="T339"/>
      <c r="U339"/>
      <c r="V339"/>
      <c r="W339"/>
      <c r="X339"/>
    </row>
    <row r="340" spans="2:24" x14ac:dyDescent="0.4">
      <c r="B340"/>
      <c r="C340"/>
      <c r="D340"/>
      <c r="Q340"/>
      <c r="R340"/>
      <c r="S340"/>
      <c r="T340"/>
      <c r="U340"/>
      <c r="V340"/>
      <c r="W340"/>
      <c r="X340"/>
    </row>
    <row r="341" spans="2:24" x14ac:dyDescent="0.4">
      <c r="B341"/>
      <c r="C341"/>
      <c r="D341"/>
      <c r="Q341"/>
      <c r="R341"/>
      <c r="S341"/>
      <c r="T341"/>
      <c r="U341"/>
      <c r="V341"/>
      <c r="W341"/>
      <c r="X341"/>
    </row>
    <row r="342" spans="2:24" x14ac:dyDescent="0.4">
      <c r="B342"/>
      <c r="C342"/>
      <c r="D342"/>
      <c r="Q342"/>
      <c r="R342"/>
      <c r="S342"/>
      <c r="T342"/>
      <c r="U342"/>
      <c r="V342"/>
      <c r="W342"/>
      <c r="X342"/>
    </row>
    <row r="343" spans="2:24" x14ac:dyDescent="0.4">
      <c r="B343"/>
      <c r="C343"/>
      <c r="D343"/>
      <c r="Q343"/>
      <c r="R343"/>
      <c r="S343"/>
      <c r="T343"/>
      <c r="U343"/>
      <c r="V343"/>
      <c r="W343"/>
      <c r="X343"/>
    </row>
    <row r="344" spans="2:24" x14ac:dyDescent="0.4">
      <c r="B344"/>
      <c r="C344"/>
      <c r="D344"/>
      <c r="Q344"/>
      <c r="R344"/>
      <c r="S344"/>
      <c r="T344"/>
      <c r="U344"/>
      <c r="V344"/>
      <c r="W344"/>
      <c r="X344"/>
    </row>
    <row r="345" spans="2:24" x14ac:dyDescent="0.4">
      <c r="B345"/>
      <c r="C345"/>
      <c r="D345"/>
      <c r="Q345"/>
      <c r="R345"/>
      <c r="S345"/>
      <c r="T345"/>
      <c r="U345"/>
      <c r="V345"/>
      <c r="W345"/>
      <c r="X345"/>
    </row>
    <row r="346" spans="2:24" x14ac:dyDescent="0.4">
      <c r="B346"/>
      <c r="C346"/>
      <c r="D346"/>
      <c r="Q346"/>
      <c r="R346"/>
      <c r="S346"/>
      <c r="T346"/>
      <c r="U346"/>
      <c r="V346"/>
      <c r="W346"/>
      <c r="X346"/>
    </row>
    <row r="347" spans="2:24" x14ac:dyDescent="0.4">
      <c r="B347"/>
      <c r="C347"/>
      <c r="D347"/>
      <c r="Q347"/>
      <c r="R347"/>
      <c r="S347"/>
      <c r="T347"/>
      <c r="U347"/>
      <c r="V347"/>
      <c r="W347"/>
      <c r="X347"/>
    </row>
    <row r="348" spans="2:24" x14ac:dyDescent="0.4">
      <c r="B348"/>
      <c r="C348"/>
      <c r="D348"/>
      <c r="Q348"/>
      <c r="R348"/>
      <c r="S348"/>
      <c r="T348"/>
      <c r="U348"/>
      <c r="V348"/>
      <c r="W348"/>
      <c r="X348"/>
    </row>
    <row r="349" spans="2:24" x14ac:dyDescent="0.4">
      <c r="B349"/>
      <c r="C349"/>
      <c r="D349"/>
      <c r="Q349"/>
      <c r="R349"/>
      <c r="S349"/>
      <c r="T349"/>
      <c r="U349"/>
      <c r="V349"/>
      <c r="W349"/>
      <c r="X349"/>
    </row>
    <row r="350" spans="2:24" x14ac:dyDescent="0.4">
      <c r="B350"/>
      <c r="C350"/>
      <c r="D350"/>
      <c r="Q350"/>
      <c r="R350"/>
      <c r="S350"/>
      <c r="T350"/>
      <c r="U350"/>
      <c r="V350"/>
      <c r="W350"/>
      <c r="X350"/>
    </row>
    <row r="351" spans="2:24" x14ac:dyDescent="0.4">
      <c r="B351"/>
      <c r="C351"/>
      <c r="D351"/>
      <c r="Q351"/>
      <c r="R351"/>
      <c r="S351"/>
      <c r="T351"/>
      <c r="U351"/>
      <c r="V351"/>
      <c r="W351"/>
      <c r="X351"/>
    </row>
    <row r="352" spans="2:24" x14ac:dyDescent="0.4">
      <c r="B352"/>
      <c r="C352"/>
      <c r="D352"/>
      <c r="Q352"/>
      <c r="R352"/>
      <c r="S352"/>
      <c r="T352"/>
      <c r="U352"/>
      <c r="V352"/>
      <c r="W352"/>
      <c r="X352"/>
    </row>
    <row r="353" spans="2:24" x14ac:dyDescent="0.4">
      <c r="B353"/>
      <c r="C353"/>
      <c r="D353"/>
      <c r="Q353"/>
      <c r="R353"/>
      <c r="S353"/>
      <c r="T353"/>
      <c r="U353"/>
      <c r="V353"/>
      <c r="W353"/>
      <c r="X353"/>
    </row>
    <row r="354" spans="2:24" x14ac:dyDescent="0.4">
      <c r="B354"/>
      <c r="C354"/>
      <c r="D354"/>
      <c r="Q354"/>
      <c r="R354"/>
      <c r="S354"/>
      <c r="T354"/>
      <c r="U354"/>
      <c r="V354"/>
      <c r="W354"/>
      <c r="X354"/>
    </row>
    <row r="355" spans="2:24" x14ac:dyDescent="0.4">
      <c r="B355"/>
      <c r="C355"/>
      <c r="D355"/>
      <c r="Q355"/>
      <c r="R355"/>
      <c r="S355"/>
      <c r="T355"/>
      <c r="U355"/>
      <c r="V355"/>
      <c r="W355"/>
      <c r="X355"/>
    </row>
    <row r="356" spans="2:24" x14ac:dyDescent="0.4">
      <c r="B356"/>
      <c r="C356"/>
      <c r="D356"/>
      <c r="Q356"/>
      <c r="R356"/>
      <c r="S356"/>
      <c r="T356"/>
      <c r="U356"/>
      <c r="V356"/>
      <c r="W356"/>
      <c r="X356"/>
    </row>
    <row r="357" spans="2:24" x14ac:dyDescent="0.4">
      <c r="B357"/>
      <c r="C357"/>
      <c r="D357"/>
      <c r="Q357"/>
      <c r="R357"/>
      <c r="S357"/>
      <c r="T357"/>
      <c r="U357"/>
      <c r="V357"/>
      <c r="W357"/>
      <c r="X357"/>
    </row>
    <row r="358" spans="2:24" x14ac:dyDescent="0.4">
      <c r="B358"/>
      <c r="C358"/>
      <c r="D358"/>
      <c r="Q358"/>
      <c r="R358"/>
      <c r="S358"/>
      <c r="T358"/>
      <c r="U358"/>
      <c r="V358"/>
      <c r="W358"/>
      <c r="X358"/>
    </row>
    <row r="359" spans="2:24" x14ac:dyDescent="0.4">
      <c r="B359"/>
      <c r="C359"/>
      <c r="D359"/>
      <c r="Q359"/>
      <c r="R359"/>
      <c r="S359"/>
      <c r="T359"/>
      <c r="U359"/>
      <c r="V359"/>
      <c r="W359"/>
      <c r="X359"/>
    </row>
    <row r="360" spans="2:24" x14ac:dyDescent="0.4">
      <c r="B360"/>
      <c r="C360"/>
      <c r="D360"/>
      <c r="Q360"/>
      <c r="R360"/>
      <c r="S360"/>
      <c r="T360"/>
      <c r="U360"/>
      <c r="V360"/>
      <c r="W360"/>
      <c r="X360"/>
    </row>
    <row r="361" spans="2:24" x14ac:dyDescent="0.4">
      <c r="B361"/>
      <c r="C361"/>
      <c r="D361"/>
      <c r="Q361"/>
      <c r="R361"/>
      <c r="S361"/>
      <c r="T361"/>
      <c r="U361"/>
      <c r="V361"/>
      <c r="W361"/>
      <c r="X361"/>
    </row>
    <row r="362" spans="2:24" x14ac:dyDescent="0.4">
      <c r="B362"/>
      <c r="C362"/>
      <c r="D362"/>
      <c r="Q362"/>
      <c r="R362"/>
      <c r="S362"/>
      <c r="T362"/>
      <c r="U362"/>
      <c r="V362"/>
      <c r="W362"/>
      <c r="X362"/>
    </row>
    <row r="363" spans="2:24" x14ac:dyDescent="0.4">
      <c r="B363"/>
      <c r="C363"/>
      <c r="D363"/>
      <c r="Q363"/>
      <c r="R363"/>
      <c r="S363"/>
      <c r="T363"/>
      <c r="U363"/>
      <c r="V363"/>
      <c r="W363"/>
      <c r="X363"/>
    </row>
    <row r="364" spans="2:24" x14ac:dyDescent="0.4">
      <c r="B364"/>
      <c r="C364"/>
      <c r="D364"/>
      <c r="Q364"/>
      <c r="R364"/>
      <c r="S364"/>
      <c r="T364"/>
      <c r="U364"/>
      <c r="V364"/>
      <c r="W364"/>
      <c r="X364"/>
    </row>
    <row r="365" spans="2:24" x14ac:dyDescent="0.4">
      <c r="B365"/>
      <c r="C365"/>
      <c r="D365"/>
      <c r="Q365"/>
      <c r="R365"/>
      <c r="S365"/>
      <c r="T365"/>
      <c r="U365"/>
      <c r="V365"/>
      <c r="W365"/>
      <c r="X365"/>
    </row>
    <row r="366" spans="2:24" x14ac:dyDescent="0.4">
      <c r="B366"/>
      <c r="C366"/>
      <c r="D366"/>
      <c r="Q366"/>
      <c r="R366"/>
      <c r="S366"/>
      <c r="T366"/>
      <c r="U366"/>
      <c r="V366"/>
      <c r="W366"/>
      <c r="X366"/>
    </row>
    <row r="367" spans="2:24" x14ac:dyDescent="0.4">
      <c r="B367"/>
      <c r="C367"/>
      <c r="D367"/>
      <c r="Q367"/>
      <c r="R367"/>
      <c r="S367"/>
      <c r="T367"/>
      <c r="U367"/>
      <c r="V367"/>
      <c r="W367"/>
      <c r="X367"/>
    </row>
    <row r="368" spans="2:24" x14ac:dyDescent="0.4">
      <c r="B368"/>
      <c r="C368"/>
      <c r="D368"/>
      <c r="Q368"/>
      <c r="R368"/>
      <c r="S368"/>
      <c r="T368"/>
      <c r="U368"/>
      <c r="V368"/>
      <c r="W368"/>
      <c r="X368"/>
    </row>
    <row r="369" spans="2:24" x14ac:dyDescent="0.4">
      <c r="B369"/>
      <c r="C369"/>
      <c r="D369"/>
      <c r="Q369"/>
      <c r="R369"/>
      <c r="S369"/>
      <c r="T369"/>
      <c r="U369"/>
      <c r="V369"/>
      <c r="W369"/>
      <c r="X369"/>
    </row>
    <row r="370" spans="2:24" x14ac:dyDescent="0.4">
      <c r="B370"/>
      <c r="C370"/>
      <c r="D370"/>
      <c r="Q370"/>
      <c r="R370"/>
      <c r="S370"/>
      <c r="T370"/>
      <c r="U370"/>
      <c r="V370"/>
      <c r="W370"/>
      <c r="X370"/>
    </row>
    <row r="371" spans="2:24" x14ac:dyDescent="0.4">
      <c r="B371"/>
      <c r="C371"/>
      <c r="D371"/>
      <c r="Q371"/>
      <c r="R371"/>
      <c r="S371"/>
      <c r="T371"/>
      <c r="U371"/>
      <c r="V371"/>
      <c r="W371"/>
      <c r="X371"/>
    </row>
    <row r="372" spans="2:24" x14ac:dyDescent="0.4">
      <c r="B372"/>
      <c r="C372"/>
      <c r="D372"/>
      <c r="Q372"/>
      <c r="R372"/>
      <c r="S372"/>
      <c r="T372"/>
      <c r="U372"/>
      <c r="V372"/>
      <c r="W372"/>
      <c r="X372"/>
    </row>
    <row r="373" spans="2:24" x14ac:dyDescent="0.4">
      <c r="B373"/>
      <c r="C373"/>
      <c r="D373"/>
      <c r="Q373"/>
      <c r="R373"/>
      <c r="S373"/>
      <c r="T373"/>
      <c r="U373"/>
      <c r="V373"/>
      <c r="W373"/>
      <c r="X373"/>
    </row>
    <row r="374" spans="2:24" x14ac:dyDescent="0.4">
      <c r="B374"/>
      <c r="C374"/>
      <c r="D374"/>
      <c r="Q374"/>
      <c r="R374"/>
      <c r="S374"/>
      <c r="T374"/>
      <c r="U374"/>
      <c r="V374"/>
      <c r="W374"/>
      <c r="X374"/>
    </row>
    <row r="375" spans="2:24" x14ac:dyDescent="0.4">
      <c r="B375"/>
      <c r="C375"/>
      <c r="D375"/>
      <c r="Q375"/>
      <c r="R375"/>
      <c r="S375"/>
      <c r="T375"/>
      <c r="U375"/>
      <c r="V375"/>
      <c r="W375"/>
      <c r="X375"/>
    </row>
    <row r="376" spans="2:24" x14ac:dyDescent="0.4">
      <c r="B376"/>
      <c r="C376"/>
      <c r="D376"/>
      <c r="Q376"/>
      <c r="R376"/>
      <c r="S376"/>
      <c r="T376"/>
      <c r="U376"/>
      <c r="V376"/>
      <c r="W376"/>
      <c r="X376"/>
    </row>
    <row r="377" spans="2:24" x14ac:dyDescent="0.4">
      <c r="B377"/>
      <c r="C377"/>
      <c r="D377"/>
      <c r="Q377"/>
      <c r="R377"/>
      <c r="S377"/>
      <c r="T377"/>
      <c r="U377"/>
      <c r="V377"/>
      <c r="W377"/>
      <c r="X377"/>
    </row>
    <row r="378" spans="2:24" x14ac:dyDescent="0.4">
      <c r="B378"/>
      <c r="C378"/>
      <c r="D378"/>
      <c r="Q378"/>
      <c r="R378"/>
      <c r="S378"/>
      <c r="T378"/>
      <c r="U378"/>
      <c r="V378"/>
      <c r="W378"/>
      <c r="X378"/>
    </row>
    <row r="379" spans="2:24" x14ac:dyDescent="0.4">
      <c r="B379"/>
      <c r="C379"/>
      <c r="D379"/>
      <c r="Q379"/>
      <c r="R379"/>
      <c r="S379"/>
      <c r="T379"/>
      <c r="U379"/>
      <c r="V379"/>
      <c r="W379"/>
      <c r="X379"/>
    </row>
    <row r="380" spans="2:24" x14ac:dyDescent="0.4">
      <c r="B380"/>
      <c r="C380"/>
      <c r="D380"/>
      <c r="Q380"/>
      <c r="R380"/>
      <c r="S380"/>
      <c r="T380"/>
      <c r="U380"/>
      <c r="V380"/>
      <c r="W380"/>
      <c r="X380"/>
    </row>
    <row r="381" spans="2:24" x14ac:dyDescent="0.4">
      <c r="B381"/>
      <c r="C381"/>
      <c r="D381"/>
      <c r="Q381"/>
      <c r="R381"/>
      <c r="S381"/>
      <c r="T381"/>
      <c r="U381"/>
      <c r="V381"/>
      <c r="W381"/>
      <c r="X381"/>
    </row>
    <row r="382" spans="2:24" x14ac:dyDescent="0.4">
      <c r="B382"/>
      <c r="C382"/>
      <c r="D382"/>
      <c r="Q382"/>
      <c r="R382"/>
      <c r="S382"/>
      <c r="T382"/>
      <c r="U382"/>
      <c r="V382"/>
      <c r="W382"/>
      <c r="X382"/>
    </row>
    <row r="383" spans="2:24" x14ac:dyDescent="0.4">
      <c r="B383"/>
      <c r="C383"/>
      <c r="D383"/>
      <c r="Q383"/>
      <c r="R383"/>
      <c r="S383"/>
      <c r="T383"/>
      <c r="U383"/>
      <c r="V383"/>
      <c r="W383"/>
      <c r="X383"/>
    </row>
    <row r="384" spans="2:24" x14ac:dyDescent="0.4">
      <c r="B384"/>
      <c r="C384"/>
      <c r="D384"/>
      <c r="Q384"/>
      <c r="R384"/>
      <c r="S384"/>
      <c r="T384"/>
      <c r="U384"/>
      <c r="V384"/>
      <c r="W384"/>
      <c r="X384"/>
    </row>
    <row r="385" spans="2:24" x14ac:dyDescent="0.4">
      <c r="B385"/>
      <c r="C385"/>
      <c r="D385"/>
      <c r="Q385"/>
      <c r="R385"/>
      <c r="S385"/>
      <c r="T385"/>
      <c r="U385"/>
      <c r="V385"/>
      <c r="W385"/>
      <c r="X385"/>
    </row>
    <row r="386" spans="2:24" x14ac:dyDescent="0.4">
      <c r="B386"/>
      <c r="C386"/>
      <c r="D386"/>
      <c r="Q386"/>
      <c r="R386"/>
      <c r="S386"/>
      <c r="T386"/>
      <c r="U386"/>
      <c r="V386"/>
      <c r="W386"/>
      <c r="X386"/>
    </row>
    <row r="387" spans="2:24" x14ac:dyDescent="0.4">
      <c r="B387"/>
      <c r="C387"/>
      <c r="D387"/>
      <c r="Q387"/>
      <c r="R387"/>
      <c r="S387"/>
      <c r="T387"/>
      <c r="U387"/>
      <c r="V387"/>
      <c r="W387"/>
      <c r="X387"/>
    </row>
    <row r="388" spans="2:24" x14ac:dyDescent="0.4">
      <c r="B388"/>
      <c r="C388"/>
      <c r="D388"/>
      <c r="Q388"/>
      <c r="R388"/>
      <c r="S388"/>
      <c r="T388"/>
      <c r="U388"/>
      <c r="V388"/>
      <c r="W388"/>
      <c r="X388"/>
    </row>
    <row r="389" spans="2:24" x14ac:dyDescent="0.4">
      <c r="B389"/>
      <c r="C389"/>
      <c r="D389"/>
      <c r="Q389"/>
      <c r="R389"/>
      <c r="S389"/>
      <c r="T389"/>
      <c r="U389"/>
      <c r="V389"/>
      <c r="W389"/>
      <c r="X389"/>
    </row>
    <row r="390" spans="2:24" x14ac:dyDescent="0.4">
      <c r="B390"/>
      <c r="C390"/>
      <c r="D390"/>
      <c r="Q390"/>
      <c r="R390"/>
      <c r="S390"/>
      <c r="T390"/>
      <c r="U390"/>
      <c r="V390"/>
      <c r="W390"/>
      <c r="X390"/>
    </row>
    <row r="391" spans="2:24" x14ac:dyDescent="0.4">
      <c r="B391"/>
      <c r="C391"/>
      <c r="D391"/>
      <c r="Q391"/>
      <c r="R391"/>
      <c r="S391"/>
      <c r="T391"/>
      <c r="U391"/>
      <c r="V391"/>
      <c r="W391"/>
      <c r="X391"/>
    </row>
    <row r="392" spans="2:24" x14ac:dyDescent="0.4">
      <c r="B392"/>
      <c r="C392"/>
      <c r="D392"/>
      <c r="Q392"/>
      <c r="R392"/>
      <c r="S392"/>
      <c r="T392"/>
      <c r="U392"/>
      <c r="V392"/>
      <c r="W392"/>
      <c r="X392"/>
    </row>
    <row r="393" spans="2:24" x14ac:dyDescent="0.4">
      <c r="B393"/>
      <c r="C393"/>
      <c r="D393"/>
      <c r="Q393"/>
      <c r="R393"/>
      <c r="S393"/>
      <c r="T393"/>
      <c r="U393"/>
      <c r="V393"/>
      <c r="W393"/>
      <c r="X393"/>
    </row>
    <row r="394" spans="2:24" x14ac:dyDescent="0.4">
      <c r="B394"/>
      <c r="C394"/>
      <c r="D394"/>
      <c r="Q394"/>
      <c r="R394"/>
      <c r="S394"/>
      <c r="T394"/>
      <c r="U394"/>
      <c r="V394"/>
      <c r="W394"/>
      <c r="X394"/>
    </row>
    <row r="395" spans="2:24" x14ac:dyDescent="0.4">
      <c r="B395"/>
      <c r="C395"/>
      <c r="D395"/>
      <c r="Q395"/>
      <c r="R395"/>
      <c r="S395"/>
      <c r="T395"/>
      <c r="U395"/>
      <c r="V395"/>
      <c r="W395"/>
      <c r="X395"/>
    </row>
    <row r="396" spans="2:24" x14ac:dyDescent="0.4">
      <c r="B396"/>
      <c r="C396"/>
      <c r="D396"/>
      <c r="Q396"/>
      <c r="R396"/>
      <c r="S396"/>
      <c r="T396"/>
      <c r="U396"/>
      <c r="V396"/>
      <c r="W396"/>
      <c r="X396"/>
    </row>
    <row r="397" spans="2:24" x14ac:dyDescent="0.4">
      <c r="B397"/>
      <c r="C397"/>
      <c r="D397"/>
      <c r="Q397"/>
      <c r="R397"/>
      <c r="S397"/>
      <c r="T397"/>
      <c r="U397"/>
      <c r="V397"/>
      <c r="W397"/>
      <c r="X397"/>
    </row>
    <row r="398" spans="2:24" x14ac:dyDescent="0.4">
      <c r="B398"/>
      <c r="C398"/>
      <c r="D398"/>
      <c r="Q398"/>
      <c r="R398"/>
      <c r="S398"/>
      <c r="T398"/>
      <c r="U398"/>
      <c r="V398"/>
      <c r="W398"/>
      <c r="X398"/>
    </row>
    <row r="399" spans="2:24" x14ac:dyDescent="0.4">
      <c r="B399"/>
      <c r="C399"/>
      <c r="D399"/>
      <c r="Q399"/>
      <c r="R399"/>
      <c r="S399"/>
      <c r="T399"/>
      <c r="U399"/>
      <c r="V399"/>
      <c r="W399"/>
      <c r="X399"/>
    </row>
    <row r="400" spans="2:24" x14ac:dyDescent="0.4">
      <c r="B400"/>
      <c r="C400"/>
      <c r="D400"/>
      <c r="Q400"/>
      <c r="R400"/>
      <c r="S400"/>
      <c r="T400"/>
      <c r="U400"/>
      <c r="V400"/>
      <c r="W400"/>
      <c r="X400"/>
    </row>
    <row r="401" spans="2:24" x14ac:dyDescent="0.4">
      <c r="B401"/>
      <c r="C401"/>
      <c r="D401"/>
      <c r="Q401"/>
      <c r="R401"/>
      <c r="S401"/>
      <c r="T401"/>
      <c r="U401"/>
      <c r="V401"/>
      <c r="W401"/>
      <c r="X401"/>
    </row>
    <row r="402" spans="2:24" x14ac:dyDescent="0.4">
      <c r="B402"/>
      <c r="C402"/>
      <c r="D402"/>
      <c r="Q402"/>
      <c r="R402"/>
      <c r="S402"/>
      <c r="T402"/>
      <c r="U402"/>
      <c r="V402"/>
      <c r="W402"/>
      <c r="X402"/>
    </row>
    <row r="403" spans="2:24" x14ac:dyDescent="0.4">
      <c r="B403"/>
      <c r="C403"/>
      <c r="D403"/>
      <c r="Q403"/>
      <c r="R403"/>
      <c r="S403"/>
      <c r="T403"/>
      <c r="U403"/>
      <c r="V403"/>
      <c r="W403"/>
      <c r="X403"/>
    </row>
    <row r="404" spans="2:24" x14ac:dyDescent="0.4">
      <c r="B404"/>
      <c r="C404"/>
      <c r="D404"/>
      <c r="Q404"/>
      <c r="R404"/>
      <c r="S404"/>
      <c r="T404"/>
      <c r="U404"/>
      <c r="V404"/>
      <c r="W404"/>
      <c r="X404"/>
    </row>
    <row r="405" spans="2:24" x14ac:dyDescent="0.4">
      <c r="B405"/>
      <c r="C405"/>
      <c r="D405"/>
      <c r="Q405"/>
      <c r="R405"/>
      <c r="S405"/>
      <c r="T405"/>
      <c r="U405"/>
      <c r="V405"/>
      <c r="W405"/>
      <c r="X405"/>
    </row>
    <row r="406" spans="2:24" x14ac:dyDescent="0.4">
      <c r="B406"/>
      <c r="C406"/>
      <c r="D406"/>
      <c r="Q406"/>
      <c r="R406"/>
      <c r="S406"/>
      <c r="T406"/>
      <c r="U406"/>
      <c r="V406"/>
      <c r="W406"/>
      <c r="X406"/>
    </row>
    <row r="407" spans="2:24" x14ac:dyDescent="0.4">
      <c r="B407"/>
      <c r="C407"/>
      <c r="D407"/>
      <c r="Q407"/>
      <c r="R407"/>
      <c r="S407"/>
      <c r="T407"/>
      <c r="U407"/>
      <c r="V407"/>
      <c r="W407"/>
      <c r="X407"/>
    </row>
    <row r="408" spans="2:24" x14ac:dyDescent="0.4">
      <c r="B408"/>
      <c r="C408"/>
      <c r="D408"/>
      <c r="Q408"/>
      <c r="R408"/>
      <c r="S408"/>
      <c r="T408"/>
      <c r="U408"/>
      <c r="V408"/>
      <c r="W408"/>
      <c r="X408"/>
    </row>
    <row r="409" spans="2:24" x14ac:dyDescent="0.4">
      <c r="B409"/>
      <c r="C409"/>
      <c r="D409"/>
      <c r="Q409"/>
      <c r="R409"/>
      <c r="S409"/>
      <c r="T409"/>
      <c r="U409"/>
      <c r="V409"/>
      <c r="W409"/>
      <c r="X409"/>
    </row>
    <row r="410" spans="2:24" x14ac:dyDescent="0.4">
      <c r="B410"/>
      <c r="C410"/>
      <c r="D410"/>
      <c r="Q410"/>
      <c r="R410"/>
      <c r="S410"/>
      <c r="T410"/>
      <c r="U410"/>
      <c r="V410"/>
      <c r="W410"/>
      <c r="X410"/>
    </row>
    <row r="411" spans="2:24" x14ac:dyDescent="0.4">
      <c r="B411"/>
      <c r="C411"/>
      <c r="D411"/>
      <c r="Q411"/>
      <c r="R411"/>
      <c r="S411"/>
      <c r="T411"/>
      <c r="U411"/>
      <c r="V411"/>
      <c r="W411"/>
      <c r="X411"/>
    </row>
    <row r="412" spans="2:24" x14ac:dyDescent="0.4">
      <c r="B412"/>
      <c r="C412"/>
      <c r="D412"/>
      <c r="Q412"/>
      <c r="R412"/>
      <c r="S412"/>
      <c r="T412"/>
      <c r="U412"/>
      <c r="V412"/>
      <c r="W412"/>
      <c r="X412"/>
    </row>
    <row r="413" spans="2:24" x14ac:dyDescent="0.4">
      <c r="B413"/>
      <c r="C413"/>
      <c r="D413"/>
      <c r="Q413"/>
      <c r="R413"/>
      <c r="S413"/>
      <c r="T413"/>
      <c r="U413"/>
      <c r="V413"/>
      <c r="W413"/>
      <c r="X413"/>
    </row>
    <row r="414" spans="2:24" x14ac:dyDescent="0.4">
      <c r="B414"/>
      <c r="C414"/>
      <c r="D414"/>
      <c r="Q414"/>
      <c r="R414"/>
      <c r="S414"/>
      <c r="T414"/>
      <c r="U414"/>
      <c r="V414"/>
      <c r="W414"/>
      <c r="X414"/>
    </row>
    <row r="415" spans="2:24" x14ac:dyDescent="0.4">
      <c r="B415"/>
      <c r="C415"/>
      <c r="D415"/>
      <c r="Q415"/>
      <c r="R415"/>
      <c r="S415"/>
      <c r="T415"/>
      <c r="U415"/>
      <c r="V415"/>
      <c r="W415"/>
      <c r="X415"/>
    </row>
    <row r="416" spans="2:24" x14ac:dyDescent="0.4">
      <c r="B416"/>
      <c r="C416"/>
      <c r="D416"/>
      <c r="Q416"/>
      <c r="R416"/>
      <c r="S416"/>
      <c r="T416"/>
      <c r="U416"/>
      <c r="V416"/>
      <c r="W416"/>
      <c r="X416"/>
    </row>
    <row r="417" spans="2:24" x14ac:dyDescent="0.4">
      <c r="B417"/>
      <c r="C417"/>
      <c r="D417"/>
      <c r="Q417"/>
      <c r="R417"/>
      <c r="S417"/>
      <c r="T417"/>
      <c r="U417"/>
      <c r="V417"/>
      <c r="W417"/>
      <c r="X417"/>
    </row>
    <row r="418" spans="2:24" x14ac:dyDescent="0.4">
      <c r="B418"/>
      <c r="C418"/>
      <c r="D418"/>
      <c r="Q418"/>
      <c r="R418"/>
      <c r="S418"/>
      <c r="T418"/>
      <c r="U418"/>
      <c r="V418"/>
      <c r="W418"/>
      <c r="X418"/>
    </row>
    <row r="419" spans="2:24" x14ac:dyDescent="0.4">
      <c r="B419"/>
      <c r="C419"/>
      <c r="D419"/>
      <c r="Q419"/>
      <c r="R419"/>
      <c r="S419"/>
      <c r="T419"/>
      <c r="U419"/>
      <c r="V419"/>
      <c r="W419"/>
      <c r="X419"/>
    </row>
    <row r="420" spans="2:24" x14ac:dyDescent="0.4">
      <c r="B420"/>
      <c r="C420"/>
      <c r="D420"/>
      <c r="Q420"/>
      <c r="R420"/>
      <c r="S420"/>
      <c r="T420"/>
      <c r="U420"/>
      <c r="V420"/>
      <c r="W420"/>
      <c r="X420"/>
    </row>
    <row r="421" spans="2:24" x14ac:dyDescent="0.4">
      <c r="B421"/>
      <c r="C421"/>
      <c r="D421"/>
      <c r="Q421"/>
      <c r="R421"/>
      <c r="S421"/>
      <c r="T421"/>
      <c r="U421"/>
      <c r="V421"/>
      <c r="W421"/>
      <c r="X421"/>
    </row>
    <row r="422" spans="2:24" x14ac:dyDescent="0.4">
      <c r="B422"/>
      <c r="C422"/>
      <c r="D422"/>
      <c r="Q422"/>
      <c r="R422"/>
      <c r="S422"/>
      <c r="T422"/>
      <c r="U422"/>
      <c r="V422"/>
      <c r="W422"/>
      <c r="X422"/>
    </row>
    <row r="423" spans="2:24" x14ac:dyDescent="0.4">
      <c r="B423"/>
      <c r="C423"/>
      <c r="D423"/>
      <c r="Q423"/>
      <c r="R423"/>
      <c r="S423"/>
      <c r="T423"/>
      <c r="U423"/>
      <c r="V423"/>
      <c r="W423"/>
      <c r="X423"/>
    </row>
    <row r="424" spans="2:24" x14ac:dyDescent="0.4">
      <c r="B424"/>
      <c r="C424"/>
      <c r="D424"/>
      <c r="Q424"/>
      <c r="R424"/>
      <c r="S424"/>
      <c r="T424"/>
      <c r="U424"/>
      <c r="V424"/>
      <c r="W424"/>
      <c r="X424"/>
    </row>
    <row r="425" spans="2:24" x14ac:dyDescent="0.4">
      <c r="B425"/>
      <c r="C425"/>
      <c r="D425"/>
      <c r="Q425"/>
      <c r="R425"/>
      <c r="S425"/>
      <c r="T425"/>
      <c r="U425"/>
      <c r="V425"/>
      <c r="W425"/>
      <c r="X425"/>
    </row>
    <row r="426" spans="2:24" x14ac:dyDescent="0.4">
      <c r="B426"/>
      <c r="C426"/>
      <c r="D426"/>
      <c r="Q426"/>
      <c r="R426"/>
      <c r="S426"/>
      <c r="T426"/>
      <c r="U426"/>
      <c r="V426"/>
      <c r="W426"/>
      <c r="X426"/>
    </row>
    <row r="427" spans="2:24" x14ac:dyDescent="0.4">
      <c r="B427"/>
      <c r="C427"/>
      <c r="D427"/>
      <c r="Q427"/>
      <c r="R427"/>
      <c r="S427"/>
      <c r="T427"/>
      <c r="U427"/>
      <c r="V427"/>
      <c r="W427"/>
      <c r="X427"/>
    </row>
    <row r="428" spans="2:24" x14ac:dyDescent="0.4">
      <c r="B428"/>
      <c r="C428"/>
      <c r="D428"/>
      <c r="Q428"/>
      <c r="R428"/>
      <c r="S428"/>
      <c r="T428"/>
      <c r="U428"/>
      <c r="V428"/>
      <c r="W428"/>
      <c r="X428"/>
    </row>
    <row r="429" spans="2:24" x14ac:dyDescent="0.4">
      <c r="B429"/>
      <c r="C429"/>
      <c r="D429"/>
      <c r="Q429"/>
      <c r="R429"/>
      <c r="S429"/>
      <c r="T429"/>
      <c r="U429"/>
      <c r="V429"/>
      <c r="W429"/>
      <c r="X429"/>
    </row>
    <row r="430" spans="2:24" x14ac:dyDescent="0.4">
      <c r="B430"/>
      <c r="C430"/>
      <c r="D430"/>
      <c r="Q430"/>
      <c r="R430"/>
      <c r="S430"/>
      <c r="T430"/>
      <c r="U430"/>
      <c r="V430"/>
      <c r="W430"/>
      <c r="X430"/>
    </row>
    <row r="431" spans="2:24" x14ac:dyDescent="0.4">
      <c r="B431"/>
      <c r="C431"/>
      <c r="D431"/>
      <c r="Q431"/>
      <c r="R431"/>
      <c r="S431"/>
      <c r="T431"/>
      <c r="U431"/>
      <c r="V431"/>
      <c r="W431"/>
      <c r="X431"/>
    </row>
    <row r="432" spans="2:24" x14ac:dyDescent="0.4">
      <c r="B432"/>
      <c r="C432"/>
      <c r="D432"/>
      <c r="Q432"/>
      <c r="R432"/>
      <c r="S432"/>
      <c r="T432"/>
      <c r="U432"/>
      <c r="V432"/>
      <c r="W432"/>
      <c r="X432"/>
    </row>
    <row r="433" spans="2:24" x14ac:dyDescent="0.4">
      <c r="B433"/>
      <c r="C433"/>
      <c r="D433"/>
      <c r="Q433"/>
      <c r="R433"/>
      <c r="S433"/>
      <c r="T433"/>
      <c r="U433"/>
      <c r="V433"/>
      <c r="W433"/>
      <c r="X433"/>
    </row>
    <row r="434" spans="2:24" x14ac:dyDescent="0.4">
      <c r="B434"/>
      <c r="C434"/>
      <c r="D434"/>
      <c r="Q434"/>
      <c r="R434"/>
      <c r="S434"/>
      <c r="T434"/>
      <c r="U434"/>
      <c r="V434"/>
      <c r="W434"/>
      <c r="X434"/>
    </row>
    <row r="435" spans="2:24" x14ac:dyDescent="0.4">
      <c r="B435"/>
      <c r="C435"/>
      <c r="D435"/>
      <c r="Q435"/>
      <c r="R435"/>
      <c r="S435"/>
      <c r="T435"/>
      <c r="U435"/>
      <c r="V435"/>
      <c r="W435"/>
      <c r="X435"/>
    </row>
    <row r="436" spans="2:24" x14ac:dyDescent="0.4">
      <c r="B436"/>
      <c r="C436"/>
      <c r="D436"/>
      <c r="Q436"/>
      <c r="R436"/>
      <c r="S436"/>
      <c r="T436"/>
      <c r="U436"/>
      <c r="V436"/>
      <c r="W436"/>
      <c r="X436"/>
    </row>
    <row r="437" spans="2:24" x14ac:dyDescent="0.4">
      <c r="B437"/>
      <c r="C437"/>
      <c r="D437"/>
      <c r="Q437"/>
      <c r="R437"/>
      <c r="S437"/>
      <c r="T437"/>
      <c r="U437"/>
      <c r="V437"/>
      <c r="W437"/>
      <c r="X437"/>
    </row>
    <row r="438" spans="2:24" x14ac:dyDescent="0.4">
      <c r="B438"/>
      <c r="C438"/>
      <c r="D438"/>
      <c r="Q438"/>
      <c r="R438"/>
      <c r="S438"/>
      <c r="T438"/>
      <c r="U438"/>
      <c r="V438"/>
      <c r="W438"/>
      <c r="X438"/>
    </row>
    <row r="439" spans="2:24" x14ac:dyDescent="0.4">
      <c r="B439"/>
      <c r="C439"/>
      <c r="D439"/>
      <c r="Q439"/>
      <c r="R439"/>
      <c r="S439"/>
      <c r="T439"/>
      <c r="U439"/>
      <c r="V439"/>
      <c r="W439"/>
      <c r="X439"/>
    </row>
    <row r="440" spans="2:24" x14ac:dyDescent="0.4">
      <c r="B440"/>
      <c r="C440"/>
      <c r="D440"/>
      <c r="Q440"/>
      <c r="R440"/>
      <c r="S440"/>
      <c r="T440"/>
      <c r="U440"/>
      <c r="V440"/>
      <c r="W440"/>
      <c r="X440"/>
    </row>
    <row r="441" spans="2:24" x14ac:dyDescent="0.4">
      <c r="B441"/>
      <c r="C441"/>
      <c r="D441"/>
      <c r="Q441"/>
      <c r="R441"/>
      <c r="S441"/>
      <c r="T441"/>
      <c r="U441"/>
      <c r="V441"/>
      <c r="W441"/>
      <c r="X441"/>
    </row>
    <row r="442" spans="2:24" x14ac:dyDescent="0.4">
      <c r="B442"/>
      <c r="C442"/>
      <c r="D442"/>
      <c r="Q442"/>
      <c r="R442"/>
      <c r="S442"/>
      <c r="T442"/>
      <c r="U442"/>
      <c r="V442"/>
      <c r="W442"/>
      <c r="X442"/>
    </row>
    <row r="443" spans="2:24" x14ac:dyDescent="0.4">
      <c r="B443"/>
      <c r="C443"/>
      <c r="D443"/>
      <c r="Q443"/>
      <c r="R443"/>
      <c r="S443"/>
      <c r="T443"/>
      <c r="U443"/>
      <c r="V443"/>
      <c r="W443"/>
      <c r="X443"/>
    </row>
    <row r="444" spans="2:24" x14ac:dyDescent="0.4">
      <c r="B444"/>
      <c r="C444"/>
      <c r="D444"/>
      <c r="Q444"/>
      <c r="R444"/>
      <c r="S444"/>
      <c r="T444"/>
      <c r="U444"/>
      <c r="V444"/>
      <c r="W444"/>
      <c r="X444"/>
    </row>
    <row r="445" spans="2:24" x14ac:dyDescent="0.4">
      <c r="B445"/>
      <c r="C445"/>
      <c r="D445"/>
      <c r="Q445"/>
      <c r="R445"/>
      <c r="S445"/>
      <c r="T445"/>
      <c r="U445"/>
      <c r="V445"/>
      <c r="W445"/>
      <c r="X445"/>
    </row>
    <row r="446" spans="2:24" x14ac:dyDescent="0.4">
      <c r="B446"/>
      <c r="C446"/>
      <c r="D446"/>
      <c r="Q446"/>
      <c r="R446"/>
      <c r="S446"/>
      <c r="T446"/>
      <c r="U446"/>
      <c r="V446"/>
      <c r="W446"/>
      <c r="X446"/>
    </row>
    <row r="447" spans="2:24" x14ac:dyDescent="0.4">
      <c r="B447"/>
      <c r="C447"/>
      <c r="D447"/>
      <c r="Q447"/>
      <c r="R447"/>
      <c r="S447"/>
      <c r="T447"/>
      <c r="U447"/>
      <c r="V447"/>
      <c r="W447"/>
      <c r="X447"/>
    </row>
    <row r="448" spans="2:24" x14ac:dyDescent="0.4">
      <c r="B448"/>
      <c r="C448"/>
      <c r="D448"/>
      <c r="Q448"/>
      <c r="R448"/>
      <c r="S448"/>
      <c r="T448"/>
      <c r="U448"/>
      <c r="V448"/>
      <c r="W448"/>
      <c r="X448"/>
    </row>
    <row r="449" spans="2:24" x14ac:dyDescent="0.4">
      <c r="B449"/>
      <c r="C449"/>
      <c r="D449"/>
      <c r="Q449"/>
      <c r="R449"/>
      <c r="S449"/>
      <c r="T449"/>
      <c r="U449"/>
      <c r="V449"/>
      <c r="W449"/>
      <c r="X449"/>
    </row>
    <row r="450" spans="2:24" x14ac:dyDescent="0.4">
      <c r="B450"/>
      <c r="C450"/>
      <c r="D450"/>
      <c r="Q450"/>
      <c r="R450"/>
      <c r="S450"/>
      <c r="T450"/>
      <c r="U450"/>
      <c r="V450"/>
      <c r="W450"/>
      <c r="X450"/>
    </row>
    <row r="451" spans="2:24" x14ac:dyDescent="0.4">
      <c r="B451"/>
      <c r="C451"/>
      <c r="D451"/>
      <c r="Q451"/>
      <c r="R451"/>
      <c r="S451"/>
      <c r="T451"/>
      <c r="U451"/>
      <c r="V451"/>
      <c r="W451"/>
      <c r="X451"/>
    </row>
    <row r="452" spans="2:24" x14ac:dyDescent="0.4">
      <c r="B452"/>
      <c r="C452"/>
      <c r="D452"/>
      <c r="Q452"/>
      <c r="R452"/>
      <c r="S452"/>
      <c r="T452"/>
      <c r="U452"/>
      <c r="V452"/>
      <c r="W452"/>
      <c r="X452"/>
    </row>
    <row r="453" spans="2:24" x14ac:dyDescent="0.4">
      <c r="B453"/>
      <c r="C453"/>
      <c r="D453"/>
      <c r="Q453"/>
      <c r="R453"/>
      <c r="S453"/>
      <c r="T453"/>
      <c r="U453"/>
      <c r="V453"/>
      <c r="W453"/>
      <c r="X453"/>
    </row>
    <row r="454" spans="2:24" x14ac:dyDescent="0.4">
      <c r="B454"/>
      <c r="C454"/>
      <c r="D454"/>
      <c r="Q454"/>
      <c r="R454"/>
      <c r="S454"/>
      <c r="T454"/>
      <c r="U454"/>
      <c r="V454"/>
      <c r="W454"/>
      <c r="X454"/>
    </row>
    <row r="455" spans="2:24" x14ac:dyDescent="0.4">
      <c r="B455"/>
      <c r="C455"/>
      <c r="D455"/>
      <c r="Q455"/>
      <c r="R455"/>
      <c r="S455"/>
      <c r="T455"/>
      <c r="U455"/>
      <c r="V455"/>
      <c r="W455"/>
      <c r="X455"/>
    </row>
    <row r="456" spans="2:24" x14ac:dyDescent="0.4">
      <c r="B456"/>
      <c r="C456"/>
      <c r="D456"/>
      <c r="Q456"/>
      <c r="R456"/>
      <c r="S456"/>
      <c r="T456"/>
      <c r="U456"/>
      <c r="V456"/>
      <c r="W456"/>
      <c r="X456"/>
    </row>
    <row r="457" spans="2:24" x14ac:dyDescent="0.4">
      <c r="B457"/>
      <c r="C457"/>
      <c r="D457"/>
      <c r="Q457"/>
      <c r="R457"/>
      <c r="S457"/>
      <c r="T457"/>
      <c r="U457"/>
      <c r="V457"/>
      <c r="W457"/>
      <c r="X457"/>
    </row>
    <row r="458" spans="2:24" x14ac:dyDescent="0.4">
      <c r="B458"/>
      <c r="C458"/>
      <c r="D458"/>
      <c r="Q458"/>
      <c r="R458"/>
      <c r="S458"/>
      <c r="T458"/>
      <c r="U458"/>
      <c r="V458"/>
      <c r="W458"/>
      <c r="X458"/>
    </row>
    <row r="459" spans="2:24" x14ac:dyDescent="0.4">
      <c r="B459"/>
      <c r="C459"/>
      <c r="D459"/>
      <c r="Q459"/>
      <c r="R459"/>
      <c r="S459"/>
      <c r="T459"/>
      <c r="U459"/>
      <c r="V459"/>
      <c r="W459"/>
      <c r="X459"/>
    </row>
    <row r="460" spans="2:24" x14ac:dyDescent="0.4">
      <c r="B460"/>
      <c r="C460"/>
      <c r="D460"/>
      <c r="Q460"/>
      <c r="R460"/>
      <c r="S460"/>
      <c r="T460"/>
      <c r="U460"/>
      <c r="V460"/>
      <c r="W460"/>
      <c r="X460"/>
    </row>
    <row r="461" spans="2:24" x14ac:dyDescent="0.4">
      <c r="B461"/>
      <c r="C461"/>
      <c r="D461"/>
      <c r="Q461"/>
      <c r="R461"/>
      <c r="S461"/>
      <c r="T461"/>
      <c r="U461"/>
      <c r="V461"/>
      <c r="W461"/>
      <c r="X461"/>
    </row>
    <row r="462" spans="2:24" x14ac:dyDescent="0.4">
      <c r="B462"/>
      <c r="C462"/>
      <c r="D462"/>
      <c r="Q462"/>
      <c r="R462"/>
      <c r="S462"/>
      <c r="T462"/>
      <c r="U462"/>
      <c r="V462"/>
      <c r="W462"/>
      <c r="X462"/>
    </row>
    <row r="463" spans="2:24" x14ac:dyDescent="0.4">
      <c r="B463"/>
      <c r="C463"/>
      <c r="D463"/>
      <c r="Q463"/>
      <c r="R463"/>
      <c r="S463"/>
      <c r="T463"/>
      <c r="U463"/>
      <c r="V463"/>
      <c r="W463"/>
      <c r="X463"/>
    </row>
    <row r="464" spans="2:24" x14ac:dyDescent="0.4">
      <c r="B464"/>
      <c r="C464"/>
      <c r="D464"/>
      <c r="Q464"/>
      <c r="R464"/>
      <c r="S464"/>
      <c r="T464"/>
      <c r="U464"/>
      <c r="V464"/>
      <c r="W464"/>
      <c r="X464"/>
    </row>
    <row r="465" spans="2:24" x14ac:dyDescent="0.4">
      <c r="B465"/>
      <c r="C465"/>
      <c r="D465"/>
      <c r="Q465"/>
      <c r="R465"/>
      <c r="S465"/>
      <c r="T465"/>
      <c r="U465"/>
      <c r="V465"/>
      <c r="W465"/>
      <c r="X465"/>
    </row>
    <row r="466" spans="2:24" x14ac:dyDescent="0.4">
      <c r="B466"/>
      <c r="C466"/>
      <c r="D466"/>
      <c r="Q466"/>
      <c r="R466"/>
      <c r="S466"/>
      <c r="T466"/>
      <c r="U466"/>
      <c r="V466"/>
      <c r="W466"/>
      <c r="X466"/>
    </row>
    <row r="467" spans="2:24" x14ac:dyDescent="0.4">
      <c r="B467"/>
      <c r="C467"/>
      <c r="D467"/>
      <c r="Q467"/>
      <c r="R467"/>
      <c r="S467"/>
      <c r="T467"/>
      <c r="U467"/>
      <c r="V467"/>
      <c r="W467"/>
      <c r="X467"/>
    </row>
    <row r="468" spans="2:24" x14ac:dyDescent="0.4">
      <c r="B468"/>
      <c r="C468"/>
      <c r="D468"/>
      <c r="Q468"/>
      <c r="R468"/>
      <c r="S468"/>
      <c r="T468"/>
      <c r="U468"/>
      <c r="V468"/>
      <c r="W468"/>
      <c r="X468"/>
    </row>
    <row r="469" spans="2:24" x14ac:dyDescent="0.4">
      <c r="B469"/>
      <c r="C469"/>
      <c r="D469"/>
      <c r="Q469"/>
      <c r="R469"/>
      <c r="S469"/>
      <c r="T469"/>
      <c r="U469"/>
      <c r="V469"/>
      <c r="W469"/>
      <c r="X469"/>
    </row>
    <row r="470" spans="2:24" x14ac:dyDescent="0.4">
      <c r="B470"/>
      <c r="C470"/>
      <c r="D470"/>
      <c r="Q470"/>
      <c r="R470"/>
      <c r="S470"/>
      <c r="T470"/>
      <c r="U470"/>
      <c r="V470"/>
      <c r="W470"/>
      <c r="X470"/>
    </row>
    <row r="471" spans="2:24" x14ac:dyDescent="0.4">
      <c r="B471"/>
      <c r="C471"/>
      <c r="D471"/>
      <c r="Q471"/>
      <c r="R471"/>
      <c r="S471"/>
      <c r="T471"/>
      <c r="U471"/>
      <c r="V471"/>
      <c r="W471"/>
      <c r="X471"/>
    </row>
    <row r="472" spans="2:24" x14ac:dyDescent="0.4">
      <c r="B472"/>
      <c r="C472"/>
      <c r="D472"/>
      <c r="Q472"/>
      <c r="R472"/>
      <c r="S472"/>
      <c r="T472"/>
      <c r="U472"/>
      <c r="V472"/>
      <c r="W472"/>
      <c r="X472"/>
    </row>
    <row r="473" spans="2:24" x14ac:dyDescent="0.4">
      <c r="B473"/>
      <c r="C473"/>
      <c r="D473"/>
      <c r="Q473"/>
      <c r="R473"/>
      <c r="S473"/>
      <c r="T473"/>
      <c r="U473"/>
      <c r="V473"/>
      <c r="W473"/>
      <c r="X473"/>
    </row>
    <row r="474" spans="2:24" x14ac:dyDescent="0.4">
      <c r="B474"/>
      <c r="C474"/>
      <c r="D474"/>
      <c r="Q474"/>
      <c r="R474"/>
      <c r="S474"/>
      <c r="T474"/>
      <c r="U474"/>
      <c r="V474"/>
      <c r="W474"/>
      <c r="X474"/>
    </row>
    <row r="475" spans="2:24" x14ac:dyDescent="0.4">
      <c r="B475"/>
      <c r="C475"/>
      <c r="D475"/>
      <c r="Q475"/>
      <c r="R475"/>
      <c r="S475"/>
      <c r="T475"/>
      <c r="U475"/>
      <c r="V475"/>
      <c r="W475"/>
      <c r="X475"/>
    </row>
    <row r="476" spans="2:24" x14ac:dyDescent="0.4">
      <c r="B476"/>
      <c r="C476"/>
      <c r="D476"/>
      <c r="Q476"/>
      <c r="R476"/>
      <c r="S476"/>
      <c r="T476"/>
      <c r="U476"/>
      <c r="V476"/>
      <c r="W476"/>
      <c r="X476"/>
    </row>
    <row r="477" spans="2:24" x14ac:dyDescent="0.4">
      <c r="B477"/>
      <c r="C477"/>
      <c r="D477"/>
      <c r="Q477"/>
      <c r="R477"/>
      <c r="S477"/>
      <c r="T477"/>
      <c r="U477"/>
      <c r="V477"/>
      <c r="W477"/>
      <c r="X477"/>
    </row>
    <row r="478" spans="2:24" x14ac:dyDescent="0.4">
      <c r="B478"/>
      <c r="C478"/>
      <c r="D478"/>
      <c r="Q478"/>
      <c r="R478"/>
      <c r="S478"/>
      <c r="T478"/>
      <c r="U478"/>
      <c r="V478"/>
      <c r="W478"/>
      <c r="X478"/>
    </row>
    <row r="479" spans="2:24" x14ac:dyDescent="0.4">
      <c r="B479"/>
      <c r="C479"/>
      <c r="D479"/>
      <c r="Q479"/>
      <c r="R479"/>
      <c r="S479"/>
      <c r="T479"/>
      <c r="U479"/>
      <c r="V479"/>
      <c r="W479"/>
      <c r="X479"/>
    </row>
    <row r="480" spans="2:24" x14ac:dyDescent="0.4">
      <c r="B480"/>
      <c r="C480"/>
      <c r="D480"/>
      <c r="Q480"/>
      <c r="R480"/>
      <c r="S480"/>
      <c r="T480"/>
      <c r="U480"/>
      <c r="V480"/>
      <c r="W480"/>
      <c r="X480"/>
    </row>
    <row r="481" spans="2:24" x14ac:dyDescent="0.4">
      <c r="B481"/>
      <c r="C481"/>
      <c r="D481"/>
      <c r="Q481"/>
      <c r="R481"/>
      <c r="S481"/>
      <c r="T481"/>
      <c r="U481"/>
      <c r="V481"/>
      <c r="W481"/>
      <c r="X481"/>
    </row>
    <row r="482" spans="2:24" x14ac:dyDescent="0.4">
      <c r="B482"/>
      <c r="C482"/>
      <c r="D482"/>
      <c r="Q482"/>
      <c r="R482"/>
      <c r="S482"/>
      <c r="T482"/>
      <c r="U482"/>
      <c r="V482"/>
      <c r="W482"/>
      <c r="X482"/>
    </row>
    <row r="483" spans="2:24" x14ac:dyDescent="0.4">
      <c r="B483"/>
      <c r="C483"/>
      <c r="D483"/>
      <c r="Q483"/>
      <c r="R483"/>
      <c r="S483"/>
      <c r="T483"/>
      <c r="U483"/>
      <c r="V483"/>
      <c r="W483"/>
      <c r="X483"/>
    </row>
    <row r="484" spans="2:24" x14ac:dyDescent="0.4">
      <c r="B484"/>
      <c r="C484"/>
      <c r="D484"/>
      <c r="Q484"/>
      <c r="R484"/>
      <c r="S484"/>
      <c r="T484"/>
      <c r="U484"/>
      <c r="V484"/>
      <c r="W484"/>
      <c r="X484"/>
    </row>
    <row r="485" spans="2:24" x14ac:dyDescent="0.4">
      <c r="B485"/>
      <c r="C485"/>
      <c r="D485"/>
      <c r="Q485"/>
      <c r="R485"/>
      <c r="S485"/>
      <c r="T485"/>
      <c r="U485"/>
      <c r="V485"/>
      <c r="W485"/>
      <c r="X485"/>
    </row>
    <row r="486" spans="2:24" x14ac:dyDescent="0.4">
      <c r="B486"/>
      <c r="C486"/>
      <c r="D486"/>
      <c r="Q486"/>
      <c r="R486"/>
      <c r="S486"/>
      <c r="T486"/>
      <c r="U486"/>
      <c r="V486"/>
      <c r="W486"/>
      <c r="X486"/>
    </row>
    <row r="487" spans="2:24" x14ac:dyDescent="0.4">
      <c r="B487"/>
      <c r="C487"/>
      <c r="D487"/>
      <c r="Q487"/>
      <c r="R487"/>
      <c r="S487"/>
      <c r="T487"/>
      <c r="U487"/>
      <c r="V487"/>
      <c r="W487"/>
      <c r="X487"/>
    </row>
    <row r="488" spans="2:24" x14ac:dyDescent="0.4">
      <c r="B488"/>
      <c r="C488"/>
      <c r="D488"/>
      <c r="Q488"/>
      <c r="R488"/>
      <c r="S488"/>
      <c r="T488"/>
      <c r="U488"/>
      <c r="V488"/>
      <c r="W488"/>
      <c r="X488"/>
    </row>
    <row r="489" spans="2:24" x14ac:dyDescent="0.4">
      <c r="B489"/>
      <c r="C489"/>
      <c r="D489"/>
      <c r="Q489"/>
      <c r="R489"/>
      <c r="S489"/>
      <c r="T489"/>
      <c r="U489"/>
      <c r="V489"/>
      <c r="W489"/>
      <c r="X489"/>
    </row>
    <row r="490" spans="2:24" x14ac:dyDescent="0.4">
      <c r="B490"/>
      <c r="C490"/>
      <c r="D490"/>
      <c r="Q490"/>
      <c r="R490"/>
      <c r="S490"/>
      <c r="T490"/>
      <c r="U490"/>
      <c r="V490"/>
      <c r="W490"/>
      <c r="X490"/>
    </row>
    <row r="491" spans="2:24" x14ac:dyDescent="0.4">
      <c r="B491"/>
      <c r="C491"/>
      <c r="D491"/>
      <c r="Q491"/>
      <c r="R491"/>
      <c r="S491"/>
      <c r="T491"/>
      <c r="U491"/>
      <c r="V491"/>
      <c r="W491"/>
      <c r="X491"/>
    </row>
    <row r="492" spans="2:24" x14ac:dyDescent="0.4">
      <c r="B492"/>
      <c r="C492"/>
      <c r="D492"/>
      <c r="Q492"/>
      <c r="R492"/>
      <c r="S492"/>
      <c r="T492"/>
      <c r="U492"/>
      <c r="V492"/>
      <c r="W492"/>
      <c r="X492"/>
    </row>
    <row r="493" spans="2:24" x14ac:dyDescent="0.4">
      <c r="B493"/>
      <c r="C493"/>
      <c r="D493"/>
      <c r="Q493"/>
      <c r="R493"/>
      <c r="S493"/>
      <c r="T493"/>
      <c r="U493"/>
      <c r="V493"/>
      <c r="W493"/>
      <c r="X493"/>
    </row>
    <row r="494" spans="2:24" x14ac:dyDescent="0.4">
      <c r="B494"/>
      <c r="C494"/>
      <c r="D494"/>
      <c r="Q494"/>
      <c r="R494"/>
      <c r="S494"/>
      <c r="T494"/>
      <c r="U494"/>
      <c r="V494"/>
      <c r="W494"/>
      <c r="X494"/>
    </row>
    <row r="495" spans="2:24" x14ac:dyDescent="0.4">
      <c r="B495"/>
      <c r="C495"/>
      <c r="D495"/>
      <c r="Q495"/>
      <c r="R495"/>
      <c r="S495"/>
      <c r="T495"/>
      <c r="U495"/>
      <c r="V495"/>
      <c r="W495"/>
      <c r="X495"/>
    </row>
    <row r="496" spans="2:24" x14ac:dyDescent="0.4">
      <c r="B496"/>
      <c r="C496"/>
      <c r="D496"/>
      <c r="Q496"/>
      <c r="R496"/>
      <c r="S496"/>
      <c r="T496"/>
      <c r="U496"/>
      <c r="V496"/>
      <c r="W496"/>
      <c r="X496"/>
    </row>
    <row r="497" spans="2:24" x14ac:dyDescent="0.4">
      <c r="B497"/>
      <c r="C497"/>
      <c r="D497"/>
      <c r="Q497"/>
      <c r="R497"/>
      <c r="S497"/>
      <c r="T497"/>
      <c r="U497"/>
      <c r="V497"/>
      <c r="W497"/>
      <c r="X497"/>
    </row>
    <row r="498" spans="2:24" x14ac:dyDescent="0.4">
      <c r="B498"/>
      <c r="C498"/>
      <c r="D498"/>
      <c r="Q498"/>
      <c r="R498"/>
      <c r="S498"/>
      <c r="T498"/>
      <c r="U498"/>
      <c r="V498"/>
      <c r="W498"/>
      <c r="X498"/>
    </row>
    <row r="499" spans="2:24" x14ac:dyDescent="0.4">
      <c r="B499"/>
      <c r="C499"/>
      <c r="D499"/>
      <c r="Q499"/>
      <c r="R499"/>
      <c r="S499"/>
      <c r="T499"/>
      <c r="U499"/>
      <c r="V499"/>
      <c r="W499"/>
      <c r="X499"/>
    </row>
    <row r="500" spans="2:24" x14ac:dyDescent="0.4">
      <c r="B500"/>
      <c r="C500"/>
      <c r="D500"/>
      <c r="Q500"/>
      <c r="R500"/>
      <c r="S500"/>
      <c r="T500"/>
      <c r="U500"/>
      <c r="V500"/>
      <c r="W500"/>
      <c r="X500"/>
    </row>
    <row r="501" spans="2:24" x14ac:dyDescent="0.4">
      <c r="B501"/>
      <c r="C501"/>
      <c r="D501"/>
      <c r="Q501"/>
      <c r="R501"/>
      <c r="S501"/>
      <c r="T501"/>
      <c r="U501"/>
      <c r="V501"/>
      <c r="W501"/>
      <c r="X501"/>
    </row>
    <row r="502" spans="2:24" x14ac:dyDescent="0.4">
      <c r="B502"/>
      <c r="C502"/>
      <c r="D502"/>
      <c r="Q502"/>
      <c r="R502"/>
      <c r="S502"/>
      <c r="T502"/>
      <c r="U502"/>
      <c r="V502"/>
      <c r="W502"/>
      <c r="X502"/>
    </row>
    <row r="503" spans="2:24" x14ac:dyDescent="0.4">
      <c r="B503"/>
      <c r="C503"/>
      <c r="D503"/>
      <c r="Q503"/>
      <c r="R503"/>
      <c r="S503"/>
      <c r="T503"/>
      <c r="U503"/>
      <c r="V503"/>
      <c r="W503"/>
      <c r="X503"/>
    </row>
    <row r="504" spans="2:24" x14ac:dyDescent="0.4">
      <c r="B504"/>
      <c r="C504"/>
      <c r="D504"/>
      <c r="Q504"/>
      <c r="R504"/>
      <c r="S504"/>
      <c r="T504"/>
      <c r="U504"/>
      <c r="V504"/>
      <c r="W504"/>
      <c r="X504"/>
    </row>
    <row r="505" spans="2:24" x14ac:dyDescent="0.4">
      <c r="B505"/>
      <c r="C505"/>
      <c r="D505"/>
      <c r="Q505"/>
      <c r="R505"/>
      <c r="S505"/>
      <c r="T505"/>
      <c r="U505"/>
      <c r="V505"/>
      <c r="W505"/>
      <c r="X505"/>
    </row>
    <row r="506" spans="2:24" x14ac:dyDescent="0.4">
      <c r="B506"/>
      <c r="C506"/>
      <c r="D506"/>
      <c r="Q506"/>
      <c r="R506"/>
      <c r="S506"/>
      <c r="T506"/>
      <c r="U506"/>
      <c r="V506"/>
      <c r="W506"/>
      <c r="X506"/>
    </row>
    <row r="507" spans="2:24" x14ac:dyDescent="0.4">
      <c r="B507"/>
      <c r="C507"/>
      <c r="D507"/>
      <c r="Q507"/>
      <c r="R507"/>
      <c r="S507"/>
      <c r="T507"/>
      <c r="U507"/>
      <c r="V507"/>
      <c r="W507"/>
      <c r="X507"/>
    </row>
    <row r="508" spans="2:24" x14ac:dyDescent="0.4">
      <c r="B508"/>
      <c r="C508"/>
      <c r="D508"/>
      <c r="Q508"/>
      <c r="R508"/>
      <c r="S508"/>
      <c r="T508"/>
      <c r="U508"/>
      <c r="V508"/>
      <c r="W508"/>
      <c r="X508"/>
    </row>
    <row r="509" spans="2:24" x14ac:dyDescent="0.4">
      <c r="B509"/>
      <c r="C509"/>
      <c r="D509"/>
      <c r="Q509"/>
      <c r="R509"/>
      <c r="S509"/>
      <c r="T509"/>
      <c r="U509"/>
      <c r="V509"/>
      <c r="W509"/>
      <c r="X509"/>
    </row>
    <row r="510" spans="2:24" x14ac:dyDescent="0.4">
      <c r="B510"/>
      <c r="C510"/>
      <c r="D510"/>
      <c r="Q510"/>
      <c r="R510"/>
      <c r="S510"/>
      <c r="T510"/>
      <c r="U510"/>
      <c r="V510"/>
      <c r="W510"/>
      <c r="X510"/>
    </row>
    <row r="511" spans="2:24" x14ac:dyDescent="0.4">
      <c r="B511"/>
      <c r="C511"/>
      <c r="D511"/>
      <c r="Q511"/>
      <c r="R511"/>
      <c r="S511"/>
      <c r="T511"/>
      <c r="U511"/>
      <c r="V511"/>
      <c r="W511"/>
      <c r="X511"/>
    </row>
    <row r="512" spans="2:24" x14ac:dyDescent="0.4">
      <c r="B512"/>
      <c r="C512"/>
      <c r="D512"/>
      <c r="Q512"/>
      <c r="R512"/>
      <c r="S512"/>
      <c r="T512"/>
      <c r="U512"/>
      <c r="V512"/>
      <c r="W512"/>
      <c r="X512"/>
    </row>
    <row r="513" spans="2:24" x14ac:dyDescent="0.4">
      <c r="B513"/>
      <c r="C513"/>
      <c r="D513"/>
      <c r="Q513"/>
      <c r="R513"/>
      <c r="S513"/>
      <c r="T513"/>
      <c r="U513"/>
      <c r="V513"/>
      <c r="W513"/>
      <c r="X513"/>
    </row>
    <row r="514" spans="2:24" x14ac:dyDescent="0.4">
      <c r="B514"/>
      <c r="C514"/>
      <c r="D514"/>
      <c r="Q514"/>
      <c r="R514"/>
      <c r="S514"/>
      <c r="T514"/>
      <c r="U514"/>
      <c r="V514"/>
      <c r="W514"/>
      <c r="X514"/>
    </row>
    <row r="515" spans="2:24" x14ac:dyDescent="0.4">
      <c r="B515"/>
      <c r="C515"/>
      <c r="D515"/>
      <c r="Q515"/>
      <c r="R515"/>
      <c r="S515"/>
      <c r="T515"/>
      <c r="U515"/>
      <c r="V515"/>
      <c r="W515"/>
      <c r="X515"/>
    </row>
    <row r="516" spans="2:24" x14ac:dyDescent="0.4">
      <c r="B516"/>
      <c r="C516"/>
      <c r="D516"/>
      <c r="Q516"/>
      <c r="R516"/>
      <c r="S516"/>
      <c r="T516"/>
      <c r="U516"/>
      <c r="V516"/>
      <c r="W516"/>
      <c r="X516"/>
    </row>
    <row r="517" spans="2:24" x14ac:dyDescent="0.4">
      <c r="B517"/>
      <c r="C517"/>
      <c r="D517"/>
      <c r="Q517"/>
      <c r="R517"/>
      <c r="S517"/>
      <c r="T517"/>
      <c r="U517"/>
      <c r="V517"/>
      <c r="W517"/>
      <c r="X517"/>
    </row>
    <row r="518" spans="2:24" x14ac:dyDescent="0.4">
      <c r="B518"/>
      <c r="C518"/>
      <c r="D518"/>
      <c r="Q518"/>
      <c r="R518"/>
      <c r="S518"/>
      <c r="T518"/>
      <c r="U518"/>
      <c r="V518"/>
      <c r="W518"/>
      <c r="X518"/>
    </row>
    <row r="519" spans="2:24" x14ac:dyDescent="0.4">
      <c r="B519"/>
      <c r="C519"/>
      <c r="D519"/>
      <c r="Q519"/>
      <c r="R519"/>
      <c r="S519"/>
      <c r="T519"/>
      <c r="U519"/>
      <c r="V519"/>
      <c r="W519"/>
      <c r="X519"/>
    </row>
    <row r="520" spans="2:24" x14ac:dyDescent="0.4">
      <c r="B520"/>
      <c r="C520"/>
      <c r="D520"/>
      <c r="Q520"/>
      <c r="R520"/>
      <c r="S520"/>
      <c r="T520"/>
      <c r="U520"/>
      <c r="V520"/>
      <c r="W520"/>
      <c r="X520"/>
    </row>
    <row r="521" spans="2:24" x14ac:dyDescent="0.4">
      <c r="B521"/>
      <c r="C521"/>
      <c r="D521"/>
      <c r="Q521"/>
      <c r="R521"/>
      <c r="S521"/>
      <c r="T521"/>
      <c r="U521"/>
      <c r="V521"/>
      <c r="W521"/>
      <c r="X521"/>
    </row>
    <row r="522" spans="2:24" x14ac:dyDescent="0.4">
      <c r="B522"/>
      <c r="C522"/>
      <c r="D522"/>
      <c r="Q522"/>
      <c r="R522"/>
      <c r="S522"/>
      <c r="T522"/>
      <c r="U522"/>
      <c r="V522"/>
      <c r="W522"/>
      <c r="X522"/>
    </row>
    <row r="523" spans="2:24" x14ac:dyDescent="0.4">
      <c r="B523"/>
      <c r="C523"/>
      <c r="D523"/>
      <c r="Q523"/>
      <c r="R523"/>
      <c r="S523"/>
      <c r="T523"/>
      <c r="U523"/>
      <c r="V523"/>
      <c r="W523"/>
      <c r="X523"/>
    </row>
    <row r="524" spans="2:24" x14ac:dyDescent="0.4">
      <c r="B524"/>
      <c r="C524"/>
      <c r="D524"/>
      <c r="Q524"/>
      <c r="R524"/>
      <c r="S524"/>
      <c r="T524"/>
      <c r="U524"/>
      <c r="V524"/>
      <c r="W524"/>
      <c r="X524"/>
    </row>
    <row r="525" spans="2:24" x14ac:dyDescent="0.4">
      <c r="B525"/>
      <c r="C525"/>
      <c r="D525"/>
      <c r="Q525"/>
      <c r="R525"/>
      <c r="S525"/>
      <c r="T525"/>
      <c r="U525"/>
      <c r="V525"/>
      <c r="W525"/>
      <c r="X525"/>
    </row>
    <row r="526" spans="2:24" x14ac:dyDescent="0.4">
      <c r="B526"/>
      <c r="C526"/>
      <c r="D526"/>
      <c r="Q526"/>
      <c r="R526"/>
      <c r="S526"/>
      <c r="T526"/>
      <c r="U526"/>
      <c r="V526"/>
      <c r="W526"/>
      <c r="X526"/>
    </row>
    <row r="527" spans="2:24" x14ac:dyDescent="0.4">
      <c r="B527"/>
      <c r="C527"/>
      <c r="D527"/>
      <c r="Q527"/>
      <c r="R527"/>
      <c r="S527"/>
      <c r="T527"/>
      <c r="U527"/>
      <c r="V527"/>
      <c r="W527"/>
      <c r="X527"/>
    </row>
    <row r="528" spans="2:24" x14ac:dyDescent="0.4">
      <c r="B528"/>
      <c r="C528"/>
      <c r="D528"/>
      <c r="Q528"/>
      <c r="R528"/>
      <c r="S528"/>
      <c r="T528"/>
      <c r="U528"/>
      <c r="V528"/>
      <c r="W528"/>
      <c r="X528"/>
    </row>
    <row r="529" spans="2:24" x14ac:dyDescent="0.4">
      <c r="B529"/>
      <c r="C529"/>
      <c r="D529"/>
      <c r="Q529"/>
      <c r="R529"/>
      <c r="S529"/>
      <c r="T529"/>
      <c r="U529"/>
      <c r="V529"/>
      <c r="W529"/>
      <c r="X529"/>
    </row>
    <row r="530" spans="2:24" x14ac:dyDescent="0.4">
      <c r="B530"/>
      <c r="C530"/>
      <c r="D530"/>
      <c r="Q530"/>
      <c r="R530"/>
      <c r="S530"/>
      <c r="T530"/>
      <c r="U530"/>
      <c r="V530"/>
      <c r="W530"/>
      <c r="X530"/>
    </row>
    <row r="531" spans="2:24" x14ac:dyDescent="0.4">
      <c r="B531"/>
      <c r="C531"/>
      <c r="D531"/>
      <c r="Q531"/>
      <c r="R531"/>
      <c r="S531"/>
      <c r="T531"/>
      <c r="U531"/>
      <c r="V531"/>
      <c r="W531"/>
      <c r="X531"/>
    </row>
    <row r="532" spans="2:24" x14ac:dyDescent="0.4">
      <c r="B532"/>
      <c r="C532"/>
      <c r="D532"/>
      <c r="Q532"/>
      <c r="R532"/>
      <c r="S532"/>
      <c r="T532"/>
      <c r="U532"/>
      <c r="V532"/>
      <c r="W532"/>
      <c r="X532"/>
    </row>
    <row r="533" spans="2:24" x14ac:dyDescent="0.4">
      <c r="B533"/>
      <c r="C533"/>
      <c r="D533"/>
      <c r="Q533"/>
      <c r="R533"/>
      <c r="S533"/>
      <c r="T533"/>
      <c r="U533"/>
      <c r="V533"/>
      <c r="W533"/>
      <c r="X533"/>
    </row>
    <row r="534" spans="2:24" x14ac:dyDescent="0.4">
      <c r="B534"/>
      <c r="C534"/>
      <c r="D534"/>
      <c r="Q534"/>
      <c r="R534"/>
      <c r="S534"/>
      <c r="T534"/>
      <c r="U534"/>
      <c r="V534"/>
      <c r="W534"/>
      <c r="X534"/>
    </row>
    <row r="535" spans="2:24" x14ac:dyDescent="0.4">
      <c r="B535"/>
      <c r="C535"/>
      <c r="D535"/>
      <c r="Q535"/>
      <c r="R535"/>
      <c r="S535"/>
      <c r="T535"/>
      <c r="U535"/>
      <c r="V535"/>
      <c r="W535"/>
      <c r="X535"/>
    </row>
    <row r="536" spans="2:24" x14ac:dyDescent="0.4">
      <c r="B536"/>
      <c r="C536"/>
      <c r="D536"/>
      <c r="Q536"/>
      <c r="R536"/>
      <c r="S536"/>
      <c r="T536"/>
      <c r="U536"/>
      <c r="V536"/>
      <c r="W536"/>
      <c r="X536"/>
    </row>
    <row r="537" spans="2:24" x14ac:dyDescent="0.4">
      <c r="B537"/>
      <c r="C537"/>
      <c r="D537"/>
      <c r="Q537"/>
      <c r="R537"/>
      <c r="S537"/>
      <c r="T537"/>
      <c r="U537"/>
      <c r="V537"/>
      <c r="W537"/>
      <c r="X537"/>
    </row>
    <row r="538" spans="2:24" x14ac:dyDescent="0.4">
      <c r="B538"/>
      <c r="C538"/>
      <c r="D538"/>
      <c r="Q538"/>
      <c r="R538"/>
      <c r="S538"/>
      <c r="T538"/>
      <c r="U538"/>
      <c r="V538"/>
      <c r="W538"/>
      <c r="X538"/>
    </row>
    <row r="539" spans="2:24" x14ac:dyDescent="0.4">
      <c r="B539"/>
      <c r="C539"/>
      <c r="D539"/>
      <c r="Q539"/>
      <c r="R539"/>
      <c r="S539"/>
      <c r="T539"/>
      <c r="U539"/>
      <c r="V539"/>
      <c r="W539"/>
      <c r="X539"/>
    </row>
    <row r="540" spans="2:24" x14ac:dyDescent="0.4">
      <c r="B540"/>
      <c r="C540"/>
      <c r="D540"/>
      <c r="Q540"/>
      <c r="R540"/>
      <c r="S540"/>
      <c r="T540"/>
      <c r="U540"/>
      <c r="V540"/>
      <c r="W540"/>
      <c r="X540"/>
    </row>
    <row r="541" spans="2:24" x14ac:dyDescent="0.4">
      <c r="B541"/>
      <c r="C541"/>
      <c r="D541"/>
      <c r="Q541"/>
      <c r="R541"/>
      <c r="S541"/>
      <c r="T541"/>
      <c r="U541"/>
      <c r="V541"/>
      <c r="W541"/>
      <c r="X541"/>
    </row>
    <row r="542" spans="2:24" x14ac:dyDescent="0.4">
      <c r="B542"/>
      <c r="C542"/>
      <c r="D542"/>
      <c r="Q542"/>
      <c r="R542"/>
      <c r="S542"/>
      <c r="T542"/>
      <c r="U542"/>
      <c r="V542"/>
      <c r="W542"/>
      <c r="X542"/>
    </row>
    <row r="543" spans="2:24" x14ac:dyDescent="0.4">
      <c r="B543"/>
      <c r="C543"/>
      <c r="D543"/>
      <c r="Q543"/>
      <c r="R543"/>
      <c r="S543"/>
      <c r="T543"/>
      <c r="U543"/>
      <c r="V543"/>
      <c r="W543"/>
      <c r="X543"/>
    </row>
    <row r="544" spans="2:24" x14ac:dyDescent="0.4">
      <c r="B544"/>
      <c r="C544"/>
      <c r="D544"/>
      <c r="Q544"/>
      <c r="R544"/>
      <c r="S544"/>
      <c r="T544"/>
      <c r="U544"/>
      <c r="V544"/>
      <c r="W544"/>
      <c r="X544"/>
    </row>
    <row r="545" spans="2:24" x14ac:dyDescent="0.4">
      <c r="B545"/>
      <c r="C545"/>
      <c r="D545"/>
      <c r="Q545"/>
      <c r="R545"/>
      <c r="S545"/>
      <c r="T545"/>
      <c r="U545"/>
      <c r="V545"/>
      <c r="W545"/>
      <c r="X545"/>
    </row>
    <row r="546" spans="2:24" x14ac:dyDescent="0.4">
      <c r="B546"/>
      <c r="C546"/>
      <c r="D546"/>
      <c r="Q546"/>
      <c r="R546"/>
      <c r="S546"/>
      <c r="T546"/>
      <c r="U546"/>
      <c r="V546"/>
      <c r="W546"/>
      <c r="X546"/>
    </row>
    <row r="547" spans="2:24" x14ac:dyDescent="0.4">
      <c r="B547"/>
      <c r="C547"/>
      <c r="D547"/>
      <c r="Q547"/>
      <c r="R547"/>
      <c r="S547"/>
      <c r="T547"/>
      <c r="U547"/>
      <c r="V547"/>
      <c r="W547"/>
      <c r="X547"/>
    </row>
    <row r="548" spans="2:24" x14ac:dyDescent="0.4">
      <c r="B548"/>
      <c r="C548"/>
      <c r="D548"/>
      <c r="Q548"/>
      <c r="R548"/>
      <c r="S548"/>
      <c r="T548"/>
      <c r="U548"/>
      <c r="V548"/>
      <c r="W548"/>
      <c r="X548"/>
    </row>
    <row r="549" spans="2:24" x14ac:dyDescent="0.4">
      <c r="B549"/>
      <c r="C549"/>
      <c r="D549"/>
      <c r="Q549"/>
      <c r="R549"/>
      <c r="S549"/>
      <c r="T549"/>
      <c r="U549"/>
      <c r="V549"/>
      <c r="W549"/>
      <c r="X549"/>
    </row>
    <row r="550" spans="2:24" x14ac:dyDescent="0.4">
      <c r="B550"/>
      <c r="C550"/>
      <c r="D550"/>
      <c r="Q550"/>
      <c r="R550"/>
      <c r="S550"/>
      <c r="T550"/>
      <c r="U550"/>
      <c r="V550"/>
      <c r="W550"/>
      <c r="X550"/>
    </row>
    <row r="551" spans="2:24" x14ac:dyDescent="0.4">
      <c r="B551"/>
      <c r="C551"/>
      <c r="D551"/>
      <c r="Q551"/>
      <c r="R551"/>
      <c r="S551"/>
      <c r="T551"/>
      <c r="U551"/>
      <c r="V551"/>
      <c r="W551"/>
      <c r="X551"/>
    </row>
    <row r="552" spans="2:24" x14ac:dyDescent="0.4">
      <c r="B552"/>
      <c r="C552"/>
      <c r="D552"/>
      <c r="Q552"/>
      <c r="R552"/>
      <c r="S552"/>
      <c r="T552"/>
      <c r="U552"/>
      <c r="V552"/>
      <c r="W552"/>
      <c r="X552"/>
    </row>
    <row r="553" spans="2:24" x14ac:dyDescent="0.4">
      <c r="B553"/>
      <c r="C553"/>
      <c r="D553"/>
      <c r="Q553"/>
      <c r="R553"/>
      <c r="S553"/>
      <c r="T553"/>
      <c r="U553"/>
      <c r="V553"/>
      <c r="W553"/>
      <c r="X553"/>
    </row>
    <row r="554" spans="2:24" x14ac:dyDescent="0.4">
      <c r="B554"/>
      <c r="C554"/>
      <c r="D554"/>
      <c r="Q554"/>
      <c r="R554"/>
      <c r="S554"/>
      <c r="T554"/>
      <c r="U554"/>
      <c r="V554"/>
      <c r="W554"/>
      <c r="X554"/>
    </row>
    <row r="555" spans="2:24" x14ac:dyDescent="0.4">
      <c r="B555"/>
      <c r="C555"/>
      <c r="D555"/>
      <c r="Q555"/>
      <c r="R555"/>
      <c r="S555"/>
      <c r="T555"/>
      <c r="U555"/>
      <c r="V555"/>
      <c r="W555"/>
      <c r="X555"/>
    </row>
    <row r="556" spans="2:24" x14ac:dyDescent="0.4">
      <c r="B556"/>
      <c r="C556"/>
      <c r="D556"/>
      <c r="Q556"/>
      <c r="R556"/>
      <c r="S556"/>
      <c r="T556"/>
      <c r="U556"/>
      <c r="V556"/>
      <c r="W556"/>
      <c r="X556"/>
    </row>
    <row r="557" spans="2:24" x14ac:dyDescent="0.4">
      <c r="B557"/>
      <c r="C557"/>
      <c r="D557"/>
      <c r="Q557"/>
      <c r="R557"/>
      <c r="S557"/>
      <c r="T557"/>
      <c r="U557"/>
      <c r="V557"/>
      <c r="W557"/>
      <c r="X557"/>
    </row>
    <row r="558" spans="2:24" x14ac:dyDescent="0.4">
      <c r="B558"/>
      <c r="C558"/>
      <c r="D558"/>
      <c r="Q558"/>
      <c r="R558"/>
      <c r="S558"/>
      <c r="T558"/>
      <c r="U558"/>
      <c r="V558"/>
      <c r="W558"/>
      <c r="X558"/>
    </row>
    <row r="559" spans="2:24" x14ac:dyDescent="0.4">
      <c r="B559"/>
      <c r="C559"/>
      <c r="D559"/>
      <c r="Q559"/>
      <c r="R559"/>
      <c r="S559"/>
      <c r="T559"/>
      <c r="U559"/>
      <c r="V559"/>
      <c r="W559"/>
      <c r="X559"/>
    </row>
    <row r="560" spans="2:24" x14ac:dyDescent="0.4">
      <c r="B560"/>
      <c r="C560"/>
      <c r="D560"/>
      <c r="Q560"/>
      <c r="R560"/>
      <c r="S560"/>
      <c r="T560"/>
      <c r="U560"/>
      <c r="V560"/>
      <c r="W560"/>
      <c r="X560"/>
    </row>
    <row r="561" spans="2:24" x14ac:dyDescent="0.4">
      <c r="B561"/>
      <c r="C561"/>
      <c r="D561"/>
      <c r="Q561"/>
      <c r="R561"/>
      <c r="S561"/>
      <c r="T561"/>
      <c r="U561"/>
      <c r="V561"/>
      <c r="W561"/>
      <c r="X561"/>
    </row>
    <row r="562" spans="2:24" x14ac:dyDescent="0.4">
      <c r="B562"/>
      <c r="C562"/>
      <c r="D562"/>
      <c r="Q562"/>
      <c r="R562"/>
      <c r="S562"/>
      <c r="T562"/>
      <c r="U562"/>
      <c r="V562"/>
      <c r="W562"/>
      <c r="X562"/>
    </row>
    <row r="563" spans="2:24" x14ac:dyDescent="0.4">
      <c r="B563"/>
      <c r="C563"/>
      <c r="D563"/>
      <c r="Q563"/>
      <c r="R563"/>
      <c r="S563"/>
      <c r="T563"/>
      <c r="U563"/>
      <c r="V563"/>
      <c r="W563"/>
      <c r="X563"/>
    </row>
    <row r="564" spans="2:24" x14ac:dyDescent="0.4">
      <c r="B564"/>
      <c r="C564"/>
      <c r="D564"/>
      <c r="Q564"/>
      <c r="R564"/>
      <c r="S564"/>
      <c r="T564"/>
      <c r="U564"/>
      <c r="V564"/>
      <c r="W564"/>
      <c r="X564"/>
    </row>
    <row r="565" spans="2:24" x14ac:dyDescent="0.4">
      <c r="B565"/>
      <c r="C565"/>
      <c r="D565"/>
      <c r="Q565"/>
      <c r="R565"/>
      <c r="S565"/>
      <c r="T565"/>
      <c r="U565"/>
      <c r="V565"/>
      <c r="W565"/>
      <c r="X565"/>
    </row>
    <row r="566" spans="2:24" x14ac:dyDescent="0.4">
      <c r="B566"/>
      <c r="C566"/>
      <c r="D566"/>
      <c r="Q566"/>
      <c r="R566"/>
      <c r="S566"/>
      <c r="T566"/>
      <c r="U566"/>
      <c r="V566"/>
      <c r="W566"/>
      <c r="X566"/>
    </row>
    <row r="567" spans="2:24" x14ac:dyDescent="0.4">
      <c r="B567"/>
      <c r="C567"/>
      <c r="D567"/>
      <c r="Q567"/>
      <c r="R567"/>
      <c r="S567"/>
      <c r="T567"/>
      <c r="U567"/>
      <c r="V567"/>
      <c r="W567"/>
      <c r="X567"/>
    </row>
    <row r="568" spans="2:24" x14ac:dyDescent="0.4">
      <c r="B568"/>
      <c r="C568"/>
      <c r="D568"/>
      <c r="Q568"/>
      <c r="R568"/>
      <c r="S568"/>
      <c r="T568"/>
      <c r="U568"/>
      <c r="V568"/>
      <c r="W568"/>
      <c r="X568"/>
    </row>
    <row r="569" spans="2:24" x14ac:dyDescent="0.4">
      <c r="B569"/>
      <c r="C569"/>
      <c r="D569"/>
      <c r="Q569"/>
      <c r="R569"/>
      <c r="S569"/>
      <c r="T569"/>
      <c r="U569"/>
      <c r="V569"/>
      <c r="W569"/>
      <c r="X569"/>
    </row>
    <row r="570" spans="2:24" x14ac:dyDescent="0.4">
      <c r="B570"/>
      <c r="C570"/>
      <c r="D570"/>
      <c r="Q570"/>
      <c r="R570"/>
      <c r="S570"/>
      <c r="T570"/>
      <c r="U570"/>
      <c r="V570"/>
      <c r="W570"/>
      <c r="X570"/>
    </row>
    <row r="571" spans="2:24" x14ac:dyDescent="0.4">
      <c r="B571"/>
      <c r="C571"/>
      <c r="D571"/>
      <c r="Q571"/>
      <c r="R571"/>
      <c r="S571"/>
      <c r="T571"/>
      <c r="U571"/>
      <c r="V571"/>
      <c r="W571"/>
      <c r="X571"/>
    </row>
    <row r="572" spans="2:24" x14ac:dyDescent="0.4">
      <c r="B572"/>
      <c r="C572"/>
      <c r="D572"/>
      <c r="Q572"/>
      <c r="R572"/>
      <c r="S572"/>
      <c r="T572"/>
      <c r="U572"/>
      <c r="V572"/>
      <c r="W572"/>
      <c r="X572"/>
    </row>
    <row r="573" spans="2:24" x14ac:dyDescent="0.4">
      <c r="B573"/>
      <c r="C573"/>
      <c r="D573"/>
      <c r="Q573"/>
      <c r="R573"/>
      <c r="S573"/>
      <c r="T573"/>
      <c r="U573"/>
      <c r="V573"/>
      <c r="W573"/>
      <c r="X573"/>
    </row>
    <row r="574" spans="2:24" x14ac:dyDescent="0.4">
      <c r="B574"/>
      <c r="C574"/>
      <c r="D574"/>
      <c r="Q574"/>
      <c r="R574"/>
      <c r="S574"/>
      <c r="T574"/>
      <c r="U574"/>
      <c r="V574"/>
      <c r="W574"/>
      <c r="X574"/>
    </row>
    <row r="575" spans="2:24" x14ac:dyDescent="0.4">
      <c r="B575"/>
      <c r="C575"/>
      <c r="D575"/>
      <c r="Q575"/>
      <c r="R575"/>
      <c r="S575"/>
      <c r="T575"/>
      <c r="U575"/>
      <c r="V575"/>
      <c r="W575"/>
      <c r="X575"/>
    </row>
    <row r="576" spans="2:24" x14ac:dyDescent="0.4">
      <c r="B576"/>
      <c r="C576"/>
      <c r="D576"/>
      <c r="Q576"/>
      <c r="R576"/>
      <c r="S576"/>
      <c r="T576"/>
      <c r="U576"/>
      <c r="V576"/>
      <c r="W576"/>
      <c r="X576"/>
    </row>
    <row r="577" spans="2:24" x14ac:dyDescent="0.4">
      <c r="B577"/>
      <c r="C577"/>
      <c r="D577"/>
      <c r="Q577"/>
      <c r="R577"/>
      <c r="S577"/>
      <c r="T577"/>
      <c r="U577"/>
      <c r="V577"/>
      <c r="W577"/>
      <c r="X577"/>
    </row>
    <row r="578" spans="2:24" x14ac:dyDescent="0.4">
      <c r="B578"/>
      <c r="C578"/>
      <c r="D578"/>
      <c r="Q578"/>
      <c r="R578"/>
      <c r="S578"/>
      <c r="T578"/>
      <c r="U578"/>
      <c r="V578"/>
      <c r="W578"/>
      <c r="X578"/>
    </row>
    <row r="579" spans="2:24" x14ac:dyDescent="0.4">
      <c r="B579"/>
      <c r="C579"/>
      <c r="D579"/>
      <c r="Q579"/>
      <c r="R579"/>
      <c r="S579"/>
      <c r="T579"/>
      <c r="U579"/>
      <c r="V579"/>
      <c r="W579"/>
      <c r="X579"/>
    </row>
    <row r="580" spans="2:24" x14ac:dyDescent="0.4">
      <c r="B580"/>
      <c r="C580"/>
      <c r="D580"/>
      <c r="Q580"/>
      <c r="R580"/>
      <c r="S580"/>
      <c r="T580"/>
      <c r="U580"/>
      <c r="V580"/>
      <c r="W580"/>
      <c r="X580"/>
    </row>
    <row r="581" spans="2:24" x14ac:dyDescent="0.4">
      <c r="B581"/>
      <c r="C581"/>
      <c r="D581"/>
      <c r="Q581"/>
      <c r="R581"/>
      <c r="S581"/>
      <c r="T581"/>
      <c r="U581"/>
      <c r="V581"/>
      <c r="W581"/>
      <c r="X581"/>
    </row>
    <row r="582" spans="2:24" x14ac:dyDescent="0.4">
      <c r="B582"/>
      <c r="C582"/>
      <c r="D582"/>
      <c r="Q582"/>
      <c r="R582"/>
      <c r="S582"/>
      <c r="T582"/>
      <c r="U582"/>
      <c r="V582"/>
      <c r="W582"/>
      <c r="X582"/>
    </row>
    <row r="583" spans="2:24" x14ac:dyDescent="0.4">
      <c r="B583"/>
      <c r="C583"/>
      <c r="D583"/>
      <c r="Q583"/>
      <c r="R583"/>
      <c r="S583"/>
      <c r="T583"/>
      <c r="U583"/>
      <c r="V583"/>
      <c r="W583"/>
      <c r="X583"/>
    </row>
    <row r="584" spans="2:24" x14ac:dyDescent="0.4">
      <c r="B584"/>
      <c r="C584"/>
      <c r="D584"/>
      <c r="Q584"/>
      <c r="R584"/>
      <c r="S584"/>
      <c r="T584"/>
      <c r="U584"/>
      <c r="V584"/>
      <c r="W584"/>
      <c r="X584"/>
    </row>
    <row r="585" spans="2:24" x14ac:dyDescent="0.4">
      <c r="B585"/>
      <c r="C585"/>
      <c r="D585"/>
      <c r="Q585"/>
      <c r="R585"/>
      <c r="S585"/>
      <c r="T585"/>
      <c r="U585"/>
      <c r="V585"/>
      <c r="W585"/>
      <c r="X585"/>
    </row>
    <row r="586" spans="2:24" x14ac:dyDescent="0.4">
      <c r="B586"/>
      <c r="C586"/>
      <c r="D586"/>
      <c r="Q586"/>
      <c r="R586"/>
      <c r="S586"/>
      <c r="T586"/>
      <c r="U586"/>
      <c r="V586"/>
      <c r="W586"/>
      <c r="X586"/>
    </row>
    <row r="587" spans="2:24" x14ac:dyDescent="0.4">
      <c r="B587"/>
      <c r="C587"/>
      <c r="D587"/>
      <c r="Q587"/>
      <c r="R587"/>
      <c r="S587"/>
      <c r="T587"/>
      <c r="U587"/>
      <c r="V587"/>
      <c r="W587"/>
      <c r="X587"/>
    </row>
    <row r="588" spans="2:24" x14ac:dyDescent="0.4">
      <c r="B588"/>
      <c r="C588"/>
      <c r="D588"/>
      <c r="Q588"/>
      <c r="R588"/>
      <c r="S588"/>
      <c r="T588"/>
      <c r="U588"/>
      <c r="V588"/>
      <c r="W588"/>
      <c r="X588"/>
    </row>
    <row r="589" spans="2:24" x14ac:dyDescent="0.4">
      <c r="B589"/>
      <c r="C589"/>
      <c r="D589"/>
      <c r="Q589"/>
      <c r="R589"/>
      <c r="S589"/>
      <c r="T589"/>
      <c r="U589"/>
      <c r="V589"/>
      <c r="W589"/>
      <c r="X589"/>
    </row>
    <row r="590" spans="2:24" x14ac:dyDescent="0.4">
      <c r="B590"/>
      <c r="C590"/>
      <c r="D590"/>
      <c r="Q590"/>
      <c r="R590"/>
      <c r="S590"/>
      <c r="T590"/>
      <c r="U590"/>
      <c r="V590"/>
      <c r="W590"/>
      <c r="X590"/>
    </row>
    <row r="591" spans="2:24" x14ac:dyDescent="0.4">
      <c r="B591"/>
      <c r="C591"/>
      <c r="D591"/>
      <c r="Q591"/>
      <c r="R591"/>
      <c r="S591"/>
      <c r="T591"/>
      <c r="U591"/>
      <c r="V591"/>
      <c r="W591"/>
      <c r="X591"/>
    </row>
    <row r="592" spans="2:24" x14ac:dyDescent="0.4">
      <c r="B592"/>
      <c r="C592"/>
      <c r="D592"/>
      <c r="Q592"/>
      <c r="R592"/>
      <c r="S592"/>
      <c r="T592"/>
      <c r="U592"/>
      <c r="V592"/>
      <c r="W592"/>
      <c r="X592"/>
    </row>
    <row r="593" spans="2:24" x14ac:dyDescent="0.4">
      <c r="B593"/>
      <c r="C593"/>
      <c r="D593"/>
      <c r="Q593"/>
      <c r="R593"/>
      <c r="S593"/>
      <c r="T593"/>
      <c r="U593"/>
      <c r="V593"/>
      <c r="W593"/>
      <c r="X593"/>
    </row>
    <row r="594" spans="2:24" x14ac:dyDescent="0.4">
      <c r="B594"/>
      <c r="C594"/>
      <c r="D594"/>
      <c r="Q594"/>
      <c r="R594"/>
      <c r="S594"/>
      <c r="T594"/>
      <c r="U594"/>
      <c r="V594"/>
      <c r="W594"/>
      <c r="X594"/>
    </row>
    <row r="595" spans="2:24" x14ac:dyDescent="0.4">
      <c r="B595"/>
      <c r="C595"/>
      <c r="D595"/>
      <c r="Q595"/>
      <c r="R595"/>
      <c r="S595"/>
      <c r="T595"/>
      <c r="U595"/>
      <c r="V595"/>
      <c r="W595"/>
      <c r="X595"/>
    </row>
    <row r="596" spans="2:24" x14ac:dyDescent="0.4">
      <c r="B596"/>
      <c r="C596"/>
      <c r="D596"/>
      <c r="Q596"/>
      <c r="R596"/>
      <c r="S596"/>
      <c r="T596"/>
      <c r="U596"/>
      <c r="V596"/>
      <c r="W596"/>
      <c r="X596"/>
    </row>
    <row r="597" spans="2:24" x14ac:dyDescent="0.4">
      <c r="B597"/>
      <c r="C597"/>
      <c r="D597"/>
      <c r="Q597"/>
      <c r="R597"/>
      <c r="S597"/>
      <c r="T597"/>
      <c r="U597"/>
      <c r="V597"/>
      <c r="W597"/>
      <c r="X597"/>
    </row>
    <row r="598" spans="2:24" x14ac:dyDescent="0.4">
      <c r="B598"/>
      <c r="C598"/>
      <c r="D598"/>
      <c r="Q598"/>
      <c r="R598"/>
      <c r="S598"/>
      <c r="T598"/>
      <c r="U598"/>
      <c r="V598"/>
      <c r="W598"/>
      <c r="X598"/>
    </row>
    <row r="599" spans="2:24" x14ac:dyDescent="0.4">
      <c r="B599"/>
      <c r="C599"/>
      <c r="D599"/>
      <c r="Q599"/>
      <c r="R599"/>
      <c r="S599"/>
      <c r="T599"/>
      <c r="U599"/>
      <c r="V599"/>
      <c r="W599"/>
      <c r="X599"/>
    </row>
    <row r="600" spans="2:24" x14ac:dyDescent="0.4">
      <c r="B600"/>
      <c r="C600"/>
      <c r="D600"/>
      <c r="Q600"/>
      <c r="R600"/>
      <c r="S600"/>
      <c r="T600"/>
      <c r="U600"/>
      <c r="V600"/>
      <c r="W600"/>
      <c r="X600"/>
    </row>
    <row r="601" spans="2:24" x14ac:dyDescent="0.4">
      <c r="B601"/>
      <c r="C601"/>
      <c r="D601"/>
      <c r="Q601"/>
      <c r="R601"/>
      <c r="S601"/>
      <c r="T601"/>
      <c r="U601"/>
      <c r="V601"/>
      <c r="W601"/>
      <c r="X601"/>
    </row>
    <row r="602" spans="2:24" x14ac:dyDescent="0.4">
      <c r="B602"/>
      <c r="C602"/>
      <c r="D602"/>
      <c r="Q602"/>
      <c r="R602"/>
      <c r="S602"/>
      <c r="T602"/>
      <c r="U602"/>
      <c r="V602"/>
      <c r="W602"/>
      <c r="X602"/>
    </row>
    <row r="603" spans="2:24" x14ac:dyDescent="0.4">
      <c r="B603"/>
      <c r="C603"/>
      <c r="D603"/>
      <c r="Q603"/>
      <c r="R603"/>
      <c r="S603"/>
      <c r="T603"/>
      <c r="U603"/>
      <c r="V603"/>
      <c r="W603"/>
      <c r="X603"/>
    </row>
    <row r="604" spans="2:24" x14ac:dyDescent="0.4">
      <c r="B604"/>
      <c r="C604"/>
      <c r="D604"/>
      <c r="Q604"/>
      <c r="R604"/>
      <c r="S604"/>
      <c r="T604"/>
      <c r="U604"/>
      <c r="V604"/>
      <c r="W604"/>
      <c r="X604"/>
    </row>
    <row r="605" spans="2:24" x14ac:dyDescent="0.4">
      <c r="B605"/>
      <c r="C605"/>
      <c r="D605"/>
      <c r="Q605"/>
      <c r="R605"/>
      <c r="S605"/>
      <c r="T605"/>
      <c r="U605"/>
      <c r="V605"/>
      <c r="W605"/>
      <c r="X605"/>
    </row>
    <row r="606" spans="2:24" x14ac:dyDescent="0.4">
      <c r="B606"/>
      <c r="C606"/>
      <c r="D606"/>
      <c r="Q606"/>
      <c r="R606"/>
      <c r="S606"/>
      <c r="T606"/>
      <c r="U606"/>
      <c r="V606"/>
      <c r="W606"/>
      <c r="X606"/>
    </row>
    <row r="607" spans="2:24" x14ac:dyDescent="0.4">
      <c r="B607"/>
      <c r="C607"/>
      <c r="D607"/>
      <c r="Q607"/>
      <c r="R607"/>
      <c r="S607"/>
      <c r="T607"/>
      <c r="U607"/>
      <c r="V607"/>
      <c r="W607"/>
      <c r="X607"/>
    </row>
    <row r="608" spans="2:24" x14ac:dyDescent="0.4">
      <c r="B608"/>
      <c r="C608"/>
      <c r="D608"/>
      <c r="Q608"/>
      <c r="R608"/>
      <c r="S608"/>
      <c r="T608"/>
      <c r="U608"/>
      <c r="V608"/>
      <c r="W608"/>
      <c r="X608"/>
    </row>
    <row r="609" spans="2:24" x14ac:dyDescent="0.4">
      <c r="B609"/>
      <c r="C609"/>
      <c r="D609"/>
      <c r="Q609"/>
      <c r="R609"/>
      <c r="S609"/>
      <c r="T609"/>
      <c r="U609"/>
      <c r="V609"/>
      <c r="W609"/>
      <c r="X609"/>
    </row>
    <row r="610" spans="2:24" x14ac:dyDescent="0.4">
      <c r="B610"/>
      <c r="C610"/>
      <c r="D610"/>
      <c r="Q610"/>
      <c r="R610"/>
      <c r="S610"/>
      <c r="T610"/>
      <c r="U610"/>
      <c r="V610"/>
      <c r="W610"/>
      <c r="X610"/>
    </row>
    <row r="611" spans="2:24" x14ac:dyDescent="0.4">
      <c r="B611"/>
      <c r="C611"/>
      <c r="D611"/>
      <c r="Q611"/>
      <c r="R611"/>
      <c r="S611"/>
      <c r="T611"/>
      <c r="U611"/>
      <c r="V611"/>
      <c r="W611"/>
      <c r="X611"/>
    </row>
    <row r="612" spans="2:24" x14ac:dyDescent="0.4">
      <c r="B612"/>
      <c r="C612"/>
      <c r="D612"/>
      <c r="Q612"/>
      <c r="R612"/>
      <c r="S612"/>
      <c r="T612"/>
      <c r="U612"/>
      <c r="V612"/>
      <c r="W612"/>
      <c r="X612"/>
    </row>
    <row r="613" spans="2:24" x14ac:dyDescent="0.4">
      <c r="B613"/>
      <c r="C613"/>
      <c r="D613"/>
      <c r="Q613"/>
      <c r="R613"/>
      <c r="S613"/>
      <c r="T613"/>
      <c r="U613"/>
      <c r="V613"/>
      <c r="W613"/>
      <c r="X613"/>
    </row>
    <row r="614" spans="2:24" x14ac:dyDescent="0.4">
      <c r="B614"/>
      <c r="C614"/>
      <c r="D614"/>
      <c r="Q614"/>
      <c r="R614"/>
      <c r="S614"/>
      <c r="T614"/>
      <c r="U614"/>
      <c r="V614"/>
      <c r="W614"/>
      <c r="X614"/>
    </row>
    <row r="615" spans="2:24" x14ac:dyDescent="0.4">
      <c r="B615"/>
      <c r="C615"/>
      <c r="D615"/>
      <c r="Q615"/>
      <c r="R615"/>
      <c r="S615"/>
      <c r="T615"/>
      <c r="U615"/>
      <c r="V615"/>
      <c r="W615"/>
      <c r="X615"/>
    </row>
    <row r="616" spans="2:24" x14ac:dyDescent="0.4">
      <c r="B616"/>
      <c r="C616"/>
      <c r="D616"/>
      <c r="Q616"/>
      <c r="R616"/>
      <c r="S616"/>
      <c r="T616"/>
      <c r="U616"/>
      <c r="V616"/>
      <c r="W616"/>
      <c r="X616"/>
    </row>
    <row r="617" spans="2:24" x14ac:dyDescent="0.4">
      <c r="B617"/>
      <c r="C617"/>
      <c r="D617"/>
      <c r="Q617"/>
      <c r="R617"/>
      <c r="S617"/>
      <c r="T617"/>
      <c r="U617"/>
      <c r="V617"/>
      <c r="W617"/>
      <c r="X617"/>
    </row>
    <row r="618" spans="2:24" x14ac:dyDescent="0.4">
      <c r="B618"/>
      <c r="C618"/>
      <c r="D618"/>
      <c r="Q618"/>
      <c r="R618"/>
      <c r="S618"/>
      <c r="T618"/>
      <c r="U618"/>
      <c r="V618"/>
      <c r="W618"/>
      <c r="X618"/>
    </row>
    <row r="619" spans="2:24" x14ac:dyDescent="0.4">
      <c r="B619"/>
      <c r="C619"/>
      <c r="D619"/>
      <c r="Q619"/>
      <c r="R619"/>
      <c r="S619"/>
      <c r="T619"/>
      <c r="U619"/>
      <c r="V619"/>
      <c r="W619"/>
      <c r="X619"/>
    </row>
    <row r="620" spans="2:24" x14ac:dyDescent="0.4">
      <c r="B620"/>
      <c r="C620"/>
      <c r="D620"/>
      <c r="Q620"/>
      <c r="R620"/>
      <c r="S620"/>
      <c r="T620"/>
      <c r="U620"/>
      <c r="V620"/>
      <c r="W620"/>
      <c r="X620"/>
    </row>
    <row r="621" spans="2:24" x14ac:dyDescent="0.4">
      <c r="B621"/>
      <c r="C621"/>
      <c r="D621"/>
      <c r="Q621"/>
      <c r="R621"/>
      <c r="S621"/>
      <c r="T621"/>
      <c r="U621"/>
      <c r="V621"/>
      <c r="W621"/>
      <c r="X621"/>
    </row>
    <row r="622" spans="2:24" x14ac:dyDescent="0.4">
      <c r="B622"/>
      <c r="C622"/>
      <c r="D622"/>
      <c r="Q622"/>
      <c r="R622"/>
      <c r="S622"/>
      <c r="T622"/>
      <c r="U622"/>
      <c r="V622"/>
      <c r="W622"/>
      <c r="X622"/>
    </row>
    <row r="623" spans="2:24" x14ac:dyDescent="0.4">
      <c r="B623"/>
      <c r="C623"/>
      <c r="D623"/>
      <c r="Q623"/>
      <c r="R623"/>
      <c r="S623"/>
      <c r="T623"/>
      <c r="U623"/>
      <c r="V623"/>
      <c r="W623"/>
      <c r="X623"/>
    </row>
    <row r="624" spans="2:24" x14ac:dyDescent="0.4">
      <c r="B624"/>
      <c r="C624"/>
      <c r="D624"/>
      <c r="Q624"/>
      <c r="R624"/>
      <c r="S624"/>
      <c r="T624"/>
      <c r="U624"/>
      <c r="V624"/>
      <c r="W624"/>
      <c r="X624"/>
    </row>
    <row r="625" spans="2:24" x14ac:dyDescent="0.4">
      <c r="B625"/>
      <c r="C625"/>
      <c r="D625"/>
      <c r="Q625"/>
      <c r="R625"/>
      <c r="S625"/>
      <c r="T625"/>
      <c r="U625"/>
      <c r="V625"/>
      <c r="W625"/>
      <c r="X625"/>
    </row>
    <row r="626" spans="2:24" x14ac:dyDescent="0.4">
      <c r="B626"/>
      <c r="C626"/>
      <c r="D626"/>
      <c r="Q626"/>
      <c r="R626"/>
      <c r="S626"/>
      <c r="T626"/>
      <c r="U626"/>
      <c r="V626"/>
      <c r="W626"/>
      <c r="X626"/>
    </row>
    <row r="627" spans="2:24" x14ac:dyDescent="0.4">
      <c r="B627"/>
      <c r="C627"/>
      <c r="D627"/>
      <c r="Q627"/>
      <c r="R627"/>
      <c r="S627"/>
      <c r="T627"/>
      <c r="U627"/>
      <c r="V627"/>
      <c r="W627"/>
      <c r="X627"/>
    </row>
    <row r="628" spans="2:24" x14ac:dyDescent="0.4">
      <c r="B628"/>
      <c r="C628"/>
      <c r="D628"/>
      <c r="Q628"/>
      <c r="R628"/>
      <c r="S628"/>
      <c r="T628"/>
      <c r="U628"/>
      <c r="V628"/>
      <c r="W628"/>
      <c r="X628"/>
    </row>
    <row r="629" spans="2:24" x14ac:dyDescent="0.4">
      <c r="B629"/>
      <c r="C629"/>
      <c r="D629"/>
      <c r="Q629"/>
      <c r="R629"/>
      <c r="S629"/>
      <c r="T629"/>
      <c r="U629"/>
      <c r="V629"/>
      <c r="W629"/>
      <c r="X629"/>
    </row>
    <row r="630" spans="2:24" x14ac:dyDescent="0.4">
      <c r="B630"/>
      <c r="C630"/>
      <c r="D630"/>
      <c r="Q630"/>
      <c r="R630"/>
      <c r="S630"/>
      <c r="T630"/>
      <c r="U630"/>
      <c r="V630"/>
      <c r="W630"/>
      <c r="X630"/>
    </row>
    <row r="631" spans="2:24" x14ac:dyDescent="0.4">
      <c r="B631"/>
      <c r="C631"/>
      <c r="D631"/>
      <c r="Q631"/>
      <c r="R631"/>
      <c r="S631"/>
      <c r="T631"/>
      <c r="U631"/>
      <c r="V631"/>
      <c r="W631"/>
      <c r="X631"/>
    </row>
    <row r="632" spans="2:24" x14ac:dyDescent="0.4">
      <c r="B632"/>
      <c r="C632"/>
      <c r="D632"/>
      <c r="Q632"/>
      <c r="R632"/>
      <c r="S632"/>
      <c r="T632"/>
      <c r="U632"/>
      <c r="V632"/>
      <c r="W632"/>
      <c r="X632"/>
    </row>
    <row r="633" spans="2:24" x14ac:dyDescent="0.4">
      <c r="B633"/>
      <c r="C633"/>
      <c r="D633"/>
      <c r="Q633"/>
      <c r="R633"/>
      <c r="S633"/>
      <c r="T633"/>
      <c r="U633"/>
      <c r="V633"/>
      <c r="W633"/>
      <c r="X633"/>
    </row>
    <row r="634" spans="2:24" x14ac:dyDescent="0.4">
      <c r="B634"/>
      <c r="C634"/>
      <c r="D634"/>
      <c r="Q634"/>
      <c r="R634"/>
      <c r="S634"/>
      <c r="T634"/>
      <c r="U634"/>
      <c r="V634"/>
      <c r="W634"/>
      <c r="X634"/>
    </row>
    <row r="635" spans="2:24" x14ac:dyDescent="0.4">
      <c r="B635"/>
      <c r="C635"/>
      <c r="D635"/>
      <c r="Q635"/>
      <c r="R635"/>
      <c r="S635"/>
      <c r="T635"/>
      <c r="U635"/>
      <c r="V635"/>
      <c r="W635"/>
      <c r="X635"/>
    </row>
    <row r="636" spans="2:24" x14ac:dyDescent="0.4">
      <c r="B636"/>
      <c r="C636"/>
      <c r="D636"/>
      <c r="Q636"/>
      <c r="R636"/>
      <c r="S636"/>
      <c r="T636"/>
      <c r="U636"/>
      <c r="V636"/>
      <c r="W636"/>
      <c r="X636"/>
    </row>
    <row r="637" spans="2:24" x14ac:dyDescent="0.4">
      <c r="B637"/>
      <c r="C637"/>
      <c r="D637"/>
      <c r="Q637"/>
      <c r="R637"/>
      <c r="S637"/>
      <c r="T637"/>
      <c r="U637"/>
      <c r="V637"/>
      <c r="W637"/>
      <c r="X637"/>
    </row>
    <row r="638" spans="2:24" x14ac:dyDescent="0.4">
      <c r="B638"/>
      <c r="C638"/>
      <c r="D638"/>
      <c r="Q638"/>
      <c r="R638"/>
      <c r="S638"/>
      <c r="T638"/>
      <c r="U638"/>
      <c r="V638"/>
      <c r="W638"/>
      <c r="X638"/>
    </row>
    <row r="639" spans="2:24" x14ac:dyDescent="0.4">
      <c r="B639"/>
      <c r="C639"/>
      <c r="D639"/>
      <c r="Q639"/>
      <c r="R639"/>
      <c r="S639"/>
      <c r="T639"/>
      <c r="U639"/>
      <c r="V639"/>
      <c r="W639"/>
      <c r="X639"/>
    </row>
    <row r="640" spans="2:24" x14ac:dyDescent="0.4">
      <c r="B640"/>
      <c r="C640"/>
      <c r="D640"/>
      <c r="Q640"/>
      <c r="R640"/>
      <c r="S640"/>
      <c r="T640"/>
      <c r="U640"/>
      <c r="V640"/>
      <c r="W640"/>
      <c r="X640"/>
    </row>
    <row r="641" spans="2:24" x14ac:dyDescent="0.4">
      <c r="B641"/>
      <c r="C641"/>
      <c r="D641"/>
      <c r="Q641"/>
      <c r="R641"/>
      <c r="S641"/>
      <c r="T641"/>
      <c r="U641"/>
      <c r="V641"/>
      <c r="W641"/>
      <c r="X641"/>
    </row>
    <row r="642" spans="2:24" x14ac:dyDescent="0.4">
      <c r="B642"/>
      <c r="C642"/>
      <c r="D642"/>
      <c r="Q642"/>
      <c r="R642"/>
      <c r="S642"/>
      <c r="T642"/>
      <c r="U642"/>
      <c r="V642"/>
      <c r="W642"/>
      <c r="X642"/>
    </row>
    <row r="643" spans="2:24" x14ac:dyDescent="0.4">
      <c r="B643"/>
      <c r="C643"/>
      <c r="D643"/>
      <c r="Q643"/>
      <c r="R643"/>
      <c r="S643"/>
      <c r="T643"/>
      <c r="U643"/>
      <c r="V643"/>
      <c r="W643"/>
      <c r="X643"/>
    </row>
    <row r="644" spans="2:24" x14ac:dyDescent="0.4">
      <c r="B644"/>
      <c r="C644"/>
      <c r="D644"/>
      <c r="Q644"/>
      <c r="R644"/>
      <c r="S644"/>
      <c r="T644"/>
      <c r="U644"/>
      <c r="V644"/>
      <c r="W644"/>
      <c r="X644"/>
    </row>
    <row r="645" spans="2:24" x14ac:dyDescent="0.4">
      <c r="B645"/>
      <c r="C645"/>
      <c r="D645"/>
      <c r="Q645"/>
      <c r="R645"/>
      <c r="S645"/>
      <c r="T645"/>
      <c r="U645"/>
      <c r="V645"/>
      <c r="W645"/>
      <c r="X645"/>
    </row>
    <row r="646" spans="2:24" x14ac:dyDescent="0.4">
      <c r="B646"/>
      <c r="C646"/>
      <c r="D646"/>
      <c r="Q646"/>
      <c r="R646"/>
      <c r="S646"/>
      <c r="T646"/>
      <c r="U646"/>
      <c r="V646"/>
      <c r="W646"/>
      <c r="X646"/>
    </row>
    <row r="647" spans="2:24" x14ac:dyDescent="0.4">
      <c r="B647"/>
      <c r="C647"/>
      <c r="D647"/>
      <c r="Q647"/>
      <c r="R647"/>
      <c r="S647"/>
      <c r="T647"/>
      <c r="U647"/>
      <c r="V647"/>
      <c r="W647"/>
      <c r="X647"/>
    </row>
    <row r="648" spans="2:24" x14ac:dyDescent="0.4">
      <c r="B648"/>
      <c r="C648"/>
      <c r="D648"/>
      <c r="Q648"/>
      <c r="R648"/>
      <c r="S648"/>
      <c r="T648"/>
      <c r="U648"/>
      <c r="V648"/>
      <c r="W648"/>
      <c r="X648"/>
    </row>
    <row r="649" spans="2:24" x14ac:dyDescent="0.4">
      <c r="B649"/>
      <c r="C649"/>
      <c r="D649"/>
      <c r="Q649"/>
      <c r="R649"/>
      <c r="S649"/>
      <c r="T649"/>
      <c r="U649"/>
      <c r="V649"/>
      <c r="W649"/>
      <c r="X649"/>
    </row>
    <row r="650" spans="2:24" x14ac:dyDescent="0.4">
      <c r="B650"/>
      <c r="C650"/>
      <c r="D650"/>
      <c r="Q650"/>
      <c r="R650"/>
      <c r="S650"/>
      <c r="T650"/>
      <c r="U650"/>
      <c r="V650"/>
      <c r="W650"/>
      <c r="X650"/>
    </row>
    <row r="651" spans="2:24" x14ac:dyDescent="0.4">
      <c r="B651"/>
      <c r="C651"/>
      <c r="D651"/>
      <c r="Q651"/>
      <c r="R651"/>
      <c r="S651"/>
      <c r="T651"/>
      <c r="U651"/>
      <c r="V651"/>
      <c r="W651"/>
      <c r="X651"/>
    </row>
    <row r="652" spans="2:24" x14ac:dyDescent="0.4">
      <c r="B652"/>
      <c r="C652"/>
      <c r="D652"/>
      <c r="Q652"/>
      <c r="R652"/>
      <c r="S652"/>
      <c r="T652"/>
      <c r="U652"/>
      <c r="V652"/>
      <c r="W652"/>
      <c r="X652"/>
    </row>
    <row r="653" spans="2:24" x14ac:dyDescent="0.4">
      <c r="B653"/>
      <c r="C653"/>
      <c r="D653"/>
      <c r="Q653"/>
      <c r="R653"/>
      <c r="S653"/>
      <c r="T653"/>
      <c r="U653"/>
      <c r="V653"/>
      <c r="W653"/>
      <c r="X653"/>
    </row>
    <row r="654" spans="2:24" x14ac:dyDescent="0.4">
      <c r="B654"/>
      <c r="C654"/>
      <c r="D654"/>
      <c r="Q654"/>
      <c r="R654"/>
      <c r="S654"/>
      <c r="T654"/>
      <c r="U654"/>
      <c r="V654"/>
      <c r="W654"/>
      <c r="X654"/>
    </row>
    <row r="655" spans="2:24" x14ac:dyDescent="0.4">
      <c r="B655"/>
      <c r="C655"/>
      <c r="D655"/>
      <c r="Q655"/>
      <c r="R655"/>
      <c r="S655"/>
      <c r="T655"/>
      <c r="U655"/>
      <c r="V655"/>
      <c r="W655"/>
      <c r="X655"/>
    </row>
    <row r="656" spans="2:24" x14ac:dyDescent="0.4">
      <c r="B656"/>
      <c r="C656"/>
      <c r="D656"/>
      <c r="Q656"/>
      <c r="R656"/>
      <c r="S656"/>
      <c r="T656"/>
      <c r="U656"/>
      <c r="V656"/>
      <c r="W656"/>
      <c r="X656"/>
    </row>
    <row r="657" spans="2:24" x14ac:dyDescent="0.4">
      <c r="B657"/>
      <c r="C657"/>
      <c r="D657"/>
      <c r="Q657"/>
      <c r="R657"/>
      <c r="S657"/>
      <c r="T657"/>
      <c r="U657"/>
      <c r="V657"/>
      <c r="W657"/>
      <c r="X657"/>
    </row>
    <row r="658" spans="2:24" x14ac:dyDescent="0.4">
      <c r="B658"/>
      <c r="C658"/>
      <c r="D658"/>
      <c r="Q658"/>
      <c r="R658"/>
      <c r="S658"/>
      <c r="T658"/>
      <c r="U658"/>
      <c r="V658"/>
      <c r="W658"/>
      <c r="X658"/>
    </row>
    <row r="659" spans="2:24" x14ac:dyDescent="0.4">
      <c r="B659"/>
      <c r="C659"/>
      <c r="D659"/>
      <c r="Q659"/>
      <c r="R659"/>
      <c r="S659"/>
      <c r="T659"/>
      <c r="U659"/>
      <c r="V659"/>
      <c r="W659"/>
      <c r="X659"/>
    </row>
    <row r="660" spans="2:24" x14ac:dyDescent="0.4">
      <c r="B660"/>
      <c r="C660"/>
      <c r="D660"/>
      <c r="Q660"/>
      <c r="R660"/>
      <c r="S660"/>
      <c r="T660"/>
      <c r="U660"/>
      <c r="V660"/>
      <c r="W660"/>
      <c r="X660"/>
    </row>
    <row r="661" spans="2:24" x14ac:dyDescent="0.4">
      <c r="B661"/>
      <c r="C661"/>
      <c r="D661"/>
      <c r="Q661"/>
      <c r="R661"/>
      <c r="S661"/>
      <c r="T661"/>
      <c r="U661"/>
      <c r="V661"/>
      <c r="W661"/>
      <c r="X661"/>
    </row>
    <row r="662" spans="2:24" x14ac:dyDescent="0.4">
      <c r="B662"/>
      <c r="C662"/>
      <c r="D662"/>
      <c r="Q662"/>
      <c r="R662"/>
      <c r="S662"/>
      <c r="T662"/>
      <c r="U662"/>
      <c r="V662"/>
      <c r="W662"/>
      <c r="X662"/>
    </row>
    <row r="663" spans="2:24" x14ac:dyDescent="0.4">
      <c r="B663"/>
      <c r="C663"/>
      <c r="D663"/>
      <c r="Q663"/>
      <c r="R663"/>
      <c r="S663"/>
      <c r="T663"/>
      <c r="U663"/>
      <c r="V663"/>
      <c r="W663"/>
      <c r="X663"/>
    </row>
    <row r="664" spans="2:24" x14ac:dyDescent="0.4">
      <c r="B664"/>
      <c r="C664"/>
      <c r="D664"/>
      <c r="Q664"/>
      <c r="R664"/>
      <c r="S664"/>
      <c r="T664"/>
      <c r="U664"/>
      <c r="V664"/>
      <c r="W664"/>
      <c r="X664"/>
    </row>
    <row r="665" spans="2:24" x14ac:dyDescent="0.4">
      <c r="B665"/>
      <c r="C665"/>
      <c r="D665"/>
      <c r="Q665"/>
      <c r="R665"/>
      <c r="S665"/>
      <c r="T665"/>
      <c r="U665"/>
      <c r="V665"/>
      <c r="W665"/>
      <c r="X665"/>
    </row>
    <row r="666" spans="2:24" x14ac:dyDescent="0.4">
      <c r="B666"/>
      <c r="C666"/>
      <c r="D666"/>
      <c r="Q666"/>
      <c r="R666"/>
      <c r="S666"/>
      <c r="T666"/>
      <c r="U666"/>
      <c r="V666"/>
      <c r="W666"/>
      <c r="X666"/>
    </row>
    <row r="667" spans="2:24" x14ac:dyDescent="0.4">
      <c r="B667"/>
      <c r="C667"/>
      <c r="D667"/>
      <c r="Q667"/>
      <c r="R667"/>
      <c r="S667"/>
      <c r="T667"/>
      <c r="U667"/>
      <c r="V667"/>
      <c r="W667"/>
      <c r="X667"/>
    </row>
    <row r="668" spans="2:24" x14ac:dyDescent="0.4">
      <c r="B668"/>
      <c r="C668"/>
      <c r="D668"/>
      <c r="Q668"/>
      <c r="R668"/>
      <c r="S668"/>
      <c r="T668"/>
      <c r="U668"/>
      <c r="V668"/>
      <c r="W668"/>
      <c r="X668"/>
    </row>
    <row r="669" spans="2:24" x14ac:dyDescent="0.4">
      <c r="B669"/>
      <c r="C669"/>
      <c r="D669"/>
      <c r="Q669"/>
      <c r="R669"/>
      <c r="S669"/>
      <c r="T669"/>
      <c r="U669"/>
      <c r="V669"/>
      <c r="W669"/>
      <c r="X669"/>
    </row>
    <row r="670" spans="2:24" x14ac:dyDescent="0.4">
      <c r="B670"/>
      <c r="C670"/>
      <c r="D670"/>
      <c r="Q670"/>
      <c r="R670"/>
      <c r="S670"/>
      <c r="T670"/>
      <c r="U670"/>
      <c r="V670"/>
      <c r="W670"/>
      <c r="X670"/>
    </row>
    <row r="671" spans="2:24" x14ac:dyDescent="0.4">
      <c r="B671"/>
      <c r="C671"/>
      <c r="D671"/>
      <c r="Q671"/>
      <c r="R671"/>
      <c r="S671"/>
      <c r="T671"/>
      <c r="U671"/>
      <c r="V671"/>
      <c r="W671"/>
      <c r="X671"/>
    </row>
    <row r="672" spans="2:24" x14ac:dyDescent="0.4">
      <c r="B672"/>
      <c r="C672"/>
      <c r="D672"/>
      <c r="Q672"/>
      <c r="R672"/>
      <c r="S672"/>
      <c r="T672"/>
      <c r="U672"/>
      <c r="V672"/>
      <c r="W672"/>
      <c r="X672"/>
    </row>
    <row r="673" spans="2:24" x14ac:dyDescent="0.4">
      <c r="B673"/>
      <c r="C673"/>
      <c r="D673"/>
      <c r="Q673"/>
      <c r="R673"/>
      <c r="S673"/>
      <c r="T673"/>
      <c r="U673"/>
      <c r="V673"/>
      <c r="W673"/>
      <c r="X673"/>
    </row>
    <row r="674" spans="2:24" x14ac:dyDescent="0.4">
      <c r="B674"/>
      <c r="C674"/>
      <c r="D674"/>
      <c r="Q674"/>
      <c r="R674"/>
      <c r="S674"/>
      <c r="T674"/>
      <c r="U674"/>
      <c r="V674"/>
      <c r="W674"/>
      <c r="X674"/>
    </row>
    <row r="675" spans="2:24" x14ac:dyDescent="0.4">
      <c r="B675"/>
      <c r="C675"/>
      <c r="D675"/>
      <c r="Q675"/>
      <c r="R675"/>
      <c r="S675"/>
      <c r="T675"/>
      <c r="U675"/>
      <c r="V675"/>
      <c r="W675"/>
      <c r="X675"/>
    </row>
    <row r="676" spans="2:24" x14ac:dyDescent="0.4">
      <c r="B676"/>
      <c r="C676"/>
      <c r="D676"/>
      <c r="Q676"/>
      <c r="R676"/>
      <c r="S676"/>
      <c r="T676"/>
      <c r="U676"/>
      <c r="V676"/>
      <c r="W676"/>
      <c r="X676"/>
    </row>
    <row r="677" spans="2:24" x14ac:dyDescent="0.4">
      <c r="B677"/>
      <c r="C677"/>
      <c r="D677"/>
      <c r="Q677"/>
      <c r="R677"/>
      <c r="S677"/>
      <c r="T677"/>
      <c r="U677"/>
      <c r="V677"/>
      <c r="W677"/>
      <c r="X677"/>
    </row>
    <row r="678" spans="2:24" x14ac:dyDescent="0.4">
      <c r="B678"/>
      <c r="C678"/>
      <c r="D678"/>
      <c r="Q678"/>
      <c r="R678"/>
      <c r="S678"/>
      <c r="T678"/>
      <c r="U678"/>
      <c r="V678"/>
      <c r="W678"/>
      <c r="X678"/>
    </row>
    <row r="679" spans="2:24" x14ac:dyDescent="0.4">
      <c r="B679"/>
      <c r="C679"/>
      <c r="D679"/>
      <c r="Q679"/>
      <c r="R679"/>
      <c r="S679"/>
      <c r="T679"/>
      <c r="U679"/>
      <c r="V679"/>
      <c r="W679"/>
      <c r="X679"/>
    </row>
    <row r="680" spans="2:24" x14ac:dyDescent="0.4">
      <c r="B680"/>
      <c r="C680"/>
      <c r="D680"/>
      <c r="Q680"/>
      <c r="R680"/>
      <c r="S680"/>
      <c r="T680"/>
      <c r="U680"/>
      <c r="V680"/>
      <c r="W680"/>
      <c r="X680"/>
    </row>
    <row r="681" spans="2:24" x14ac:dyDescent="0.4">
      <c r="B681"/>
      <c r="C681"/>
      <c r="D681"/>
      <c r="Q681"/>
      <c r="R681"/>
      <c r="S681"/>
      <c r="T681"/>
      <c r="U681"/>
      <c r="V681"/>
      <c r="W681"/>
      <c r="X681"/>
    </row>
    <row r="682" spans="2:24" x14ac:dyDescent="0.4">
      <c r="B682"/>
      <c r="C682"/>
      <c r="D682"/>
      <c r="Q682"/>
      <c r="R682"/>
      <c r="S682"/>
      <c r="T682"/>
      <c r="U682"/>
      <c r="V682"/>
      <c r="W682"/>
      <c r="X682"/>
    </row>
    <row r="683" spans="2:24" x14ac:dyDescent="0.4">
      <c r="B683"/>
      <c r="C683"/>
      <c r="D683"/>
      <c r="Q683"/>
      <c r="R683"/>
      <c r="S683"/>
      <c r="T683"/>
      <c r="U683"/>
      <c r="V683"/>
      <c r="W683"/>
      <c r="X683"/>
    </row>
    <row r="684" spans="2:24" x14ac:dyDescent="0.4">
      <c r="B684"/>
      <c r="C684"/>
      <c r="D684"/>
      <c r="Q684"/>
      <c r="R684"/>
      <c r="S684"/>
      <c r="T684"/>
      <c r="U684"/>
      <c r="V684"/>
      <c r="W684"/>
      <c r="X684"/>
    </row>
    <row r="685" spans="2:24" x14ac:dyDescent="0.4">
      <c r="B685"/>
      <c r="C685"/>
      <c r="D685"/>
      <c r="Q685"/>
      <c r="R685"/>
      <c r="S685"/>
      <c r="T685"/>
      <c r="U685"/>
      <c r="V685"/>
      <c r="W685"/>
      <c r="X685"/>
    </row>
    <row r="686" spans="2:24" x14ac:dyDescent="0.4">
      <c r="B686"/>
      <c r="C686"/>
      <c r="D686"/>
      <c r="Q686"/>
      <c r="R686"/>
      <c r="S686"/>
      <c r="T686"/>
      <c r="U686"/>
      <c r="V686"/>
      <c r="W686"/>
      <c r="X686"/>
    </row>
    <row r="687" spans="2:24" x14ac:dyDescent="0.4">
      <c r="B687"/>
      <c r="C687"/>
      <c r="D687"/>
      <c r="Q687"/>
      <c r="R687"/>
      <c r="S687"/>
      <c r="T687"/>
      <c r="U687"/>
      <c r="V687"/>
      <c r="W687"/>
      <c r="X687"/>
    </row>
    <row r="688" spans="2:24" x14ac:dyDescent="0.4">
      <c r="B688"/>
      <c r="C688"/>
      <c r="D688"/>
      <c r="Q688"/>
      <c r="R688"/>
      <c r="S688"/>
      <c r="T688"/>
      <c r="U688"/>
      <c r="V688"/>
      <c r="W688"/>
      <c r="X688"/>
    </row>
    <row r="689" spans="2:24" x14ac:dyDescent="0.4">
      <c r="B689"/>
      <c r="C689"/>
      <c r="D689"/>
      <c r="Q689"/>
      <c r="R689"/>
      <c r="S689"/>
      <c r="T689"/>
      <c r="U689"/>
      <c r="V689"/>
      <c r="W689"/>
      <c r="X689"/>
    </row>
    <row r="690" spans="2:24" x14ac:dyDescent="0.4">
      <c r="B690"/>
      <c r="C690"/>
      <c r="D690"/>
      <c r="Q690"/>
      <c r="R690"/>
      <c r="S690"/>
      <c r="T690"/>
      <c r="U690"/>
      <c r="V690"/>
      <c r="W690"/>
      <c r="X690"/>
    </row>
    <row r="691" spans="2:24" x14ac:dyDescent="0.4">
      <c r="B691"/>
      <c r="C691"/>
      <c r="D691"/>
      <c r="Q691"/>
      <c r="R691"/>
      <c r="S691"/>
      <c r="T691"/>
      <c r="U691"/>
      <c r="V691"/>
      <c r="W691"/>
      <c r="X691"/>
    </row>
    <row r="692" spans="2:24" x14ac:dyDescent="0.4">
      <c r="B692"/>
      <c r="C692"/>
      <c r="D692"/>
      <c r="Q692"/>
      <c r="R692"/>
      <c r="S692"/>
      <c r="T692"/>
      <c r="U692"/>
      <c r="V692"/>
      <c r="W692"/>
      <c r="X692"/>
    </row>
    <row r="693" spans="2:24" x14ac:dyDescent="0.4">
      <c r="B693"/>
      <c r="C693"/>
      <c r="D693"/>
      <c r="Q693"/>
      <c r="R693"/>
      <c r="S693"/>
      <c r="T693"/>
      <c r="U693"/>
      <c r="V693"/>
      <c r="W693"/>
      <c r="X693"/>
    </row>
    <row r="694" spans="2:24" x14ac:dyDescent="0.4">
      <c r="B694"/>
      <c r="C694"/>
      <c r="D694"/>
      <c r="Q694"/>
      <c r="R694"/>
      <c r="S694"/>
      <c r="T694"/>
      <c r="U694"/>
      <c r="V694"/>
      <c r="W694"/>
      <c r="X694"/>
    </row>
    <row r="695" spans="2:24" x14ac:dyDescent="0.4">
      <c r="B695"/>
      <c r="C695"/>
      <c r="D695"/>
      <c r="Q695"/>
      <c r="R695"/>
      <c r="S695"/>
      <c r="T695"/>
      <c r="U695"/>
      <c r="V695"/>
      <c r="W695"/>
      <c r="X695"/>
    </row>
    <row r="696" spans="2:24" x14ac:dyDescent="0.4">
      <c r="B696"/>
      <c r="C696"/>
      <c r="D696"/>
      <c r="Q696"/>
      <c r="R696"/>
      <c r="S696"/>
      <c r="T696"/>
      <c r="U696"/>
      <c r="V696"/>
      <c r="W696"/>
      <c r="X696"/>
    </row>
    <row r="697" spans="2:24" x14ac:dyDescent="0.4">
      <c r="B697"/>
      <c r="C697"/>
      <c r="D697"/>
      <c r="Q697"/>
      <c r="R697"/>
      <c r="S697"/>
      <c r="T697"/>
      <c r="U697"/>
      <c r="V697"/>
      <c r="W697"/>
      <c r="X697"/>
    </row>
    <row r="698" spans="2:24" x14ac:dyDescent="0.4">
      <c r="B698"/>
      <c r="C698"/>
      <c r="D698"/>
      <c r="Q698"/>
      <c r="R698"/>
      <c r="S698"/>
      <c r="T698"/>
      <c r="U698"/>
      <c r="V698"/>
      <c r="W698"/>
      <c r="X698"/>
    </row>
    <row r="699" spans="2:24" x14ac:dyDescent="0.4">
      <c r="B699"/>
      <c r="C699"/>
      <c r="D699"/>
      <c r="Q699"/>
      <c r="R699"/>
      <c r="S699"/>
      <c r="T699"/>
      <c r="U699"/>
      <c r="V699"/>
      <c r="W699"/>
      <c r="X699"/>
    </row>
    <row r="700" spans="2:24" x14ac:dyDescent="0.4">
      <c r="B700"/>
      <c r="C700"/>
      <c r="D700"/>
      <c r="Q700"/>
      <c r="R700"/>
      <c r="S700"/>
      <c r="T700"/>
      <c r="U700"/>
      <c r="V700"/>
      <c r="W700"/>
      <c r="X700"/>
    </row>
    <row r="701" spans="2:24" x14ac:dyDescent="0.4">
      <c r="B701"/>
      <c r="C701"/>
      <c r="D701"/>
      <c r="Q701"/>
      <c r="R701"/>
      <c r="S701"/>
      <c r="T701"/>
      <c r="U701"/>
      <c r="V701"/>
      <c r="W701"/>
      <c r="X701"/>
    </row>
    <row r="702" spans="2:24" x14ac:dyDescent="0.4">
      <c r="B702"/>
      <c r="C702"/>
      <c r="D702"/>
      <c r="Q702"/>
      <c r="R702"/>
      <c r="S702"/>
      <c r="T702"/>
      <c r="U702"/>
      <c r="V702"/>
      <c r="W702"/>
      <c r="X702"/>
    </row>
    <row r="703" spans="2:24" x14ac:dyDescent="0.4">
      <c r="B703"/>
      <c r="C703"/>
      <c r="D703"/>
      <c r="Q703"/>
      <c r="R703"/>
      <c r="S703"/>
      <c r="T703"/>
      <c r="U703"/>
      <c r="V703"/>
      <c r="W703"/>
      <c r="X703"/>
    </row>
    <row r="704" spans="2:24" x14ac:dyDescent="0.4">
      <c r="B704"/>
      <c r="C704"/>
      <c r="D704"/>
      <c r="Q704"/>
      <c r="R704"/>
      <c r="S704"/>
      <c r="T704"/>
      <c r="U704"/>
      <c r="V704"/>
      <c r="W704"/>
      <c r="X704"/>
    </row>
    <row r="705" spans="2:24" x14ac:dyDescent="0.4">
      <c r="B705"/>
      <c r="C705"/>
      <c r="D705"/>
      <c r="Q705"/>
      <c r="R705"/>
      <c r="S705"/>
      <c r="T705"/>
      <c r="U705"/>
      <c r="V705"/>
      <c r="W705"/>
      <c r="X705"/>
    </row>
    <row r="706" spans="2:24" x14ac:dyDescent="0.4">
      <c r="B706"/>
      <c r="C706"/>
      <c r="D706"/>
      <c r="Q706"/>
      <c r="R706"/>
      <c r="S706"/>
      <c r="T706"/>
      <c r="U706"/>
      <c r="V706"/>
      <c r="W706"/>
      <c r="X706"/>
    </row>
    <row r="707" spans="2:24" x14ac:dyDescent="0.4">
      <c r="B707"/>
      <c r="C707"/>
      <c r="D707"/>
      <c r="Q707"/>
      <c r="R707"/>
      <c r="S707"/>
      <c r="T707"/>
      <c r="U707"/>
      <c r="V707"/>
      <c r="W707"/>
      <c r="X707"/>
    </row>
    <row r="708" spans="2:24" x14ac:dyDescent="0.4">
      <c r="B708"/>
      <c r="C708"/>
      <c r="D708"/>
      <c r="Q708"/>
      <c r="R708"/>
      <c r="S708"/>
      <c r="T708"/>
      <c r="U708"/>
      <c r="V708"/>
      <c r="W708"/>
      <c r="X708"/>
    </row>
    <row r="709" spans="2:24" x14ac:dyDescent="0.4">
      <c r="B709"/>
      <c r="C709"/>
      <c r="D709"/>
      <c r="Q709"/>
      <c r="R709"/>
      <c r="S709"/>
      <c r="T709"/>
      <c r="U709"/>
      <c r="V709"/>
      <c r="W709"/>
      <c r="X709"/>
    </row>
    <row r="710" spans="2:24" x14ac:dyDescent="0.4">
      <c r="B710"/>
      <c r="C710"/>
      <c r="D710"/>
      <c r="Q710"/>
      <c r="R710"/>
      <c r="S710"/>
      <c r="T710"/>
      <c r="U710"/>
      <c r="V710"/>
      <c r="W710"/>
      <c r="X710"/>
    </row>
    <row r="711" spans="2:24" x14ac:dyDescent="0.4">
      <c r="B711"/>
      <c r="C711"/>
      <c r="D711"/>
      <c r="Q711"/>
      <c r="R711"/>
      <c r="S711"/>
      <c r="T711"/>
      <c r="U711"/>
      <c r="V711"/>
      <c r="W711"/>
      <c r="X711"/>
    </row>
    <row r="712" spans="2:24" x14ac:dyDescent="0.4">
      <c r="B712"/>
      <c r="C712"/>
      <c r="D712"/>
      <c r="Q712"/>
      <c r="R712"/>
      <c r="S712"/>
      <c r="T712"/>
      <c r="U712"/>
      <c r="V712"/>
      <c r="W712"/>
      <c r="X712"/>
    </row>
    <row r="713" spans="2:24" x14ac:dyDescent="0.4">
      <c r="B713"/>
      <c r="C713"/>
      <c r="D713"/>
      <c r="Q713"/>
      <c r="R713"/>
      <c r="S713"/>
      <c r="T713"/>
      <c r="U713"/>
      <c r="V713"/>
      <c r="W713"/>
      <c r="X713"/>
    </row>
    <row r="714" spans="2:24" x14ac:dyDescent="0.4">
      <c r="B714"/>
      <c r="C714"/>
      <c r="D714"/>
      <c r="Q714"/>
      <c r="R714"/>
      <c r="S714"/>
      <c r="T714"/>
      <c r="U714"/>
      <c r="V714"/>
      <c r="W714"/>
      <c r="X714"/>
    </row>
    <row r="715" spans="2:24" x14ac:dyDescent="0.4">
      <c r="B715"/>
      <c r="C715"/>
      <c r="D715"/>
      <c r="Q715"/>
      <c r="R715"/>
      <c r="S715"/>
      <c r="T715"/>
      <c r="U715"/>
      <c r="V715"/>
      <c r="W715"/>
      <c r="X715"/>
    </row>
    <row r="716" spans="2:24" x14ac:dyDescent="0.4">
      <c r="B716"/>
      <c r="C716"/>
      <c r="D716"/>
      <c r="Q716"/>
      <c r="R716"/>
      <c r="S716"/>
      <c r="T716"/>
      <c r="U716"/>
      <c r="V716"/>
      <c r="W716"/>
      <c r="X716"/>
    </row>
    <row r="717" spans="2:24" x14ac:dyDescent="0.4">
      <c r="B717"/>
      <c r="C717"/>
      <c r="D717"/>
      <c r="Q717"/>
      <c r="R717"/>
      <c r="S717"/>
      <c r="T717"/>
      <c r="U717"/>
      <c r="V717"/>
      <c r="W717"/>
      <c r="X717"/>
    </row>
    <row r="718" spans="2:24" x14ac:dyDescent="0.4">
      <c r="B718"/>
      <c r="C718"/>
      <c r="D718"/>
      <c r="Q718"/>
      <c r="R718"/>
      <c r="S718"/>
      <c r="T718"/>
      <c r="U718"/>
      <c r="V718"/>
      <c r="W718"/>
      <c r="X718"/>
    </row>
    <row r="719" spans="2:24" x14ac:dyDescent="0.4">
      <c r="B719"/>
      <c r="C719"/>
      <c r="D719"/>
      <c r="Q719"/>
      <c r="R719"/>
      <c r="S719"/>
      <c r="T719"/>
      <c r="U719"/>
      <c r="V719"/>
      <c r="W719"/>
      <c r="X719"/>
    </row>
    <row r="720" spans="2:24" x14ac:dyDescent="0.4">
      <c r="B720"/>
      <c r="C720"/>
      <c r="D720"/>
      <c r="Q720"/>
      <c r="R720"/>
      <c r="S720"/>
      <c r="T720"/>
      <c r="U720"/>
      <c r="V720"/>
      <c r="W720"/>
      <c r="X720"/>
    </row>
    <row r="721" spans="2:24" x14ac:dyDescent="0.4">
      <c r="B721"/>
      <c r="C721"/>
      <c r="D721"/>
      <c r="Q721"/>
      <c r="R721"/>
      <c r="S721"/>
      <c r="T721"/>
      <c r="U721"/>
      <c r="V721"/>
      <c r="W721"/>
      <c r="X721"/>
    </row>
    <row r="722" spans="2:24" x14ac:dyDescent="0.4">
      <c r="B722"/>
      <c r="C722"/>
      <c r="D722"/>
      <c r="Q722"/>
      <c r="R722"/>
      <c r="S722"/>
      <c r="T722"/>
      <c r="U722"/>
      <c r="V722"/>
      <c r="W722"/>
      <c r="X722"/>
    </row>
    <row r="723" spans="2:24" x14ac:dyDescent="0.4">
      <c r="B723"/>
      <c r="C723"/>
      <c r="D723"/>
      <c r="Q723"/>
      <c r="R723"/>
      <c r="S723"/>
      <c r="T723"/>
      <c r="U723"/>
      <c r="V723"/>
      <c r="W723"/>
      <c r="X723"/>
    </row>
    <row r="724" spans="2:24" x14ac:dyDescent="0.4">
      <c r="B724"/>
      <c r="C724"/>
      <c r="D724"/>
      <c r="Q724"/>
      <c r="R724"/>
      <c r="S724"/>
      <c r="T724"/>
      <c r="U724"/>
      <c r="V724"/>
      <c r="W724"/>
      <c r="X724"/>
    </row>
    <row r="725" spans="2:24" x14ac:dyDescent="0.4">
      <c r="B725"/>
      <c r="C725"/>
      <c r="D725"/>
      <c r="Q725"/>
      <c r="R725"/>
      <c r="S725"/>
      <c r="T725"/>
      <c r="U725"/>
      <c r="V725"/>
      <c r="W725"/>
      <c r="X725"/>
    </row>
    <row r="726" spans="2:24" x14ac:dyDescent="0.4">
      <c r="B726"/>
      <c r="C726"/>
      <c r="D726"/>
      <c r="Q726"/>
      <c r="R726"/>
      <c r="S726"/>
      <c r="T726"/>
      <c r="U726"/>
      <c r="V726"/>
      <c r="W726"/>
      <c r="X726"/>
    </row>
    <row r="727" spans="2:24" x14ac:dyDescent="0.4">
      <c r="B727"/>
      <c r="C727"/>
      <c r="D727"/>
      <c r="Q727"/>
      <c r="R727"/>
      <c r="S727"/>
      <c r="T727"/>
      <c r="U727"/>
      <c r="V727"/>
      <c r="W727"/>
      <c r="X727"/>
    </row>
    <row r="728" spans="2:24" x14ac:dyDescent="0.4">
      <c r="B728"/>
      <c r="C728"/>
      <c r="D728"/>
      <c r="Q728"/>
      <c r="R728"/>
      <c r="S728"/>
      <c r="T728"/>
      <c r="U728"/>
      <c r="V728"/>
      <c r="W728"/>
      <c r="X728"/>
    </row>
    <row r="729" spans="2:24" x14ac:dyDescent="0.4">
      <c r="B729"/>
      <c r="C729"/>
      <c r="D729"/>
      <c r="Q729"/>
      <c r="R729"/>
      <c r="S729"/>
      <c r="T729"/>
      <c r="U729"/>
      <c r="V729"/>
      <c r="W729"/>
      <c r="X729"/>
    </row>
    <row r="730" spans="2:24" x14ac:dyDescent="0.4">
      <c r="B730"/>
      <c r="C730"/>
      <c r="D730"/>
      <c r="Q730"/>
      <c r="R730"/>
      <c r="S730"/>
      <c r="T730"/>
      <c r="U730"/>
      <c r="V730"/>
      <c r="W730"/>
      <c r="X730"/>
    </row>
    <row r="731" spans="2:24" x14ac:dyDescent="0.4">
      <c r="B731"/>
      <c r="C731"/>
      <c r="D731"/>
      <c r="Q731"/>
      <c r="R731"/>
      <c r="S731"/>
      <c r="T731"/>
      <c r="U731"/>
      <c r="V731"/>
      <c r="W731"/>
      <c r="X731"/>
    </row>
    <row r="732" spans="2:24" x14ac:dyDescent="0.4">
      <c r="B732"/>
      <c r="C732"/>
      <c r="D732"/>
      <c r="Q732"/>
      <c r="R732"/>
      <c r="S732"/>
      <c r="T732"/>
      <c r="U732"/>
      <c r="V732"/>
      <c r="W732"/>
      <c r="X732"/>
    </row>
    <row r="733" spans="2:24" x14ac:dyDescent="0.4">
      <c r="B733"/>
      <c r="C733"/>
      <c r="D733"/>
      <c r="Q733"/>
      <c r="R733"/>
      <c r="S733"/>
      <c r="T733"/>
      <c r="U733"/>
      <c r="V733"/>
      <c r="W733"/>
      <c r="X733"/>
    </row>
    <row r="734" spans="2:24" x14ac:dyDescent="0.4">
      <c r="B734"/>
      <c r="C734"/>
      <c r="D734"/>
      <c r="Q734"/>
      <c r="R734"/>
      <c r="S734"/>
      <c r="T734"/>
      <c r="U734"/>
      <c r="V734"/>
      <c r="W734"/>
      <c r="X734"/>
    </row>
    <row r="735" spans="2:24" x14ac:dyDescent="0.4">
      <c r="B735"/>
      <c r="C735"/>
      <c r="D735"/>
      <c r="Q735"/>
      <c r="R735"/>
      <c r="S735"/>
      <c r="T735"/>
      <c r="U735"/>
      <c r="V735"/>
      <c r="W735"/>
      <c r="X735"/>
    </row>
    <row r="736" spans="2:24" x14ac:dyDescent="0.4">
      <c r="B736"/>
      <c r="C736"/>
      <c r="D736"/>
      <c r="Q736"/>
      <c r="R736"/>
      <c r="S736"/>
      <c r="T736"/>
      <c r="U736"/>
      <c r="V736"/>
      <c r="W736"/>
      <c r="X736"/>
    </row>
    <row r="737" spans="2:24" x14ac:dyDescent="0.4">
      <c r="B737"/>
      <c r="C737"/>
      <c r="D737"/>
      <c r="Q737"/>
      <c r="R737"/>
      <c r="S737"/>
      <c r="T737"/>
      <c r="U737"/>
      <c r="V737"/>
      <c r="W737"/>
      <c r="X737"/>
    </row>
    <row r="738" spans="2:24" x14ac:dyDescent="0.4">
      <c r="B738"/>
      <c r="C738"/>
      <c r="D738"/>
      <c r="Q738"/>
      <c r="R738"/>
      <c r="S738"/>
      <c r="T738"/>
      <c r="U738"/>
      <c r="V738"/>
      <c r="W738"/>
      <c r="X738"/>
    </row>
    <row r="739" spans="2:24" x14ac:dyDescent="0.4">
      <c r="B739"/>
      <c r="C739"/>
      <c r="D739"/>
      <c r="Q739"/>
      <c r="R739"/>
      <c r="S739"/>
      <c r="T739"/>
      <c r="U739"/>
      <c r="V739"/>
      <c r="W739"/>
      <c r="X739"/>
    </row>
    <row r="740" spans="2:24" x14ac:dyDescent="0.4">
      <c r="B740"/>
      <c r="C740"/>
      <c r="D740"/>
      <c r="Q740"/>
      <c r="R740"/>
      <c r="S740"/>
      <c r="T740"/>
      <c r="U740"/>
      <c r="V740"/>
      <c r="W740"/>
      <c r="X740"/>
    </row>
    <row r="741" spans="2:24" x14ac:dyDescent="0.4">
      <c r="B741"/>
      <c r="C741"/>
      <c r="D741"/>
      <c r="Q741"/>
      <c r="R741"/>
      <c r="S741"/>
      <c r="T741"/>
      <c r="U741"/>
      <c r="V741"/>
      <c r="W741"/>
      <c r="X741"/>
    </row>
    <row r="742" spans="2:24" x14ac:dyDescent="0.4">
      <c r="B742"/>
      <c r="C742"/>
      <c r="D742"/>
      <c r="Q742"/>
      <c r="R742"/>
      <c r="S742"/>
      <c r="T742"/>
      <c r="U742"/>
      <c r="V742"/>
      <c r="W742"/>
      <c r="X742"/>
    </row>
    <row r="743" spans="2:24" x14ac:dyDescent="0.4">
      <c r="B743"/>
      <c r="C743"/>
      <c r="D743"/>
      <c r="Q743"/>
      <c r="R743"/>
      <c r="S743"/>
      <c r="T743"/>
      <c r="U743"/>
      <c r="V743"/>
      <c r="W743"/>
      <c r="X743"/>
    </row>
    <row r="744" spans="2:24" x14ac:dyDescent="0.4">
      <c r="B744"/>
      <c r="C744"/>
      <c r="D744"/>
      <c r="Q744"/>
      <c r="R744"/>
      <c r="S744"/>
      <c r="T744"/>
      <c r="U744"/>
      <c r="V744"/>
      <c r="W744"/>
      <c r="X744"/>
    </row>
    <row r="745" spans="2:24" x14ac:dyDescent="0.4">
      <c r="B745"/>
      <c r="C745"/>
      <c r="D745"/>
      <c r="Q745"/>
      <c r="R745"/>
      <c r="S745"/>
      <c r="T745"/>
      <c r="U745"/>
      <c r="V745"/>
      <c r="W745"/>
      <c r="X745"/>
    </row>
    <row r="746" spans="2:24" x14ac:dyDescent="0.4">
      <c r="B746"/>
      <c r="C746"/>
      <c r="D746"/>
      <c r="Q746"/>
      <c r="R746"/>
      <c r="S746"/>
      <c r="T746"/>
      <c r="U746"/>
      <c r="V746"/>
      <c r="W746"/>
      <c r="X746"/>
    </row>
    <row r="747" spans="2:24" x14ac:dyDescent="0.4">
      <c r="B747"/>
      <c r="C747"/>
      <c r="D747"/>
      <c r="Q747"/>
      <c r="R747"/>
      <c r="S747"/>
      <c r="T747"/>
      <c r="U747"/>
      <c r="V747"/>
      <c r="W747"/>
      <c r="X747"/>
    </row>
    <row r="748" spans="2:24" x14ac:dyDescent="0.4">
      <c r="B748"/>
      <c r="C748"/>
      <c r="D748"/>
      <c r="Q748"/>
      <c r="R748"/>
      <c r="S748"/>
      <c r="T748"/>
      <c r="U748"/>
      <c r="V748"/>
      <c r="W748"/>
      <c r="X748"/>
    </row>
    <row r="749" spans="2:24" x14ac:dyDescent="0.4">
      <c r="B749"/>
      <c r="C749"/>
      <c r="D749"/>
      <c r="Q749"/>
      <c r="R749"/>
      <c r="S749"/>
      <c r="T749"/>
      <c r="U749"/>
      <c r="V749"/>
      <c r="W749"/>
      <c r="X749"/>
    </row>
    <row r="750" spans="2:24" x14ac:dyDescent="0.4">
      <c r="B750"/>
      <c r="C750"/>
      <c r="D750"/>
      <c r="Q750"/>
      <c r="R750"/>
      <c r="S750"/>
      <c r="T750"/>
      <c r="U750"/>
      <c r="V750"/>
      <c r="W750"/>
      <c r="X750"/>
    </row>
    <row r="751" spans="2:24" x14ac:dyDescent="0.4">
      <c r="B751"/>
      <c r="C751"/>
      <c r="D751"/>
      <c r="Q751"/>
      <c r="R751"/>
      <c r="S751"/>
      <c r="T751"/>
      <c r="U751"/>
      <c r="V751"/>
      <c r="W751"/>
      <c r="X751"/>
    </row>
    <row r="752" spans="2:24" x14ac:dyDescent="0.4">
      <c r="B752"/>
      <c r="C752"/>
      <c r="D752"/>
      <c r="Q752"/>
      <c r="R752"/>
      <c r="S752"/>
      <c r="T752"/>
      <c r="U752"/>
      <c r="V752"/>
      <c r="W752"/>
      <c r="X752"/>
    </row>
    <row r="753" spans="2:24" x14ac:dyDescent="0.4">
      <c r="B753"/>
      <c r="C753"/>
      <c r="D753"/>
      <c r="Q753"/>
      <c r="R753"/>
      <c r="S753"/>
      <c r="T753"/>
      <c r="U753"/>
      <c r="V753"/>
      <c r="W753"/>
      <c r="X753"/>
    </row>
    <row r="754" spans="2:24" x14ac:dyDescent="0.4">
      <c r="B754"/>
      <c r="C754"/>
      <c r="D754"/>
      <c r="Q754"/>
      <c r="R754"/>
      <c r="S754"/>
      <c r="T754"/>
      <c r="U754"/>
      <c r="V754"/>
      <c r="W754"/>
      <c r="X754"/>
    </row>
    <row r="755" spans="2:24" x14ac:dyDescent="0.4">
      <c r="B755"/>
      <c r="C755"/>
      <c r="D755"/>
      <c r="Q755"/>
      <c r="R755"/>
      <c r="S755"/>
      <c r="T755"/>
      <c r="U755"/>
      <c r="V755"/>
      <c r="W755"/>
      <c r="X755"/>
    </row>
    <row r="756" spans="2:24" x14ac:dyDescent="0.4">
      <c r="B756"/>
      <c r="C756"/>
      <c r="D756"/>
      <c r="Q756"/>
      <c r="R756"/>
      <c r="S756"/>
      <c r="T756"/>
      <c r="U756"/>
      <c r="V756"/>
      <c r="W756"/>
      <c r="X756"/>
    </row>
    <row r="757" spans="2:24" x14ac:dyDescent="0.4">
      <c r="B757"/>
      <c r="C757"/>
      <c r="D757"/>
      <c r="Q757"/>
      <c r="R757"/>
      <c r="S757"/>
      <c r="T757"/>
      <c r="U757"/>
      <c r="V757"/>
      <c r="W757"/>
      <c r="X757"/>
    </row>
    <row r="758" spans="2:24" x14ac:dyDescent="0.4">
      <c r="B758"/>
      <c r="C758"/>
      <c r="D758"/>
      <c r="Q758"/>
      <c r="R758"/>
      <c r="S758"/>
      <c r="T758"/>
      <c r="U758"/>
      <c r="V758"/>
      <c r="W758"/>
      <c r="X758"/>
    </row>
    <row r="759" spans="2:24" x14ac:dyDescent="0.4">
      <c r="B759"/>
      <c r="C759"/>
      <c r="D759"/>
      <c r="Q759"/>
      <c r="R759"/>
      <c r="S759"/>
      <c r="T759"/>
      <c r="U759"/>
      <c r="V759"/>
      <c r="W759"/>
      <c r="X759"/>
    </row>
    <row r="760" spans="2:24" x14ac:dyDescent="0.4">
      <c r="B760"/>
      <c r="C760"/>
      <c r="D760"/>
      <c r="Q760"/>
      <c r="R760"/>
      <c r="S760"/>
      <c r="T760"/>
      <c r="U760"/>
      <c r="V760"/>
      <c r="W760"/>
      <c r="X760"/>
    </row>
    <row r="761" spans="2:24" x14ac:dyDescent="0.4">
      <c r="B761"/>
      <c r="C761"/>
      <c r="D761"/>
      <c r="Q761"/>
      <c r="R761"/>
      <c r="S761"/>
      <c r="T761"/>
      <c r="U761"/>
      <c r="V761"/>
      <c r="W761"/>
      <c r="X761"/>
    </row>
    <row r="762" spans="2:24" x14ac:dyDescent="0.4">
      <c r="B762"/>
      <c r="C762"/>
      <c r="D762"/>
      <c r="Q762"/>
      <c r="R762"/>
      <c r="S762"/>
      <c r="T762"/>
      <c r="U762"/>
      <c r="V762"/>
      <c r="W762"/>
      <c r="X762"/>
    </row>
    <row r="763" spans="2:24" x14ac:dyDescent="0.4">
      <c r="B763"/>
      <c r="C763"/>
      <c r="D763"/>
      <c r="Q763"/>
      <c r="R763"/>
      <c r="S763"/>
      <c r="T763"/>
      <c r="U763"/>
      <c r="V763"/>
      <c r="W763"/>
      <c r="X763"/>
    </row>
    <row r="764" spans="2:24" x14ac:dyDescent="0.4">
      <c r="B764"/>
      <c r="C764"/>
      <c r="D764"/>
      <c r="Q764"/>
      <c r="R764"/>
      <c r="S764"/>
      <c r="T764"/>
      <c r="U764"/>
      <c r="V764"/>
      <c r="W764"/>
      <c r="X764"/>
    </row>
    <row r="765" spans="2:24" x14ac:dyDescent="0.4">
      <c r="B765"/>
      <c r="C765"/>
      <c r="D765"/>
      <c r="Q765"/>
      <c r="R765"/>
      <c r="S765"/>
      <c r="T765"/>
      <c r="U765"/>
      <c r="V765"/>
      <c r="W765"/>
      <c r="X765"/>
    </row>
    <row r="766" spans="2:24" x14ac:dyDescent="0.4">
      <c r="B766"/>
      <c r="C766"/>
      <c r="D766"/>
      <c r="Q766"/>
      <c r="R766"/>
      <c r="S766"/>
      <c r="T766"/>
      <c r="U766"/>
      <c r="V766"/>
      <c r="W766"/>
      <c r="X766"/>
    </row>
    <row r="767" spans="2:24" x14ac:dyDescent="0.4">
      <c r="B767"/>
      <c r="C767"/>
      <c r="D767"/>
      <c r="Q767"/>
      <c r="R767"/>
      <c r="S767"/>
      <c r="T767"/>
      <c r="U767"/>
      <c r="V767"/>
      <c r="W767"/>
      <c r="X767"/>
    </row>
    <row r="768" spans="2:24" x14ac:dyDescent="0.4">
      <c r="B768"/>
      <c r="C768"/>
      <c r="D768"/>
      <c r="Q768"/>
      <c r="R768"/>
      <c r="S768"/>
      <c r="T768"/>
      <c r="U768"/>
      <c r="V768"/>
      <c r="W768"/>
      <c r="X768"/>
    </row>
    <row r="769" spans="2:24" x14ac:dyDescent="0.4">
      <c r="B769"/>
      <c r="C769"/>
      <c r="D769"/>
      <c r="Q769"/>
      <c r="R769"/>
      <c r="S769"/>
      <c r="T769"/>
      <c r="U769"/>
      <c r="V769"/>
      <c r="W769"/>
      <c r="X769"/>
    </row>
    <row r="770" spans="2:24" x14ac:dyDescent="0.4">
      <c r="B770"/>
      <c r="C770"/>
      <c r="D770"/>
      <c r="Q770"/>
      <c r="R770"/>
      <c r="S770"/>
      <c r="T770"/>
      <c r="U770"/>
      <c r="V770"/>
      <c r="W770"/>
      <c r="X770"/>
    </row>
    <row r="771" spans="2:24" x14ac:dyDescent="0.4">
      <c r="B771"/>
      <c r="C771"/>
      <c r="D771"/>
      <c r="Q771"/>
      <c r="R771"/>
      <c r="S771"/>
      <c r="T771"/>
      <c r="U771"/>
      <c r="V771"/>
      <c r="W771"/>
      <c r="X771"/>
    </row>
    <row r="772" spans="2:24" x14ac:dyDescent="0.4">
      <c r="B772"/>
      <c r="C772"/>
      <c r="D772"/>
      <c r="Q772"/>
      <c r="R772"/>
      <c r="S772"/>
      <c r="T772"/>
      <c r="U772"/>
      <c r="V772"/>
      <c r="W772"/>
      <c r="X772"/>
    </row>
    <row r="773" spans="2:24" x14ac:dyDescent="0.4">
      <c r="B773"/>
      <c r="C773"/>
      <c r="D773"/>
      <c r="Q773"/>
      <c r="R773"/>
      <c r="S773"/>
      <c r="T773"/>
      <c r="U773"/>
      <c r="V773"/>
      <c r="W773"/>
      <c r="X773"/>
    </row>
    <row r="774" spans="2:24" x14ac:dyDescent="0.4">
      <c r="B774"/>
      <c r="C774"/>
      <c r="D774"/>
      <c r="Q774"/>
      <c r="R774"/>
      <c r="S774"/>
      <c r="T774"/>
      <c r="U774"/>
      <c r="V774"/>
      <c r="W774"/>
      <c r="X774"/>
    </row>
    <row r="775" spans="2:24" x14ac:dyDescent="0.4">
      <c r="B775"/>
      <c r="C775"/>
      <c r="D775"/>
      <c r="Q775"/>
      <c r="R775"/>
      <c r="S775"/>
      <c r="T775"/>
      <c r="U775"/>
      <c r="V775"/>
      <c r="W775"/>
      <c r="X775"/>
    </row>
    <row r="776" spans="2:24" x14ac:dyDescent="0.4">
      <c r="B776"/>
      <c r="C776"/>
      <c r="D776"/>
      <c r="Q776"/>
      <c r="R776"/>
      <c r="S776"/>
      <c r="T776"/>
      <c r="U776"/>
      <c r="V776"/>
      <c r="W776"/>
      <c r="X776"/>
    </row>
    <row r="777" spans="2:24" x14ac:dyDescent="0.4">
      <c r="B777"/>
      <c r="C777"/>
      <c r="D777"/>
      <c r="Q777"/>
      <c r="R777"/>
      <c r="S777"/>
      <c r="T777"/>
      <c r="U777"/>
      <c r="V777"/>
      <c r="W777"/>
      <c r="X777"/>
    </row>
    <row r="778" spans="2:24" x14ac:dyDescent="0.4">
      <c r="B778"/>
      <c r="C778"/>
      <c r="D778"/>
      <c r="Q778"/>
      <c r="R778"/>
      <c r="S778"/>
      <c r="T778"/>
      <c r="U778"/>
      <c r="V778"/>
      <c r="W778"/>
      <c r="X778"/>
    </row>
    <row r="779" spans="2:24" x14ac:dyDescent="0.4">
      <c r="B779"/>
      <c r="C779"/>
      <c r="D779"/>
      <c r="Q779"/>
      <c r="R779"/>
      <c r="S779"/>
      <c r="T779"/>
      <c r="U779"/>
      <c r="V779"/>
      <c r="W779"/>
      <c r="X779"/>
    </row>
    <row r="780" spans="2:24" x14ac:dyDescent="0.4">
      <c r="B780"/>
      <c r="C780"/>
      <c r="D780"/>
      <c r="Q780"/>
      <c r="R780"/>
      <c r="S780"/>
      <c r="T780"/>
      <c r="U780"/>
      <c r="V780"/>
      <c r="W780"/>
      <c r="X780"/>
    </row>
    <row r="781" spans="2:24" x14ac:dyDescent="0.4">
      <c r="B781"/>
      <c r="C781"/>
      <c r="D781"/>
      <c r="Q781"/>
      <c r="R781"/>
      <c r="S781"/>
      <c r="T781"/>
      <c r="U781"/>
      <c r="V781"/>
      <c r="W781"/>
      <c r="X781"/>
    </row>
    <row r="782" spans="2:24" x14ac:dyDescent="0.4">
      <c r="B782"/>
      <c r="C782"/>
      <c r="D782"/>
      <c r="Q782"/>
      <c r="R782"/>
      <c r="S782"/>
      <c r="T782"/>
      <c r="U782"/>
      <c r="V782"/>
      <c r="W782"/>
      <c r="X782"/>
    </row>
    <row r="783" spans="2:24" x14ac:dyDescent="0.4">
      <c r="B783"/>
      <c r="C783"/>
      <c r="D783"/>
      <c r="Q783"/>
      <c r="R783"/>
      <c r="S783"/>
      <c r="T783"/>
      <c r="U783"/>
      <c r="V783"/>
      <c r="W783"/>
      <c r="X783"/>
    </row>
    <row r="784" spans="2:24" x14ac:dyDescent="0.4">
      <c r="B784"/>
      <c r="C784"/>
      <c r="D784"/>
      <c r="Q784"/>
      <c r="R784"/>
      <c r="S784"/>
      <c r="T784"/>
      <c r="U784"/>
      <c r="V784"/>
      <c r="W784"/>
      <c r="X784"/>
    </row>
    <row r="785" spans="2:24" x14ac:dyDescent="0.4">
      <c r="B785"/>
      <c r="C785"/>
      <c r="D785"/>
      <c r="Q785"/>
      <c r="R785"/>
      <c r="S785"/>
      <c r="T785"/>
      <c r="U785"/>
      <c r="V785"/>
      <c r="W785"/>
      <c r="X785"/>
    </row>
    <row r="786" spans="2:24" x14ac:dyDescent="0.4">
      <c r="B786"/>
      <c r="C786"/>
      <c r="D786"/>
      <c r="Q786"/>
      <c r="R786"/>
      <c r="S786"/>
      <c r="T786"/>
      <c r="U786"/>
      <c r="V786"/>
      <c r="W786"/>
      <c r="X786"/>
    </row>
    <row r="787" spans="2:24" x14ac:dyDescent="0.4">
      <c r="B787"/>
      <c r="C787"/>
      <c r="D787"/>
      <c r="Q787"/>
      <c r="R787"/>
      <c r="S787"/>
      <c r="T787"/>
      <c r="U787"/>
      <c r="V787"/>
      <c r="W787"/>
      <c r="X787"/>
    </row>
    <row r="788" spans="2:24" x14ac:dyDescent="0.4">
      <c r="B788"/>
      <c r="C788"/>
      <c r="D788"/>
      <c r="Q788"/>
      <c r="R788"/>
      <c r="S788"/>
      <c r="T788"/>
      <c r="U788"/>
      <c r="V788"/>
      <c r="W788"/>
      <c r="X788"/>
    </row>
    <row r="789" spans="2:24" x14ac:dyDescent="0.4">
      <c r="B789"/>
      <c r="C789"/>
      <c r="D789"/>
      <c r="Q789"/>
      <c r="R789"/>
      <c r="S789"/>
      <c r="T789"/>
      <c r="U789"/>
      <c r="V789"/>
      <c r="W789"/>
      <c r="X789"/>
    </row>
    <row r="790" spans="2:24" x14ac:dyDescent="0.4">
      <c r="B790"/>
      <c r="C790"/>
      <c r="D790"/>
      <c r="Q790"/>
      <c r="R790"/>
      <c r="S790"/>
      <c r="T790"/>
      <c r="U790"/>
      <c r="V790"/>
      <c r="W790"/>
      <c r="X790"/>
    </row>
    <row r="791" spans="2:24" x14ac:dyDescent="0.4">
      <c r="B791"/>
      <c r="C791"/>
      <c r="D791"/>
      <c r="Q791"/>
      <c r="R791"/>
      <c r="S791"/>
      <c r="T791"/>
      <c r="U791"/>
      <c r="V791"/>
      <c r="W791"/>
      <c r="X791"/>
    </row>
    <row r="792" spans="2:24" x14ac:dyDescent="0.4">
      <c r="B792"/>
      <c r="C792"/>
      <c r="D792"/>
      <c r="Q792"/>
      <c r="R792"/>
      <c r="S792"/>
      <c r="T792"/>
      <c r="U792"/>
      <c r="V792"/>
      <c r="W792"/>
      <c r="X792"/>
    </row>
    <row r="793" spans="2:24" x14ac:dyDescent="0.4">
      <c r="B793"/>
      <c r="C793"/>
      <c r="D793"/>
      <c r="Q793"/>
      <c r="R793"/>
      <c r="S793"/>
      <c r="T793"/>
      <c r="U793"/>
      <c r="V793"/>
      <c r="W793"/>
      <c r="X793"/>
    </row>
    <row r="794" spans="2:24" x14ac:dyDescent="0.4">
      <c r="B794"/>
      <c r="C794"/>
      <c r="D794"/>
      <c r="Q794"/>
      <c r="R794"/>
      <c r="S794"/>
      <c r="T794"/>
      <c r="U794"/>
      <c r="V794"/>
      <c r="W794"/>
      <c r="X794"/>
    </row>
    <row r="795" spans="2:24" x14ac:dyDescent="0.4">
      <c r="B795"/>
      <c r="C795"/>
      <c r="D795"/>
      <c r="Q795"/>
      <c r="R795"/>
      <c r="S795"/>
      <c r="T795"/>
      <c r="U795"/>
      <c r="V795"/>
      <c r="W795"/>
      <c r="X795"/>
    </row>
    <row r="796" spans="2:24" x14ac:dyDescent="0.4">
      <c r="B796"/>
      <c r="C796"/>
      <c r="D796"/>
      <c r="Q796"/>
      <c r="R796"/>
      <c r="S796"/>
      <c r="T796"/>
      <c r="U796"/>
      <c r="V796"/>
      <c r="W796"/>
      <c r="X796"/>
    </row>
    <row r="797" spans="2:24" x14ac:dyDescent="0.4">
      <c r="B797"/>
      <c r="C797"/>
      <c r="D797"/>
      <c r="Q797"/>
      <c r="R797"/>
      <c r="S797"/>
      <c r="T797"/>
      <c r="U797"/>
      <c r="V797"/>
      <c r="W797"/>
      <c r="X797"/>
    </row>
    <row r="798" spans="2:24" x14ac:dyDescent="0.4">
      <c r="B798"/>
      <c r="C798"/>
      <c r="D798"/>
      <c r="Q798"/>
      <c r="R798"/>
      <c r="S798"/>
      <c r="T798"/>
      <c r="U798"/>
      <c r="V798"/>
      <c r="W798"/>
      <c r="X798"/>
    </row>
    <row r="799" spans="2:24" x14ac:dyDescent="0.4">
      <c r="B799"/>
      <c r="C799"/>
      <c r="D799"/>
      <c r="Q799"/>
      <c r="R799"/>
      <c r="S799"/>
      <c r="T799"/>
      <c r="U799"/>
      <c r="V799"/>
      <c r="W799"/>
      <c r="X799"/>
    </row>
    <row r="800" spans="2:24" x14ac:dyDescent="0.4">
      <c r="B800"/>
      <c r="C800"/>
      <c r="D800"/>
      <c r="Q800"/>
      <c r="R800"/>
      <c r="S800"/>
      <c r="T800"/>
      <c r="U800"/>
      <c r="V800"/>
      <c r="W800"/>
      <c r="X800"/>
    </row>
    <row r="801" spans="2:24" x14ac:dyDescent="0.4">
      <c r="B801"/>
      <c r="C801"/>
      <c r="D801"/>
      <c r="Q801"/>
      <c r="R801"/>
      <c r="S801"/>
      <c r="T801"/>
      <c r="U801"/>
      <c r="V801"/>
      <c r="W801"/>
      <c r="X801"/>
    </row>
    <row r="802" spans="2:24" x14ac:dyDescent="0.4">
      <c r="B802"/>
      <c r="C802"/>
      <c r="D802"/>
      <c r="Q802"/>
      <c r="R802"/>
      <c r="S802"/>
      <c r="T802"/>
      <c r="U802"/>
      <c r="V802"/>
      <c r="W802"/>
      <c r="X802"/>
    </row>
    <row r="803" spans="2:24" x14ac:dyDescent="0.4">
      <c r="B803"/>
      <c r="C803"/>
      <c r="D803"/>
      <c r="Q803"/>
      <c r="R803"/>
      <c r="S803"/>
      <c r="T803"/>
      <c r="U803"/>
      <c r="V803"/>
      <c r="W803"/>
      <c r="X803"/>
    </row>
    <row r="804" spans="2:24" x14ac:dyDescent="0.4">
      <c r="B804"/>
      <c r="C804"/>
      <c r="D804"/>
      <c r="Q804"/>
      <c r="R804"/>
      <c r="S804"/>
      <c r="T804"/>
      <c r="U804"/>
      <c r="V804"/>
      <c r="W804"/>
      <c r="X804"/>
    </row>
    <row r="805" spans="2:24" x14ac:dyDescent="0.4">
      <c r="B805"/>
      <c r="C805"/>
      <c r="D805"/>
      <c r="Q805"/>
      <c r="R805"/>
      <c r="S805"/>
      <c r="T805"/>
      <c r="U805"/>
      <c r="V805"/>
      <c r="W805"/>
      <c r="X805"/>
    </row>
    <row r="806" spans="2:24" x14ac:dyDescent="0.4">
      <c r="B806"/>
      <c r="C806"/>
      <c r="D806"/>
      <c r="Q806"/>
      <c r="R806"/>
      <c r="S806"/>
      <c r="T806"/>
      <c r="U806"/>
      <c r="V806"/>
      <c r="W806"/>
      <c r="X806"/>
    </row>
    <row r="807" spans="2:24" x14ac:dyDescent="0.4">
      <c r="B807"/>
      <c r="C807"/>
      <c r="D807"/>
      <c r="Q807"/>
      <c r="R807"/>
      <c r="S807"/>
      <c r="T807"/>
      <c r="U807"/>
      <c r="V807"/>
      <c r="W807"/>
      <c r="X807"/>
    </row>
    <row r="808" spans="2:24" x14ac:dyDescent="0.4">
      <c r="B808"/>
      <c r="C808"/>
      <c r="D808"/>
      <c r="Q808"/>
      <c r="R808"/>
      <c r="S808"/>
      <c r="T808"/>
      <c r="U808"/>
      <c r="V808"/>
      <c r="W808"/>
      <c r="X808"/>
    </row>
    <row r="809" spans="2:24" x14ac:dyDescent="0.4">
      <c r="B809"/>
      <c r="C809"/>
      <c r="D809"/>
      <c r="Q809"/>
      <c r="R809"/>
      <c r="S809"/>
      <c r="T809"/>
      <c r="U809"/>
      <c r="V809"/>
      <c r="W809"/>
      <c r="X809"/>
    </row>
    <row r="810" spans="2:24" x14ac:dyDescent="0.4">
      <c r="B810"/>
      <c r="C810"/>
      <c r="D810"/>
      <c r="Q810"/>
      <c r="R810"/>
      <c r="S810"/>
      <c r="T810"/>
      <c r="U810"/>
      <c r="V810"/>
      <c r="W810"/>
      <c r="X810"/>
    </row>
    <row r="811" spans="2:24" x14ac:dyDescent="0.4">
      <c r="B811"/>
      <c r="C811"/>
      <c r="D811"/>
      <c r="Q811"/>
      <c r="R811"/>
      <c r="S811"/>
      <c r="T811"/>
      <c r="U811"/>
      <c r="V811"/>
      <c r="W811"/>
      <c r="X811"/>
    </row>
    <row r="812" spans="2:24" x14ac:dyDescent="0.4">
      <c r="B812"/>
      <c r="C812"/>
      <c r="D812"/>
      <c r="Q812"/>
      <c r="R812"/>
      <c r="S812"/>
      <c r="T812"/>
      <c r="U812"/>
      <c r="V812"/>
      <c r="W812"/>
      <c r="X812"/>
    </row>
    <row r="813" spans="2:24" x14ac:dyDescent="0.4">
      <c r="B813"/>
      <c r="C813"/>
      <c r="D813"/>
      <c r="Q813"/>
      <c r="R813"/>
      <c r="S813"/>
      <c r="T813"/>
      <c r="U813"/>
      <c r="V813"/>
      <c r="W813"/>
      <c r="X813"/>
    </row>
    <row r="814" spans="2:24" x14ac:dyDescent="0.4">
      <c r="B814"/>
      <c r="C814"/>
      <c r="D814"/>
      <c r="Q814"/>
      <c r="R814"/>
      <c r="S814"/>
      <c r="T814"/>
      <c r="U814"/>
      <c r="V814"/>
      <c r="W814"/>
      <c r="X814"/>
    </row>
    <row r="815" spans="2:24" x14ac:dyDescent="0.4">
      <c r="B815"/>
      <c r="C815"/>
      <c r="D815"/>
      <c r="Q815"/>
      <c r="R815"/>
      <c r="S815"/>
      <c r="T815"/>
      <c r="U815"/>
      <c r="V815"/>
      <c r="W815"/>
      <c r="X815"/>
    </row>
    <row r="816" spans="2:24" x14ac:dyDescent="0.4">
      <c r="B816"/>
      <c r="C816"/>
      <c r="D816"/>
      <c r="Q816"/>
      <c r="R816"/>
      <c r="S816"/>
      <c r="T816"/>
      <c r="U816"/>
      <c r="V816"/>
      <c r="W816"/>
      <c r="X816"/>
    </row>
    <row r="817" spans="2:24" x14ac:dyDescent="0.4">
      <c r="B817"/>
      <c r="C817"/>
      <c r="D817"/>
      <c r="Q817"/>
      <c r="R817"/>
      <c r="S817"/>
      <c r="T817"/>
      <c r="U817"/>
      <c r="V817"/>
      <c r="W817"/>
      <c r="X817"/>
    </row>
    <row r="818" spans="2:24" x14ac:dyDescent="0.4">
      <c r="B818"/>
      <c r="C818"/>
      <c r="D818"/>
      <c r="Q818"/>
      <c r="R818"/>
      <c r="S818"/>
      <c r="T818"/>
      <c r="U818"/>
      <c r="V818"/>
      <c r="W818"/>
      <c r="X818"/>
    </row>
    <row r="819" spans="2:24" x14ac:dyDescent="0.4">
      <c r="B819"/>
      <c r="C819"/>
      <c r="D819"/>
      <c r="Q819"/>
      <c r="R819"/>
      <c r="S819"/>
      <c r="T819"/>
      <c r="U819"/>
      <c r="V819"/>
      <c r="W819"/>
      <c r="X819"/>
    </row>
    <row r="820" spans="2:24" x14ac:dyDescent="0.4">
      <c r="B820"/>
      <c r="C820"/>
      <c r="D820"/>
      <c r="Q820"/>
      <c r="R820"/>
      <c r="S820"/>
      <c r="T820"/>
      <c r="U820"/>
      <c r="V820"/>
      <c r="W820"/>
      <c r="X820"/>
    </row>
    <row r="821" spans="2:24" x14ac:dyDescent="0.4">
      <c r="B821"/>
      <c r="C821"/>
      <c r="D821"/>
      <c r="Q821"/>
      <c r="R821"/>
      <c r="S821"/>
      <c r="T821"/>
      <c r="U821"/>
      <c r="V821"/>
      <c r="W821"/>
      <c r="X821"/>
    </row>
    <row r="822" spans="2:24" x14ac:dyDescent="0.4">
      <c r="B822"/>
      <c r="C822"/>
      <c r="D822"/>
      <c r="Q822"/>
      <c r="R822"/>
      <c r="S822"/>
      <c r="T822"/>
      <c r="U822"/>
      <c r="V822"/>
      <c r="W822"/>
      <c r="X822"/>
    </row>
    <row r="823" spans="2:24" x14ac:dyDescent="0.4">
      <c r="B823"/>
      <c r="C823"/>
      <c r="D823"/>
      <c r="Q823"/>
      <c r="R823"/>
      <c r="S823"/>
      <c r="T823"/>
      <c r="U823"/>
      <c r="V823"/>
      <c r="W823"/>
      <c r="X823"/>
    </row>
    <row r="824" spans="2:24" x14ac:dyDescent="0.4">
      <c r="B824"/>
      <c r="C824"/>
      <c r="D824"/>
      <c r="Q824"/>
      <c r="R824"/>
      <c r="S824"/>
      <c r="T824"/>
      <c r="U824"/>
      <c r="V824"/>
      <c r="W824"/>
      <c r="X824"/>
    </row>
    <row r="825" spans="2:24" x14ac:dyDescent="0.4">
      <c r="B825"/>
      <c r="C825"/>
      <c r="D825"/>
      <c r="Q825"/>
      <c r="R825"/>
      <c r="S825"/>
      <c r="T825"/>
      <c r="U825"/>
      <c r="V825"/>
      <c r="W825"/>
      <c r="X825"/>
    </row>
    <row r="826" spans="2:24" x14ac:dyDescent="0.4">
      <c r="B826"/>
      <c r="C826"/>
      <c r="D826"/>
      <c r="Q826"/>
      <c r="R826"/>
      <c r="S826"/>
      <c r="T826"/>
      <c r="U826"/>
      <c r="V826"/>
      <c r="W826"/>
      <c r="X826"/>
    </row>
    <row r="827" spans="2:24" x14ac:dyDescent="0.4">
      <c r="B827"/>
      <c r="C827"/>
      <c r="D827"/>
      <c r="Q827"/>
      <c r="R827"/>
      <c r="S827"/>
      <c r="T827"/>
      <c r="U827"/>
      <c r="V827"/>
      <c r="W827"/>
      <c r="X827"/>
    </row>
    <row r="828" spans="2:24" x14ac:dyDescent="0.4">
      <c r="B828"/>
      <c r="C828"/>
      <c r="D828"/>
      <c r="Q828"/>
      <c r="R828"/>
      <c r="S828"/>
      <c r="T828"/>
      <c r="U828"/>
      <c r="V828"/>
      <c r="W828"/>
      <c r="X828"/>
    </row>
    <row r="829" spans="2:24" x14ac:dyDescent="0.4">
      <c r="B829"/>
      <c r="C829"/>
      <c r="D829"/>
      <c r="Q829"/>
      <c r="R829"/>
      <c r="S829"/>
      <c r="T829"/>
      <c r="U829"/>
      <c r="V829"/>
      <c r="W829"/>
      <c r="X829"/>
    </row>
    <row r="830" spans="2:24" x14ac:dyDescent="0.4">
      <c r="B830"/>
      <c r="C830"/>
      <c r="D830"/>
      <c r="Q830"/>
      <c r="R830"/>
      <c r="S830"/>
      <c r="T830"/>
      <c r="U830"/>
      <c r="V830"/>
      <c r="W830"/>
      <c r="X830"/>
    </row>
    <row r="831" spans="2:24" x14ac:dyDescent="0.4">
      <c r="B831"/>
      <c r="C831"/>
      <c r="D831"/>
      <c r="Q831"/>
      <c r="R831"/>
      <c r="S831"/>
      <c r="T831"/>
      <c r="U831"/>
      <c r="V831"/>
      <c r="W831"/>
      <c r="X831"/>
    </row>
    <row r="832" spans="2:24" x14ac:dyDescent="0.4">
      <c r="B832"/>
      <c r="C832"/>
      <c r="D832"/>
      <c r="Q832"/>
      <c r="R832"/>
      <c r="S832"/>
      <c r="T832"/>
      <c r="U832"/>
      <c r="V832"/>
      <c r="W832"/>
      <c r="X832"/>
    </row>
    <row r="833" spans="2:24" x14ac:dyDescent="0.4">
      <c r="B833"/>
      <c r="C833"/>
      <c r="D833"/>
      <c r="Q833"/>
      <c r="R833"/>
      <c r="S833"/>
      <c r="T833"/>
      <c r="U833"/>
      <c r="V833"/>
      <c r="W833"/>
      <c r="X833"/>
    </row>
    <row r="834" spans="2:24" x14ac:dyDescent="0.4">
      <c r="B834"/>
      <c r="C834"/>
      <c r="D834"/>
      <c r="Q834"/>
      <c r="R834"/>
      <c r="S834"/>
      <c r="T834"/>
      <c r="U834"/>
      <c r="V834"/>
      <c r="W834"/>
      <c r="X834"/>
    </row>
    <row r="835" spans="2:24" x14ac:dyDescent="0.4">
      <c r="B835"/>
      <c r="C835"/>
      <c r="D835"/>
      <c r="Q835"/>
      <c r="R835"/>
      <c r="S835"/>
      <c r="T835"/>
      <c r="U835"/>
      <c r="V835"/>
      <c r="W835"/>
      <c r="X835"/>
    </row>
    <row r="836" spans="2:24" x14ac:dyDescent="0.4">
      <c r="B836"/>
      <c r="C836"/>
      <c r="D836"/>
      <c r="Q836"/>
      <c r="R836"/>
      <c r="S836"/>
      <c r="T836"/>
      <c r="U836"/>
      <c r="V836"/>
      <c r="W836"/>
      <c r="X836"/>
    </row>
    <row r="837" spans="2:24" x14ac:dyDescent="0.4">
      <c r="B837"/>
      <c r="C837"/>
      <c r="D837"/>
      <c r="Q837"/>
      <c r="R837"/>
      <c r="S837"/>
      <c r="T837"/>
      <c r="U837"/>
      <c r="V837"/>
      <c r="W837"/>
      <c r="X837"/>
    </row>
    <row r="838" spans="2:24" x14ac:dyDescent="0.4">
      <c r="B838"/>
      <c r="C838"/>
      <c r="D838"/>
      <c r="Q838"/>
      <c r="R838"/>
      <c r="S838"/>
      <c r="T838"/>
      <c r="U838"/>
      <c r="V838"/>
      <c r="W838"/>
      <c r="X838"/>
    </row>
    <row r="839" spans="2:24" x14ac:dyDescent="0.4">
      <c r="B839"/>
      <c r="C839"/>
      <c r="D839"/>
      <c r="Q839"/>
      <c r="R839"/>
      <c r="S839"/>
      <c r="T839"/>
      <c r="U839"/>
      <c r="V839"/>
      <c r="W839"/>
      <c r="X839"/>
    </row>
    <row r="840" spans="2:24" x14ac:dyDescent="0.4">
      <c r="B840"/>
      <c r="C840"/>
      <c r="D840"/>
      <c r="Q840"/>
      <c r="R840"/>
      <c r="S840"/>
      <c r="T840"/>
      <c r="U840"/>
      <c r="V840"/>
      <c r="W840"/>
      <c r="X840"/>
    </row>
    <row r="841" spans="2:24" x14ac:dyDescent="0.4">
      <c r="B841"/>
      <c r="C841"/>
      <c r="D841"/>
      <c r="Q841"/>
      <c r="R841"/>
      <c r="S841"/>
      <c r="T841"/>
      <c r="U841"/>
      <c r="V841"/>
      <c r="W841"/>
      <c r="X841"/>
    </row>
    <row r="842" spans="2:24" x14ac:dyDescent="0.4">
      <c r="B842"/>
      <c r="C842"/>
      <c r="D842"/>
      <c r="Q842"/>
      <c r="R842"/>
      <c r="S842"/>
      <c r="T842"/>
      <c r="U842"/>
      <c r="V842"/>
      <c r="W842"/>
      <c r="X842"/>
    </row>
    <row r="843" spans="2:24" x14ac:dyDescent="0.4">
      <c r="B843"/>
      <c r="C843"/>
      <c r="D843"/>
      <c r="Q843"/>
      <c r="R843"/>
      <c r="S843"/>
      <c r="T843"/>
      <c r="U843"/>
      <c r="V843"/>
      <c r="W843"/>
      <c r="X843"/>
    </row>
    <row r="844" spans="2:24" x14ac:dyDescent="0.4">
      <c r="B844"/>
      <c r="C844"/>
      <c r="D844"/>
      <c r="Q844"/>
      <c r="R844"/>
      <c r="S844"/>
      <c r="T844"/>
      <c r="U844"/>
      <c r="V844"/>
      <c r="W844"/>
      <c r="X844"/>
    </row>
    <row r="845" spans="2:24" x14ac:dyDescent="0.4">
      <c r="B845"/>
      <c r="C845"/>
      <c r="D845"/>
      <c r="Q845"/>
      <c r="R845"/>
      <c r="S845"/>
      <c r="T845"/>
      <c r="U845"/>
      <c r="V845"/>
      <c r="W845"/>
      <c r="X845"/>
    </row>
    <row r="846" spans="2:24" x14ac:dyDescent="0.4">
      <c r="B846"/>
      <c r="C846"/>
      <c r="D846"/>
      <c r="Q846"/>
      <c r="R846"/>
      <c r="S846"/>
      <c r="T846"/>
      <c r="U846"/>
      <c r="V846"/>
      <c r="W846"/>
      <c r="X846"/>
    </row>
    <row r="847" spans="2:24" x14ac:dyDescent="0.4">
      <c r="B847"/>
      <c r="C847"/>
      <c r="D847"/>
      <c r="Q847"/>
      <c r="R847"/>
      <c r="S847"/>
      <c r="T847"/>
      <c r="U847"/>
      <c r="V847"/>
      <c r="W847"/>
      <c r="X847"/>
    </row>
    <row r="848" spans="2:24" x14ac:dyDescent="0.4">
      <c r="B848"/>
      <c r="C848"/>
      <c r="D848"/>
      <c r="Q848"/>
      <c r="R848"/>
      <c r="S848"/>
      <c r="T848"/>
      <c r="U848"/>
      <c r="V848"/>
      <c r="W848"/>
      <c r="X848"/>
    </row>
    <row r="849" spans="2:24" x14ac:dyDescent="0.4">
      <c r="B849"/>
      <c r="C849"/>
      <c r="D849"/>
      <c r="Q849"/>
      <c r="R849"/>
      <c r="S849"/>
      <c r="T849"/>
      <c r="U849"/>
      <c r="V849"/>
      <c r="W849"/>
      <c r="X849"/>
    </row>
    <row r="850" spans="2:24" x14ac:dyDescent="0.4">
      <c r="B850"/>
      <c r="C850"/>
      <c r="D850"/>
      <c r="Q850"/>
      <c r="R850"/>
      <c r="S850"/>
      <c r="T850"/>
      <c r="U850"/>
      <c r="V850"/>
      <c r="W850"/>
      <c r="X850"/>
    </row>
    <row r="851" spans="2:24" x14ac:dyDescent="0.4">
      <c r="B851"/>
      <c r="C851"/>
      <c r="D851"/>
      <c r="Q851"/>
      <c r="R851"/>
      <c r="S851"/>
      <c r="T851"/>
      <c r="U851"/>
      <c r="V851"/>
      <c r="W851"/>
      <c r="X851"/>
    </row>
    <row r="852" spans="2:24" x14ac:dyDescent="0.4">
      <c r="B852"/>
      <c r="C852"/>
      <c r="D852"/>
      <c r="Q852"/>
      <c r="R852"/>
      <c r="S852"/>
      <c r="T852"/>
      <c r="U852"/>
      <c r="V852"/>
      <c r="W852"/>
      <c r="X852"/>
    </row>
    <row r="853" spans="2:24" x14ac:dyDescent="0.4">
      <c r="B853"/>
      <c r="C853"/>
      <c r="D853"/>
      <c r="Q853"/>
      <c r="R853"/>
      <c r="S853"/>
      <c r="T853"/>
      <c r="U853"/>
      <c r="V853"/>
      <c r="W853"/>
      <c r="X853"/>
    </row>
    <row r="854" spans="2:24" x14ac:dyDescent="0.4">
      <c r="B854"/>
      <c r="C854"/>
      <c r="D854"/>
      <c r="Q854"/>
      <c r="R854"/>
      <c r="S854"/>
      <c r="T854"/>
      <c r="U854"/>
      <c r="V854"/>
      <c r="W854"/>
      <c r="X854"/>
    </row>
    <row r="855" spans="2:24" x14ac:dyDescent="0.4">
      <c r="B855"/>
      <c r="C855"/>
      <c r="D855"/>
      <c r="Q855"/>
      <c r="R855"/>
      <c r="S855"/>
      <c r="T855"/>
      <c r="U855"/>
      <c r="V855"/>
      <c r="W855"/>
      <c r="X855"/>
    </row>
    <row r="856" spans="2:24" x14ac:dyDescent="0.4">
      <c r="B856"/>
      <c r="C856"/>
      <c r="D856"/>
      <c r="Q856"/>
      <c r="R856"/>
      <c r="S856"/>
      <c r="T856"/>
      <c r="U856"/>
      <c r="V856"/>
      <c r="W856"/>
      <c r="X856"/>
    </row>
    <row r="857" spans="2:24" x14ac:dyDescent="0.4">
      <c r="B857"/>
      <c r="C857"/>
      <c r="D857"/>
      <c r="Q857"/>
      <c r="R857"/>
      <c r="S857"/>
      <c r="T857"/>
      <c r="U857"/>
      <c r="V857"/>
      <c r="W857"/>
      <c r="X857"/>
    </row>
    <row r="858" spans="2:24" x14ac:dyDescent="0.4">
      <c r="B858"/>
      <c r="C858"/>
      <c r="D858"/>
      <c r="Q858"/>
      <c r="R858"/>
      <c r="S858"/>
      <c r="T858"/>
      <c r="U858"/>
      <c r="V858"/>
      <c r="W858"/>
      <c r="X858"/>
    </row>
    <row r="859" spans="2:24" x14ac:dyDescent="0.4">
      <c r="B859"/>
      <c r="C859"/>
      <c r="D859"/>
      <c r="Q859"/>
      <c r="R859"/>
      <c r="S859"/>
      <c r="T859"/>
      <c r="U859"/>
      <c r="V859"/>
      <c r="W859"/>
      <c r="X859"/>
    </row>
    <row r="860" spans="2:24" x14ac:dyDescent="0.4">
      <c r="B860"/>
      <c r="C860"/>
      <c r="D860"/>
      <c r="Q860"/>
      <c r="R860"/>
      <c r="S860"/>
      <c r="T860"/>
      <c r="U860"/>
      <c r="V860"/>
      <c r="W860"/>
      <c r="X860"/>
    </row>
    <row r="861" spans="2:24" x14ac:dyDescent="0.4">
      <c r="B861"/>
      <c r="C861"/>
      <c r="D861"/>
      <c r="Q861"/>
      <c r="R861"/>
      <c r="S861"/>
      <c r="T861"/>
      <c r="U861"/>
      <c r="V861"/>
      <c r="W861"/>
      <c r="X861"/>
    </row>
    <row r="862" spans="2:24" x14ac:dyDescent="0.4">
      <c r="B862"/>
      <c r="C862"/>
      <c r="D862"/>
      <c r="Q862"/>
      <c r="R862"/>
      <c r="S862"/>
      <c r="T862"/>
      <c r="U862"/>
      <c r="V862"/>
      <c r="W862"/>
      <c r="X862"/>
    </row>
    <row r="863" spans="2:24" x14ac:dyDescent="0.4">
      <c r="B863"/>
      <c r="C863"/>
      <c r="D863"/>
      <c r="Q863"/>
      <c r="R863"/>
      <c r="S863"/>
      <c r="T863"/>
      <c r="U863"/>
      <c r="V863"/>
      <c r="W863"/>
      <c r="X863"/>
    </row>
    <row r="864" spans="2:24" x14ac:dyDescent="0.4">
      <c r="B864"/>
      <c r="C864"/>
      <c r="D864"/>
      <c r="Q864"/>
      <c r="R864"/>
      <c r="S864"/>
      <c r="T864"/>
      <c r="U864"/>
      <c r="V864"/>
      <c r="W864"/>
      <c r="X864"/>
    </row>
    <row r="865" spans="2:24" x14ac:dyDescent="0.4">
      <c r="B865"/>
      <c r="C865"/>
      <c r="D865"/>
      <c r="Q865"/>
      <c r="R865"/>
      <c r="S865"/>
      <c r="T865"/>
      <c r="U865"/>
      <c r="V865"/>
      <c r="W865"/>
      <c r="X865"/>
    </row>
    <row r="866" spans="2:24" x14ac:dyDescent="0.4">
      <c r="B866"/>
      <c r="C866"/>
      <c r="D866"/>
      <c r="Q866"/>
      <c r="R866"/>
      <c r="S866"/>
      <c r="T866"/>
      <c r="U866"/>
      <c r="V866"/>
      <c r="W866"/>
      <c r="X866"/>
    </row>
    <row r="867" spans="2:24" x14ac:dyDescent="0.4">
      <c r="B867"/>
      <c r="C867"/>
      <c r="D867"/>
      <c r="Q867"/>
      <c r="R867"/>
      <c r="S867"/>
      <c r="T867"/>
      <c r="U867"/>
      <c r="V867"/>
      <c r="W867"/>
      <c r="X867"/>
    </row>
    <row r="868" spans="2:24" x14ac:dyDescent="0.4">
      <c r="B868"/>
      <c r="C868"/>
      <c r="D868"/>
      <c r="Q868"/>
      <c r="R868"/>
      <c r="S868"/>
      <c r="T868"/>
      <c r="U868"/>
      <c r="V868"/>
      <c r="W868"/>
      <c r="X868"/>
    </row>
    <row r="869" spans="2:24" x14ac:dyDescent="0.4">
      <c r="B869"/>
      <c r="C869"/>
      <c r="D869"/>
      <c r="Q869"/>
      <c r="R869"/>
      <c r="S869"/>
      <c r="T869"/>
      <c r="U869"/>
      <c r="V869"/>
      <c r="W869"/>
      <c r="X869"/>
    </row>
    <row r="870" spans="2:24" x14ac:dyDescent="0.4">
      <c r="B870"/>
      <c r="C870"/>
      <c r="D870"/>
      <c r="Q870"/>
      <c r="R870"/>
      <c r="S870"/>
      <c r="T870"/>
      <c r="U870"/>
      <c r="V870"/>
      <c r="W870"/>
      <c r="X870"/>
    </row>
    <row r="871" spans="2:24" x14ac:dyDescent="0.4">
      <c r="B871"/>
      <c r="C871"/>
      <c r="D871"/>
      <c r="Q871"/>
      <c r="R871"/>
      <c r="S871"/>
      <c r="T871"/>
      <c r="U871"/>
      <c r="V871"/>
      <c r="W871"/>
      <c r="X871"/>
    </row>
    <row r="872" spans="2:24" x14ac:dyDescent="0.4">
      <c r="B872"/>
      <c r="C872"/>
      <c r="D872"/>
      <c r="Q872"/>
      <c r="R872"/>
      <c r="S872"/>
      <c r="T872"/>
      <c r="U872"/>
      <c r="V872"/>
      <c r="W872"/>
      <c r="X872"/>
    </row>
    <row r="873" spans="2:24" x14ac:dyDescent="0.4">
      <c r="B873"/>
      <c r="C873"/>
      <c r="D873"/>
      <c r="Q873"/>
      <c r="R873"/>
      <c r="S873"/>
      <c r="T873"/>
      <c r="U873"/>
      <c r="V873"/>
      <c r="W873"/>
      <c r="X873"/>
    </row>
    <row r="874" spans="2:24" x14ac:dyDescent="0.4">
      <c r="B874"/>
      <c r="C874"/>
      <c r="D874"/>
      <c r="Q874"/>
      <c r="R874"/>
      <c r="S874"/>
      <c r="T874"/>
      <c r="U874"/>
      <c r="V874"/>
      <c r="W874"/>
      <c r="X874"/>
    </row>
    <row r="875" spans="2:24" x14ac:dyDescent="0.4">
      <c r="B875"/>
      <c r="C875"/>
      <c r="D875"/>
      <c r="Q875"/>
      <c r="R875"/>
      <c r="S875"/>
      <c r="T875"/>
      <c r="U875"/>
      <c r="V875"/>
      <c r="W875"/>
      <c r="X875"/>
    </row>
    <row r="876" spans="2:24" x14ac:dyDescent="0.4">
      <c r="B876"/>
      <c r="C876"/>
      <c r="D876"/>
      <c r="Q876"/>
      <c r="R876"/>
      <c r="S876"/>
      <c r="T876"/>
      <c r="U876"/>
      <c r="V876"/>
      <c r="W876"/>
      <c r="X876"/>
    </row>
    <row r="877" spans="2:24" x14ac:dyDescent="0.4">
      <c r="B877"/>
      <c r="C877"/>
      <c r="D877"/>
      <c r="Q877"/>
      <c r="R877"/>
      <c r="S877"/>
      <c r="T877"/>
      <c r="U877"/>
      <c r="V877"/>
      <c r="W877"/>
      <c r="X877"/>
    </row>
    <row r="878" spans="2:24" x14ac:dyDescent="0.4">
      <c r="B878"/>
      <c r="C878"/>
      <c r="D878"/>
      <c r="Q878"/>
      <c r="R878"/>
      <c r="S878"/>
      <c r="T878"/>
      <c r="U878"/>
      <c r="V878"/>
      <c r="W878"/>
      <c r="X878"/>
    </row>
    <row r="879" spans="2:24" x14ac:dyDescent="0.4">
      <c r="B879"/>
      <c r="C879"/>
      <c r="D879"/>
      <c r="Q879"/>
      <c r="R879"/>
      <c r="S879"/>
      <c r="T879"/>
      <c r="U879"/>
      <c r="V879"/>
      <c r="W879"/>
      <c r="X879"/>
    </row>
    <row r="880" spans="2:24" x14ac:dyDescent="0.4">
      <c r="B880"/>
      <c r="C880"/>
      <c r="D880"/>
      <c r="Q880"/>
      <c r="R880"/>
      <c r="S880"/>
      <c r="T880"/>
      <c r="U880"/>
      <c r="V880"/>
      <c r="W880"/>
      <c r="X880"/>
    </row>
    <row r="881" spans="2:24" x14ac:dyDescent="0.4">
      <c r="B881"/>
      <c r="C881"/>
      <c r="D881"/>
      <c r="Q881"/>
      <c r="R881"/>
      <c r="S881"/>
      <c r="T881"/>
      <c r="U881"/>
      <c r="V881"/>
      <c r="W881"/>
      <c r="X881"/>
    </row>
    <row r="882" spans="2:24" x14ac:dyDescent="0.4">
      <c r="B882"/>
      <c r="C882"/>
      <c r="D882"/>
      <c r="Q882"/>
      <c r="R882"/>
      <c r="S882"/>
      <c r="T882"/>
      <c r="U882"/>
      <c r="V882"/>
      <c r="W882"/>
      <c r="X882"/>
    </row>
    <row r="883" spans="2:24" x14ac:dyDescent="0.4">
      <c r="B883"/>
      <c r="C883"/>
      <c r="D883"/>
      <c r="Q883"/>
      <c r="R883"/>
      <c r="S883"/>
      <c r="T883"/>
      <c r="U883"/>
      <c r="V883"/>
      <c r="W883"/>
      <c r="X883"/>
    </row>
    <row r="884" spans="2:24" x14ac:dyDescent="0.4">
      <c r="B884"/>
      <c r="C884"/>
      <c r="D884"/>
      <c r="Q884"/>
      <c r="R884"/>
      <c r="S884"/>
      <c r="T884"/>
      <c r="U884"/>
      <c r="V884"/>
      <c r="W884"/>
      <c r="X884"/>
    </row>
    <row r="885" spans="2:24" x14ac:dyDescent="0.4">
      <c r="B885"/>
      <c r="C885"/>
      <c r="D885"/>
      <c r="Q885"/>
      <c r="R885"/>
      <c r="S885"/>
      <c r="T885"/>
      <c r="U885"/>
      <c r="V885"/>
      <c r="W885"/>
      <c r="X885"/>
    </row>
    <row r="886" spans="2:24" x14ac:dyDescent="0.4">
      <c r="B886"/>
      <c r="C886"/>
      <c r="D886"/>
      <c r="Q886"/>
      <c r="R886"/>
      <c r="S886"/>
      <c r="T886"/>
      <c r="U886"/>
      <c r="V886"/>
      <c r="W886"/>
      <c r="X886"/>
    </row>
    <row r="887" spans="2:24" x14ac:dyDescent="0.4">
      <c r="B887"/>
      <c r="C887"/>
      <c r="D887"/>
      <c r="Q887"/>
      <c r="R887"/>
      <c r="S887"/>
      <c r="T887"/>
      <c r="U887"/>
      <c r="V887"/>
      <c r="W887"/>
      <c r="X887"/>
    </row>
    <row r="888" spans="2:24" x14ac:dyDescent="0.4">
      <c r="B888"/>
      <c r="C888"/>
      <c r="D888"/>
      <c r="Q888"/>
      <c r="R888"/>
      <c r="S888"/>
      <c r="T888"/>
      <c r="U888"/>
      <c r="V888"/>
      <c r="W888"/>
      <c r="X888"/>
    </row>
    <row r="889" spans="2:24" x14ac:dyDescent="0.4">
      <c r="B889"/>
      <c r="C889"/>
      <c r="D889"/>
      <c r="Q889"/>
      <c r="R889"/>
      <c r="S889"/>
      <c r="T889"/>
      <c r="U889"/>
      <c r="V889"/>
      <c r="W889"/>
      <c r="X889"/>
    </row>
    <row r="890" spans="2:24" x14ac:dyDescent="0.4">
      <c r="B890"/>
      <c r="C890"/>
      <c r="D890"/>
      <c r="Q890"/>
      <c r="R890"/>
      <c r="S890"/>
      <c r="T890"/>
      <c r="U890"/>
      <c r="V890"/>
      <c r="W890"/>
      <c r="X890"/>
    </row>
    <row r="891" spans="2:24" x14ac:dyDescent="0.4">
      <c r="B891"/>
      <c r="C891"/>
      <c r="D891"/>
      <c r="Q891"/>
      <c r="R891"/>
      <c r="S891"/>
      <c r="T891"/>
      <c r="U891"/>
      <c r="V891"/>
      <c r="W891"/>
      <c r="X891"/>
    </row>
    <row r="892" spans="2:24" x14ac:dyDescent="0.4">
      <c r="B892"/>
      <c r="C892"/>
      <c r="D892"/>
      <c r="Q892"/>
      <c r="R892"/>
      <c r="S892"/>
      <c r="T892"/>
      <c r="U892"/>
      <c r="V892"/>
      <c r="W892"/>
      <c r="X892"/>
    </row>
    <row r="893" spans="2:24" x14ac:dyDescent="0.4">
      <c r="B893"/>
      <c r="C893"/>
      <c r="D893"/>
      <c r="Q893"/>
      <c r="R893"/>
      <c r="S893"/>
      <c r="T893"/>
      <c r="U893"/>
      <c r="V893"/>
      <c r="W893"/>
      <c r="X893"/>
    </row>
    <row r="894" spans="2:24" x14ac:dyDescent="0.4">
      <c r="B894"/>
      <c r="C894"/>
      <c r="D894"/>
      <c r="Q894"/>
      <c r="R894"/>
      <c r="S894"/>
      <c r="T894"/>
      <c r="U894"/>
      <c r="V894"/>
      <c r="W894"/>
      <c r="X894"/>
    </row>
    <row r="895" spans="2:24" x14ac:dyDescent="0.4">
      <c r="B895"/>
      <c r="C895"/>
      <c r="D895"/>
      <c r="Q895"/>
      <c r="R895"/>
      <c r="S895"/>
      <c r="T895"/>
      <c r="U895"/>
      <c r="V895"/>
      <c r="W895"/>
      <c r="X895"/>
    </row>
    <row r="896" spans="2:24" x14ac:dyDescent="0.4">
      <c r="B896"/>
      <c r="C896"/>
      <c r="D896"/>
      <c r="Q896"/>
      <c r="R896"/>
      <c r="S896"/>
      <c r="T896"/>
      <c r="U896"/>
      <c r="V896"/>
      <c r="W896"/>
      <c r="X896"/>
    </row>
    <row r="897" spans="2:24" x14ac:dyDescent="0.4">
      <c r="B897"/>
      <c r="C897"/>
      <c r="D897"/>
      <c r="Q897"/>
      <c r="R897"/>
      <c r="S897"/>
      <c r="T897"/>
      <c r="U897"/>
      <c r="V897"/>
      <c r="W897"/>
      <c r="X897"/>
    </row>
    <row r="898" spans="2:24" x14ac:dyDescent="0.4">
      <c r="B898"/>
      <c r="C898"/>
      <c r="D898"/>
      <c r="Q898"/>
      <c r="R898"/>
      <c r="S898"/>
      <c r="T898"/>
      <c r="U898"/>
      <c r="V898"/>
      <c r="W898"/>
      <c r="X898"/>
    </row>
    <row r="899" spans="2:24" x14ac:dyDescent="0.4">
      <c r="B899"/>
      <c r="C899"/>
      <c r="D899"/>
      <c r="Q899"/>
      <c r="R899"/>
      <c r="S899"/>
      <c r="T899"/>
      <c r="U899"/>
      <c r="V899"/>
      <c r="W899"/>
      <c r="X899"/>
    </row>
    <row r="900" spans="2:24" x14ac:dyDescent="0.4">
      <c r="B900"/>
      <c r="C900"/>
      <c r="D900"/>
      <c r="Q900"/>
      <c r="R900"/>
      <c r="S900"/>
      <c r="T900"/>
      <c r="U900"/>
      <c r="V900"/>
      <c r="W900"/>
      <c r="X900"/>
    </row>
    <row r="901" spans="2:24" x14ac:dyDescent="0.4">
      <c r="B901"/>
      <c r="C901"/>
      <c r="D901"/>
      <c r="Q901"/>
      <c r="R901"/>
      <c r="S901"/>
      <c r="T901"/>
      <c r="U901"/>
      <c r="V901"/>
      <c r="W901"/>
      <c r="X901"/>
    </row>
    <row r="902" spans="2:24" x14ac:dyDescent="0.4">
      <c r="B902"/>
      <c r="C902"/>
      <c r="D902"/>
      <c r="Q902"/>
      <c r="R902"/>
      <c r="S902"/>
      <c r="T902"/>
      <c r="U902"/>
      <c r="V902"/>
      <c r="W902"/>
      <c r="X902"/>
    </row>
    <row r="903" spans="2:24" x14ac:dyDescent="0.4">
      <c r="B903"/>
      <c r="C903"/>
      <c r="D903"/>
      <c r="Q903"/>
      <c r="R903"/>
      <c r="S903"/>
      <c r="T903"/>
      <c r="U903"/>
      <c r="V903"/>
      <c r="W903"/>
      <c r="X903"/>
    </row>
    <row r="904" spans="2:24" x14ac:dyDescent="0.4">
      <c r="B904"/>
      <c r="C904"/>
      <c r="D904"/>
      <c r="Q904"/>
      <c r="R904"/>
      <c r="S904"/>
      <c r="T904"/>
      <c r="U904"/>
      <c r="V904"/>
      <c r="W904"/>
      <c r="X904"/>
    </row>
    <row r="905" spans="2:24" x14ac:dyDescent="0.4">
      <c r="B905"/>
      <c r="C905"/>
      <c r="D905"/>
      <c r="Q905"/>
      <c r="R905"/>
      <c r="S905"/>
      <c r="T905"/>
      <c r="U905"/>
      <c r="V905"/>
      <c r="W905"/>
      <c r="X905"/>
    </row>
    <row r="906" spans="2:24" x14ac:dyDescent="0.4">
      <c r="B906"/>
      <c r="C906"/>
      <c r="D906"/>
      <c r="Q906"/>
      <c r="R906"/>
      <c r="S906"/>
      <c r="T906"/>
      <c r="U906"/>
      <c r="V906"/>
      <c r="W906"/>
      <c r="X906"/>
    </row>
    <row r="907" spans="2:24" x14ac:dyDescent="0.4">
      <c r="B907"/>
      <c r="C907"/>
      <c r="D907"/>
      <c r="Q907"/>
      <c r="R907"/>
      <c r="S907"/>
      <c r="T907"/>
      <c r="U907"/>
      <c r="V907"/>
      <c r="W907"/>
      <c r="X907"/>
    </row>
    <row r="908" spans="2:24" x14ac:dyDescent="0.4">
      <c r="B908"/>
      <c r="C908"/>
      <c r="D908"/>
      <c r="Q908"/>
      <c r="R908"/>
      <c r="S908"/>
      <c r="T908"/>
      <c r="U908"/>
      <c r="V908"/>
      <c r="W908"/>
      <c r="X908"/>
    </row>
    <row r="909" spans="2:24" x14ac:dyDescent="0.4">
      <c r="B909"/>
      <c r="C909"/>
      <c r="D909"/>
      <c r="Q909"/>
      <c r="R909"/>
      <c r="S909"/>
      <c r="T909"/>
      <c r="U909"/>
      <c r="V909"/>
      <c r="W909"/>
      <c r="X909"/>
    </row>
    <row r="910" spans="2:24" x14ac:dyDescent="0.4">
      <c r="B910"/>
      <c r="C910"/>
      <c r="D910"/>
      <c r="Q910"/>
      <c r="R910"/>
      <c r="S910"/>
      <c r="T910"/>
      <c r="U910"/>
      <c r="V910"/>
      <c r="W910"/>
      <c r="X910"/>
    </row>
    <row r="911" spans="2:24" x14ac:dyDescent="0.4">
      <c r="B911"/>
      <c r="C911"/>
      <c r="D911"/>
      <c r="Q911"/>
      <c r="R911"/>
      <c r="S911"/>
      <c r="T911"/>
      <c r="U911"/>
      <c r="V911"/>
      <c r="W911"/>
      <c r="X911"/>
    </row>
    <row r="912" spans="2:24" x14ac:dyDescent="0.4">
      <c r="B912"/>
      <c r="C912"/>
      <c r="D912"/>
      <c r="Q912"/>
      <c r="R912"/>
      <c r="S912"/>
      <c r="T912"/>
      <c r="U912"/>
      <c r="V912"/>
      <c r="W912"/>
      <c r="X912"/>
    </row>
    <row r="913" spans="2:24" x14ac:dyDescent="0.4">
      <c r="B913"/>
      <c r="C913"/>
      <c r="D913"/>
      <c r="Q913"/>
      <c r="R913"/>
      <c r="S913"/>
      <c r="T913"/>
      <c r="U913"/>
      <c r="V913"/>
      <c r="W913"/>
      <c r="X913"/>
    </row>
    <row r="914" spans="2:24" x14ac:dyDescent="0.4">
      <c r="B914"/>
      <c r="C914"/>
      <c r="D914"/>
      <c r="Q914"/>
      <c r="R914"/>
      <c r="S914"/>
      <c r="T914"/>
      <c r="U914"/>
      <c r="V914"/>
      <c r="W914"/>
      <c r="X914"/>
    </row>
    <row r="915" spans="2:24" x14ac:dyDescent="0.4">
      <c r="B915"/>
      <c r="C915"/>
      <c r="D915"/>
      <c r="Q915"/>
      <c r="R915"/>
      <c r="S915"/>
      <c r="T915"/>
      <c r="U915"/>
      <c r="V915"/>
      <c r="W915"/>
      <c r="X915"/>
    </row>
    <row r="916" spans="2:24" x14ac:dyDescent="0.4">
      <c r="B916"/>
      <c r="C916"/>
      <c r="D916"/>
      <c r="Q916"/>
      <c r="R916"/>
      <c r="S916"/>
      <c r="T916"/>
      <c r="U916"/>
      <c r="V916"/>
      <c r="W916"/>
      <c r="X916"/>
    </row>
    <row r="917" spans="2:24" x14ac:dyDescent="0.4">
      <c r="B917"/>
      <c r="C917"/>
      <c r="D917"/>
      <c r="Q917"/>
      <c r="R917"/>
      <c r="S917"/>
      <c r="T917"/>
      <c r="U917"/>
      <c r="V917"/>
      <c r="W917"/>
      <c r="X917"/>
    </row>
    <row r="918" spans="2:24" x14ac:dyDescent="0.4">
      <c r="B918"/>
      <c r="C918"/>
      <c r="D918"/>
      <c r="Q918"/>
      <c r="R918"/>
      <c r="S918"/>
      <c r="T918"/>
      <c r="U918"/>
      <c r="V918"/>
      <c r="W918"/>
      <c r="X918"/>
    </row>
    <row r="919" spans="2:24" x14ac:dyDescent="0.4">
      <c r="B919"/>
      <c r="C919"/>
      <c r="D919"/>
      <c r="Q919"/>
      <c r="R919"/>
      <c r="S919"/>
      <c r="T919"/>
      <c r="U919"/>
      <c r="V919"/>
      <c r="W919"/>
      <c r="X919"/>
    </row>
    <row r="920" spans="2:24" x14ac:dyDescent="0.4">
      <c r="B920"/>
      <c r="C920"/>
      <c r="D920"/>
      <c r="Q920"/>
      <c r="R920"/>
      <c r="S920"/>
      <c r="T920"/>
      <c r="U920"/>
      <c r="V920"/>
      <c r="W920"/>
      <c r="X920"/>
    </row>
    <row r="921" spans="2:24" x14ac:dyDescent="0.4">
      <c r="B921"/>
      <c r="C921"/>
      <c r="D921"/>
      <c r="Q921"/>
      <c r="R921"/>
      <c r="S921"/>
      <c r="T921"/>
      <c r="U921"/>
      <c r="V921"/>
      <c r="W921"/>
      <c r="X921"/>
    </row>
    <row r="922" spans="2:24" x14ac:dyDescent="0.4">
      <c r="B922"/>
      <c r="C922"/>
      <c r="D922"/>
      <c r="Q922"/>
      <c r="R922"/>
      <c r="S922"/>
      <c r="T922"/>
      <c r="U922"/>
      <c r="V922"/>
      <c r="W922"/>
      <c r="X922"/>
    </row>
    <row r="923" spans="2:24" x14ac:dyDescent="0.4">
      <c r="B923"/>
      <c r="C923"/>
      <c r="D923"/>
      <c r="Q923"/>
      <c r="R923"/>
      <c r="S923"/>
      <c r="T923"/>
      <c r="U923"/>
      <c r="V923"/>
      <c r="W923"/>
      <c r="X923"/>
    </row>
    <row r="924" spans="2:24" x14ac:dyDescent="0.4">
      <c r="B924"/>
      <c r="C924"/>
      <c r="D924"/>
      <c r="Q924"/>
      <c r="R924"/>
      <c r="S924"/>
      <c r="T924"/>
      <c r="U924"/>
      <c r="V924"/>
      <c r="W924"/>
      <c r="X924"/>
    </row>
    <row r="925" spans="2:24" x14ac:dyDescent="0.4">
      <c r="B925"/>
      <c r="C925"/>
      <c r="D925"/>
      <c r="Q925"/>
      <c r="R925"/>
      <c r="S925"/>
      <c r="T925"/>
      <c r="U925"/>
      <c r="V925"/>
      <c r="W925"/>
      <c r="X925"/>
    </row>
    <row r="926" spans="2:24" x14ac:dyDescent="0.4">
      <c r="B926"/>
      <c r="C926"/>
      <c r="D926"/>
      <c r="Q926"/>
      <c r="R926"/>
      <c r="S926"/>
      <c r="T926"/>
      <c r="U926"/>
      <c r="V926"/>
      <c r="W926"/>
      <c r="X926"/>
    </row>
    <row r="927" spans="2:24" x14ac:dyDescent="0.4">
      <c r="B927"/>
      <c r="C927"/>
      <c r="D927"/>
      <c r="Q927"/>
      <c r="R927"/>
      <c r="S927"/>
      <c r="T927"/>
      <c r="U927"/>
      <c r="V927"/>
      <c r="W927"/>
      <c r="X927"/>
    </row>
    <row r="928" spans="2:24" x14ac:dyDescent="0.4">
      <c r="B928"/>
      <c r="C928"/>
      <c r="D928"/>
      <c r="Q928"/>
      <c r="R928"/>
      <c r="S928"/>
      <c r="T928"/>
      <c r="U928"/>
      <c r="V928"/>
      <c r="W928"/>
      <c r="X928"/>
    </row>
    <row r="929" spans="2:24" x14ac:dyDescent="0.4">
      <c r="B929"/>
      <c r="C929"/>
      <c r="D929"/>
      <c r="Q929"/>
      <c r="R929"/>
      <c r="S929"/>
      <c r="T929"/>
      <c r="U929"/>
      <c r="V929"/>
      <c r="W929"/>
      <c r="X929"/>
    </row>
    <row r="930" spans="2:24" x14ac:dyDescent="0.4">
      <c r="B930"/>
      <c r="C930"/>
      <c r="D930"/>
      <c r="Q930"/>
      <c r="R930"/>
      <c r="S930"/>
      <c r="T930"/>
      <c r="U930"/>
      <c r="V930"/>
      <c r="W930"/>
      <c r="X930"/>
    </row>
    <row r="931" spans="2:24" x14ac:dyDescent="0.4">
      <c r="B931"/>
      <c r="C931"/>
      <c r="D931"/>
      <c r="Q931"/>
      <c r="R931"/>
      <c r="S931"/>
      <c r="T931"/>
      <c r="U931"/>
      <c r="V931"/>
      <c r="W931"/>
      <c r="X931"/>
    </row>
    <row r="932" spans="2:24" x14ac:dyDescent="0.4">
      <c r="B932"/>
      <c r="C932"/>
      <c r="D932"/>
      <c r="Q932"/>
      <c r="R932"/>
      <c r="S932"/>
      <c r="T932"/>
      <c r="U932"/>
      <c r="V932"/>
      <c r="W932"/>
      <c r="X932"/>
    </row>
    <row r="933" spans="2:24" x14ac:dyDescent="0.4">
      <c r="B933"/>
      <c r="C933"/>
      <c r="D933"/>
      <c r="Q933"/>
      <c r="R933"/>
      <c r="S933"/>
      <c r="T933"/>
      <c r="U933"/>
      <c r="V933"/>
      <c r="W933"/>
      <c r="X933"/>
    </row>
    <row r="934" spans="2:24" x14ac:dyDescent="0.4">
      <c r="B934"/>
      <c r="C934"/>
      <c r="D934"/>
      <c r="Q934"/>
      <c r="R934"/>
      <c r="S934"/>
      <c r="T934"/>
      <c r="U934"/>
      <c r="V934"/>
      <c r="W934"/>
      <c r="X934"/>
    </row>
    <row r="935" spans="2:24" x14ac:dyDescent="0.4">
      <c r="B935"/>
      <c r="C935"/>
      <c r="D935"/>
      <c r="Q935"/>
      <c r="R935"/>
      <c r="S935"/>
      <c r="T935"/>
      <c r="U935"/>
      <c r="V935"/>
      <c r="W935"/>
      <c r="X935"/>
    </row>
    <row r="936" spans="2:24" x14ac:dyDescent="0.4">
      <c r="B936"/>
      <c r="C936"/>
      <c r="D936"/>
      <c r="Q936"/>
      <c r="R936"/>
      <c r="S936"/>
      <c r="T936"/>
      <c r="U936"/>
      <c r="V936"/>
      <c r="W936"/>
      <c r="X936"/>
    </row>
    <row r="937" spans="2:24" x14ac:dyDescent="0.4">
      <c r="B937"/>
      <c r="C937"/>
      <c r="D937"/>
      <c r="Q937"/>
      <c r="R937"/>
      <c r="S937"/>
      <c r="T937"/>
      <c r="U937"/>
      <c r="V937"/>
      <c r="W937"/>
      <c r="X937"/>
    </row>
    <row r="938" spans="2:24" x14ac:dyDescent="0.4">
      <c r="B938"/>
      <c r="C938"/>
      <c r="D938"/>
      <c r="Q938"/>
      <c r="R938"/>
      <c r="S938"/>
      <c r="T938"/>
      <c r="U938"/>
      <c r="V938"/>
      <c r="W938"/>
      <c r="X938"/>
    </row>
    <row r="939" spans="2:24" x14ac:dyDescent="0.4">
      <c r="B939"/>
      <c r="C939"/>
      <c r="D939"/>
      <c r="Q939"/>
      <c r="R939"/>
      <c r="S939"/>
      <c r="T939"/>
      <c r="U939"/>
      <c r="V939"/>
      <c r="W939"/>
      <c r="X939"/>
    </row>
    <row r="940" spans="2:24" x14ac:dyDescent="0.4">
      <c r="B940"/>
      <c r="C940"/>
      <c r="D940"/>
      <c r="Q940"/>
      <c r="R940"/>
      <c r="S940"/>
      <c r="T940"/>
      <c r="U940"/>
      <c r="V940"/>
      <c r="W940"/>
      <c r="X940"/>
    </row>
    <row r="941" spans="2:24" x14ac:dyDescent="0.4">
      <c r="B941"/>
      <c r="C941"/>
      <c r="D941"/>
      <c r="Q941"/>
      <c r="R941"/>
      <c r="S941"/>
      <c r="T941"/>
      <c r="U941"/>
      <c r="V941"/>
      <c r="W941"/>
      <c r="X941"/>
    </row>
    <row r="942" spans="2:24" x14ac:dyDescent="0.4">
      <c r="B942"/>
      <c r="C942"/>
      <c r="D942"/>
      <c r="Q942"/>
      <c r="R942"/>
      <c r="S942"/>
      <c r="T942"/>
      <c r="U942"/>
      <c r="V942"/>
      <c r="W942"/>
      <c r="X942"/>
    </row>
    <row r="943" spans="2:24" x14ac:dyDescent="0.4">
      <c r="B943"/>
      <c r="C943"/>
      <c r="D943"/>
      <c r="Q943"/>
      <c r="R943"/>
      <c r="S943"/>
      <c r="T943"/>
      <c r="U943"/>
      <c r="V943"/>
      <c r="W943"/>
      <c r="X943"/>
    </row>
    <row r="944" spans="2:24" x14ac:dyDescent="0.4">
      <c r="B944"/>
      <c r="C944"/>
      <c r="D944"/>
      <c r="Q944"/>
      <c r="R944"/>
      <c r="S944"/>
      <c r="T944"/>
      <c r="U944"/>
      <c r="V944"/>
      <c r="W944"/>
      <c r="X944"/>
    </row>
    <row r="945" spans="2:24" x14ac:dyDescent="0.4">
      <c r="B945"/>
      <c r="C945"/>
      <c r="D945"/>
      <c r="Q945"/>
      <c r="R945"/>
      <c r="S945"/>
      <c r="T945"/>
      <c r="U945"/>
      <c r="V945"/>
      <c r="W945"/>
      <c r="X945"/>
    </row>
    <row r="946" spans="2:24" x14ac:dyDescent="0.4">
      <c r="B946"/>
      <c r="C946"/>
      <c r="D946"/>
      <c r="Q946"/>
      <c r="R946"/>
      <c r="S946"/>
      <c r="T946"/>
      <c r="U946"/>
      <c r="V946"/>
      <c r="W946"/>
      <c r="X946"/>
    </row>
    <row r="947" spans="2:24" x14ac:dyDescent="0.4">
      <c r="B947"/>
      <c r="C947"/>
      <c r="D947"/>
      <c r="Q947"/>
      <c r="R947"/>
      <c r="S947"/>
      <c r="T947"/>
      <c r="U947"/>
      <c r="V947"/>
      <c r="W947"/>
      <c r="X947"/>
    </row>
    <row r="948" spans="2:24" x14ac:dyDescent="0.4">
      <c r="B948"/>
      <c r="C948"/>
      <c r="D948"/>
      <c r="Q948"/>
      <c r="R948"/>
      <c r="S948"/>
      <c r="T948"/>
      <c r="U948"/>
      <c r="V948"/>
      <c r="W948"/>
      <c r="X948"/>
    </row>
    <row r="949" spans="2:24" x14ac:dyDescent="0.4">
      <c r="B949"/>
      <c r="C949"/>
      <c r="D949"/>
      <c r="Q949"/>
      <c r="R949"/>
      <c r="S949"/>
      <c r="T949"/>
      <c r="U949"/>
      <c r="V949"/>
      <c r="W949"/>
      <c r="X949"/>
    </row>
    <row r="950" spans="2:24" x14ac:dyDescent="0.4">
      <c r="B950"/>
      <c r="C950"/>
      <c r="D950"/>
      <c r="Q950"/>
      <c r="R950"/>
      <c r="S950"/>
      <c r="T950"/>
      <c r="U950"/>
      <c r="V950"/>
      <c r="W950"/>
      <c r="X950"/>
    </row>
    <row r="951" spans="2:24" x14ac:dyDescent="0.4">
      <c r="B951"/>
      <c r="C951"/>
      <c r="D951"/>
      <c r="Q951"/>
      <c r="R951"/>
      <c r="S951"/>
      <c r="T951"/>
      <c r="U951"/>
      <c r="V951"/>
      <c r="W951"/>
      <c r="X951"/>
    </row>
    <row r="952" spans="2:24" x14ac:dyDescent="0.4">
      <c r="B952"/>
      <c r="C952"/>
      <c r="D952"/>
      <c r="Q952"/>
      <c r="R952"/>
      <c r="S952"/>
      <c r="T952"/>
      <c r="U952"/>
      <c r="V952"/>
      <c r="W952"/>
      <c r="X952"/>
    </row>
    <row r="953" spans="2:24" x14ac:dyDescent="0.4">
      <c r="B953"/>
      <c r="C953"/>
      <c r="D953"/>
      <c r="Q953"/>
      <c r="R953"/>
      <c r="S953"/>
      <c r="T953"/>
      <c r="U953"/>
      <c r="V953"/>
      <c r="W953"/>
      <c r="X953"/>
    </row>
    <row r="954" spans="2:24" x14ac:dyDescent="0.4">
      <c r="B954"/>
      <c r="C954"/>
      <c r="D954"/>
      <c r="Q954"/>
      <c r="R954"/>
      <c r="S954"/>
      <c r="T954"/>
      <c r="U954"/>
      <c r="V954"/>
      <c r="W954"/>
      <c r="X954"/>
    </row>
    <row r="955" spans="2:24" x14ac:dyDescent="0.4">
      <c r="B955"/>
      <c r="C955"/>
      <c r="D955"/>
      <c r="Q955"/>
      <c r="R955"/>
      <c r="S955"/>
      <c r="T955"/>
      <c r="U955"/>
      <c r="V955"/>
      <c r="W955"/>
      <c r="X955"/>
    </row>
    <row r="956" spans="2:24" x14ac:dyDescent="0.4">
      <c r="B956"/>
      <c r="C956"/>
      <c r="D956"/>
      <c r="Q956"/>
      <c r="R956"/>
      <c r="S956"/>
      <c r="T956"/>
      <c r="U956"/>
      <c r="V956"/>
      <c r="W956"/>
      <c r="X956"/>
    </row>
    <row r="957" spans="2:24" x14ac:dyDescent="0.4">
      <c r="B957"/>
      <c r="C957"/>
      <c r="D957"/>
      <c r="Q957"/>
      <c r="R957"/>
      <c r="S957"/>
      <c r="T957"/>
      <c r="U957"/>
      <c r="V957"/>
      <c r="W957"/>
      <c r="X957"/>
    </row>
    <row r="958" spans="2:24" x14ac:dyDescent="0.4">
      <c r="B958"/>
      <c r="C958"/>
      <c r="D958"/>
      <c r="Q958"/>
      <c r="R958"/>
      <c r="S958"/>
      <c r="T958"/>
      <c r="U958"/>
      <c r="V958"/>
      <c r="W958"/>
      <c r="X958"/>
    </row>
    <row r="959" spans="2:24" x14ac:dyDescent="0.4">
      <c r="B959"/>
      <c r="C959"/>
      <c r="D959"/>
      <c r="Q959"/>
      <c r="R959"/>
      <c r="S959"/>
      <c r="T959"/>
      <c r="U959"/>
      <c r="V959"/>
      <c r="W959"/>
      <c r="X959"/>
    </row>
    <row r="960" spans="2:24" x14ac:dyDescent="0.4">
      <c r="B960"/>
      <c r="C960"/>
      <c r="D960"/>
      <c r="Q960"/>
      <c r="R960"/>
      <c r="S960"/>
      <c r="T960"/>
      <c r="U960"/>
      <c r="V960"/>
      <c r="W960"/>
      <c r="X960"/>
    </row>
    <row r="961" spans="2:24" x14ac:dyDescent="0.4">
      <c r="B961"/>
      <c r="C961"/>
      <c r="D961"/>
      <c r="Q961"/>
      <c r="R961"/>
      <c r="S961"/>
      <c r="T961"/>
      <c r="U961"/>
      <c r="V961"/>
      <c r="W961"/>
      <c r="X961"/>
    </row>
    <row r="962" spans="2:24" x14ac:dyDescent="0.4">
      <c r="B962"/>
      <c r="C962"/>
      <c r="D962"/>
      <c r="Q962"/>
      <c r="R962"/>
      <c r="S962"/>
      <c r="T962"/>
      <c r="U962"/>
      <c r="V962"/>
      <c r="W962"/>
      <c r="X962"/>
    </row>
    <row r="963" spans="2:24" x14ac:dyDescent="0.4">
      <c r="B963"/>
      <c r="C963"/>
      <c r="D963"/>
      <c r="Q963"/>
      <c r="R963"/>
      <c r="S963"/>
      <c r="T963"/>
      <c r="U963"/>
      <c r="V963"/>
      <c r="W963"/>
      <c r="X963"/>
    </row>
    <row r="964" spans="2:24" x14ac:dyDescent="0.4">
      <c r="B964"/>
      <c r="C964"/>
      <c r="D964"/>
      <c r="Q964"/>
      <c r="R964"/>
      <c r="S964"/>
      <c r="T964"/>
      <c r="U964"/>
      <c r="V964"/>
      <c r="W964"/>
      <c r="X964"/>
    </row>
    <row r="965" spans="2:24" x14ac:dyDescent="0.4">
      <c r="B965"/>
      <c r="C965"/>
      <c r="D965"/>
      <c r="Q965"/>
      <c r="R965"/>
      <c r="S965"/>
      <c r="T965"/>
      <c r="U965"/>
      <c r="V965"/>
      <c r="W965"/>
      <c r="X965"/>
    </row>
    <row r="966" spans="2:24" x14ac:dyDescent="0.4">
      <c r="B966"/>
      <c r="C966"/>
      <c r="D966"/>
      <c r="Q966"/>
      <c r="R966"/>
      <c r="S966"/>
      <c r="T966"/>
      <c r="U966"/>
      <c r="V966"/>
      <c r="W966"/>
      <c r="X966"/>
    </row>
    <row r="967" spans="2:24" x14ac:dyDescent="0.4">
      <c r="B967"/>
      <c r="C967"/>
      <c r="D967"/>
      <c r="Q967"/>
      <c r="R967"/>
      <c r="S967"/>
      <c r="T967"/>
      <c r="U967"/>
      <c r="V967"/>
      <c r="W967"/>
      <c r="X967"/>
    </row>
    <row r="968" spans="2:24" x14ac:dyDescent="0.4">
      <c r="B968"/>
      <c r="C968"/>
      <c r="D968"/>
      <c r="Q968"/>
      <c r="R968"/>
      <c r="S968"/>
      <c r="T968"/>
      <c r="U968"/>
      <c r="V968"/>
      <c r="W968"/>
      <c r="X968"/>
    </row>
    <row r="969" spans="2:24" x14ac:dyDescent="0.4">
      <c r="B969"/>
      <c r="C969"/>
      <c r="D969"/>
      <c r="Q969"/>
      <c r="R969"/>
      <c r="S969"/>
      <c r="T969"/>
      <c r="U969"/>
      <c r="V969"/>
      <c r="W969"/>
      <c r="X969"/>
    </row>
    <row r="970" spans="2:24" x14ac:dyDescent="0.4">
      <c r="B970"/>
      <c r="C970"/>
      <c r="D970"/>
      <c r="Q970"/>
      <c r="R970"/>
      <c r="S970"/>
      <c r="T970"/>
      <c r="U970"/>
      <c r="V970"/>
      <c r="W970"/>
      <c r="X970"/>
    </row>
    <row r="971" spans="2:24" x14ac:dyDescent="0.4">
      <c r="B971"/>
      <c r="C971"/>
      <c r="D971"/>
      <c r="Q971"/>
      <c r="R971"/>
      <c r="S971"/>
      <c r="T971"/>
      <c r="U971"/>
      <c r="V971"/>
      <c r="W971"/>
      <c r="X971"/>
    </row>
    <row r="972" spans="2:24" x14ac:dyDescent="0.4">
      <c r="B972"/>
      <c r="C972"/>
      <c r="D972"/>
      <c r="Q972"/>
      <c r="R972"/>
      <c r="S972"/>
      <c r="T972"/>
      <c r="U972"/>
      <c r="V972"/>
      <c r="W972"/>
      <c r="X972"/>
    </row>
    <row r="973" spans="2:24" x14ac:dyDescent="0.4">
      <c r="B973"/>
      <c r="C973"/>
      <c r="D973"/>
      <c r="Q973"/>
      <c r="R973"/>
      <c r="S973"/>
      <c r="T973"/>
      <c r="U973"/>
      <c r="V973"/>
      <c r="W973"/>
      <c r="X973"/>
    </row>
    <row r="974" spans="2:24" x14ac:dyDescent="0.4">
      <c r="B974"/>
      <c r="C974"/>
      <c r="D974"/>
      <c r="Q974"/>
      <c r="R974"/>
      <c r="S974"/>
      <c r="T974"/>
      <c r="U974"/>
      <c r="V974"/>
      <c r="W974"/>
      <c r="X974"/>
    </row>
    <row r="975" spans="2:24" x14ac:dyDescent="0.4">
      <c r="B975"/>
      <c r="C975"/>
      <c r="D975"/>
      <c r="Q975"/>
      <c r="R975"/>
      <c r="S975"/>
      <c r="T975"/>
      <c r="U975"/>
      <c r="V975"/>
      <c r="W975"/>
      <c r="X975"/>
    </row>
    <row r="976" spans="2:24" x14ac:dyDescent="0.4">
      <c r="B976"/>
      <c r="C976"/>
      <c r="D976"/>
      <c r="Q976"/>
      <c r="R976"/>
      <c r="S976"/>
      <c r="T976"/>
      <c r="U976"/>
      <c r="V976"/>
      <c r="W976"/>
      <c r="X976"/>
    </row>
    <row r="977" spans="2:24" x14ac:dyDescent="0.4">
      <c r="B977"/>
      <c r="C977"/>
      <c r="D977"/>
      <c r="Q977"/>
      <c r="R977"/>
      <c r="S977"/>
      <c r="T977"/>
      <c r="U977"/>
      <c r="V977"/>
      <c r="W977"/>
      <c r="X977"/>
    </row>
    <row r="978" spans="2:24" x14ac:dyDescent="0.4">
      <c r="B978"/>
      <c r="C978"/>
      <c r="D978"/>
      <c r="Q978"/>
      <c r="R978"/>
      <c r="S978"/>
      <c r="T978"/>
      <c r="U978"/>
      <c r="V978"/>
      <c r="W978"/>
      <c r="X978"/>
    </row>
    <row r="979" spans="2:24" x14ac:dyDescent="0.4">
      <c r="B979"/>
      <c r="C979"/>
      <c r="D979"/>
      <c r="Q979"/>
      <c r="R979"/>
      <c r="S979"/>
      <c r="T979"/>
      <c r="U979"/>
      <c r="V979"/>
      <c r="W979"/>
      <c r="X979"/>
    </row>
    <row r="980" spans="2:24" x14ac:dyDescent="0.4">
      <c r="B980"/>
      <c r="C980"/>
      <c r="D980"/>
      <c r="Q980"/>
      <c r="R980"/>
      <c r="S980"/>
      <c r="T980"/>
      <c r="U980"/>
      <c r="V980"/>
      <c r="W980"/>
      <c r="X980"/>
    </row>
    <row r="981" spans="2:24" x14ac:dyDescent="0.4">
      <c r="B981"/>
      <c r="C981"/>
      <c r="D981"/>
      <c r="Q981"/>
      <c r="R981"/>
      <c r="S981"/>
      <c r="T981"/>
      <c r="U981"/>
      <c r="V981"/>
      <c r="W981"/>
      <c r="X981"/>
    </row>
    <row r="982" spans="2:24" x14ac:dyDescent="0.4">
      <c r="B982"/>
      <c r="C982"/>
      <c r="D982"/>
      <c r="Q982"/>
      <c r="R982"/>
      <c r="S982"/>
      <c r="T982"/>
      <c r="U982"/>
      <c r="V982"/>
      <c r="W982"/>
      <c r="X982"/>
    </row>
    <row r="983" spans="2:24" x14ac:dyDescent="0.4">
      <c r="B983"/>
      <c r="C983"/>
      <c r="D983"/>
      <c r="Q983"/>
      <c r="R983"/>
      <c r="S983"/>
      <c r="T983"/>
      <c r="U983"/>
      <c r="V983"/>
      <c r="W983"/>
      <c r="X983"/>
    </row>
    <row r="984" spans="2:24" x14ac:dyDescent="0.4">
      <c r="B984"/>
      <c r="C984"/>
      <c r="D984"/>
      <c r="Q984"/>
      <c r="R984"/>
      <c r="S984"/>
      <c r="T984"/>
      <c r="U984"/>
      <c r="V984"/>
      <c r="W984"/>
      <c r="X984"/>
    </row>
    <row r="985" spans="2:24" x14ac:dyDescent="0.4">
      <c r="B985"/>
      <c r="C985"/>
      <c r="D985"/>
      <c r="Q985"/>
      <c r="R985"/>
      <c r="S985"/>
      <c r="T985"/>
      <c r="U985"/>
      <c r="V985"/>
      <c r="W985"/>
      <c r="X985"/>
    </row>
    <row r="986" spans="2:24" x14ac:dyDescent="0.4">
      <c r="B986"/>
      <c r="C986"/>
      <c r="D986"/>
      <c r="Q986"/>
      <c r="R986"/>
      <c r="S986"/>
      <c r="T986"/>
      <c r="U986"/>
      <c r="V986"/>
      <c r="W986"/>
      <c r="X986"/>
    </row>
    <row r="987" spans="2:24" x14ac:dyDescent="0.4">
      <c r="B987"/>
      <c r="C987"/>
      <c r="D987"/>
      <c r="Q987"/>
      <c r="R987"/>
      <c r="S987"/>
      <c r="T987"/>
      <c r="U987"/>
      <c r="V987"/>
      <c r="W987"/>
      <c r="X987"/>
    </row>
    <row r="988" spans="2:24" x14ac:dyDescent="0.4">
      <c r="B988"/>
      <c r="C988"/>
      <c r="D988"/>
      <c r="Q988"/>
      <c r="R988"/>
      <c r="S988"/>
      <c r="T988"/>
      <c r="U988"/>
      <c r="V988"/>
      <c r="W988"/>
      <c r="X988"/>
    </row>
    <row r="989" spans="2:24" x14ac:dyDescent="0.4">
      <c r="B989"/>
      <c r="C989"/>
      <c r="D989"/>
      <c r="Q989"/>
      <c r="R989"/>
      <c r="S989"/>
      <c r="T989"/>
      <c r="U989"/>
      <c r="V989"/>
      <c r="W989"/>
      <c r="X989"/>
    </row>
    <row r="990" spans="2:24" x14ac:dyDescent="0.4">
      <c r="B990"/>
      <c r="C990"/>
      <c r="D990"/>
      <c r="Q990"/>
      <c r="R990"/>
      <c r="S990"/>
      <c r="T990"/>
      <c r="U990"/>
      <c r="V990"/>
      <c r="W990"/>
      <c r="X990"/>
    </row>
    <row r="991" spans="2:24" x14ac:dyDescent="0.4">
      <c r="B991"/>
      <c r="C991"/>
      <c r="D991"/>
      <c r="Q991"/>
      <c r="R991"/>
      <c r="S991"/>
      <c r="T991"/>
      <c r="U991"/>
      <c r="V991"/>
      <c r="W991"/>
      <c r="X991"/>
    </row>
    <row r="992" spans="2:24" x14ac:dyDescent="0.4">
      <c r="B992"/>
      <c r="C992"/>
      <c r="D992"/>
      <c r="Q992"/>
      <c r="R992"/>
      <c r="S992"/>
      <c r="T992"/>
      <c r="U992"/>
      <c r="V992"/>
      <c r="W992"/>
      <c r="X992"/>
    </row>
    <row r="993" spans="2:24" x14ac:dyDescent="0.4">
      <c r="B993"/>
      <c r="C993"/>
      <c r="D993"/>
      <c r="Q993"/>
      <c r="R993"/>
      <c r="S993"/>
      <c r="T993"/>
      <c r="U993"/>
      <c r="V993"/>
      <c r="W993"/>
      <c r="X993"/>
    </row>
    <row r="994" spans="2:24" x14ac:dyDescent="0.4">
      <c r="B994"/>
      <c r="C994"/>
      <c r="D994"/>
      <c r="Q994"/>
      <c r="R994"/>
      <c r="S994"/>
      <c r="T994"/>
      <c r="U994"/>
      <c r="V994"/>
      <c r="W994"/>
      <c r="X994"/>
    </row>
    <row r="995" spans="2:24" x14ac:dyDescent="0.4">
      <c r="B995"/>
      <c r="C995"/>
      <c r="D995"/>
      <c r="Q995"/>
      <c r="R995"/>
      <c r="S995"/>
      <c r="T995"/>
      <c r="U995"/>
      <c r="V995"/>
      <c r="W995"/>
      <c r="X995"/>
    </row>
    <row r="996" spans="2:24" x14ac:dyDescent="0.4">
      <c r="B996"/>
      <c r="C996"/>
      <c r="D996"/>
      <c r="Q996"/>
      <c r="R996"/>
      <c r="S996"/>
      <c r="T996"/>
      <c r="U996"/>
      <c r="V996"/>
      <c r="W996"/>
      <c r="X996"/>
    </row>
    <row r="997" spans="2:24" x14ac:dyDescent="0.4">
      <c r="B997"/>
      <c r="C997"/>
      <c r="D997"/>
      <c r="Q997"/>
      <c r="R997"/>
      <c r="S997"/>
      <c r="T997"/>
      <c r="U997"/>
      <c r="V997"/>
      <c r="W997"/>
      <c r="X997"/>
    </row>
    <row r="998" spans="2:24" x14ac:dyDescent="0.4">
      <c r="B998"/>
      <c r="C998"/>
      <c r="D998"/>
      <c r="Q998"/>
      <c r="R998"/>
      <c r="S998"/>
      <c r="T998"/>
      <c r="U998"/>
      <c r="V998"/>
      <c r="W998"/>
      <c r="X998"/>
    </row>
    <row r="999" spans="2:24" x14ac:dyDescent="0.4">
      <c r="B999"/>
      <c r="C999"/>
      <c r="D999"/>
      <c r="Q999"/>
      <c r="R999"/>
      <c r="S999"/>
      <c r="T999"/>
      <c r="U999"/>
      <c r="V999"/>
      <c r="W999"/>
      <c r="X999"/>
    </row>
    <row r="1000" spans="2:24" x14ac:dyDescent="0.4">
      <c r="B1000"/>
      <c r="C1000"/>
      <c r="D1000"/>
      <c r="Q1000"/>
      <c r="R1000"/>
      <c r="S1000"/>
      <c r="T1000"/>
      <c r="U1000"/>
      <c r="V1000"/>
      <c r="W1000"/>
      <c r="X1000"/>
    </row>
    <row r="1001" spans="2:24" x14ac:dyDescent="0.4">
      <c r="B1001"/>
      <c r="C1001"/>
      <c r="D1001"/>
      <c r="Q1001"/>
      <c r="R1001"/>
      <c r="S1001"/>
      <c r="T1001"/>
      <c r="U1001"/>
      <c r="V1001"/>
      <c r="W1001"/>
      <c r="X1001"/>
    </row>
    <row r="1002" spans="2:24" x14ac:dyDescent="0.4">
      <c r="B1002"/>
      <c r="C1002"/>
      <c r="D1002"/>
      <c r="Q1002"/>
      <c r="R1002"/>
      <c r="S1002"/>
      <c r="T1002"/>
      <c r="U1002"/>
      <c r="V1002"/>
      <c r="W1002"/>
      <c r="X1002"/>
    </row>
    <row r="1003" spans="2:24" x14ac:dyDescent="0.4">
      <c r="B1003"/>
      <c r="C1003"/>
      <c r="D1003"/>
      <c r="Q1003"/>
      <c r="R1003"/>
      <c r="S1003"/>
      <c r="T1003"/>
      <c r="U1003"/>
      <c r="V1003"/>
      <c r="W1003"/>
      <c r="X1003"/>
    </row>
    <row r="1004" spans="2:24" x14ac:dyDescent="0.4">
      <c r="B1004"/>
      <c r="C1004"/>
      <c r="D1004"/>
      <c r="Q1004"/>
      <c r="R1004"/>
      <c r="S1004"/>
      <c r="T1004"/>
      <c r="U1004"/>
      <c r="V1004"/>
      <c r="W1004"/>
      <c r="X1004"/>
    </row>
    <row r="1005" spans="2:24" x14ac:dyDescent="0.4">
      <c r="B1005"/>
      <c r="C1005"/>
      <c r="D1005"/>
      <c r="Q1005"/>
      <c r="R1005"/>
      <c r="S1005"/>
      <c r="T1005"/>
      <c r="U1005"/>
      <c r="V1005"/>
      <c r="W1005"/>
      <c r="X1005"/>
    </row>
    <row r="1006" spans="2:24" x14ac:dyDescent="0.4">
      <c r="B1006"/>
      <c r="C1006"/>
      <c r="D1006"/>
      <c r="Q1006"/>
      <c r="R1006"/>
      <c r="S1006"/>
      <c r="T1006"/>
      <c r="U1006"/>
      <c r="V1006"/>
      <c r="W1006"/>
      <c r="X1006"/>
    </row>
    <row r="1007" spans="2:24" x14ac:dyDescent="0.4">
      <c r="B1007"/>
      <c r="C1007"/>
      <c r="D1007"/>
      <c r="Q1007"/>
      <c r="R1007"/>
      <c r="S1007"/>
      <c r="T1007"/>
      <c r="U1007"/>
      <c r="V1007"/>
      <c r="W1007"/>
      <c r="X1007"/>
    </row>
    <row r="1008" spans="2:24" x14ac:dyDescent="0.4">
      <c r="B1008"/>
      <c r="C1008"/>
      <c r="D1008"/>
      <c r="Q1008"/>
      <c r="R1008"/>
      <c r="S1008"/>
      <c r="T1008"/>
      <c r="U1008"/>
      <c r="V1008"/>
      <c r="W1008"/>
      <c r="X1008"/>
    </row>
    <row r="1009" spans="2:24" x14ac:dyDescent="0.4">
      <c r="B1009"/>
      <c r="C1009"/>
      <c r="D1009"/>
      <c r="Q1009"/>
      <c r="R1009"/>
      <c r="S1009"/>
      <c r="T1009"/>
      <c r="U1009"/>
      <c r="V1009"/>
      <c r="W1009"/>
      <c r="X1009"/>
    </row>
    <row r="1010" spans="2:24" x14ac:dyDescent="0.4">
      <c r="B1010"/>
      <c r="C1010"/>
      <c r="D1010"/>
      <c r="Q1010"/>
      <c r="R1010"/>
      <c r="S1010"/>
      <c r="T1010"/>
      <c r="U1010"/>
      <c r="V1010"/>
      <c r="W1010"/>
      <c r="X1010"/>
    </row>
    <row r="1011" spans="2:24" x14ac:dyDescent="0.4">
      <c r="B1011"/>
      <c r="C1011"/>
      <c r="D1011"/>
      <c r="Q1011"/>
      <c r="R1011"/>
      <c r="S1011"/>
      <c r="T1011"/>
      <c r="U1011"/>
      <c r="V1011"/>
      <c r="W1011"/>
      <c r="X1011"/>
    </row>
    <row r="1012" spans="2:24" x14ac:dyDescent="0.4">
      <c r="B1012"/>
      <c r="C1012"/>
      <c r="D1012"/>
      <c r="Q1012"/>
      <c r="R1012"/>
      <c r="S1012"/>
      <c r="T1012"/>
      <c r="U1012"/>
      <c r="V1012"/>
      <c r="W1012"/>
      <c r="X1012"/>
    </row>
    <row r="1013" spans="2:24" x14ac:dyDescent="0.4">
      <c r="B1013"/>
      <c r="C1013"/>
      <c r="D1013"/>
      <c r="Q1013"/>
      <c r="R1013"/>
      <c r="S1013"/>
      <c r="T1013"/>
      <c r="U1013"/>
      <c r="V1013"/>
      <c r="W1013"/>
      <c r="X1013"/>
    </row>
    <row r="1014" spans="2:24" x14ac:dyDescent="0.4">
      <c r="B1014"/>
      <c r="C1014"/>
      <c r="D1014"/>
      <c r="Q1014"/>
      <c r="R1014"/>
      <c r="S1014"/>
      <c r="T1014"/>
      <c r="U1014"/>
      <c r="V1014"/>
      <c r="W1014"/>
      <c r="X1014"/>
    </row>
    <row r="1015" spans="2:24" x14ac:dyDescent="0.4">
      <c r="B1015"/>
      <c r="C1015"/>
      <c r="D1015"/>
      <c r="Q1015"/>
      <c r="R1015"/>
      <c r="S1015"/>
      <c r="T1015"/>
      <c r="U1015"/>
      <c r="V1015"/>
      <c r="W1015"/>
      <c r="X1015"/>
    </row>
    <row r="1016" spans="2:24" x14ac:dyDescent="0.4">
      <c r="B1016"/>
      <c r="C1016"/>
      <c r="D1016"/>
      <c r="Q1016"/>
      <c r="R1016"/>
      <c r="S1016"/>
      <c r="T1016"/>
      <c r="U1016"/>
      <c r="V1016"/>
      <c r="W1016"/>
      <c r="X1016"/>
    </row>
    <row r="1017" spans="2:24" x14ac:dyDescent="0.4">
      <c r="B1017"/>
      <c r="C1017"/>
      <c r="D1017"/>
      <c r="Q1017"/>
      <c r="R1017"/>
      <c r="S1017"/>
      <c r="T1017"/>
      <c r="U1017"/>
      <c r="V1017"/>
      <c r="W1017"/>
      <c r="X1017"/>
    </row>
    <row r="1018" spans="2:24" x14ac:dyDescent="0.4">
      <c r="B1018"/>
      <c r="C1018"/>
      <c r="D1018"/>
      <c r="Q1018"/>
      <c r="R1018"/>
      <c r="S1018"/>
      <c r="T1018"/>
      <c r="U1018"/>
      <c r="V1018"/>
      <c r="W1018"/>
      <c r="X1018"/>
    </row>
    <row r="1019" spans="2:24" x14ac:dyDescent="0.4">
      <c r="B1019"/>
      <c r="C1019"/>
      <c r="D1019"/>
      <c r="Q1019"/>
      <c r="R1019"/>
      <c r="S1019"/>
      <c r="T1019"/>
      <c r="U1019"/>
      <c r="V1019"/>
      <c r="W1019"/>
      <c r="X1019"/>
    </row>
    <row r="1020" spans="2:24" x14ac:dyDescent="0.4">
      <c r="B1020"/>
      <c r="C1020"/>
      <c r="D1020"/>
      <c r="Q1020"/>
      <c r="R1020"/>
      <c r="S1020"/>
      <c r="T1020"/>
      <c r="U1020"/>
      <c r="V1020"/>
      <c r="W1020"/>
      <c r="X1020"/>
    </row>
    <row r="1021" spans="2:24" x14ac:dyDescent="0.4">
      <c r="B1021"/>
      <c r="C1021"/>
      <c r="D1021"/>
      <c r="Q1021"/>
      <c r="R1021"/>
      <c r="S1021"/>
      <c r="T1021"/>
      <c r="U1021"/>
      <c r="V1021"/>
      <c r="W1021"/>
      <c r="X1021"/>
    </row>
    <row r="1022" spans="2:24" x14ac:dyDescent="0.4">
      <c r="B1022"/>
      <c r="C1022"/>
      <c r="D1022"/>
      <c r="Q1022"/>
      <c r="R1022"/>
      <c r="S1022"/>
      <c r="T1022"/>
      <c r="U1022"/>
      <c r="V1022"/>
      <c r="W1022"/>
      <c r="X1022"/>
    </row>
    <row r="1023" spans="2:24" x14ac:dyDescent="0.4">
      <c r="B1023"/>
      <c r="C1023"/>
      <c r="D1023"/>
      <c r="Q1023"/>
      <c r="R1023"/>
      <c r="S1023"/>
      <c r="T1023"/>
      <c r="U1023"/>
      <c r="V1023"/>
      <c r="W1023"/>
      <c r="X1023"/>
    </row>
    <row r="1024" spans="2:24" x14ac:dyDescent="0.4">
      <c r="B1024"/>
      <c r="C1024"/>
      <c r="D1024"/>
      <c r="Q1024"/>
      <c r="R1024"/>
      <c r="S1024"/>
      <c r="T1024"/>
      <c r="U1024"/>
      <c r="V1024"/>
      <c r="W1024"/>
      <c r="X1024"/>
    </row>
    <row r="1025" spans="2:24" x14ac:dyDescent="0.4">
      <c r="B1025"/>
      <c r="C1025"/>
      <c r="D1025"/>
      <c r="Q1025"/>
      <c r="R1025"/>
      <c r="S1025"/>
      <c r="T1025"/>
      <c r="U1025"/>
      <c r="V1025"/>
      <c r="W1025"/>
      <c r="X1025"/>
    </row>
    <row r="1026" spans="2:24" x14ac:dyDescent="0.4">
      <c r="B1026"/>
      <c r="C1026"/>
      <c r="D1026"/>
      <c r="Q1026"/>
      <c r="R1026"/>
      <c r="S1026"/>
      <c r="T1026"/>
      <c r="U1026"/>
      <c r="V1026"/>
      <c r="W1026"/>
      <c r="X1026"/>
    </row>
    <row r="1027" spans="2:24" x14ac:dyDescent="0.4">
      <c r="B1027"/>
      <c r="C1027"/>
      <c r="D1027"/>
      <c r="Q1027"/>
      <c r="R1027"/>
      <c r="S1027"/>
      <c r="T1027"/>
      <c r="U1027"/>
      <c r="V1027"/>
      <c r="W1027"/>
      <c r="X1027"/>
    </row>
    <row r="1028" spans="2:24" x14ac:dyDescent="0.4">
      <c r="B1028"/>
      <c r="C1028"/>
      <c r="D1028"/>
      <c r="Q1028"/>
      <c r="R1028"/>
      <c r="S1028"/>
      <c r="T1028"/>
      <c r="U1028"/>
      <c r="V1028"/>
      <c r="W1028"/>
      <c r="X1028"/>
    </row>
    <row r="1029" spans="2:24" x14ac:dyDescent="0.4">
      <c r="B1029"/>
      <c r="C1029"/>
      <c r="D1029"/>
      <c r="Q1029"/>
      <c r="R1029"/>
      <c r="S1029"/>
      <c r="T1029"/>
      <c r="U1029"/>
      <c r="V1029"/>
      <c r="W1029"/>
      <c r="X1029"/>
    </row>
    <row r="1030" spans="2:24" x14ac:dyDescent="0.4">
      <c r="B1030"/>
      <c r="C1030"/>
      <c r="D1030"/>
      <c r="Q1030"/>
      <c r="R1030"/>
      <c r="S1030"/>
      <c r="T1030"/>
      <c r="U1030"/>
      <c r="V1030"/>
      <c r="W1030"/>
      <c r="X1030"/>
    </row>
    <row r="1031" spans="2:24" x14ac:dyDescent="0.4">
      <c r="B1031"/>
      <c r="C1031"/>
      <c r="D1031"/>
      <c r="Q1031"/>
      <c r="R1031"/>
      <c r="S1031"/>
      <c r="T1031"/>
      <c r="U1031"/>
      <c r="V1031"/>
      <c r="W1031"/>
      <c r="X1031"/>
    </row>
    <row r="1032" spans="2:24" x14ac:dyDescent="0.4">
      <c r="B1032"/>
      <c r="C1032"/>
      <c r="D1032"/>
      <c r="Q1032"/>
      <c r="R1032"/>
      <c r="S1032"/>
      <c r="T1032"/>
      <c r="U1032"/>
      <c r="V1032"/>
      <c r="W1032"/>
      <c r="X1032"/>
    </row>
    <row r="1033" spans="2:24" x14ac:dyDescent="0.4">
      <c r="B1033"/>
      <c r="C1033"/>
      <c r="D1033"/>
      <c r="Q1033"/>
      <c r="R1033"/>
      <c r="S1033"/>
      <c r="T1033"/>
      <c r="U1033"/>
      <c r="V1033"/>
      <c r="W1033"/>
      <c r="X1033"/>
    </row>
    <row r="1034" spans="2:24" x14ac:dyDescent="0.4">
      <c r="B1034"/>
      <c r="C1034"/>
      <c r="D1034"/>
      <c r="Q1034"/>
      <c r="R1034"/>
      <c r="S1034"/>
      <c r="T1034"/>
      <c r="U1034"/>
      <c r="V1034"/>
      <c r="W1034"/>
      <c r="X1034"/>
    </row>
    <row r="1035" spans="2:24" x14ac:dyDescent="0.4">
      <c r="B1035"/>
      <c r="C1035"/>
      <c r="D1035"/>
      <c r="Q1035"/>
      <c r="R1035"/>
      <c r="S1035"/>
      <c r="T1035"/>
      <c r="U1035"/>
      <c r="V1035"/>
      <c r="W1035"/>
      <c r="X1035"/>
    </row>
    <row r="1036" spans="2:24" x14ac:dyDescent="0.4">
      <c r="B1036"/>
      <c r="C1036"/>
      <c r="D1036"/>
      <c r="Q1036"/>
      <c r="R1036"/>
      <c r="S1036"/>
      <c r="T1036"/>
      <c r="U1036"/>
      <c r="V1036"/>
      <c r="W1036"/>
      <c r="X1036"/>
    </row>
    <row r="1037" spans="2:24" x14ac:dyDescent="0.4">
      <c r="B1037"/>
      <c r="C1037"/>
      <c r="D1037"/>
      <c r="Q1037"/>
      <c r="R1037"/>
      <c r="S1037"/>
      <c r="T1037"/>
      <c r="U1037"/>
      <c r="V1037"/>
      <c r="W1037"/>
      <c r="X1037"/>
    </row>
    <row r="1038" spans="2:24" x14ac:dyDescent="0.4">
      <c r="B1038"/>
      <c r="C1038"/>
      <c r="D1038"/>
      <c r="Q1038"/>
      <c r="R1038"/>
      <c r="S1038"/>
      <c r="T1038"/>
      <c r="U1038"/>
      <c r="V1038"/>
      <c r="W1038"/>
      <c r="X1038"/>
    </row>
    <row r="1039" spans="2:24" x14ac:dyDescent="0.4">
      <c r="B1039"/>
      <c r="C1039"/>
      <c r="D1039"/>
      <c r="Q1039"/>
      <c r="R1039"/>
      <c r="S1039"/>
      <c r="T1039"/>
      <c r="U1039"/>
      <c r="V1039"/>
      <c r="W1039"/>
      <c r="X1039"/>
    </row>
    <row r="1040" spans="2:24" x14ac:dyDescent="0.4">
      <c r="B1040"/>
      <c r="C1040"/>
      <c r="D1040"/>
      <c r="Q1040"/>
      <c r="R1040"/>
      <c r="S1040"/>
      <c r="T1040"/>
      <c r="U1040"/>
      <c r="V1040"/>
      <c r="W1040"/>
      <c r="X1040"/>
    </row>
    <row r="1041" spans="2:24" x14ac:dyDescent="0.4">
      <c r="B1041"/>
      <c r="C1041"/>
      <c r="D1041"/>
      <c r="Q1041"/>
      <c r="R1041"/>
      <c r="S1041"/>
      <c r="T1041"/>
      <c r="U1041"/>
      <c r="V1041"/>
      <c r="W1041"/>
      <c r="X1041"/>
    </row>
    <row r="1042" spans="2:24" x14ac:dyDescent="0.4">
      <c r="B1042"/>
      <c r="C1042"/>
      <c r="D1042"/>
      <c r="Q1042"/>
      <c r="R1042"/>
      <c r="S1042"/>
      <c r="T1042"/>
      <c r="U1042"/>
      <c r="V1042"/>
      <c r="W1042"/>
      <c r="X1042"/>
    </row>
    <row r="1043" spans="2:24" x14ac:dyDescent="0.4">
      <c r="B1043"/>
      <c r="C1043"/>
      <c r="D1043"/>
      <c r="Q1043"/>
      <c r="R1043"/>
      <c r="S1043"/>
      <c r="T1043"/>
      <c r="U1043"/>
      <c r="V1043"/>
      <c r="W1043"/>
      <c r="X1043"/>
    </row>
    <row r="1044" spans="2:24" x14ac:dyDescent="0.4">
      <c r="B1044"/>
      <c r="C1044"/>
      <c r="D1044"/>
      <c r="Q1044"/>
      <c r="R1044"/>
      <c r="S1044"/>
      <c r="T1044"/>
      <c r="U1044"/>
      <c r="V1044"/>
      <c r="W1044"/>
      <c r="X1044"/>
    </row>
    <row r="1045" spans="2:24" x14ac:dyDescent="0.4">
      <c r="B1045"/>
      <c r="C1045"/>
      <c r="D1045"/>
      <c r="Q1045"/>
      <c r="R1045"/>
      <c r="S1045"/>
      <c r="T1045"/>
      <c r="U1045"/>
      <c r="V1045"/>
      <c r="W1045"/>
      <c r="X1045"/>
    </row>
    <row r="1046" spans="2:24" x14ac:dyDescent="0.4">
      <c r="B1046"/>
      <c r="C1046"/>
      <c r="D1046"/>
      <c r="Q1046"/>
      <c r="R1046"/>
      <c r="S1046"/>
      <c r="T1046"/>
      <c r="U1046"/>
      <c r="V1046"/>
      <c r="W1046"/>
      <c r="X1046"/>
    </row>
    <row r="1047" spans="2:24" x14ac:dyDescent="0.4">
      <c r="B1047"/>
      <c r="C1047"/>
      <c r="D1047"/>
      <c r="Q1047"/>
      <c r="R1047"/>
      <c r="S1047"/>
      <c r="T1047"/>
      <c r="U1047"/>
      <c r="V1047"/>
      <c r="W1047"/>
      <c r="X1047"/>
    </row>
    <row r="1048" spans="2:24" x14ac:dyDescent="0.4">
      <c r="B1048"/>
      <c r="C1048"/>
      <c r="D1048"/>
      <c r="Q1048"/>
      <c r="R1048"/>
      <c r="S1048"/>
      <c r="T1048"/>
      <c r="U1048"/>
      <c r="V1048"/>
      <c r="W1048"/>
      <c r="X1048"/>
    </row>
    <row r="1049" spans="2:24" x14ac:dyDescent="0.4">
      <c r="B1049"/>
      <c r="C1049"/>
      <c r="D1049"/>
      <c r="Q1049"/>
      <c r="R1049"/>
      <c r="S1049"/>
      <c r="T1049"/>
      <c r="U1049"/>
      <c r="V1049"/>
      <c r="W1049"/>
      <c r="X1049"/>
    </row>
    <row r="1050" spans="2:24" x14ac:dyDescent="0.4">
      <c r="B1050"/>
      <c r="C1050"/>
      <c r="D1050"/>
      <c r="Q1050"/>
      <c r="R1050"/>
      <c r="S1050"/>
      <c r="T1050"/>
      <c r="U1050"/>
      <c r="V1050"/>
      <c r="W1050"/>
      <c r="X1050"/>
    </row>
    <row r="1051" spans="2:24" x14ac:dyDescent="0.4">
      <c r="B1051"/>
      <c r="C1051"/>
      <c r="D1051"/>
      <c r="Q1051"/>
      <c r="R1051"/>
      <c r="S1051"/>
      <c r="T1051"/>
      <c r="U1051"/>
      <c r="V1051"/>
      <c r="W1051"/>
      <c r="X1051"/>
    </row>
    <row r="1052" spans="2:24" x14ac:dyDescent="0.4">
      <c r="B1052"/>
      <c r="C1052"/>
      <c r="D1052"/>
      <c r="Q1052"/>
      <c r="R1052"/>
      <c r="S1052"/>
      <c r="T1052"/>
      <c r="U1052"/>
      <c r="V1052"/>
      <c r="W1052"/>
      <c r="X1052"/>
    </row>
    <row r="1053" spans="2:24" x14ac:dyDescent="0.4">
      <c r="B1053"/>
      <c r="C1053"/>
      <c r="D1053"/>
      <c r="Q1053"/>
      <c r="R1053"/>
      <c r="S1053"/>
      <c r="T1053"/>
      <c r="U1053"/>
      <c r="V1053"/>
      <c r="W1053"/>
      <c r="X1053"/>
    </row>
    <row r="1054" spans="2:24" x14ac:dyDescent="0.4">
      <c r="B1054"/>
      <c r="C1054"/>
      <c r="D1054"/>
      <c r="Q1054"/>
      <c r="R1054"/>
      <c r="S1054"/>
      <c r="T1054"/>
      <c r="U1054"/>
      <c r="V1054"/>
      <c r="W1054"/>
      <c r="X1054"/>
    </row>
    <row r="1055" spans="2:24" x14ac:dyDescent="0.4">
      <c r="B1055"/>
      <c r="C1055"/>
      <c r="D1055"/>
      <c r="Q1055"/>
      <c r="R1055"/>
      <c r="S1055"/>
      <c r="T1055"/>
      <c r="U1055"/>
      <c r="V1055"/>
      <c r="W1055"/>
      <c r="X1055"/>
    </row>
    <row r="1056" spans="2:24" x14ac:dyDescent="0.4">
      <c r="B1056"/>
      <c r="C1056"/>
      <c r="D1056"/>
      <c r="Q1056"/>
      <c r="R1056"/>
      <c r="S1056"/>
      <c r="T1056"/>
      <c r="U1056"/>
      <c r="V1056"/>
      <c r="W1056"/>
      <c r="X1056"/>
    </row>
    <row r="1057" spans="2:24" x14ac:dyDescent="0.4">
      <c r="B1057"/>
      <c r="C1057"/>
      <c r="D1057"/>
      <c r="Q1057"/>
      <c r="R1057"/>
      <c r="S1057"/>
      <c r="T1057"/>
      <c r="U1057"/>
      <c r="V1057"/>
      <c r="W1057"/>
      <c r="X1057"/>
    </row>
    <row r="1058" spans="2:24" x14ac:dyDescent="0.4">
      <c r="B1058"/>
      <c r="C1058"/>
      <c r="D1058"/>
      <c r="Q1058"/>
      <c r="R1058"/>
      <c r="S1058"/>
      <c r="T1058"/>
      <c r="U1058"/>
      <c r="V1058"/>
      <c r="W1058"/>
      <c r="X1058"/>
    </row>
    <row r="1059" spans="2:24" x14ac:dyDescent="0.4">
      <c r="B1059"/>
      <c r="C1059"/>
      <c r="D1059"/>
      <c r="Q1059"/>
      <c r="R1059"/>
      <c r="S1059"/>
      <c r="T1059"/>
      <c r="U1059"/>
      <c r="V1059"/>
      <c r="W1059"/>
      <c r="X1059"/>
    </row>
    <row r="1060" spans="2:24" x14ac:dyDescent="0.4">
      <c r="B1060"/>
      <c r="C1060"/>
      <c r="D1060"/>
      <c r="Q1060"/>
      <c r="R1060"/>
      <c r="S1060"/>
      <c r="T1060"/>
      <c r="U1060"/>
      <c r="V1060"/>
      <c r="W1060"/>
      <c r="X1060"/>
    </row>
    <row r="1061" spans="2:24" x14ac:dyDescent="0.4">
      <c r="B1061"/>
      <c r="C1061"/>
      <c r="D1061"/>
      <c r="Q1061"/>
      <c r="R1061"/>
      <c r="S1061"/>
      <c r="T1061"/>
      <c r="U1061"/>
      <c r="V1061"/>
      <c r="W1061"/>
      <c r="X1061"/>
    </row>
    <row r="1062" spans="2:24" x14ac:dyDescent="0.4">
      <c r="B1062"/>
      <c r="C1062"/>
      <c r="D1062"/>
      <c r="Q1062"/>
      <c r="R1062"/>
      <c r="S1062"/>
      <c r="T1062"/>
      <c r="U1062"/>
      <c r="V1062"/>
      <c r="W1062"/>
      <c r="X1062"/>
    </row>
    <row r="1063" spans="2:24" x14ac:dyDescent="0.4">
      <c r="B1063"/>
      <c r="C1063"/>
      <c r="D1063"/>
      <c r="Q1063"/>
      <c r="R1063"/>
      <c r="S1063"/>
      <c r="T1063"/>
      <c r="U1063"/>
      <c r="V1063"/>
      <c r="W1063"/>
      <c r="X1063"/>
    </row>
    <row r="1064" spans="2:24" x14ac:dyDescent="0.4">
      <c r="B1064"/>
      <c r="C1064"/>
      <c r="D1064"/>
      <c r="Q1064"/>
      <c r="R1064"/>
      <c r="S1064"/>
      <c r="T1064"/>
      <c r="U1064"/>
      <c r="V1064"/>
      <c r="W1064"/>
      <c r="X1064"/>
    </row>
    <row r="1065" spans="2:24" x14ac:dyDescent="0.4">
      <c r="B1065"/>
      <c r="C1065"/>
      <c r="D1065"/>
      <c r="Q1065"/>
      <c r="R1065"/>
      <c r="S1065"/>
      <c r="T1065"/>
      <c r="U1065"/>
      <c r="V1065"/>
      <c r="W1065"/>
      <c r="X1065"/>
    </row>
    <row r="1066" spans="2:24" x14ac:dyDescent="0.4">
      <c r="B1066"/>
      <c r="C1066"/>
      <c r="D1066"/>
      <c r="Q1066"/>
      <c r="R1066"/>
      <c r="S1066"/>
      <c r="T1066"/>
      <c r="U1066"/>
      <c r="V1066"/>
      <c r="W1066"/>
      <c r="X1066"/>
    </row>
    <row r="1067" spans="2:24" x14ac:dyDescent="0.4">
      <c r="B1067"/>
      <c r="C1067"/>
      <c r="D1067"/>
      <c r="Q1067"/>
      <c r="R1067"/>
      <c r="S1067"/>
      <c r="T1067"/>
      <c r="U1067"/>
      <c r="V1067"/>
      <c r="W1067"/>
      <c r="X1067"/>
    </row>
    <row r="1068" spans="2:24" x14ac:dyDescent="0.4">
      <c r="B1068"/>
      <c r="C1068"/>
      <c r="D1068"/>
      <c r="Q1068"/>
      <c r="R1068"/>
      <c r="S1068"/>
      <c r="T1068"/>
      <c r="U1068"/>
      <c r="V1068"/>
      <c r="W1068"/>
      <c r="X1068"/>
    </row>
    <row r="1069" spans="2:24" x14ac:dyDescent="0.4">
      <c r="B1069"/>
      <c r="C1069"/>
      <c r="D1069"/>
      <c r="Q1069"/>
      <c r="R1069"/>
      <c r="S1069"/>
      <c r="T1069"/>
      <c r="U1069"/>
      <c r="V1069"/>
      <c r="W1069"/>
      <c r="X1069"/>
    </row>
    <row r="1070" spans="2:24" x14ac:dyDescent="0.4">
      <c r="B1070"/>
      <c r="C1070"/>
      <c r="D1070"/>
      <c r="Q1070"/>
      <c r="R1070"/>
      <c r="S1070"/>
      <c r="T1070"/>
      <c r="U1070"/>
      <c r="V1070"/>
      <c r="W1070"/>
      <c r="X1070"/>
    </row>
    <row r="1071" spans="2:24" x14ac:dyDescent="0.4">
      <c r="B1071"/>
      <c r="C1071"/>
      <c r="D1071"/>
      <c r="Q1071"/>
      <c r="R1071"/>
      <c r="S1071"/>
      <c r="T1071"/>
      <c r="U1071"/>
      <c r="V1071"/>
      <c r="W1071"/>
      <c r="X1071"/>
    </row>
    <row r="1072" spans="2:24" x14ac:dyDescent="0.4">
      <c r="B1072"/>
      <c r="C1072"/>
      <c r="D1072"/>
      <c r="Q1072"/>
      <c r="R1072"/>
      <c r="S1072"/>
      <c r="T1072"/>
      <c r="U1072"/>
      <c r="V1072"/>
      <c r="W1072"/>
      <c r="X1072"/>
    </row>
    <row r="1073" spans="2:24" x14ac:dyDescent="0.4">
      <c r="B1073"/>
      <c r="C1073"/>
      <c r="D1073"/>
      <c r="Q1073"/>
      <c r="R1073"/>
      <c r="S1073"/>
      <c r="T1073"/>
      <c r="U1073"/>
      <c r="V1073"/>
      <c r="W1073"/>
      <c r="X1073"/>
    </row>
    <row r="1074" spans="2:24" x14ac:dyDescent="0.4">
      <c r="B1074"/>
      <c r="C1074"/>
      <c r="D1074"/>
      <c r="Q1074"/>
      <c r="R1074"/>
      <c r="S1074"/>
      <c r="T1074"/>
      <c r="U1074"/>
      <c r="V1074"/>
      <c r="W1074"/>
      <c r="X1074"/>
    </row>
    <row r="1075" spans="2:24" x14ac:dyDescent="0.4">
      <c r="B1075"/>
      <c r="C1075"/>
      <c r="D1075"/>
      <c r="Q1075"/>
      <c r="R1075"/>
      <c r="S1075"/>
      <c r="T1075"/>
      <c r="U1075"/>
      <c r="V1075"/>
      <c r="W1075"/>
      <c r="X1075"/>
    </row>
    <row r="1076" spans="2:24" x14ac:dyDescent="0.4">
      <c r="B1076"/>
      <c r="C1076"/>
      <c r="D1076"/>
      <c r="Q1076"/>
      <c r="R1076"/>
      <c r="S1076"/>
      <c r="T1076"/>
      <c r="U1076"/>
      <c r="V1076"/>
      <c r="W1076"/>
      <c r="X1076"/>
    </row>
    <row r="1077" spans="2:24" x14ac:dyDescent="0.4">
      <c r="B1077"/>
      <c r="C1077"/>
      <c r="D1077"/>
      <c r="Q1077"/>
      <c r="R1077"/>
      <c r="S1077"/>
      <c r="T1077"/>
      <c r="U1077"/>
      <c r="V1077"/>
      <c r="W1077"/>
      <c r="X1077"/>
    </row>
    <row r="1078" spans="2:24" x14ac:dyDescent="0.4">
      <c r="B1078"/>
      <c r="C1078"/>
      <c r="D1078"/>
      <c r="Q1078"/>
      <c r="R1078"/>
      <c r="S1078"/>
      <c r="T1078"/>
      <c r="U1078"/>
      <c r="V1078"/>
      <c r="W1078"/>
      <c r="X1078"/>
    </row>
    <row r="1079" spans="2:24" x14ac:dyDescent="0.4">
      <c r="B1079"/>
      <c r="C1079"/>
      <c r="D1079"/>
      <c r="Q1079"/>
      <c r="R1079"/>
      <c r="S1079"/>
      <c r="T1079"/>
      <c r="U1079"/>
      <c r="V1079"/>
      <c r="W1079"/>
      <c r="X1079"/>
    </row>
    <row r="1080" spans="2:24" x14ac:dyDescent="0.4">
      <c r="B1080"/>
      <c r="C1080"/>
      <c r="D1080"/>
      <c r="Q1080"/>
      <c r="R1080"/>
      <c r="S1080"/>
      <c r="T1080"/>
      <c r="U1080"/>
      <c r="V1080"/>
      <c r="W1080"/>
      <c r="X1080"/>
    </row>
    <row r="1081" spans="2:24" x14ac:dyDescent="0.4">
      <c r="B1081"/>
      <c r="C1081"/>
      <c r="D1081"/>
      <c r="Q1081"/>
      <c r="R1081"/>
      <c r="S1081"/>
      <c r="T1081"/>
      <c r="U1081"/>
      <c r="V1081"/>
      <c r="W1081"/>
      <c r="X1081"/>
    </row>
    <row r="1082" spans="2:24" x14ac:dyDescent="0.4">
      <c r="B1082"/>
      <c r="C1082"/>
      <c r="D1082"/>
      <c r="Q1082"/>
      <c r="R1082"/>
      <c r="S1082"/>
      <c r="T1082"/>
      <c r="U1082"/>
      <c r="V1082"/>
      <c r="W1082"/>
      <c r="X1082"/>
    </row>
    <row r="1083" spans="2:24" x14ac:dyDescent="0.4">
      <c r="B1083"/>
      <c r="C1083"/>
      <c r="D1083"/>
      <c r="Q1083"/>
      <c r="R1083"/>
      <c r="S1083"/>
      <c r="T1083"/>
      <c r="U1083"/>
      <c r="V1083"/>
      <c r="W1083"/>
      <c r="X1083"/>
    </row>
    <row r="1084" spans="2:24" x14ac:dyDescent="0.4">
      <c r="B1084"/>
      <c r="C1084"/>
      <c r="D1084"/>
      <c r="Q1084"/>
      <c r="R1084"/>
      <c r="S1084"/>
      <c r="T1084"/>
      <c r="U1084"/>
      <c r="V1084"/>
      <c r="W1084"/>
      <c r="X1084"/>
    </row>
    <row r="1085" spans="2:24" x14ac:dyDescent="0.4">
      <c r="B1085"/>
      <c r="C1085"/>
      <c r="D1085"/>
      <c r="Q1085"/>
      <c r="R1085"/>
      <c r="S1085"/>
      <c r="T1085"/>
      <c r="U1085"/>
      <c r="V1085"/>
      <c r="W1085"/>
      <c r="X1085"/>
    </row>
    <row r="1086" spans="2:24" x14ac:dyDescent="0.4">
      <c r="B1086"/>
      <c r="C1086"/>
      <c r="D1086"/>
      <c r="Q1086"/>
      <c r="R1086"/>
      <c r="S1086"/>
      <c r="T1086"/>
      <c r="U1086"/>
      <c r="V1086"/>
      <c r="W1086"/>
      <c r="X1086"/>
    </row>
    <row r="1087" spans="2:24" x14ac:dyDescent="0.4">
      <c r="B1087"/>
      <c r="C1087"/>
      <c r="D1087"/>
      <c r="Q1087"/>
      <c r="R1087"/>
      <c r="S1087"/>
      <c r="T1087"/>
      <c r="U1087"/>
      <c r="V1087"/>
      <c r="W1087"/>
      <c r="X1087"/>
    </row>
    <row r="1088" spans="2:24" x14ac:dyDescent="0.4">
      <c r="B1088"/>
      <c r="C1088"/>
      <c r="D1088"/>
      <c r="Q1088"/>
      <c r="R1088"/>
      <c r="S1088"/>
      <c r="T1088"/>
      <c r="U1088"/>
      <c r="V1088"/>
      <c r="W1088"/>
      <c r="X1088"/>
    </row>
    <row r="1089" spans="2:24" x14ac:dyDescent="0.4">
      <c r="B1089"/>
      <c r="C1089"/>
      <c r="D1089"/>
      <c r="Q1089"/>
      <c r="R1089"/>
      <c r="S1089"/>
      <c r="T1089"/>
      <c r="U1089"/>
      <c r="V1089"/>
      <c r="W1089"/>
      <c r="X1089"/>
    </row>
    <row r="1090" spans="2:24" x14ac:dyDescent="0.4">
      <c r="B1090"/>
      <c r="C1090"/>
      <c r="D1090"/>
      <c r="Q1090"/>
      <c r="R1090"/>
      <c r="S1090"/>
      <c r="T1090"/>
      <c r="U1090"/>
      <c r="V1090"/>
      <c r="W1090"/>
      <c r="X1090"/>
    </row>
    <row r="1091" spans="2:24" x14ac:dyDescent="0.4">
      <c r="B1091"/>
      <c r="C1091"/>
      <c r="D1091"/>
      <c r="Q1091"/>
      <c r="R1091"/>
      <c r="S1091"/>
      <c r="T1091"/>
      <c r="U1091"/>
      <c r="V1091"/>
      <c r="W1091"/>
      <c r="X1091"/>
    </row>
    <row r="1092" spans="2:24" x14ac:dyDescent="0.4">
      <c r="B1092"/>
      <c r="C1092"/>
      <c r="D1092"/>
      <c r="Q1092"/>
      <c r="R1092"/>
      <c r="S1092"/>
      <c r="T1092"/>
      <c r="U1092"/>
      <c r="V1092"/>
      <c r="W1092"/>
      <c r="X1092"/>
    </row>
    <row r="1093" spans="2:24" x14ac:dyDescent="0.4">
      <c r="B1093"/>
      <c r="C1093"/>
      <c r="D1093"/>
      <c r="Q1093"/>
      <c r="R1093"/>
      <c r="S1093"/>
      <c r="T1093"/>
      <c r="U1093"/>
      <c r="V1093"/>
      <c r="W1093"/>
      <c r="X1093"/>
    </row>
    <row r="1094" spans="2:24" x14ac:dyDescent="0.4">
      <c r="B1094"/>
      <c r="C1094"/>
      <c r="D1094"/>
      <c r="Q1094"/>
      <c r="R1094"/>
      <c r="S1094"/>
      <c r="T1094"/>
      <c r="U1094"/>
      <c r="V1094"/>
      <c r="W1094"/>
      <c r="X1094"/>
    </row>
    <row r="1095" spans="2:24" x14ac:dyDescent="0.4">
      <c r="B1095"/>
      <c r="C1095"/>
      <c r="D1095"/>
      <c r="Q1095"/>
      <c r="R1095"/>
      <c r="S1095"/>
      <c r="T1095"/>
      <c r="U1095"/>
      <c r="V1095"/>
      <c r="W1095"/>
      <c r="X1095"/>
    </row>
    <row r="1096" spans="2:24" x14ac:dyDescent="0.4">
      <c r="B1096"/>
      <c r="C1096"/>
      <c r="D1096"/>
      <c r="Q1096"/>
      <c r="R1096"/>
      <c r="S1096"/>
      <c r="T1096"/>
      <c r="U1096"/>
      <c r="V1096"/>
      <c r="W1096"/>
      <c r="X1096"/>
    </row>
    <row r="1097" spans="2:24" x14ac:dyDescent="0.4">
      <c r="B1097"/>
      <c r="C1097"/>
      <c r="D1097"/>
      <c r="Q1097"/>
      <c r="R1097"/>
      <c r="S1097"/>
      <c r="T1097"/>
      <c r="U1097"/>
      <c r="V1097"/>
      <c r="W1097"/>
      <c r="X1097"/>
    </row>
    <row r="1098" spans="2:24" x14ac:dyDescent="0.4">
      <c r="B1098"/>
      <c r="C1098"/>
      <c r="D1098"/>
      <c r="Q1098"/>
      <c r="R1098"/>
      <c r="S1098"/>
      <c r="T1098"/>
      <c r="U1098"/>
      <c r="V1098"/>
      <c r="W1098"/>
      <c r="X1098"/>
    </row>
    <row r="1099" spans="2:24" x14ac:dyDescent="0.4">
      <c r="B1099"/>
      <c r="C1099"/>
      <c r="D1099"/>
      <c r="Q1099"/>
      <c r="R1099"/>
      <c r="S1099"/>
      <c r="T1099"/>
      <c r="U1099"/>
      <c r="V1099"/>
      <c r="W1099"/>
      <c r="X1099"/>
    </row>
    <row r="1100" spans="2:24" x14ac:dyDescent="0.4">
      <c r="B1100"/>
      <c r="C1100"/>
      <c r="D1100"/>
      <c r="Q1100"/>
      <c r="R1100"/>
      <c r="S1100"/>
      <c r="T1100"/>
      <c r="U1100"/>
      <c r="V1100"/>
      <c r="W1100"/>
      <c r="X1100"/>
    </row>
    <row r="1101" spans="2:24" x14ac:dyDescent="0.4">
      <c r="B1101"/>
      <c r="C1101"/>
      <c r="D1101"/>
      <c r="Q1101"/>
      <c r="R1101"/>
      <c r="S1101"/>
      <c r="T1101"/>
      <c r="U1101"/>
      <c r="V1101"/>
      <c r="W1101"/>
      <c r="X1101"/>
    </row>
    <row r="1102" spans="2:24" x14ac:dyDescent="0.4">
      <c r="B1102"/>
      <c r="C1102"/>
      <c r="D1102"/>
      <c r="Q1102"/>
      <c r="R1102"/>
      <c r="S1102"/>
      <c r="T1102"/>
      <c r="U1102"/>
      <c r="V1102"/>
      <c r="W1102"/>
      <c r="X1102"/>
    </row>
    <row r="1103" spans="2:24" x14ac:dyDescent="0.4">
      <c r="B1103"/>
      <c r="C1103"/>
      <c r="D1103"/>
      <c r="Q1103"/>
      <c r="R1103"/>
      <c r="S1103"/>
      <c r="T1103"/>
      <c r="U1103"/>
      <c r="V1103"/>
      <c r="W1103"/>
      <c r="X1103"/>
    </row>
    <row r="1104" spans="2:24" x14ac:dyDescent="0.4">
      <c r="B1104"/>
      <c r="C1104"/>
      <c r="D1104"/>
      <c r="Q1104"/>
      <c r="R1104"/>
      <c r="S1104"/>
      <c r="T1104"/>
      <c r="U1104"/>
      <c r="V1104"/>
      <c r="W1104"/>
      <c r="X1104"/>
    </row>
    <row r="1105" spans="2:24" x14ac:dyDescent="0.4">
      <c r="B1105"/>
      <c r="C1105"/>
      <c r="D1105"/>
      <c r="Q1105"/>
      <c r="R1105"/>
      <c r="S1105"/>
      <c r="T1105"/>
      <c r="U1105"/>
      <c r="V1105"/>
      <c r="W1105"/>
      <c r="X1105"/>
    </row>
    <row r="1106" spans="2:24" x14ac:dyDescent="0.4">
      <c r="B1106"/>
      <c r="C1106"/>
      <c r="D1106"/>
      <c r="Q1106"/>
      <c r="R1106"/>
      <c r="S1106"/>
      <c r="T1106"/>
      <c r="U1106"/>
      <c r="V1106"/>
      <c r="W1106"/>
      <c r="X1106"/>
    </row>
    <row r="1107" spans="2:24" x14ac:dyDescent="0.4">
      <c r="B1107"/>
      <c r="C1107"/>
      <c r="D1107"/>
      <c r="Q1107"/>
      <c r="R1107"/>
      <c r="S1107"/>
      <c r="T1107"/>
      <c r="U1107"/>
      <c r="V1107"/>
      <c r="W1107"/>
      <c r="X1107"/>
    </row>
    <row r="1108" spans="2:24" x14ac:dyDescent="0.4">
      <c r="B1108"/>
      <c r="C1108"/>
      <c r="D1108"/>
      <c r="Q1108"/>
      <c r="R1108"/>
      <c r="S1108"/>
      <c r="T1108"/>
      <c r="U1108"/>
      <c r="V1108"/>
      <c r="W1108"/>
      <c r="X1108"/>
    </row>
    <row r="1109" spans="2:24" x14ac:dyDescent="0.4">
      <c r="B1109"/>
      <c r="C1109"/>
      <c r="D1109"/>
      <c r="Q1109"/>
      <c r="R1109"/>
      <c r="S1109"/>
      <c r="T1109"/>
      <c r="U1109"/>
      <c r="V1109"/>
      <c r="W1109"/>
      <c r="X1109"/>
    </row>
    <row r="1110" spans="2:24" x14ac:dyDescent="0.4">
      <c r="B1110"/>
      <c r="C1110"/>
      <c r="D1110"/>
      <c r="Q1110"/>
      <c r="R1110"/>
      <c r="S1110"/>
      <c r="T1110"/>
      <c r="U1110"/>
      <c r="V1110"/>
      <c r="W1110"/>
      <c r="X1110"/>
    </row>
    <row r="1111" spans="2:24" x14ac:dyDescent="0.4">
      <c r="B1111"/>
      <c r="C1111"/>
      <c r="D1111"/>
      <c r="Q1111"/>
      <c r="R1111"/>
      <c r="S1111"/>
      <c r="T1111"/>
      <c r="U1111"/>
      <c r="V1111"/>
      <c r="W1111"/>
      <c r="X1111"/>
    </row>
    <row r="1112" spans="2:24" x14ac:dyDescent="0.4">
      <c r="B1112"/>
      <c r="C1112"/>
      <c r="D1112"/>
      <c r="Q1112"/>
      <c r="R1112"/>
      <c r="S1112"/>
      <c r="T1112"/>
      <c r="U1112"/>
      <c r="V1112"/>
      <c r="W1112"/>
      <c r="X1112"/>
    </row>
    <row r="1113" spans="2:24" x14ac:dyDescent="0.4">
      <c r="B1113"/>
      <c r="C1113"/>
      <c r="D1113"/>
      <c r="Q1113"/>
      <c r="R1113"/>
      <c r="S1113"/>
      <c r="T1113"/>
      <c r="U1113"/>
      <c r="V1113"/>
      <c r="W1113"/>
      <c r="X1113"/>
    </row>
    <row r="1114" spans="2:24" x14ac:dyDescent="0.4">
      <c r="B1114"/>
      <c r="C1114"/>
      <c r="D1114"/>
      <c r="Q1114"/>
      <c r="R1114"/>
      <c r="S1114"/>
      <c r="T1114"/>
      <c r="U1114"/>
      <c r="V1114"/>
      <c r="W1114"/>
      <c r="X1114"/>
    </row>
    <row r="1115" spans="2:24" x14ac:dyDescent="0.4">
      <c r="B1115"/>
      <c r="C1115"/>
      <c r="D1115"/>
      <c r="Q1115"/>
      <c r="R1115"/>
      <c r="S1115"/>
      <c r="T1115"/>
      <c r="U1115"/>
      <c r="V1115"/>
      <c r="W1115"/>
      <c r="X1115"/>
    </row>
    <row r="1116" spans="2:24" x14ac:dyDescent="0.4">
      <c r="B1116"/>
      <c r="C1116"/>
      <c r="D1116"/>
      <c r="Q1116"/>
      <c r="R1116"/>
      <c r="S1116"/>
      <c r="T1116"/>
      <c r="U1116"/>
      <c r="V1116"/>
      <c r="W1116"/>
      <c r="X1116"/>
    </row>
    <row r="1117" spans="2:24" x14ac:dyDescent="0.4">
      <c r="B1117"/>
      <c r="C1117"/>
      <c r="D1117"/>
      <c r="Q1117"/>
      <c r="R1117"/>
      <c r="S1117"/>
      <c r="T1117"/>
      <c r="U1117"/>
      <c r="V1117"/>
      <c r="W1117"/>
      <c r="X1117"/>
    </row>
    <row r="1118" spans="2:24" x14ac:dyDescent="0.4">
      <c r="B1118"/>
      <c r="C1118"/>
      <c r="D1118"/>
      <c r="Q1118"/>
      <c r="R1118"/>
      <c r="S1118"/>
      <c r="T1118"/>
      <c r="U1118"/>
      <c r="V1118"/>
      <c r="W1118"/>
      <c r="X1118"/>
    </row>
    <row r="1119" spans="2:24" x14ac:dyDescent="0.4">
      <c r="B1119"/>
      <c r="C1119"/>
      <c r="D1119"/>
      <c r="Q1119"/>
      <c r="R1119"/>
      <c r="S1119"/>
      <c r="T1119"/>
      <c r="U1119"/>
      <c r="V1119"/>
      <c r="W1119"/>
      <c r="X1119"/>
    </row>
    <row r="1120" spans="2:24" x14ac:dyDescent="0.4">
      <c r="B1120"/>
      <c r="C1120"/>
      <c r="D1120"/>
      <c r="Q1120"/>
      <c r="R1120"/>
      <c r="S1120"/>
      <c r="T1120"/>
      <c r="U1120"/>
      <c r="V1120"/>
      <c r="W1120"/>
      <c r="X1120"/>
    </row>
    <row r="1121" spans="2:24" x14ac:dyDescent="0.4">
      <c r="B1121"/>
      <c r="C1121"/>
      <c r="D1121"/>
      <c r="Q1121"/>
      <c r="R1121"/>
      <c r="S1121"/>
      <c r="T1121"/>
      <c r="U1121"/>
      <c r="V1121"/>
      <c r="W1121"/>
      <c r="X1121"/>
    </row>
    <row r="1122" spans="2:24" x14ac:dyDescent="0.4">
      <c r="B1122"/>
      <c r="C1122"/>
      <c r="D1122"/>
      <c r="Q1122"/>
      <c r="R1122"/>
      <c r="S1122"/>
      <c r="T1122"/>
      <c r="U1122"/>
      <c r="V1122"/>
      <c r="W1122"/>
      <c r="X1122"/>
    </row>
    <row r="1123" spans="2:24" x14ac:dyDescent="0.4">
      <c r="B1123"/>
      <c r="C1123"/>
      <c r="D1123"/>
      <c r="Q1123"/>
      <c r="R1123"/>
      <c r="S1123"/>
      <c r="T1123"/>
      <c r="U1123"/>
      <c r="V1123"/>
      <c r="W1123"/>
      <c r="X1123"/>
    </row>
    <row r="1124" spans="2:24" x14ac:dyDescent="0.4">
      <c r="B1124"/>
      <c r="C1124"/>
      <c r="D1124"/>
      <c r="Q1124"/>
      <c r="R1124"/>
      <c r="S1124"/>
      <c r="T1124"/>
      <c r="U1124"/>
      <c r="V1124"/>
      <c r="W1124"/>
      <c r="X1124"/>
    </row>
    <row r="1125" spans="2:24" x14ac:dyDescent="0.4">
      <c r="B1125"/>
      <c r="C1125"/>
      <c r="D1125"/>
      <c r="Q1125"/>
      <c r="R1125"/>
      <c r="S1125"/>
      <c r="T1125"/>
      <c r="U1125"/>
      <c r="V1125"/>
      <c r="W1125"/>
      <c r="X1125"/>
    </row>
    <row r="1126" spans="2:24" x14ac:dyDescent="0.4">
      <c r="B1126"/>
      <c r="C1126"/>
      <c r="D1126"/>
      <c r="Q1126"/>
      <c r="R1126"/>
      <c r="S1126"/>
      <c r="T1126"/>
      <c r="U1126"/>
      <c r="V1126"/>
      <c r="W1126"/>
      <c r="X1126"/>
    </row>
    <row r="1127" spans="2:24" x14ac:dyDescent="0.4">
      <c r="B1127"/>
      <c r="C1127"/>
      <c r="D1127"/>
      <c r="Q1127"/>
      <c r="R1127"/>
      <c r="S1127"/>
      <c r="T1127"/>
      <c r="U1127"/>
      <c r="V1127"/>
      <c r="W1127"/>
      <c r="X1127"/>
    </row>
    <row r="1128" spans="2:24" x14ac:dyDescent="0.4">
      <c r="B1128"/>
      <c r="C1128"/>
      <c r="D1128"/>
      <c r="Q1128"/>
      <c r="R1128"/>
      <c r="S1128"/>
      <c r="T1128"/>
      <c r="U1128"/>
      <c r="V1128"/>
      <c r="W1128"/>
      <c r="X1128"/>
    </row>
    <row r="1129" spans="2:24" x14ac:dyDescent="0.4">
      <c r="B1129"/>
      <c r="C1129"/>
      <c r="D1129"/>
      <c r="Q1129"/>
      <c r="R1129"/>
      <c r="S1129"/>
      <c r="T1129"/>
      <c r="U1129"/>
      <c r="V1129"/>
      <c r="W1129"/>
      <c r="X1129"/>
    </row>
    <row r="1130" spans="2:24" x14ac:dyDescent="0.4">
      <c r="B1130"/>
      <c r="C1130"/>
      <c r="D1130"/>
      <c r="Q1130"/>
      <c r="R1130"/>
      <c r="S1130"/>
      <c r="T1130"/>
      <c r="U1130"/>
      <c r="V1130"/>
      <c r="W1130"/>
      <c r="X1130"/>
    </row>
    <row r="1131" spans="2:24" x14ac:dyDescent="0.4">
      <c r="B1131"/>
      <c r="C1131"/>
      <c r="D1131"/>
      <c r="Q1131"/>
      <c r="R1131"/>
      <c r="S1131"/>
      <c r="T1131"/>
      <c r="U1131"/>
      <c r="V1131"/>
      <c r="W1131"/>
      <c r="X1131"/>
    </row>
    <row r="1132" spans="2:24" x14ac:dyDescent="0.4">
      <c r="B1132"/>
      <c r="C1132"/>
      <c r="D1132"/>
      <c r="Q1132"/>
      <c r="R1132"/>
      <c r="S1132"/>
      <c r="T1132"/>
      <c r="U1132"/>
      <c r="V1132"/>
      <c r="W1132"/>
      <c r="X1132"/>
    </row>
    <row r="1133" spans="2:24" x14ac:dyDescent="0.4">
      <c r="B1133"/>
      <c r="C1133"/>
      <c r="D1133"/>
      <c r="Q1133"/>
      <c r="R1133"/>
      <c r="S1133"/>
      <c r="T1133"/>
      <c r="U1133"/>
      <c r="V1133"/>
      <c r="W1133"/>
      <c r="X1133"/>
    </row>
    <row r="1134" spans="2:24" x14ac:dyDescent="0.4">
      <c r="B1134"/>
      <c r="C1134"/>
      <c r="D1134"/>
      <c r="Q1134"/>
      <c r="R1134"/>
      <c r="S1134"/>
      <c r="T1134"/>
      <c r="U1134"/>
      <c r="V1134"/>
      <c r="W1134"/>
      <c r="X1134"/>
    </row>
    <row r="1135" spans="2:24" x14ac:dyDescent="0.4">
      <c r="B1135"/>
      <c r="C1135"/>
      <c r="D1135"/>
      <c r="Q1135"/>
      <c r="R1135"/>
      <c r="S1135"/>
      <c r="T1135"/>
      <c r="U1135"/>
      <c r="V1135"/>
      <c r="W1135"/>
      <c r="X1135"/>
    </row>
    <row r="1136" spans="2:24" x14ac:dyDescent="0.4">
      <c r="B1136"/>
      <c r="C1136"/>
      <c r="D1136"/>
      <c r="Q1136"/>
      <c r="R1136"/>
      <c r="S1136"/>
      <c r="T1136"/>
      <c r="U1136"/>
      <c r="V1136"/>
      <c r="W1136"/>
      <c r="X1136"/>
    </row>
    <row r="1137" spans="2:24" x14ac:dyDescent="0.4">
      <c r="B1137"/>
      <c r="C1137"/>
      <c r="D1137"/>
      <c r="Q1137"/>
      <c r="R1137"/>
      <c r="S1137"/>
      <c r="T1137"/>
      <c r="U1137"/>
      <c r="V1137"/>
      <c r="W1137"/>
      <c r="X1137"/>
    </row>
    <row r="1138" spans="2:24" x14ac:dyDescent="0.4">
      <c r="B1138"/>
      <c r="C1138"/>
      <c r="D1138"/>
      <c r="Q1138"/>
      <c r="R1138"/>
      <c r="S1138"/>
      <c r="T1138"/>
      <c r="U1138"/>
      <c r="V1138"/>
      <c r="W1138"/>
      <c r="X1138"/>
    </row>
    <row r="1139" spans="2:24" x14ac:dyDescent="0.4">
      <c r="B1139"/>
      <c r="C1139"/>
      <c r="D1139"/>
      <c r="Q1139"/>
      <c r="R1139"/>
      <c r="S1139"/>
      <c r="T1139"/>
      <c r="U1139"/>
      <c r="V1139"/>
      <c r="W1139"/>
      <c r="X1139"/>
    </row>
    <row r="1140" spans="2:24" x14ac:dyDescent="0.4">
      <c r="B1140"/>
      <c r="C1140"/>
      <c r="D1140"/>
      <c r="Q1140"/>
      <c r="R1140"/>
      <c r="S1140"/>
      <c r="T1140"/>
      <c r="U1140"/>
      <c r="V1140"/>
      <c r="W1140"/>
      <c r="X1140"/>
    </row>
    <row r="1141" spans="2:24" x14ac:dyDescent="0.4">
      <c r="B1141"/>
      <c r="C1141"/>
      <c r="D1141"/>
      <c r="Q1141"/>
      <c r="R1141"/>
      <c r="S1141"/>
      <c r="T1141"/>
      <c r="U1141"/>
      <c r="V1141"/>
      <c r="W1141"/>
      <c r="X1141"/>
    </row>
    <row r="1142" spans="2:24" x14ac:dyDescent="0.4">
      <c r="B1142"/>
      <c r="C1142"/>
      <c r="D1142"/>
      <c r="Q1142"/>
      <c r="R1142"/>
      <c r="S1142"/>
      <c r="T1142"/>
      <c r="U1142"/>
      <c r="V1142"/>
      <c r="W1142"/>
      <c r="X1142"/>
    </row>
    <row r="1143" spans="2:24" x14ac:dyDescent="0.4">
      <c r="B1143"/>
      <c r="C1143"/>
      <c r="D1143"/>
      <c r="Q1143"/>
      <c r="R1143"/>
      <c r="S1143"/>
      <c r="T1143"/>
      <c r="U1143"/>
      <c r="V1143"/>
      <c r="W1143"/>
      <c r="X1143"/>
    </row>
    <row r="1144" spans="2:24" x14ac:dyDescent="0.4">
      <c r="B1144"/>
      <c r="C1144"/>
      <c r="D1144"/>
      <c r="Q1144"/>
      <c r="R1144"/>
      <c r="S1144"/>
      <c r="T1144"/>
      <c r="U1144"/>
      <c r="V1144"/>
      <c r="W1144"/>
      <c r="X1144"/>
    </row>
    <row r="1145" spans="2:24" x14ac:dyDescent="0.4">
      <c r="B1145"/>
      <c r="C1145"/>
      <c r="D1145"/>
      <c r="Q1145"/>
      <c r="R1145"/>
      <c r="S1145"/>
      <c r="T1145"/>
      <c r="U1145"/>
      <c r="V1145"/>
      <c r="W1145"/>
      <c r="X1145"/>
    </row>
    <row r="1146" spans="2:24" x14ac:dyDescent="0.4">
      <c r="B1146"/>
      <c r="C1146"/>
      <c r="D1146"/>
      <c r="Q1146"/>
      <c r="R1146"/>
      <c r="S1146"/>
      <c r="T1146"/>
      <c r="U1146"/>
      <c r="V1146"/>
      <c r="W1146"/>
      <c r="X1146"/>
    </row>
    <row r="1147" spans="2:24" x14ac:dyDescent="0.4">
      <c r="B1147"/>
      <c r="C1147"/>
      <c r="D1147"/>
      <c r="Q1147"/>
      <c r="R1147"/>
      <c r="S1147"/>
      <c r="T1147"/>
      <c r="U1147"/>
      <c r="V1147"/>
      <c r="W1147"/>
      <c r="X1147"/>
    </row>
    <row r="1148" spans="2:24" x14ac:dyDescent="0.4">
      <c r="B1148"/>
      <c r="C1148"/>
      <c r="D1148"/>
      <c r="Q1148"/>
      <c r="R1148"/>
      <c r="S1148"/>
      <c r="T1148"/>
      <c r="U1148"/>
      <c r="V1148"/>
      <c r="W1148"/>
      <c r="X1148"/>
    </row>
    <row r="1149" spans="2:24" x14ac:dyDescent="0.4">
      <c r="B1149"/>
      <c r="C1149"/>
      <c r="D1149"/>
      <c r="Q1149"/>
      <c r="R1149"/>
      <c r="S1149"/>
      <c r="T1149"/>
      <c r="U1149"/>
      <c r="V1149"/>
      <c r="W1149"/>
      <c r="X1149"/>
    </row>
    <row r="1150" spans="2:24" x14ac:dyDescent="0.4">
      <c r="B1150"/>
      <c r="C1150"/>
      <c r="D1150"/>
      <c r="Q1150"/>
      <c r="R1150"/>
      <c r="S1150"/>
      <c r="T1150"/>
      <c r="U1150"/>
      <c r="V1150"/>
      <c r="W1150"/>
      <c r="X1150"/>
    </row>
    <row r="1151" spans="2:24" x14ac:dyDescent="0.4">
      <c r="B1151"/>
      <c r="C1151"/>
      <c r="D1151"/>
      <c r="Q1151"/>
      <c r="R1151"/>
      <c r="S1151"/>
      <c r="T1151"/>
      <c r="U1151"/>
      <c r="V1151"/>
      <c r="W1151"/>
      <c r="X1151"/>
    </row>
    <row r="1152" spans="2:24" x14ac:dyDescent="0.4">
      <c r="B1152"/>
      <c r="C1152"/>
      <c r="D1152"/>
      <c r="Q1152"/>
      <c r="R1152"/>
      <c r="S1152"/>
      <c r="T1152"/>
      <c r="U1152"/>
      <c r="V1152"/>
      <c r="W1152"/>
      <c r="X1152"/>
    </row>
    <row r="1153" spans="2:24" x14ac:dyDescent="0.4">
      <c r="B1153"/>
      <c r="C1153"/>
      <c r="D1153"/>
      <c r="Q1153"/>
      <c r="R1153"/>
      <c r="S1153"/>
      <c r="T1153"/>
      <c r="U1153"/>
      <c r="V1153"/>
      <c r="W1153"/>
      <c r="X1153"/>
    </row>
    <row r="1154" spans="2:24" x14ac:dyDescent="0.4">
      <c r="B1154"/>
      <c r="C1154"/>
      <c r="D1154"/>
      <c r="Q1154"/>
      <c r="R1154"/>
      <c r="S1154"/>
      <c r="T1154"/>
      <c r="U1154"/>
      <c r="V1154"/>
      <c r="W1154"/>
      <c r="X1154"/>
    </row>
    <row r="1155" spans="2:24" x14ac:dyDescent="0.4">
      <c r="B1155"/>
      <c r="C1155"/>
      <c r="D1155"/>
      <c r="Q1155"/>
      <c r="R1155"/>
      <c r="S1155"/>
      <c r="T1155"/>
      <c r="U1155"/>
      <c r="V1155"/>
      <c r="W1155"/>
      <c r="X1155"/>
    </row>
    <row r="1156" spans="2:24" x14ac:dyDescent="0.4">
      <c r="B1156"/>
      <c r="C1156"/>
      <c r="D1156"/>
      <c r="Q1156"/>
      <c r="R1156"/>
      <c r="S1156"/>
      <c r="T1156"/>
      <c r="U1156"/>
      <c r="V1156"/>
      <c r="W1156"/>
      <c r="X1156"/>
    </row>
    <row r="1157" spans="2:24" x14ac:dyDescent="0.4">
      <c r="B1157"/>
      <c r="C1157"/>
      <c r="D1157"/>
      <c r="Q1157"/>
      <c r="R1157"/>
      <c r="S1157"/>
      <c r="T1157"/>
      <c r="U1157"/>
      <c r="V1157"/>
      <c r="W1157"/>
      <c r="X1157"/>
    </row>
    <row r="1158" spans="2:24" x14ac:dyDescent="0.4">
      <c r="B1158"/>
      <c r="C1158"/>
      <c r="D1158"/>
      <c r="Q1158"/>
      <c r="R1158"/>
      <c r="S1158"/>
      <c r="T1158"/>
      <c r="U1158"/>
      <c r="V1158"/>
      <c r="W1158"/>
      <c r="X1158"/>
    </row>
    <row r="1159" spans="2:24" x14ac:dyDescent="0.4">
      <c r="B1159"/>
      <c r="C1159"/>
      <c r="D1159"/>
      <c r="Q1159"/>
      <c r="R1159"/>
      <c r="S1159"/>
      <c r="T1159"/>
      <c r="U1159"/>
      <c r="V1159"/>
      <c r="W1159"/>
      <c r="X1159"/>
    </row>
    <row r="1160" spans="2:24" x14ac:dyDescent="0.4">
      <c r="B1160"/>
      <c r="C1160"/>
      <c r="D1160"/>
      <c r="Q1160"/>
      <c r="R1160"/>
      <c r="S1160"/>
      <c r="T1160"/>
      <c r="U1160"/>
      <c r="V1160"/>
      <c r="W1160"/>
      <c r="X1160"/>
    </row>
    <row r="1161" spans="2:24" x14ac:dyDescent="0.4">
      <c r="B1161"/>
      <c r="C1161"/>
      <c r="D1161"/>
      <c r="Q1161"/>
      <c r="R1161"/>
      <c r="S1161"/>
      <c r="T1161"/>
      <c r="U1161"/>
      <c r="V1161"/>
      <c r="W1161"/>
      <c r="X1161"/>
    </row>
    <row r="1162" spans="2:24" x14ac:dyDescent="0.4">
      <c r="B1162"/>
      <c r="C1162"/>
      <c r="D1162"/>
      <c r="Q1162"/>
      <c r="R1162"/>
      <c r="S1162"/>
      <c r="T1162"/>
      <c r="U1162"/>
      <c r="V1162"/>
      <c r="W1162"/>
      <c r="X1162"/>
    </row>
    <row r="1163" spans="2:24" x14ac:dyDescent="0.4">
      <c r="B1163"/>
      <c r="C1163"/>
      <c r="D1163"/>
      <c r="Q1163"/>
      <c r="R1163"/>
      <c r="S1163"/>
      <c r="T1163"/>
      <c r="U1163"/>
      <c r="V1163"/>
      <c r="W1163"/>
      <c r="X1163"/>
    </row>
    <row r="1164" spans="2:24" x14ac:dyDescent="0.4">
      <c r="B1164"/>
      <c r="C1164"/>
      <c r="D1164"/>
      <c r="Q1164"/>
      <c r="R1164"/>
      <c r="S1164"/>
      <c r="T1164"/>
      <c r="U1164"/>
      <c r="V1164"/>
      <c r="W1164"/>
      <c r="X1164"/>
    </row>
    <row r="1165" spans="2:24" x14ac:dyDescent="0.4">
      <c r="B1165"/>
      <c r="C1165"/>
      <c r="D1165"/>
      <c r="Q1165"/>
      <c r="R1165"/>
      <c r="S1165"/>
      <c r="T1165"/>
      <c r="U1165"/>
      <c r="V1165"/>
      <c r="W1165"/>
      <c r="X1165"/>
    </row>
    <row r="1166" spans="2:24" x14ac:dyDescent="0.4">
      <c r="B1166"/>
      <c r="C1166"/>
      <c r="D1166"/>
      <c r="Q1166"/>
      <c r="R1166"/>
      <c r="S1166"/>
      <c r="T1166"/>
      <c r="U1166"/>
      <c r="V1166"/>
      <c r="W1166"/>
      <c r="X1166"/>
    </row>
    <row r="1167" spans="2:24" x14ac:dyDescent="0.4">
      <c r="B1167"/>
      <c r="C1167"/>
      <c r="D1167"/>
      <c r="Q1167"/>
      <c r="R1167"/>
      <c r="S1167"/>
      <c r="T1167"/>
      <c r="U1167"/>
      <c r="V1167"/>
      <c r="W1167"/>
      <c r="X1167"/>
    </row>
    <row r="1168" spans="2:24" x14ac:dyDescent="0.4">
      <c r="B1168"/>
      <c r="C1168"/>
      <c r="D1168"/>
      <c r="Q1168"/>
      <c r="R1168"/>
      <c r="S1168"/>
      <c r="T1168"/>
      <c r="U1168"/>
      <c r="V1168"/>
      <c r="W1168"/>
      <c r="X1168"/>
    </row>
    <row r="1169" spans="2:24" x14ac:dyDescent="0.4">
      <c r="B1169"/>
      <c r="C1169"/>
      <c r="D1169"/>
      <c r="Q1169"/>
      <c r="R1169"/>
      <c r="S1169"/>
      <c r="T1169"/>
      <c r="U1169"/>
      <c r="V1169"/>
      <c r="W1169"/>
      <c r="X1169"/>
    </row>
    <row r="1170" spans="2:24" x14ac:dyDescent="0.4">
      <c r="B1170"/>
      <c r="C1170"/>
      <c r="D1170"/>
      <c r="Q1170"/>
      <c r="R1170"/>
      <c r="S1170"/>
      <c r="T1170"/>
      <c r="U1170"/>
      <c r="V1170"/>
      <c r="W1170"/>
      <c r="X1170"/>
    </row>
    <row r="1171" spans="2:24" x14ac:dyDescent="0.4">
      <c r="B1171"/>
      <c r="C1171"/>
      <c r="D1171"/>
      <c r="Q1171"/>
      <c r="R1171"/>
      <c r="S1171"/>
      <c r="T1171"/>
      <c r="U1171"/>
      <c r="V1171"/>
      <c r="W1171"/>
      <c r="X1171"/>
    </row>
    <row r="1172" spans="2:24" x14ac:dyDescent="0.4">
      <c r="B1172"/>
      <c r="C1172"/>
      <c r="D1172"/>
      <c r="Q1172"/>
      <c r="R1172"/>
      <c r="S1172"/>
      <c r="T1172"/>
      <c r="U1172"/>
      <c r="V1172"/>
      <c r="W1172"/>
      <c r="X1172"/>
    </row>
    <row r="1173" spans="2:24" x14ac:dyDescent="0.4">
      <c r="B1173"/>
      <c r="C1173"/>
      <c r="D1173"/>
      <c r="Q1173"/>
      <c r="R1173"/>
      <c r="S1173"/>
      <c r="T1173"/>
      <c r="U1173"/>
      <c r="V1173"/>
      <c r="W1173"/>
      <c r="X1173"/>
    </row>
    <row r="1174" spans="2:24" x14ac:dyDescent="0.4">
      <c r="B1174"/>
      <c r="C1174"/>
      <c r="D1174"/>
      <c r="Q1174"/>
      <c r="R1174"/>
      <c r="S1174"/>
      <c r="T1174"/>
      <c r="U1174"/>
      <c r="V1174"/>
      <c r="W1174"/>
      <c r="X1174"/>
    </row>
    <row r="1175" spans="2:24" x14ac:dyDescent="0.4">
      <c r="B1175"/>
      <c r="C1175"/>
      <c r="D1175"/>
      <c r="Q1175"/>
      <c r="R1175"/>
      <c r="S1175"/>
      <c r="T1175"/>
      <c r="U1175"/>
      <c r="V1175"/>
      <c r="W1175"/>
      <c r="X1175"/>
    </row>
    <row r="1176" spans="2:24" x14ac:dyDescent="0.4">
      <c r="B1176"/>
      <c r="C1176"/>
      <c r="D1176"/>
      <c r="Q1176"/>
      <c r="R1176"/>
      <c r="S1176"/>
      <c r="T1176"/>
      <c r="U1176"/>
      <c r="V1176"/>
      <c r="W1176"/>
      <c r="X1176"/>
    </row>
    <row r="1177" spans="2:24" x14ac:dyDescent="0.4">
      <c r="B1177"/>
      <c r="C1177"/>
      <c r="D1177"/>
      <c r="Q1177"/>
      <c r="R1177"/>
      <c r="S1177"/>
      <c r="T1177"/>
      <c r="U1177"/>
      <c r="V1177"/>
      <c r="W1177"/>
      <c r="X1177"/>
    </row>
    <row r="1178" spans="2:24" x14ac:dyDescent="0.4">
      <c r="B1178"/>
      <c r="C1178"/>
      <c r="D1178"/>
      <c r="Q1178"/>
      <c r="R1178"/>
      <c r="S1178"/>
      <c r="T1178"/>
      <c r="U1178"/>
      <c r="V1178"/>
      <c r="W1178"/>
      <c r="X1178"/>
    </row>
    <row r="1179" spans="2:24" x14ac:dyDescent="0.4">
      <c r="B1179"/>
      <c r="C1179"/>
      <c r="D1179"/>
      <c r="Q1179"/>
      <c r="R1179"/>
      <c r="S1179"/>
      <c r="T1179"/>
      <c r="U1179"/>
      <c r="V1179"/>
      <c r="W1179"/>
      <c r="X1179"/>
    </row>
    <row r="1180" spans="2:24" x14ac:dyDescent="0.4">
      <c r="B1180"/>
      <c r="C1180"/>
      <c r="D1180"/>
      <c r="Q1180"/>
      <c r="R1180"/>
      <c r="S1180"/>
      <c r="T1180"/>
      <c r="U1180"/>
      <c r="V1180"/>
      <c r="W1180"/>
      <c r="X1180"/>
    </row>
    <row r="1181" spans="2:24" x14ac:dyDescent="0.4">
      <c r="B1181"/>
      <c r="C1181"/>
      <c r="D1181"/>
      <c r="Q1181"/>
      <c r="R1181"/>
      <c r="S1181"/>
      <c r="T1181"/>
      <c r="U1181"/>
      <c r="V1181"/>
      <c r="W1181"/>
      <c r="X1181"/>
    </row>
    <row r="1182" spans="2:24" x14ac:dyDescent="0.4">
      <c r="B1182"/>
      <c r="C1182"/>
      <c r="D1182"/>
      <c r="Q1182"/>
      <c r="R1182"/>
      <c r="S1182"/>
      <c r="T1182"/>
      <c r="U1182"/>
      <c r="V1182"/>
      <c r="W1182"/>
      <c r="X1182"/>
    </row>
    <row r="1183" spans="2:24" x14ac:dyDescent="0.4">
      <c r="B1183"/>
      <c r="C1183"/>
      <c r="D1183"/>
      <c r="Q1183"/>
      <c r="R1183"/>
      <c r="S1183"/>
      <c r="T1183"/>
      <c r="U1183"/>
      <c r="V1183"/>
      <c r="W1183"/>
      <c r="X1183"/>
    </row>
    <row r="1184" spans="2:24" x14ac:dyDescent="0.4">
      <c r="B1184"/>
      <c r="C1184"/>
      <c r="D1184"/>
      <c r="Q1184"/>
      <c r="R1184"/>
      <c r="S1184"/>
      <c r="T1184"/>
      <c r="U1184"/>
      <c r="V1184"/>
      <c r="W1184"/>
      <c r="X1184"/>
    </row>
    <row r="1185" spans="2:24" x14ac:dyDescent="0.4">
      <c r="B1185"/>
      <c r="C1185"/>
      <c r="D1185"/>
      <c r="Q1185"/>
      <c r="R1185"/>
      <c r="S1185"/>
      <c r="T1185"/>
      <c r="U1185"/>
      <c r="V1185"/>
      <c r="W1185"/>
      <c r="X1185"/>
    </row>
    <row r="1186" spans="2:24" x14ac:dyDescent="0.4">
      <c r="B1186"/>
      <c r="C1186"/>
      <c r="D1186"/>
      <c r="Q1186"/>
      <c r="R1186"/>
      <c r="S1186"/>
      <c r="T1186"/>
      <c r="U1186"/>
      <c r="V1186"/>
      <c r="W1186"/>
      <c r="X1186"/>
    </row>
    <row r="1187" spans="2:24" x14ac:dyDescent="0.4">
      <c r="B1187"/>
      <c r="C1187"/>
      <c r="D1187"/>
      <c r="Q1187"/>
      <c r="R1187"/>
      <c r="S1187"/>
      <c r="T1187"/>
      <c r="U1187"/>
      <c r="V1187"/>
      <c r="W1187"/>
      <c r="X1187"/>
    </row>
    <row r="1188" spans="2:24" x14ac:dyDescent="0.4">
      <c r="B1188"/>
      <c r="C1188"/>
      <c r="D1188"/>
      <c r="Q1188"/>
      <c r="R1188"/>
      <c r="S1188"/>
      <c r="T1188"/>
      <c r="U1188"/>
      <c r="V1188"/>
      <c r="W1188"/>
      <c r="X1188"/>
    </row>
    <row r="1189" spans="2:24" x14ac:dyDescent="0.4">
      <c r="B1189"/>
      <c r="C1189"/>
      <c r="D1189"/>
      <c r="Q1189"/>
      <c r="R1189"/>
      <c r="S1189"/>
      <c r="T1189"/>
      <c r="U1189"/>
      <c r="V1189"/>
      <c r="W1189"/>
      <c r="X1189"/>
    </row>
    <row r="1190" spans="2:24" x14ac:dyDescent="0.4">
      <c r="B1190"/>
      <c r="C1190"/>
      <c r="D1190"/>
      <c r="Q1190"/>
      <c r="R1190"/>
      <c r="S1190"/>
      <c r="T1190"/>
      <c r="U1190"/>
      <c r="V1190"/>
      <c r="W1190"/>
      <c r="X1190"/>
    </row>
    <row r="1191" spans="2:24" x14ac:dyDescent="0.4">
      <c r="B1191"/>
      <c r="C1191"/>
      <c r="D1191"/>
      <c r="Q1191"/>
      <c r="R1191"/>
      <c r="S1191"/>
      <c r="T1191"/>
      <c r="U1191"/>
      <c r="V1191"/>
      <c r="W1191"/>
      <c r="X1191"/>
    </row>
    <row r="1192" spans="2:24" x14ac:dyDescent="0.4">
      <c r="B1192"/>
      <c r="C1192"/>
      <c r="D1192"/>
      <c r="Q1192"/>
      <c r="R1192"/>
      <c r="S1192"/>
      <c r="T1192"/>
      <c r="U1192"/>
      <c r="V1192"/>
      <c r="W1192"/>
      <c r="X1192"/>
    </row>
    <row r="1193" spans="2:24" x14ac:dyDescent="0.4">
      <c r="B1193"/>
      <c r="C1193"/>
      <c r="D1193"/>
      <c r="Q1193"/>
      <c r="R1193"/>
      <c r="S1193"/>
      <c r="T1193"/>
      <c r="U1193"/>
      <c r="V1193"/>
      <c r="W1193"/>
      <c r="X1193"/>
    </row>
    <row r="1194" spans="2:24" x14ac:dyDescent="0.4">
      <c r="B1194"/>
      <c r="C1194"/>
      <c r="D1194"/>
      <c r="Q1194"/>
      <c r="R1194"/>
      <c r="S1194"/>
      <c r="T1194"/>
      <c r="U1194"/>
      <c r="V1194"/>
      <c r="W1194"/>
      <c r="X1194"/>
    </row>
    <row r="1195" spans="2:24" x14ac:dyDescent="0.4">
      <c r="B1195"/>
      <c r="C1195"/>
      <c r="D1195"/>
      <c r="Q1195"/>
      <c r="R1195"/>
      <c r="S1195"/>
      <c r="T1195"/>
      <c r="U1195"/>
      <c r="V1195"/>
      <c r="W1195"/>
      <c r="X1195"/>
    </row>
    <row r="1196" spans="2:24" x14ac:dyDescent="0.4">
      <c r="B1196"/>
      <c r="C1196"/>
      <c r="D1196"/>
      <c r="Q1196"/>
      <c r="R1196"/>
      <c r="S1196"/>
      <c r="T1196"/>
      <c r="U1196"/>
      <c r="V1196"/>
      <c r="W1196"/>
      <c r="X1196"/>
    </row>
    <row r="1197" spans="2:24" x14ac:dyDescent="0.4">
      <c r="B1197"/>
      <c r="C1197"/>
      <c r="D1197"/>
      <c r="Q1197"/>
      <c r="R1197"/>
      <c r="S1197"/>
      <c r="T1197"/>
      <c r="U1197"/>
      <c r="V1197"/>
      <c r="W1197"/>
      <c r="X1197"/>
    </row>
    <row r="1198" spans="2:24" x14ac:dyDescent="0.4">
      <c r="B1198"/>
      <c r="C1198"/>
      <c r="D1198"/>
      <c r="Q1198"/>
      <c r="R1198"/>
      <c r="S1198"/>
      <c r="T1198"/>
      <c r="U1198"/>
      <c r="V1198"/>
      <c r="W1198"/>
      <c r="X1198"/>
    </row>
    <row r="1199" spans="2:24" x14ac:dyDescent="0.4">
      <c r="B1199"/>
      <c r="C1199"/>
      <c r="D1199"/>
      <c r="Q1199"/>
      <c r="R1199"/>
      <c r="S1199"/>
      <c r="T1199"/>
      <c r="U1199"/>
      <c r="V1199"/>
      <c r="W1199"/>
      <c r="X1199"/>
    </row>
    <row r="1200" spans="2:24" x14ac:dyDescent="0.4">
      <c r="B1200"/>
      <c r="C1200"/>
      <c r="D1200"/>
      <c r="Q1200"/>
      <c r="R1200"/>
      <c r="S1200"/>
      <c r="T1200"/>
      <c r="U1200"/>
      <c r="V1200"/>
      <c r="W1200"/>
      <c r="X1200"/>
    </row>
    <row r="1201" spans="2:24" x14ac:dyDescent="0.4">
      <c r="B1201"/>
      <c r="C1201"/>
      <c r="D1201"/>
      <c r="Q1201"/>
      <c r="R1201"/>
      <c r="S1201"/>
      <c r="T1201"/>
      <c r="U1201"/>
      <c r="V1201"/>
      <c r="W1201"/>
      <c r="X1201"/>
    </row>
    <row r="1202" spans="2:24" x14ac:dyDescent="0.4">
      <c r="B1202"/>
      <c r="C1202"/>
      <c r="D1202"/>
      <c r="Q1202"/>
      <c r="R1202"/>
      <c r="S1202"/>
      <c r="T1202"/>
      <c r="U1202"/>
      <c r="V1202"/>
      <c r="W1202"/>
      <c r="X1202"/>
    </row>
    <row r="1203" spans="2:24" x14ac:dyDescent="0.4">
      <c r="B1203"/>
      <c r="C1203"/>
      <c r="D1203"/>
      <c r="Q1203"/>
      <c r="R1203"/>
      <c r="S1203"/>
      <c r="T1203"/>
      <c r="U1203"/>
      <c r="V1203"/>
      <c r="W1203"/>
      <c r="X1203"/>
    </row>
    <row r="1204" spans="2:24" x14ac:dyDescent="0.4">
      <c r="B1204"/>
      <c r="C1204"/>
      <c r="D1204"/>
      <c r="Q1204"/>
      <c r="R1204"/>
      <c r="S1204"/>
      <c r="T1204"/>
      <c r="U1204"/>
      <c r="V1204"/>
      <c r="W1204"/>
      <c r="X1204"/>
    </row>
    <row r="1205" spans="2:24" x14ac:dyDescent="0.4">
      <c r="B1205"/>
      <c r="C1205"/>
      <c r="D1205"/>
      <c r="Q1205"/>
      <c r="R1205"/>
      <c r="S1205"/>
      <c r="T1205"/>
      <c r="U1205"/>
      <c r="V1205"/>
      <c r="W1205"/>
      <c r="X1205"/>
    </row>
    <row r="1206" spans="2:24" x14ac:dyDescent="0.4">
      <c r="B1206"/>
      <c r="C1206"/>
      <c r="D1206"/>
      <c r="Q1206"/>
      <c r="R1206"/>
      <c r="S1206"/>
      <c r="T1206"/>
      <c r="U1206"/>
      <c r="V1206"/>
      <c r="W1206"/>
      <c r="X1206"/>
    </row>
    <row r="1207" spans="2:24" x14ac:dyDescent="0.4">
      <c r="B1207"/>
      <c r="C1207"/>
      <c r="D1207"/>
      <c r="Q1207"/>
      <c r="R1207"/>
      <c r="S1207"/>
      <c r="T1207"/>
      <c r="U1207"/>
      <c r="V1207"/>
      <c r="W1207"/>
      <c r="X1207"/>
    </row>
    <row r="1208" spans="2:24" x14ac:dyDescent="0.4">
      <c r="B1208"/>
      <c r="C1208"/>
      <c r="D1208"/>
      <c r="Q1208"/>
      <c r="R1208"/>
      <c r="S1208"/>
      <c r="T1208"/>
      <c r="U1208"/>
      <c r="V1208"/>
      <c r="W1208"/>
      <c r="X1208"/>
    </row>
    <row r="1209" spans="2:24" x14ac:dyDescent="0.4">
      <c r="B1209"/>
      <c r="C1209"/>
      <c r="D1209"/>
      <c r="Q1209"/>
      <c r="R1209"/>
      <c r="S1209"/>
      <c r="T1209"/>
      <c r="U1209"/>
      <c r="V1209"/>
      <c r="W1209"/>
      <c r="X1209"/>
    </row>
    <row r="1210" spans="2:24" x14ac:dyDescent="0.4">
      <c r="B1210"/>
      <c r="C1210"/>
      <c r="D1210"/>
      <c r="Q1210"/>
      <c r="R1210"/>
      <c r="S1210"/>
      <c r="T1210"/>
      <c r="U1210"/>
      <c r="V1210"/>
      <c r="W1210"/>
      <c r="X1210"/>
    </row>
    <row r="1211" spans="2:24" x14ac:dyDescent="0.4">
      <c r="B1211"/>
      <c r="C1211"/>
      <c r="D1211"/>
      <c r="Q1211"/>
      <c r="R1211"/>
      <c r="S1211"/>
      <c r="T1211"/>
      <c r="U1211"/>
      <c r="V1211"/>
      <c r="W1211"/>
      <c r="X1211"/>
    </row>
    <row r="1212" spans="2:24" x14ac:dyDescent="0.4">
      <c r="B1212"/>
      <c r="C1212"/>
      <c r="D1212"/>
      <c r="Q1212"/>
      <c r="R1212"/>
      <c r="S1212"/>
      <c r="T1212"/>
      <c r="U1212"/>
      <c r="V1212"/>
      <c r="W1212"/>
      <c r="X1212"/>
    </row>
    <row r="1213" spans="2:24" x14ac:dyDescent="0.4">
      <c r="B1213"/>
      <c r="C1213"/>
      <c r="D1213"/>
      <c r="Q1213"/>
      <c r="R1213"/>
      <c r="S1213"/>
      <c r="T1213"/>
      <c r="U1213"/>
      <c r="V1213"/>
      <c r="W1213"/>
      <c r="X1213"/>
    </row>
    <row r="1214" spans="2:24" x14ac:dyDescent="0.4">
      <c r="B1214"/>
      <c r="C1214"/>
      <c r="D1214"/>
      <c r="Q1214"/>
      <c r="R1214"/>
      <c r="S1214"/>
      <c r="T1214"/>
      <c r="U1214"/>
      <c r="V1214"/>
      <c r="W1214"/>
      <c r="X1214"/>
    </row>
    <row r="1215" spans="2:24" x14ac:dyDescent="0.4">
      <c r="B1215"/>
      <c r="C1215"/>
      <c r="D1215"/>
      <c r="Q1215"/>
      <c r="R1215"/>
      <c r="S1215"/>
      <c r="T1215"/>
      <c r="U1215"/>
      <c r="V1215"/>
      <c r="W1215"/>
      <c r="X1215"/>
    </row>
    <row r="1216" spans="2:24" x14ac:dyDescent="0.4">
      <c r="B1216"/>
      <c r="C1216"/>
      <c r="D1216"/>
      <c r="Q1216"/>
      <c r="R1216"/>
      <c r="S1216"/>
      <c r="T1216"/>
      <c r="U1216"/>
      <c r="V1216"/>
      <c r="W1216"/>
      <c r="X1216"/>
    </row>
    <row r="1217" spans="2:24" x14ac:dyDescent="0.4">
      <c r="B1217"/>
      <c r="C1217"/>
      <c r="D1217"/>
      <c r="Q1217"/>
      <c r="R1217"/>
      <c r="S1217"/>
      <c r="T1217"/>
      <c r="U1217"/>
      <c r="V1217"/>
      <c r="W1217"/>
      <c r="X1217"/>
    </row>
    <row r="1218" spans="2:24" x14ac:dyDescent="0.4">
      <c r="B1218"/>
      <c r="C1218"/>
      <c r="D1218"/>
      <c r="Q1218"/>
      <c r="R1218"/>
      <c r="S1218"/>
      <c r="T1218"/>
      <c r="U1218"/>
      <c r="V1218"/>
      <c r="W1218"/>
      <c r="X1218"/>
    </row>
    <row r="1219" spans="2:24" x14ac:dyDescent="0.4">
      <c r="B1219"/>
      <c r="C1219"/>
      <c r="D1219"/>
      <c r="Q1219"/>
      <c r="R1219"/>
      <c r="S1219"/>
      <c r="T1219"/>
      <c r="U1219"/>
      <c r="V1219"/>
      <c r="W1219"/>
      <c r="X1219"/>
    </row>
    <row r="1220" spans="2:24" x14ac:dyDescent="0.4">
      <c r="B1220"/>
      <c r="C1220"/>
      <c r="D1220"/>
      <c r="Q1220"/>
      <c r="R1220"/>
      <c r="S1220"/>
      <c r="T1220"/>
      <c r="U1220"/>
      <c r="V1220"/>
      <c r="W1220"/>
      <c r="X1220"/>
    </row>
    <row r="1221" spans="2:24" x14ac:dyDescent="0.4">
      <c r="B1221"/>
      <c r="C1221"/>
      <c r="D1221"/>
      <c r="Q1221"/>
      <c r="R1221"/>
      <c r="S1221"/>
      <c r="T1221"/>
      <c r="U1221"/>
      <c r="V1221"/>
      <c r="W1221"/>
      <c r="X1221"/>
    </row>
    <row r="1222" spans="2:24" x14ac:dyDescent="0.4">
      <c r="B1222"/>
      <c r="C1222"/>
      <c r="D1222"/>
      <c r="Q1222"/>
      <c r="R1222"/>
      <c r="S1222"/>
      <c r="T1222"/>
      <c r="U1222"/>
      <c r="V1222"/>
      <c r="W1222"/>
      <c r="X1222"/>
    </row>
    <row r="1223" spans="2:24" x14ac:dyDescent="0.4">
      <c r="B1223"/>
      <c r="C1223"/>
      <c r="D1223"/>
      <c r="Q1223"/>
      <c r="R1223"/>
      <c r="S1223"/>
      <c r="T1223"/>
      <c r="U1223"/>
      <c r="V1223"/>
      <c r="W1223"/>
      <c r="X1223"/>
    </row>
    <row r="1224" spans="2:24" x14ac:dyDescent="0.4">
      <c r="B1224"/>
      <c r="C1224"/>
      <c r="D1224"/>
      <c r="Q1224"/>
      <c r="R1224"/>
      <c r="S1224"/>
      <c r="T1224"/>
      <c r="U1224"/>
      <c r="V1224"/>
      <c r="W1224"/>
      <c r="X1224"/>
    </row>
    <row r="1225" spans="2:24" x14ac:dyDescent="0.4">
      <c r="B1225"/>
      <c r="C1225"/>
      <c r="D1225"/>
      <c r="Q1225"/>
      <c r="R1225"/>
      <c r="S1225"/>
      <c r="T1225"/>
      <c r="U1225"/>
      <c r="V1225"/>
      <c r="W1225"/>
      <c r="X1225"/>
    </row>
    <row r="1226" spans="2:24" x14ac:dyDescent="0.4">
      <c r="B1226"/>
      <c r="C1226"/>
      <c r="D1226"/>
      <c r="Q1226"/>
      <c r="R1226"/>
      <c r="S1226"/>
      <c r="T1226"/>
      <c r="U1226"/>
      <c r="V1226"/>
      <c r="W1226"/>
      <c r="X1226"/>
    </row>
    <row r="1227" spans="2:24" x14ac:dyDescent="0.4">
      <c r="B1227"/>
      <c r="C1227"/>
      <c r="D1227"/>
      <c r="Q1227"/>
      <c r="R1227"/>
      <c r="S1227"/>
      <c r="T1227"/>
      <c r="U1227"/>
      <c r="V1227"/>
      <c r="W1227"/>
      <c r="X1227"/>
    </row>
    <row r="1228" spans="2:24" x14ac:dyDescent="0.4">
      <c r="B1228"/>
      <c r="C1228"/>
      <c r="D1228"/>
      <c r="Q1228"/>
      <c r="R1228"/>
      <c r="S1228"/>
      <c r="T1228"/>
      <c r="U1228"/>
      <c r="V1228"/>
      <c r="W1228"/>
      <c r="X1228"/>
    </row>
    <row r="1229" spans="2:24" x14ac:dyDescent="0.4">
      <c r="B1229"/>
      <c r="C1229"/>
      <c r="D1229"/>
      <c r="Q1229"/>
      <c r="R1229"/>
      <c r="S1229"/>
      <c r="T1229"/>
      <c r="U1229"/>
      <c r="V1229"/>
      <c r="W1229"/>
      <c r="X1229"/>
    </row>
    <row r="1230" spans="2:24" x14ac:dyDescent="0.4">
      <c r="B1230"/>
      <c r="C1230"/>
      <c r="D1230"/>
      <c r="Q1230"/>
      <c r="R1230"/>
      <c r="S1230"/>
      <c r="T1230"/>
      <c r="U1230"/>
      <c r="V1230"/>
      <c r="W1230"/>
      <c r="X1230"/>
    </row>
    <row r="1231" spans="2:24" x14ac:dyDescent="0.4">
      <c r="B1231"/>
      <c r="C1231"/>
      <c r="D1231"/>
      <c r="Q1231"/>
      <c r="R1231"/>
      <c r="S1231"/>
      <c r="T1231"/>
      <c r="U1231"/>
      <c r="V1231"/>
      <c r="W1231"/>
      <c r="X1231"/>
    </row>
    <row r="1232" spans="2:24" x14ac:dyDescent="0.4">
      <c r="B1232"/>
      <c r="C1232"/>
      <c r="D1232"/>
      <c r="Q1232"/>
      <c r="R1232"/>
      <c r="S1232"/>
      <c r="T1232"/>
      <c r="U1232"/>
      <c r="V1232"/>
      <c r="W1232"/>
      <c r="X1232"/>
    </row>
    <row r="1233" spans="2:24" x14ac:dyDescent="0.4">
      <c r="B1233"/>
      <c r="C1233"/>
      <c r="D1233"/>
      <c r="Q1233"/>
      <c r="R1233"/>
      <c r="S1233"/>
      <c r="T1233"/>
      <c r="U1233"/>
      <c r="V1233"/>
      <c r="W1233"/>
      <c r="X1233"/>
    </row>
    <row r="1234" spans="2:24" x14ac:dyDescent="0.4">
      <c r="B1234"/>
      <c r="C1234"/>
      <c r="D1234"/>
      <c r="Q1234"/>
      <c r="R1234"/>
      <c r="S1234"/>
      <c r="T1234"/>
      <c r="U1234"/>
      <c r="V1234"/>
      <c r="W1234"/>
      <c r="X1234"/>
    </row>
    <row r="1235" spans="2:24" x14ac:dyDescent="0.4">
      <c r="B1235"/>
      <c r="C1235"/>
      <c r="D1235"/>
      <c r="Q1235"/>
      <c r="R1235"/>
      <c r="S1235"/>
      <c r="T1235"/>
      <c r="U1235"/>
      <c r="V1235"/>
      <c r="W1235"/>
      <c r="X1235"/>
    </row>
    <row r="1236" spans="2:24" x14ac:dyDescent="0.4">
      <c r="B1236"/>
      <c r="C1236"/>
      <c r="D1236"/>
      <c r="Q1236"/>
      <c r="R1236"/>
      <c r="S1236"/>
      <c r="T1236"/>
      <c r="U1236"/>
      <c r="V1236"/>
      <c r="W1236"/>
      <c r="X1236"/>
    </row>
    <row r="1237" spans="2:24" x14ac:dyDescent="0.4">
      <c r="B1237"/>
      <c r="C1237"/>
      <c r="D1237"/>
      <c r="Q1237"/>
      <c r="R1237"/>
      <c r="S1237"/>
      <c r="T1237"/>
      <c r="U1237"/>
      <c r="V1237"/>
      <c r="W1237"/>
      <c r="X1237"/>
    </row>
    <row r="1238" spans="2:24" x14ac:dyDescent="0.4">
      <c r="B1238"/>
      <c r="C1238"/>
      <c r="D1238"/>
      <c r="Q1238"/>
      <c r="R1238"/>
      <c r="S1238"/>
      <c r="T1238"/>
      <c r="U1238"/>
      <c r="V1238"/>
      <c r="W1238"/>
      <c r="X1238"/>
    </row>
    <row r="1239" spans="2:24" x14ac:dyDescent="0.4">
      <c r="B1239"/>
      <c r="C1239"/>
      <c r="D1239"/>
      <c r="Q1239"/>
      <c r="R1239"/>
      <c r="S1239"/>
      <c r="T1239"/>
      <c r="U1239"/>
      <c r="V1239"/>
      <c r="W1239"/>
      <c r="X1239"/>
    </row>
    <row r="1240" spans="2:24" x14ac:dyDescent="0.4">
      <c r="B1240"/>
      <c r="C1240"/>
      <c r="D1240"/>
      <c r="Q1240"/>
      <c r="R1240"/>
      <c r="S1240"/>
      <c r="T1240"/>
      <c r="U1240"/>
      <c r="V1240"/>
      <c r="W1240"/>
      <c r="X1240"/>
    </row>
    <row r="1241" spans="2:24" x14ac:dyDescent="0.4">
      <c r="B1241"/>
      <c r="C1241"/>
      <c r="D1241"/>
      <c r="Q1241"/>
      <c r="R1241"/>
      <c r="S1241"/>
      <c r="T1241"/>
      <c r="U1241"/>
      <c r="V1241"/>
      <c r="W1241"/>
      <c r="X1241"/>
    </row>
    <row r="1242" spans="2:24" x14ac:dyDescent="0.4">
      <c r="B1242"/>
      <c r="C1242"/>
      <c r="D1242"/>
      <c r="Q1242"/>
      <c r="R1242"/>
      <c r="S1242"/>
      <c r="T1242"/>
      <c r="U1242"/>
      <c r="V1242"/>
      <c r="W1242"/>
      <c r="X1242"/>
    </row>
    <row r="1243" spans="2:24" x14ac:dyDescent="0.4">
      <c r="B1243"/>
      <c r="C1243"/>
      <c r="D1243"/>
      <c r="Q1243"/>
      <c r="R1243"/>
      <c r="S1243"/>
      <c r="T1243"/>
      <c r="U1243"/>
      <c r="V1243"/>
      <c r="W1243"/>
      <c r="X1243"/>
    </row>
    <row r="1244" spans="2:24" x14ac:dyDescent="0.4">
      <c r="B1244"/>
      <c r="C1244"/>
      <c r="D1244"/>
      <c r="Q1244"/>
      <c r="R1244"/>
      <c r="S1244"/>
      <c r="T1244"/>
      <c r="U1244"/>
      <c r="V1244"/>
      <c r="W1244"/>
      <c r="X1244"/>
    </row>
    <row r="1245" spans="2:24" x14ac:dyDescent="0.4">
      <c r="B1245"/>
      <c r="C1245"/>
      <c r="D1245"/>
      <c r="Q1245"/>
      <c r="R1245"/>
      <c r="S1245"/>
      <c r="T1245"/>
      <c r="U1245"/>
      <c r="V1245"/>
      <c r="W1245"/>
      <c r="X1245"/>
    </row>
    <row r="1246" spans="2:24" x14ac:dyDescent="0.4">
      <c r="B1246"/>
      <c r="C1246"/>
      <c r="D1246"/>
      <c r="Q1246"/>
      <c r="R1246"/>
      <c r="S1246"/>
      <c r="T1246"/>
      <c r="U1246"/>
      <c r="V1246"/>
      <c r="W1246"/>
      <c r="X1246"/>
    </row>
    <row r="1247" spans="2:24" x14ac:dyDescent="0.4">
      <c r="B1247"/>
      <c r="C1247"/>
      <c r="D1247"/>
      <c r="Q1247"/>
      <c r="R1247"/>
      <c r="S1247"/>
      <c r="T1247"/>
      <c r="U1247"/>
      <c r="V1247"/>
      <c r="W1247"/>
      <c r="X1247"/>
    </row>
    <row r="1248" spans="2:24" x14ac:dyDescent="0.4">
      <c r="B1248"/>
      <c r="C1248"/>
      <c r="D1248"/>
      <c r="Q1248"/>
      <c r="R1248"/>
      <c r="S1248"/>
      <c r="T1248"/>
      <c r="U1248"/>
      <c r="V1248"/>
      <c r="W1248"/>
      <c r="X1248"/>
    </row>
    <row r="1249" spans="2:24" x14ac:dyDescent="0.4">
      <c r="B1249"/>
      <c r="C1249"/>
      <c r="D1249"/>
      <c r="Q1249"/>
      <c r="R1249"/>
      <c r="S1249"/>
      <c r="T1249"/>
      <c r="U1249"/>
      <c r="V1249"/>
      <c r="W1249"/>
      <c r="X1249"/>
    </row>
    <row r="1250" spans="2:24" x14ac:dyDescent="0.4">
      <c r="B1250"/>
      <c r="C1250"/>
      <c r="D1250"/>
      <c r="Q1250"/>
      <c r="R1250"/>
      <c r="S1250"/>
      <c r="T1250"/>
      <c r="U1250"/>
      <c r="V1250"/>
      <c r="W1250"/>
      <c r="X1250"/>
    </row>
    <row r="1251" spans="2:24" x14ac:dyDescent="0.4">
      <c r="B1251"/>
      <c r="C1251"/>
      <c r="D1251"/>
      <c r="Q1251"/>
      <c r="R1251"/>
      <c r="S1251"/>
      <c r="T1251"/>
      <c r="U1251"/>
      <c r="V1251"/>
      <c r="W1251"/>
      <c r="X1251"/>
    </row>
    <row r="1252" spans="2:24" x14ac:dyDescent="0.4">
      <c r="B1252"/>
      <c r="C1252"/>
      <c r="D1252"/>
      <c r="Q1252"/>
      <c r="R1252"/>
      <c r="S1252"/>
      <c r="T1252"/>
      <c r="U1252"/>
      <c r="V1252"/>
      <c r="W1252"/>
      <c r="X1252"/>
    </row>
    <row r="1253" spans="2:24" x14ac:dyDescent="0.4">
      <c r="B1253"/>
      <c r="C1253"/>
      <c r="D1253"/>
      <c r="Q1253"/>
      <c r="R1253"/>
      <c r="S1253"/>
      <c r="T1253"/>
      <c r="U1253"/>
      <c r="V1253"/>
      <c r="W1253"/>
      <c r="X1253"/>
    </row>
    <row r="1254" spans="2:24" x14ac:dyDescent="0.4">
      <c r="B1254"/>
      <c r="C1254"/>
      <c r="D1254"/>
      <c r="Q1254"/>
      <c r="R1254"/>
      <c r="S1254"/>
      <c r="T1254"/>
      <c r="U1254"/>
      <c r="V1254"/>
      <c r="W1254"/>
      <c r="X1254"/>
    </row>
    <row r="1255" spans="2:24" x14ac:dyDescent="0.4">
      <c r="B1255"/>
      <c r="C1255"/>
      <c r="D1255"/>
      <c r="Q1255"/>
      <c r="R1255"/>
      <c r="S1255"/>
      <c r="T1255"/>
      <c r="U1255"/>
      <c r="V1255"/>
      <c r="W1255"/>
      <c r="X1255"/>
    </row>
    <row r="1256" spans="2:24" x14ac:dyDescent="0.4">
      <c r="B1256"/>
      <c r="C1256"/>
      <c r="D1256"/>
      <c r="Q1256"/>
      <c r="R1256"/>
      <c r="S1256"/>
      <c r="T1256"/>
      <c r="U1256"/>
      <c r="V1256"/>
      <c r="W1256"/>
      <c r="X1256"/>
    </row>
    <row r="1257" spans="2:24" x14ac:dyDescent="0.4">
      <c r="B1257"/>
      <c r="C1257"/>
      <c r="D1257"/>
      <c r="Q1257"/>
      <c r="R1257"/>
      <c r="S1257"/>
      <c r="T1257"/>
      <c r="U1257"/>
      <c r="V1257"/>
      <c r="W1257"/>
      <c r="X1257"/>
    </row>
    <row r="1258" spans="2:24" x14ac:dyDescent="0.4">
      <c r="B1258"/>
      <c r="C1258"/>
      <c r="D1258"/>
      <c r="Q1258"/>
      <c r="R1258"/>
      <c r="S1258"/>
      <c r="T1258"/>
      <c r="U1258"/>
      <c r="V1258"/>
      <c r="W1258"/>
      <c r="X1258"/>
    </row>
    <row r="1259" spans="2:24" x14ac:dyDescent="0.4">
      <c r="B1259"/>
      <c r="C1259"/>
      <c r="D1259"/>
      <c r="Q1259"/>
      <c r="R1259"/>
      <c r="S1259"/>
      <c r="T1259"/>
      <c r="U1259"/>
      <c r="V1259"/>
      <c r="W1259"/>
      <c r="X1259"/>
    </row>
    <row r="1260" spans="2:24" x14ac:dyDescent="0.4">
      <c r="B1260"/>
      <c r="C1260"/>
      <c r="D1260"/>
      <c r="Q1260"/>
      <c r="R1260"/>
      <c r="S1260"/>
      <c r="T1260"/>
      <c r="U1260"/>
      <c r="V1260"/>
      <c r="W1260"/>
      <c r="X1260"/>
    </row>
    <row r="1261" spans="2:24" x14ac:dyDescent="0.4">
      <c r="B1261"/>
      <c r="C1261"/>
      <c r="D1261"/>
      <c r="Q1261"/>
      <c r="R1261"/>
      <c r="S1261"/>
      <c r="T1261"/>
      <c r="U1261"/>
      <c r="V1261"/>
      <c r="W1261"/>
      <c r="X1261"/>
    </row>
    <row r="1262" spans="2:24" x14ac:dyDescent="0.4">
      <c r="B1262"/>
      <c r="C1262"/>
      <c r="D1262"/>
      <c r="Q1262"/>
      <c r="R1262"/>
      <c r="S1262"/>
      <c r="T1262"/>
      <c r="U1262"/>
      <c r="V1262"/>
      <c r="W1262"/>
      <c r="X1262"/>
    </row>
    <row r="1263" spans="2:24" x14ac:dyDescent="0.4">
      <c r="B1263"/>
      <c r="C1263"/>
      <c r="D1263"/>
      <c r="Q1263"/>
      <c r="R1263"/>
      <c r="S1263"/>
      <c r="T1263"/>
      <c r="U1263"/>
      <c r="V1263"/>
      <c r="W1263"/>
      <c r="X1263"/>
    </row>
    <row r="1264" spans="2:24" x14ac:dyDescent="0.4">
      <c r="B1264"/>
      <c r="C1264"/>
      <c r="D1264"/>
      <c r="Q1264"/>
      <c r="R1264"/>
      <c r="S1264"/>
      <c r="T1264"/>
      <c r="U1264"/>
      <c r="V1264"/>
      <c r="W1264"/>
      <c r="X1264"/>
    </row>
    <row r="1265" spans="2:24" x14ac:dyDescent="0.4">
      <c r="B1265"/>
      <c r="C1265"/>
      <c r="D1265"/>
      <c r="Q1265"/>
      <c r="R1265"/>
      <c r="S1265"/>
      <c r="T1265"/>
      <c r="U1265"/>
      <c r="V1265"/>
      <c r="W1265"/>
      <c r="X1265"/>
    </row>
    <row r="1266" spans="2:24" x14ac:dyDescent="0.4">
      <c r="B1266"/>
      <c r="C1266"/>
      <c r="D1266"/>
      <c r="Q1266"/>
      <c r="R1266"/>
      <c r="S1266"/>
      <c r="T1266"/>
      <c r="U1266"/>
      <c r="V1266"/>
      <c r="W1266"/>
      <c r="X1266"/>
    </row>
    <row r="1267" spans="2:24" x14ac:dyDescent="0.4">
      <c r="B1267"/>
      <c r="C1267"/>
      <c r="D1267"/>
      <c r="Q1267"/>
      <c r="R1267"/>
      <c r="S1267"/>
      <c r="T1267"/>
      <c r="U1267"/>
      <c r="V1267"/>
      <c r="W1267"/>
      <c r="X1267"/>
    </row>
    <row r="1268" spans="2:24" x14ac:dyDescent="0.4">
      <c r="B1268"/>
      <c r="C1268"/>
      <c r="D1268"/>
      <c r="Q1268"/>
      <c r="R1268"/>
      <c r="S1268"/>
      <c r="T1268"/>
      <c r="U1268"/>
      <c r="V1268"/>
      <c r="W1268"/>
      <c r="X1268"/>
    </row>
    <row r="1269" spans="2:24" x14ac:dyDescent="0.4">
      <c r="B1269"/>
      <c r="C1269"/>
      <c r="D1269"/>
      <c r="Q1269"/>
      <c r="R1269"/>
      <c r="S1269"/>
      <c r="T1269"/>
      <c r="U1269"/>
      <c r="V1269"/>
      <c r="W1269"/>
      <c r="X1269"/>
    </row>
    <row r="1270" spans="2:24" x14ac:dyDescent="0.4">
      <c r="B1270"/>
      <c r="C1270"/>
      <c r="D1270"/>
      <c r="Q1270"/>
      <c r="R1270"/>
      <c r="S1270"/>
      <c r="T1270"/>
      <c r="U1270"/>
      <c r="V1270"/>
      <c r="W1270"/>
      <c r="X1270"/>
    </row>
    <row r="1271" spans="2:24" x14ac:dyDescent="0.4">
      <c r="B1271"/>
      <c r="C1271"/>
      <c r="D1271"/>
      <c r="Q1271"/>
      <c r="R1271"/>
      <c r="S1271"/>
      <c r="T1271"/>
      <c r="U1271"/>
      <c r="V1271"/>
      <c r="W1271"/>
      <c r="X1271"/>
    </row>
    <row r="1272" spans="2:24" x14ac:dyDescent="0.4">
      <c r="B1272"/>
      <c r="C1272"/>
      <c r="D1272"/>
      <c r="Q1272"/>
      <c r="R1272"/>
      <c r="S1272"/>
      <c r="T1272"/>
      <c r="U1272"/>
      <c r="V1272"/>
      <c r="W1272"/>
      <c r="X1272"/>
    </row>
    <row r="1273" spans="2:24" x14ac:dyDescent="0.4">
      <c r="B1273"/>
      <c r="C1273"/>
      <c r="D1273"/>
      <c r="Q1273"/>
      <c r="R1273"/>
      <c r="S1273"/>
      <c r="T1273"/>
      <c r="U1273"/>
      <c r="V1273"/>
      <c r="W1273"/>
      <c r="X1273"/>
    </row>
    <row r="1274" spans="2:24" x14ac:dyDescent="0.4">
      <c r="B1274"/>
      <c r="C1274"/>
      <c r="D1274"/>
      <c r="Q1274"/>
      <c r="R1274"/>
      <c r="S1274"/>
      <c r="T1274"/>
      <c r="U1274"/>
      <c r="V1274"/>
      <c r="W1274"/>
      <c r="X1274"/>
    </row>
    <row r="1275" spans="2:24" x14ac:dyDescent="0.4">
      <c r="B1275"/>
      <c r="C1275"/>
      <c r="D1275"/>
      <c r="Q1275"/>
      <c r="R1275"/>
      <c r="S1275"/>
      <c r="T1275"/>
      <c r="U1275"/>
      <c r="V1275"/>
      <c r="W1275"/>
      <c r="X1275"/>
    </row>
    <row r="1276" spans="2:24" x14ac:dyDescent="0.4">
      <c r="B1276"/>
      <c r="C1276"/>
      <c r="D1276"/>
      <c r="Q1276"/>
      <c r="R1276"/>
      <c r="S1276"/>
      <c r="T1276"/>
      <c r="U1276"/>
      <c r="V1276"/>
      <c r="W1276"/>
      <c r="X1276"/>
    </row>
    <row r="1277" spans="2:24" x14ac:dyDescent="0.4">
      <c r="B1277"/>
      <c r="C1277"/>
      <c r="D1277"/>
      <c r="Q1277"/>
      <c r="R1277"/>
      <c r="S1277"/>
      <c r="T1277"/>
      <c r="U1277"/>
      <c r="V1277"/>
      <c r="W1277"/>
      <c r="X1277"/>
    </row>
    <row r="1278" spans="2:24" x14ac:dyDescent="0.4">
      <c r="B1278"/>
      <c r="C1278"/>
      <c r="D1278"/>
      <c r="Q1278"/>
      <c r="R1278"/>
      <c r="S1278"/>
      <c r="T1278"/>
      <c r="U1278"/>
      <c r="V1278"/>
      <c r="W1278"/>
      <c r="X1278"/>
    </row>
    <row r="1279" spans="2:24" x14ac:dyDescent="0.4">
      <c r="B1279"/>
      <c r="C1279"/>
      <c r="D1279"/>
      <c r="Q1279"/>
      <c r="R1279"/>
      <c r="S1279"/>
      <c r="T1279"/>
      <c r="U1279"/>
      <c r="V1279"/>
      <c r="W1279"/>
      <c r="X1279"/>
    </row>
    <row r="1280" spans="2:24" x14ac:dyDescent="0.4">
      <c r="B1280"/>
      <c r="C1280"/>
      <c r="D1280"/>
      <c r="Q1280"/>
      <c r="R1280"/>
      <c r="S1280"/>
      <c r="T1280"/>
      <c r="U1280"/>
      <c r="V1280"/>
      <c r="W1280"/>
      <c r="X1280"/>
    </row>
    <row r="1281" spans="2:24" x14ac:dyDescent="0.4">
      <c r="B1281"/>
      <c r="C1281"/>
      <c r="D1281"/>
      <c r="Q1281"/>
      <c r="R1281"/>
      <c r="S1281"/>
      <c r="T1281"/>
      <c r="U1281"/>
      <c r="V1281"/>
      <c r="W1281"/>
      <c r="X1281"/>
    </row>
    <row r="1282" spans="2:24" x14ac:dyDescent="0.4">
      <c r="B1282"/>
      <c r="C1282"/>
      <c r="D1282"/>
      <c r="Q1282"/>
      <c r="R1282"/>
      <c r="S1282"/>
      <c r="T1282"/>
      <c r="U1282"/>
      <c r="V1282"/>
      <c r="W1282"/>
      <c r="X1282"/>
    </row>
    <row r="1283" spans="2:24" x14ac:dyDescent="0.4">
      <c r="B1283"/>
      <c r="C1283"/>
      <c r="D1283"/>
      <c r="Q1283"/>
      <c r="R1283"/>
      <c r="S1283"/>
      <c r="T1283"/>
      <c r="U1283"/>
      <c r="V1283"/>
      <c r="W1283"/>
      <c r="X1283"/>
    </row>
    <row r="1284" spans="2:24" x14ac:dyDescent="0.4">
      <c r="B1284"/>
      <c r="C1284"/>
      <c r="D1284"/>
      <c r="Q1284"/>
      <c r="R1284"/>
      <c r="S1284"/>
      <c r="T1284"/>
      <c r="U1284"/>
      <c r="V1284"/>
      <c r="W1284"/>
      <c r="X1284"/>
    </row>
    <row r="1285" spans="2:24" x14ac:dyDescent="0.4">
      <c r="B1285"/>
      <c r="C1285"/>
      <c r="D1285"/>
      <c r="Q1285"/>
      <c r="R1285"/>
      <c r="S1285"/>
      <c r="T1285"/>
      <c r="U1285"/>
      <c r="V1285"/>
      <c r="W1285"/>
      <c r="X1285"/>
    </row>
    <row r="1286" spans="2:24" x14ac:dyDescent="0.4">
      <c r="B1286"/>
      <c r="C1286"/>
      <c r="D1286"/>
      <c r="Q1286"/>
      <c r="R1286"/>
      <c r="S1286"/>
      <c r="T1286"/>
      <c r="U1286"/>
      <c r="V1286"/>
      <c r="W1286"/>
      <c r="X1286"/>
    </row>
    <row r="1287" spans="2:24" x14ac:dyDescent="0.4">
      <c r="B1287"/>
      <c r="C1287"/>
      <c r="D1287"/>
      <c r="Q1287"/>
      <c r="R1287"/>
      <c r="S1287"/>
      <c r="T1287"/>
      <c r="U1287"/>
      <c r="V1287"/>
      <c r="W1287"/>
      <c r="X1287"/>
    </row>
    <row r="1288" spans="2:24" x14ac:dyDescent="0.4">
      <c r="B1288"/>
      <c r="C1288"/>
      <c r="D1288"/>
      <c r="Q1288"/>
      <c r="R1288"/>
      <c r="S1288"/>
      <c r="T1288"/>
      <c r="U1288"/>
      <c r="V1288"/>
      <c r="W1288"/>
      <c r="X1288"/>
    </row>
    <row r="1289" spans="2:24" x14ac:dyDescent="0.4">
      <c r="B1289"/>
      <c r="C1289"/>
      <c r="D1289"/>
      <c r="Q1289"/>
      <c r="R1289"/>
      <c r="S1289"/>
      <c r="T1289"/>
      <c r="U1289"/>
      <c r="V1289"/>
      <c r="W1289"/>
      <c r="X1289"/>
    </row>
    <row r="1290" spans="2:24" x14ac:dyDescent="0.4">
      <c r="B1290"/>
      <c r="C1290"/>
      <c r="D1290"/>
      <c r="Q1290"/>
      <c r="R1290"/>
      <c r="S1290"/>
      <c r="T1290"/>
      <c r="U1290"/>
      <c r="V1290"/>
      <c r="W1290"/>
      <c r="X1290"/>
    </row>
    <row r="1291" spans="2:24" x14ac:dyDescent="0.4">
      <c r="B1291"/>
      <c r="C1291"/>
      <c r="D1291"/>
      <c r="Q1291"/>
      <c r="R1291"/>
      <c r="S1291"/>
      <c r="T1291"/>
      <c r="U1291"/>
      <c r="V1291"/>
      <c r="W1291"/>
      <c r="X1291"/>
    </row>
    <row r="1292" spans="2:24" x14ac:dyDescent="0.4">
      <c r="B1292"/>
      <c r="C1292"/>
      <c r="D1292"/>
      <c r="Q1292"/>
      <c r="R1292"/>
      <c r="S1292"/>
      <c r="T1292"/>
      <c r="U1292"/>
      <c r="V1292"/>
      <c r="W1292"/>
      <c r="X1292"/>
    </row>
    <row r="1293" spans="2:24" x14ac:dyDescent="0.4">
      <c r="B1293"/>
      <c r="C1293"/>
      <c r="D1293"/>
      <c r="Q1293"/>
      <c r="R1293"/>
      <c r="S1293"/>
      <c r="T1293"/>
      <c r="U1293"/>
      <c r="V1293"/>
      <c r="W1293"/>
      <c r="X1293"/>
    </row>
    <row r="1294" spans="2:24" x14ac:dyDescent="0.4">
      <c r="B1294"/>
      <c r="C1294"/>
      <c r="D1294"/>
      <c r="Q1294"/>
      <c r="R1294"/>
      <c r="S1294"/>
      <c r="T1294"/>
      <c r="U1294"/>
      <c r="V1294"/>
      <c r="W1294"/>
      <c r="X1294"/>
    </row>
    <row r="1295" spans="2:24" x14ac:dyDescent="0.4">
      <c r="B1295"/>
      <c r="C1295"/>
      <c r="D1295"/>
      <c r="Q1295"/>
      <c r="R1295"/>
      <c r="S1295"/>
      <c r="T1295"/>
      <c r="U1295"/>
      <c r="V1295"/>
      <c r="W1295"/>
      <c r="X1295"/>
    </row>
    <row r="1296" spans="2:24" x14ac:dyDescent="0.4">
      <c r="B1296"/>
      <c r="C1296"/>
      <c r="D1296"/>
      <c r="Q1296"/>
      <c r="R1296"/>
      <c r="S1296"/>
      <c r="T1296"/>
      <c r="U1296"/>
      <c r="V1296"/>
      <c r="W1296"/>
      <c r="X1296"/>
    </row>
    <row r="1297" spans="2:24" x14ac:dyDescent="0.4">
      <c r="B1297"/>
      <c r="C1297"/>
      <c r="D1297"/>
      <c r="Q1297"/>
      <c r="R1297"/>
      <c r="S1297"/>
      <c r="T1297"/>
      <c r="U1297"/>
      <c r="V1297"/>
      <c r="W1297"/>
      <c r="X1297"/>
    </row>
    <row r="1298" spans="2:24" x14ac:dyDescent="0.4">
      <c r="B1298"/>
      <c r="C1298"/>
      <c r="D1298"/>
      <c r="Q1298"/>
      <c r="R1298"/>
      <c r="S1298"/>
      <c r="T1298"/>
      <c r="U1298"/>
      <c r="V1298"/>
      <c r="W1298"/>
      <c r="X1298"/>
    </row>
    <row r="1299" spans="2:24" x14ac:dyDescent="0.4">
      <c r="B1299"/>
      <c r="C1299"/>
      <c r="D1299"/>
      <c r="Q1299"/>
      <c r="R1299"/>
      <c r="S1299"/>
      <c r="T1299"/>
      <c r="U1299"/>
      <c r="V1299"/>
      <c r="W1299"/>
      <c r="X1299"/>
    </row>
    <row r="1300" spans="2:24" x14ac:dyDescent="0.4">
      <c r="B1300"/>
      <c r="C1300"/>
      <c r="D1300"/>
      <c r="Q1300"/>
      <c r="R1300"/>
      <c r="S1300"/>
      <c r="T1300"/>
      <c r="U1300"/>
      <c r="V1300"/>
      <c r="W1300"/>
      <c r="X1300"/>
    </row>
    <row r="1301" spans="2:24" x14ac:dyDescent="0.4">
      <c r="B1301"/>
      <c r="C1301"/>
      <c r="D1301"/>
      <c r="Q1301"/>
      <c r="R1301"/>
      <c r="S1301"/>
      <c r="T1301"/>
      <c r="U1301"/>
      <c r="V1301"/>
      <c r="W1301"/>
      <c r="X1301"/>
    </row>
    <row r="1302" spans="2:24" x14ac:dyDescent="0.4">
      <c r="B1302"/>
      <c r="C1302"/>
      <c r="D1302"/>
      <c r="Q1302"/>
      <c r="R1302"/>
      <c r="S1302"/>
      <c r="T1302"/>
      <c r="U1302"/>
      <c r="V1302"/>
      <c r="W1302"/>
      <c r="X1302"/>
    </row>
    <row r="1303" spans="2:24" x14ac:dyDescent="0.4">
      <c r="B1303"/>
      <c r="C1303"/>
      <c r="D1303"/>
      <c r="Q1303"/>
      <c r="R1303"/>
      <c r="S1303"/>
      <c r="T1303"/>
      <c r="U1303"/>
      <c r="V1303"/>
      <c r="W1303"/>
      <c r="X1303"/>
    </row>
    <row r="1304" spans="2:24" x14ac:dyDescent="0.4">
      <c r="B1304"/>
      <c r="C1304"/>
      <c r="D1304"/>
      <c r="Q1304"/>
      <c r="R1304"/>
      <c r="S1304"/>
      <c r="T1304"/>
      <c r="U1304"/>
      <c r="V1304"/>
      <c r="W1304"/>
      <c r="X1304"/>
    </row>
    <row r="1305" spans="2:24" x14ac:dyDescent="0.4">
      <c r="B1305"/>
      <c r="C1305"/>
      <c r="D1305"/>
      <c r="Q1305"/>
      <c r="R1305"/>
      <c r="S1305"/>
      <c r="T1305"/>
      <c r="U1305"/>
      <c r="V1305"/>
      <c r="W1305"/>
      <c r="X1305"/>
    </row>
    <row r="1306" spans="2:24" x14ac:dyDescent="0.4">
      <c r="B1306"/>
      <c r="C1306"/>
      <c r="D1306"/>
      <c r="Q1306"/>
      <c r="R1306"/>
      <c r="S1306"/>
      <c r="T1306"/>
      <c r="U1306"/>
      <c r="V1306"/>
      <c r="W1306"/>
      <c r="X1306"/>
    </row>
    <row r="1307" spans="2:24" x14ac:dyDescent="0.4">
      <c r="B1307"/>
      <c r="C1307"/>
      <c r="D1307"/>
      <c r="Q1307"/>
      <c r="R1307"/>
      <c r="S1307"/>
      <c r="T1307"/>
      <c r="U1307"/>
      <c r="V1307"/>
      <c r="W1307"/>
      <c r="X1307"/>
    </row>
    <row r="1308" spans="2:24" x14ac:dyDescent="0.4">
      <c r="B1308"/>
      <c r="C1308"/>
      <c r="D1308"/>
      <c r="Q1308"/>
      <c r="R1308"/>
      <c r="S1308"/>
      <c r="T1308"/>
      <c r="U1308"/>
      <c r="V1308"/>
      <c r="W1308"/>
      <c r="X1308"/>
    </row>
    <row r="1309" spans="2:24" x14ac:dyDescent="0.4">
      <c r="B1309"/>
      <c r="C1309"/>
      <c r="D1309"/>
      <c r="Q1309"/>
      <c r="R1309"/>
      <c r="S1309"/>
      <c r="T1309"/>
      <c r="U1309"/>
      <c r="V1309"/>
      <c r="W1309"/>
      <c r="X1309"/>
    </row>
    <row r="1310" spans="2:24" x14ac:dyDescent="0.4">
      <c r="B1310"/>
      <c r="C1310"/>
      <c r="D1310"/>
      <c r="Q1310"/>
      <c r="R1310"/>
      <c r="S1310"/>
      <c r="T1310"/>
      <c r="U1310"/>
      <c r="V1310"/>
      <c r="W1310"/>
      <c r="X1310"/>
    </row>
    <row r="1311" spans="2:24" x14ac:dyDescent="0.4">
      <c r="B1311"/>
      <c r="C1311"/>
      <c r="D1311"/>
      <c r="Q1311"/>
      <c r="R1311"/>
      <c r="S1311"/>
      <c r="T1311"/>
      <c r="U1311"/>
      <c r="V1311"/>
      <c r="W1311"/>
      <c r="X1311"/>
    </row>
    <row r="1312" spans="2:24" x14ac:dyDescent="0.4">
      <c r="B1312"/>
      <c r="C1312"/>
      <c r="D1312"/>
      <c r="Q1312"/>
      <c r="R1312"/>
      <c r="S1312"/>
      <c r="T1312"/>
      <c r="U1312"/>
      <c r="V1312"/>
      <c r="W1312"/>
      <c r="X1312"/>
    </row>
    <row r="1313" spans="2:24" x14ac:dyDescent="0.4">
      <c r="B1313"/>
      <c r="C1313"/>
      <c r="D1313"/>
      <c r="Q1313"/>
      <c r="R1313"/>
      <c r="S1313"/>
      <c r="T1313"/>
      <c r="U1313"/>
      <c r="V1313"/>
      <c r="W1313"/>
      <c r="X1313"/>
    </row>
    <row r="1314" spans="2:24" x14ac:dyDescent="0.4">
      <c r="B1314"/>
      <c r="C1314"/>
      <c r="D1314"/>
      <c r="Q1314"/>
      <c r="R1314"/>
      <c r="S1314"/>
      <c r="T1314"/>
      <c r="U1314"/>
      <c r="V1314"/>
      <c r="W1314"/>
      <c r="X1314"/>
    </row>
    <row r="1315" spans="2:24" x14ac:dyDescent="0.4">
      <c r="B1315"/>
      <c r="C1315"/>
      <c r="D1315"/>
      <c r="Q1315"/>
      <c r="R1315"/>
      <c r="S1315"/>
      <c r="T1315"/>
      <c r="U1315"/>
      <c r="V1315"/>
      <c r="W1315"/>
      <c r="X1315"/>
    </row>
    <row r="1316" spans="2:24" x14ac:dyDescent="0.4">
      <c r="B1316"/>
      <c r="C1316"/>
      <c r="D1316"/>
      <c r="Q1316"/>
      <c r="R1316"/>
      <c r="S1316"/>
      <c r="T1316"/>
      <c r="U1316"/>
      <c r="V1316"/>
      <c r="W1316"/>
      <c r="X1316"/>
    </row>
    <row r="1317" spans="2:24" x14ac:dyDescent="0.4">
      <c r="B1317"/>
      <c r="C1317"/>
      <c r="D1317"/>
      <c r="Q1317"/>
      <c r="R1317"/>
      <c r="S1317"/>
      <c r="T1317"/>
      <c r="U1317"/>
      <c r="V1317"/>
      <c r="W1317"/>
      <c r="X1317"/>
    </row>
    <row r="1318" spans="2:24" x14ac:dyDescent="0.4">
      <c r="B1318"/>
      <c r="C1318"/>
      <c r="D1318"/>
      <c r="Q1318"/>
      <c r="R1318"/>
      <c r="S1318"/>
      <c r="T1318"/>
      <c r="U1318"/>
      <c r="V1318"/>
      <c r="W1318"/>
      <c r="X1318"/>
    </row>
    <row r="1319" spans="2:24" x14ac:dyDescent="0.4">
      <c r="B1319"/>
      <c r="C1319"/>
      <c r="D1319"/>
      <c r="Q1319"/>
      <c r="R1319"/>
      <c r="S1319"/>
      <c r="T1319"/>
      <c r="U1319"/>
      <c r="V1319"/>
      <c r="W1319"/>
      <c r="X1319"/>
    </row>
    <row r="1320" spans="2:24" x14ac:dyDescent="0.4">
      <c r="B1320"/>
      <c r="C1320"/>
      <c r="D1320"/>
      <c r="Q1320"/>
      <c r="R1320"/>
      <c r="S1320"/>
      <c r="T1320"/>
      <c r="U1320"/>
      <c r="V1320"/>
      <c r="W1320"/>
      <c r="X1320"/>
    </row>
    <row r="1321" spans="2:24" x14ac:dyDescent="0.4">
      <c r="B1321"/>
      <c r="C1321"/>
      <c r="D1321"/>
      <c r="Q1321"/>
      <c r="R1321"/>
      <c r="S1321"/>
      <c r="T1321"/>
      <c r="U1321"/>
      <c r="V1321"/>
      <c r="W1321"/>
      <c r="X1321"/>
    </row>
    <row r="1322" spans="2:24" x14ac:dyDescent="0.4">
      <c r="B1322"/>
      <c r="C1322"/>
      <c r="D1322"/>
      <c r="Q1322"/>
      <c r="R1322"/>
      <c r="S1322"/>
      <c r="T1322"/>
      <c r="U1322"/>
      <c r="V1322"/>
      <c r="W1322"/>
      <c r="X1322"/>
    </row>
    <row r="1323" spans="2:24" x14ac:dyDescent="0.4">
      <c r="B1323"/>
      <c r="C1323"/>
      <c r="D1323"/>
      <c r="Q1323"/>
      <c r="R1323"/>
      <c r="S1323"/>
      <c r="T1323"/>
      <c r="U1323"/>
      <c r="V1323"/>
      <c r="W1323"/>
      <c r="X1323"/>
    </row>
    <row r="1324" spans="2:24" x14ac:dyDescent="0.4">
      <c r="B1324"/>
      <c r="C1324"/>
      <c r="D1324"/>
      <c r="Q1324"/>
      <c r="R1324"/>
      <c r="S1324"/>
      <c r="T1324"/>
      <c r="U1324"/>
      <c r="V1324"/>
      <c r="W1324"/>
      <c r="X1324"/>
    </row>
    <row r="1325" spans="2:24" x14ac:dyDescent="0.4">
      <c r="B1325"/>
      <c r="C1325"/>
      <c r="D1325"/>
      <c r="Q1325"/>
      <c r="R1325"/>
      <c r="S1325"/>
      <c r="T1325"/>
      <c r="U1325"/>
      <c r="V1325"/>
      <c r="W1325"/>
      <c r="X1325"/>
    </row>
    <row r="1326" spans="2:24" x14ac:dyDescent="0.4">
      <c r="B1326"/>
      <c r="C1326"/>
      <c r="D1326"/>
      <c r="Q1326"/>
      <c r="R1326"/>
      <c r="S1326"/>
      <c r="T1326"/>
      <c r="U1326"/>
      <c r="V1326"/>
      <c r="W1326"/>
      <c r="X1326"/>
    </row>
    <row r="1327" spans="2:24" x14ac:dyDescent="0.4">
      <c r="B1327"/>
      <c r="C1327"/>
      <c r="D1327"/>
      <c r="Q1327"/>
      <c r="R1327"/>
      <c r="S1327"/>
      <c r="T1327"/>
      <c r="U1327"/>
      <c r="V1327"/>
      <c r="W1327"/>
      <c r="X1327"/>
    </row>
    <row r="1328" spans="2:24" x14ac:dyDescent="0.4">
      <c r="B1328"/>
      <c r="C1328"/>
      <c r="D1328"/>
      <c r="Q1328"/>
      <c r="R1328"/>
      <c r="S1328"/>
      <c r="T1328"/>
      <c r="U1328"/>
      <c r="V1328"/>
      <c r="W1328"/>
      <c r="X1328"/>
    </row>
    <row r="1329" spans="2:24" x14ac:dyDescent="0.4">
      <c r="B1329"/>
      <c r="C1329"/>
      <c r="D1329"/>
      <c r="Q1329"/>
      <c r="R1329"/>
      <c r="S1329"/>
      <c r="T1329"/>
      <c r="U1329"/>
      <c r="V1329"/>
      <c r="W1329"/>
      <c r="X1329"/>
    </row>
    <row r="1330" spans="2:24" x14ac:dyDescent="0.4">
      <c r="B1330"/>
      <c r="C1330"/>
      <c r="D1330"/>
      <c r="Q1330"/>
      <c r="R1330"/>
      <c r="S1330"/>
      <c r="T1330"/>
      <c r="U1330"/>
      <c r="V1330"/>
      <c r="W1330"/>
      <c r="X1330"/>
    </row>
    <row r="1331" spans="2:24" x14ac:dyDescent="0.4">
      <c r="B1331"/>
      <c r="C1331"/>
      <c r="D1331"/>
      <c r="Q1331"/>
      <c r="R1331"/>
      <c r="S1331"/>
      <c r="T1331"/>
      <c r="U1331"/>
      <c r="V1331"/>
      <c r="W1331"/>
      <c r="X1331"/>
    </row>
    <row r="1332" spans="2:24" x14ac:dyDescent="0.4">
      <c r="B1332"/>
      <c r="C1332"/>
      <c r="D1332"/>
      <c r="Q1332"/>
      <c r="R1332"/>
      <c r="S1332"/>
      <c r="T1332"/>
      <c r="U1332"/>
      <c r="V1332"/>
      <c r="W1332"/>
      <c r="X1332"/>
    </row>
    <row r="1333" spans="2:24" x14ac:dyDescent="0.4">
      <c r="B1333"/>
      <c r="C1333"/>
      <c r="D1333"/>
      <c r="Q1333"/>
      <c r="R1333"/>
      <c r="S1333"/>
      <c r="T1333"/>
      <c r="U1333"/>
      <c r="V1333"/>
      <c r="W1333"/>
      <c r="X1333"/>
    </row>
    <row r="1334" spans="2:24" x14ac:dyDescent="0.4">
      <c r="B1334"/>
      <c r="C1334"/>
      <c r="D1334"/>
      <c r="Q1334"/>
      <c r="R1334"/>
      <c r="S1334"/>
      <c r="T1334"/>
      <c r="U1334"/>
      <c r="V1334"/>
      <c r="W1334"/>
      <c r="X1334"/>
    </row>
    <row r="1335" spans="2:24" x14ac:dyDescent="0.4">
      <c r="B1335"/>
      <c r="C1335"/>
      <c r="D1335"/>
      <c r="Q1335"/>
      <c r="R1335"/>
      <c r="S1335"/>
      <c r="T1335"/>
      <c r="U1335"/>
      <c r="V1335"/>
      <c r="W1335"/>
      <c r="X1335"/>
    </row>
    <row r="1336" spans="2:24" x14ac:dyDescent="0.4">
      <c r="B1336"/>
      <c r="C1336"/>
      <c r="D1336"/>
      <c r="Q1336"/>
      <c r="R1336"/>
      <c r="S1336"/>
      <c r="T1336"/>
      <c r="U1336"/>
      <c r="V1336"/>
      <c r="W1336"/>
      <c r="X1336"/>
    </row>
    <row r="1337" spans="2:24" x14ac:dyDescent="0.4">
      <c r="B1337"/>
      <c r="C1337"/>
      <c r="D1337"/>
      <c r="Q1337"/>
      <c r="R1337"/>
      <c r="S1337"/>
      <c r="T1337"/>
      <c r="U1337"/>
      <c r="V1337"/>
      <c r="W1337"/>
      <c r="X1337"/>
    </row>
    <row r="1338" spans="2:24" x14ac:dyDescent="0.4">
      <c r="B1338"/>
      <c r="C1338"/>
      <c r="D1338"/>
      <c r="Q1338"/>
      <c r="R1338"/>
      <c r="S1338"/>
      <c r="T1338"/>
      <c r="U1338"/>
      <c r="V1338"/>
      <c r="W1338"/>
      <c r="X1338"/>
    </row>
    <row r="1339" spans="2:24" x14ac:dyDescent="0.4">
      <c r="B1339"/>
      <c r="C1339"/>
      <c r="D1339"/>
      <c r="Q1339"/>
      <c r="R1339"/>
      <c r="S1339"/>
      <c r="T1339"/>
      <c r="U1339"/>
      <c r="V1339"/>
      <c r="W1339"/>
      <c r="X1339"/>
    </row>
    <row r="1340" spans="2:24" x14ac:dyDescent="0.4">
      <c r="B1340"/>
      <c r="C1340"/>
      <c r="D1340"/>
      <c r="Q1340"/>
      <c r="R1340"/>
      <c r="S1340"/>
      <c r="T1340"/>
      <c r="U1340"/>
      <c r="V1340"/>
      <c r="W1340"/>
      <c r="X1340"/>
    </row>
    <row r="1341" spans="2:24" x14ac:dyDescent="0.4">
      <c r="B1341"/>
      <c r="C1341"/>
      <c r="D1341"/>
      <c r="Q1341"/>
      <c r="R1341"/>
      <c r="S1341"/>
      <c r="T1341"/>
      <c r="U1341"/>
      <c r="V1341"/>
      <c r="W1341"/>
      <c r="X1341"/>
    </row>
    <row r="1342" spans="2:24" x14ac:dyDescent="0.4">
      <c r="B1342"/>
      <c r="C1342"/>
      <c r="D1342"/>
      <c r="Q1342"/>
      <c r="R1342"/>
      <c r="S1342"/>
      <c r="T1342"/>
      <c r="U1342"/>
      <c r="V1342"/>
      <c r="W1342"/>
      <c r="X1342"/>
    </row>
    <row r="1343" spans="2:24" x14ac:dyDescent="0.4">
      <c r="B1343"/>
      <c r="C1343"/>
      <c r="D1343"/>
      <c r="Q1343"/>
      <c r="R1343"/>
      <c r="S1343"/>
      <c r="T1343"/>
      <c r="U1343"/>
      <c r="V1343"/>
      <c r="W1343"/>
      <c r="X1343"/>
    </row>
    <row r="1344" spans="2:24" x14ac:dyDescent="0.4">
      <c r="B1344"/>
      <c r="C1344"/>
      <c r="D1344"/>
      <c r="Q1344"/>
      <c r="R1344"/>
      <c r="S1344"/>
      <c r="T1344"/>
      <c r="U1344"/>
      <c r="V1344"/>
      <c r="W1344"/>
      <c r="X1344"/>
    </row>
    <row r="1345" spans="2:24" x14ac:dyDescent="0.4">
      <c r="B1345"/>
      <c r="C1345"/>
      <c r="D1345"/>
      <c r="Q1345"/>
      <c r="R1345"/>
      <c r="S1345"/>
      <c r="T1345"/>
      <c r="U1345"/>
      <c r="V1345"/>
      <c r="W1345"/>
      <c r="X1345"/>
    </row>
    <row r="1346" spans="2:24" x14ac:dyDescent="0.4">
      <c r="B1346"/>
      <c r="C1346"/>
      <c r="D1346"/>
      <c r="Q1346"/>
      <c r="R1346"/>
      <c r="S1346"/>
      <c r="T1346"/>
      <c r="U1346"/>
      <c r="V1346"/>
      <c r="W1346"/>
      <c r="X1346"/>
    </row>
    <row r="1347" spans="2:24" x14ac:dyDescent="0.4">
      <c r="B1347"/>
      <c r="C1347"/>
      <c r="D1347"/>
      <c r="Q1347"/>
      <c r="R1347"/>
      <c r="S1347"/>
      <c r="T1347"/>
      <c r="U1347"/>
      <c r="V1347"/>
      <c r="W1347"/>
      <c r="X1347"/>
    </row>
    <row r="1348" spans="2:24" x14ac:dyDescent="0.4">
      <c r="B1348"/>
      <c r="C1348"/>
      <c r="D1348"/>
      <c r="Q1348"/>
      <c r="R1348"/>
      <c r="S1348"/>
      <c r="T1348"/>
      <c r="U1348"/>
      <c r="V1348"/>
      <c r="W1348"/>
      <c r="X1348"/>
    </row>
    <row r="1349" spans="2:24" x14ac:dyDescent="0.4">
      <c r="B1349"/>
      <c r="C1349"/>
      <c r="D1349"/>
      <c r="Q1349"/>
      <c r="R1349"/>
      <c r="S1349"/>
      <c r="T1349"/>
      <c r="U1349"/>
      <c r="V1349"/>
      <c r="W1349"/>
      <c r="X1349"/>
    </row>
    <row r="1350" spans="2:24" x14ac:dyDescent="0.4">
      <c r="B1350"/>
      <c r="C1350"/>
      <c r="D1350"/>
      <c r="Q1350"/>
      <c r="R1350"/>
      <c r="S1350"/>
      <c r="T1350"/>
      <c r="U1350"/>
      <c r="V1350"/>
      <c r="W1350"/>
      <c r="X1350"/>
    </row>
    <row r="1351" spans="2:24" x14ac:dyDescent="0.4">
      <c r="B1351"/>
      <c r="C1351"/>
      <c r="D1351"/>
      <c r="Q1351"/>
      <c r="R1351"/>
      <c r="S1351"/>
      <c r="T1351"/>
      <c r="U1351"/>
      <c r="V1351"/>
      <c r="W1351"/>
      <c r="X1351"/>
    </row>
    <row r="1352" spans="2:24" x14ac:dyDescent="0.4">
      <c r="B1352"/>
      <c r="C1352"/>
      <c r="D1352"/>
      <c r="Q1352"/>
      <c r="R1352"/>
      <c r="S1352"/>
      <c r="T1352"/>
      <c r="U1352"/>
      <c r="V1352"/>
      <c r="W1352"/>
      <c r="X1352"/>
    </row>
    <row r="1353" spans="2:24" x14ac:dyDescent="0.4">
      <c r="B1353"/>
      <c r="C1353"/>
      <c r="D1353"/>
      <c r="Q1353"/>
      <c r="R1353"/>
      <c r="S1353"/>
      <c r="T1353"/>
      <c r="U1353"/>
      <c r="V1353"/>
      <c r="W1353"/>
      <c r="X1353"/>
    </row>
    <row r="1354" spans="2:24" x14ac:dyDescent="0.4">
      <c r="B1354"/>
      <c r="C1354"/>
      <c r="D1354"/>
      <c r="Q1354"/>
      <c r="R1354"/>
      <c r="S1354"/>
      <c r="T1354"/>
      <c r="U1354"/>
      <c r="V1354"/>
      <c r="W1354"/>
      <c r="X1354"/>
    </row>
    <row r="1355" spans="2:24" x14ac:dyDescent="0.4">
      <c r="B1355"/>
      <c r="C1355"/>
      <c r="D1355"/>
      <c r="Q1355"/>
      <c r="R1355"/>
      <c r="S1355"/>
      <c r="T1355"/>
      <c r="U1355"/>
      <c r="V1355"/>
      <c r="W1355"/>
      <c r="X1355"/>
    </row>
    <row r="1356" spans="2:24" x14ac:dyDescent="0.4">
      <c r="B1356"/>
      <c r="C1356"/>
      <c r="D1356"/>
      <c r="Q1356"/>
      <c r="R1356"/>
      <c r="S1356"/>
      <c r="T1356"/>
      <c r="U1356"/>
      <c r="V1356"/>
      <c r="W1356"/>
      <c r="X1356"/>
    </row>
    <row r="1357" spans="2:24" x14ac:dyDescent="0.4">
      <c r="B1357"/>
      <c r="C1357"/>
      <c r="D1357"/>
      <c r="Q1357"/>
      <c r="R1357"/>
      <c r="S1357"/>
      <c r="T1357"/>
      <c r="U1357"/>
      <c r="V1357"/>
      <c r="W1357"/>
      <c r="X1357"/>
    </row>
    <row r="1358" spans="2:24" x14ac:dyDescent="0.4">
      <c r="B1358"/>
      <c r="C1358"/>
      <c r="D1358"/>
      <c r="Q1358"/>
      <c r="R1358"/>
      <c r="S1358"/>
      <c r="T1358"/>
      <c r="U1358"/>
      <c r="V1358"/>
      <c r="W1358"/>
      <c r="X1358"/>
    </row>
    <row r="1359" spans="2:24" x14ac:dyDescent="0.4">
      <c r="B1359"/>
      <c r="C1359"/>
      <c r="D1359"/>
      <c r="Q1359"/>
      <c r="R1359"/>
      <c r="S1359"/>
      <c r="T1359"/>
      <c r="U1359"/>
      <c r="V1359"/>
      <c r="W1359"/>
      <c r="X1359"/>
    </row>
    <row r="1360" spans="2:24" x14ac:dyDescent="0.4">
      <c r="B1360"/>
      <c r="C1360"/>
      <c r="D1360"/>
      <c r="Q1360"/>
      <c r="R1360"/>
      <c r="S1360"/>
      <c r="T1360"/>
      <c r="U1360"/>
      <c r="V1360"/>
      <c r="W1360"/>
      <c r="X1360"/>
    </row>
    <row r="1361" spans="2:24" x14ac:dyDescent="0.4">
      <c r="B1361"/>
      <c r="C1361"/>
      <c r="D1361"/>
      <c r="Q1361"/>
      <c r="R1361"/>
      <c r="S1361"/>
      <c r="T1361"/>
      <c r="U1361"/>
      <c r="V1361"/>
      <c r="W1361"/>
      <c r="X1361"/>
    </row>
    <row r="1362" spans="2:24" x14ac:dyDescent="0.4">
      <c r="B1362"/>
      <c r="C1362"/>
      <c r="D1362"/>
      <c r="Q1362"/>
      <c r="R1362"/>
      <c r="S1362"/>
      <c r="T1362"/>
      <c r="U1362"/>
      <c r="V1362"/>
      <c r="W1362"/>
      <c r="X1362"/>
    </row>
    <row r="1363" spans="2:24" x14ac:dyDescent="0.4">
      <c r="B1363"/>
      <c r="C1363"/>
      <c r="D1363"/>
      <c r="Q1363"/>
      <c r="R1363"/>
      <c r="S1363"/>
      <c r="T1363"/>
      <c r="U1363"/>
      <c r="V1363"/>
      <c r="W1363"/>
      <c r="X1363"/>
    </row>
    <row r="1364" spans="2:24" x14ac:dyDescent="0.4">
      <c r="B1364"/>
      <c r="C1364"/>
      <c r="D1364"/>
      <c r="Q1364"/>
      <c r="R1364"/>
      <c r="S1364"/>
      <c r="T1364"/>
      <c r="U1364"/>
      <c r="V1364"/>
      <c r="W1364"/>
      <c r="X1364"/>
    </row>
    <row r="1365" spans="2:24" x14ac:dyDescent="0.4">
      <c r="B1365"/>
      <c r="C1365"/>
      <c r="D1365"/>
      <c r="Q1365"/>
      <c r="R1365"/>
      <c r="S1365"/>
      <c r="T1365"/>
      <c r="U1365"/>
      <c r="V1365"/>
      <c r="W1365"/>
      <c r="X1365"/>
    </row>
    <row r="1366" spans="2:24" x14ac:dyDescent="0.4">
      <c r="B1366"/>
      <c r="C1366"/>
      <c r="D1366"/>
      <c r="Q1366"/>
      <c r="R1366"/>
      <c r="S1366"/>
      <c r="T1366"/>
      <c r="U1366"/>
      <c r="V1366"/>
      <c r="W1366"/>
      <c r="X1366"/>
    </row>
    <row r="1367" spans="2:24" x14ac:dyDescent="0.4">
      <c r="B1367"/>
      <c r="C1367"/>
      <c r="D1367"/>
      <c r="Q1367"/>
      <c r="R1367"/>
      <c r="S1367"/>
      <c r="T1367"/>
      <c r="U1367"/>
      <c r="V1367"/>
      <c r="W1367"/>
      <c r="X1367"/>
    </row>
    <row r="1368" spans="2:24" x14ac:dyDescent="0.4">
      <c r="B1368"/>
      <c r="C1368"/>
      <c r="D1368"/>
      <c r="Q1368"/>
      <c r="R1368"/>
      <c r="S1368"/>
      <c r="T1368"/>
      <c r="U1368"/>
      <c r="V1368"/>
      <c r="W1368"/>
      <c r="X1368"/>
    </row>
    <row r="1369" spans="2:24" x14ac:dyDescent="0.4">
      <c r="B1369"/>
      <c r="C1369"/>
      <c r="D1369"/>
      <c r="Q1369"/>
      <c r="R1369"/>
      <c r="S1369"/>
      <c r="T1369"/>
      <c r="U1369"/>
      <c r="V1369"/>
      <c r="W1369"/>
      <c r="X1369"/>
    </row>
    <row r="1370" spans="2:24" x14ac:dyDescent="0.4">
      <c r="B1370"/>
      <c r="C1370"/>
      <c r="D1370"/>
      <c r="Q1370"/>
      <c r="R1370"/>
      <c r="S1370"/>
      <c r="T1370"/>
      <c r="U1370"/>
      <c r="V1370"/>
      <c r="W1370"/>
      <c r="X1370"/>
    </row>
    <row r="1371" spans="2:24" x14ac:dyDescent="0.4">
      <c r="B1371"/>
      <c r="C1371"/>
      <c r="D1371"/>
      <c r="Q1371"/>
      <c r="R1371"/>
      <c r="S1371"/>
      <c r="T1371"/>
      <c r="U1371"/>
      <c r="V1371"/>
      <c r="W1371"/>
      <c r="X1371"/>
    </row>
    <row r="1372" spans="2:24" x14ac:dyDescent="0.4">
      <c r="B1372"/>
      <c r="C1372"/>
      <c r="D1372"/>
      <c r="Q1372"/>
      <c r="R1372"/>
      <c r="S1372"/>
      <c r="T1372"/>
      <c r="U1372"/>
      <c r="V1372"/>
      <c r="W1372"/>
      <c r="X1372"/>
    </row>
    <row r="1373" spans="2:24" x14ac:dyDescent="0.4">
      <c r="B1373"/>
      <c r="C1373"/>
      <c r="D1373"/>
      <c r="Q1373"/>
      <c r="R1373"/>
      <c r="S1373"/>
      <c r="T1373"/>
      <c r="U1373"/>
      <c r="V1373"/>
      <c r="W1373"/>
      <c r="X1373"/>
    </row>
    <row r="1374" spans="2:24" x14ac:dyDescent="0.4">
      <c r="B1374"/>
      <c r="C1374"/>
      <c r="D1374"/>
      <c r="Q1374"/>
      <c r="R1374"/>
      <c r="S1374"/>
      <c r="T1374"/>
      <c r="U1374"/>
      <c r="V1374"/>
      <c r="W1374"/>
      <c r="X1374"/>
    </row>
    <row r="1375" spans="2:24" x14ac:dyDescent="0.4">
      <c r="B1375"/>
      <c r="C1375"/>
      <c r="D1375"/>
      <c r="Q1375"/>
      <c r="R1375"/>
      <c r="S1375"/>
      <c r="T1375"/>
      <c r="U1375"/>
      <c r="V1375"/>
      <c r="W1375"/>
      <c r="X1375"/>
    </row>
    <row r="1376" spans="2:24" x14ac:dyDescent="0.4">
      <c r="B1376"/>
      <c r="C1376"/>
      <c r="D1376"/>
      <c r="Q1376"/>
      <c r="R1376"/>
      <c r="S1376"/>
      <c r="T1376"/>
      <c r="U1376"/>
      <c r="V1376"/>
      <c r="W1376"/>
      <c r="X1376"/>
    </row>
    <row r="1377" spans="2:24" x14ac:dyDescent="0.4">
      <c r="B1377"/>
      <c r="C1377"/>
      <c r="D1377"/>
      <c r="Q1377"/>
      <c r="R1377"/>
      <c r="S1377"/>
      <c r="T1377"/>
      <c r="U1377"/>
      <c r="V1377"/>
      <c r="W1377"/>
      <c r="X1377"/>
    </row>
    <row r="1378" spans="2:24" x14ac:dyDescent="0.4">
      <c r="B1378"/>
      <c r="C1378"/>
      <c r="D1378"/>
      <c r="Q1378"/>
      <c r="R1378"/>
      <c r="S1378"/>
      <c r="T1378"/>
      <c r="U1378"/>
      <c r="V1378"/>
      <c r="W1378"/>
      <c r="X1378"/>
    </row>
    <row r="1379" spans="2:24" x14ac:dyDescent="0.4">
      <c r="B1379"/>
      <c r="C1379"/>
      <c r="D1379"/>
      <c r="Q1379"/>
      <c r="R1379"/>
      <c r="S1379"/>
      <c r="T1379"/>
      <c r="U1379"/>
      <c r="V1379"/>
      <c r="W1379"/>
      <c r="X1379"/>
    </row>
    <row r="1380" spans="2:24" x14ac:dyDescent="0.4">
      <c r="B1380"/>
      <c r="C1380"/>
      <c r="D1380"/>
      <c r="Q1380"/>
      <c r="R1380"/>
      <c r="S1380"/>
      <c r="T1380"/>
      <c r="U1380"/>
      <c r="V1380"/>
      <c r="W1380"/>
      <c r="X1380"/>
    </row>
    <row r="1381" spans="2:24" x14ac:dyDescent="0.4">
      <c r="B1381"/>
      <c r="C1381"/>
      <c r="D1381"/>
      <c r="Q1381"/>
      <c r="R1381"/>
      <c r="S1381"/>
      <c r="T1381"/>
      <c r="U1381"/>
      <c r="V1381"/>
      <c r="W1381"/>
      <c r="X1381"/>
    </row>
    <row r="1382" spans="2:24" x14ac:dyDescent="0.4">
      <c r="B1382"/>
      <c r="C1382"/>
      <c r="D1382"/>
      <c r="Q1382"/>
      <c r="R1382"/>
      <c r="S1382"/>
      <c r="T1382"/>
      <c r="U1382"/>
      <c r="V1382"/>
      <c r="W1382"/>
      <c r="X1382"/>
    </row>
    <row r="1383" spans="2:24" x14ac:dyDescent="0.4">
      <c r="B1383"/>
      <c r="C1383"/>
      <c r="D1383"/>
      <c r="Q1383"/>
      <c r="R1383"/>
      <c r="S1383"/>
      <c r="T1383"/>
      <c r="U1383"/>
      <c r="V1383"/>
      <c r="W1383"/>
      <c r="X1383"/>
    </row>
    <row r="1384" spans="2:24" x14ac:dyDescent="0.4">
      <c r="B1384"/>
      <c r="C1384"/>
      <c r="D1384"/>
      <c r="Q1384"/>
      <c r="R1384"/>
      <c r="S1384"/>
      <c r="T1384"/>
      <c r="U1384"/>
      <c r="V1384"/>
      <c r="W1384"/>
      <c r="X1384"/>
    </row>
    <row r="1385" spans="2:24" x14ac:dyDescent="0.4">
      <c r="B1385"/>
      <c r="C1385"/>
      <c r="D1385"/>
      <c r="Q1385"/>
      <c r="R1385"/>
      <c r="S1385"/>
      <c r="T1385"/>
      <c r="U1385"/>
      <c r="V1385"/>
      <c r="W1385"/>
      <c r="X1385"/>
    </row>
    <row r="1386" spans="2:24" x14ac:dyDescent="0.4">
      <c r="B1386"/>
      <c r="C1386"/>
      <c r="D1386"/>
      <c r="Q1386"/>
      <c r="R1386"/>
      <c r="S1386"/>
      <c r="T1386"/>
      <c r="U1386"/>
      <c r="V1386"/>
      <c r="W1386"/>
      <c r="X1386"/>
    </row>
    <row r="1387" spans="2:24" x14ac:dyDescent="0.4">
      <c r="B1387"/>
      <c r="C1387"/>
      <c r="D1387"/>
      <c r="Q1387"/>
      <c r="R1387"/>
      <c r="S1387"/>
      <c r="T1387"/>
      <c r="U1387"/>
      <c r="V1387"/>
      <c r="W1387"/>
      <c r="X1387"/>
    </row>
    <row r="1388" spans="2:24" x14ac:dyDescent="0.4">
      <c r="B1388"/>
      <c r="C1388"/>
      <c r="D1388"/>
      <c r="Q1388"/>
      <c r="R1388"/>
      <c r="S1388"/>
      <c r="T1388"/>
      <c r="U1388"/>
      <c r="V1388"/>
      <c r="W1388"/>
      <c r="X1388"/>
    </row>
    <row r="1389" spans="2:24" x14ac:dyDescent="0.4">
      <c r="B1389"/>
      <c r="C1389"/>
      <c r="D1389"/>
      <c r="Q1389"/>
      <c r="R1389"/>
      <c r="S1389"/>
      <c r="T1389"/>
      <c r="U1389"/>
      <c r="V1389"/>
      <c r="W1389"/>
      <c r="X1389"/>
    </row>
    <row r="1390" spans="2:24" x14ac:dyDescent="0.4">
      <c r="B1390"/>
      <c r="C1390"/>
      <c r="D1390"/>
      <c r="Q1390"/>
      <c r="R1390"/>
      <c r="S1390"/>
      <c r="T1390"/>
      <c r="U1390"/>
      <c r="V1390"/>
      <c r="W1390"/>
      <c r="X1390"/>
    </row>
    <row r="1391" spans="2:24" x14ac:dyDescent="0.4">
      <c r="B1391"/>
      <c r="C1391"/>
      <c r="D1391"/>
      <c r="Q1391"/>
      <c r="R1391"/>
      <c r="S1391"/>
      <c r="T1391"/>
      <c r="U1391"/>
      <c r="V1391"/>
      <c r="W1391"/>
      <c r="X1391"/>
    </row>
    <row r="1392" spans="2:24" x14ac:dyDescent="0.4">
      <c r="B1392"/>
      <c r="C1392"/>
      <c r="D1392"/>
      <c r="Q1392"/>
      <c r="R1392"/>
      <c r="S1392"/>
      <c r="T1392"/>
      <c r="U1392"/>
      <c r="V1392"/>
      <c r="W1392"/>
      <c r="X1392"/>
    </row>
    <row r="1393" spans="2:24" x14ac:dyDescent="0.4">
      <c r="B1393"/>
      <c r="C1393"/>
      <c r="D1393"/>
      <c r="Q1393"/>
      <c r="R1393"/>
      <c r="S1393"/>
      <c r="T1393"/>
      <c r="U1393"/>
      <c r="V1393"/>
      <c r="W1393"/>
      <c r="X1393"/>
    </row>
    <row r="1394" spans="2:24" x14ac:dyDescent="0.4">
      <c r="B1394"/>
      <c r="C1394"/>
      <c r="D1394"/>
      <c r="Q1394"/>
      <c r="R1394"/>
      <c r="S1394"/>
      <c r="T1394"/>
      <c r="U1394"/>
      <c r="V1394"/>
      <c r="W1394"/>
      <c r="X1394"/>
    </row>
    <row r="1395" spans="2:24" x14ac:dyDescent="0.4">
      <c r="B1395"/>
      <c r="C1395"/>
      <c r="D1395"/>
      <c r="Q1395"/>
      <c r="R1395"/>
      <c r="S1395"/>
      <c r="T1395"/>
      <c r="U1395"/>
      <c r="V1395"/>
      <c r="W1395"/>
      <c r="X1395"/>
    </row>
    <row r="1396" spans="2:24" x14ac:dyDescent="0.4">
      <c r="B1396"/>
      <c r="C1396"/>
      <c r="D1396"/>
      <c r="Q1396"/>
      <c r="R1396"/>
      <c r="S1396"/>
      <c r="T1396"/>
      <c r="U1396"/>
      <c r="V1396"/>
      <c r="W1396"/>
      <c r="X1396"/>
    </row>
    <row r="1397" spans="2:24" x14ac:dyDescent="0.4">
      <c r="B1397"/>
      <c r="C1397"/>
      <c r="D1397"/>
      <c r="Q1397"/>
      <c r="R1397"/>
      <c r="S1397"/>
      <c r="T1397"/>
      <c r="U1397"/>
      <c r="V1397"/>
      <c r="W1397"/>
      <c r="X1397"/>
    </row>
    <row r="1398" spans="2:24" x14ac:dyDescent="0.4">
      <c r="B1398"/>
      <c r="C1398"/>
      <c r="D1398"/>
      <c r="Q1398"/>
      <c r="R1398"/>
      <c r="S1398"/>
      <c r="T1398"/>
      <c r="U1398"/>
      <c r="V1398"/>
      <c r="W1398"/>
      <c r="X1398"/>
    </row>
    <row r="1399" spans="2:24" x14ac:dyDescent="0.4">
      <c r="B1399"/>
      <c r="C1399"/>
      <c r="D1399"/>
      <c r="Q1399"/>
      <c r="R1399"/>
      <c r="S1399"/>
      <c r="T1399"/>
      <c r="U1399"/>
      <c r="V1399"/>
      <c r="W1399"/>
      <c r="X1399"/>
    </row>
    <row r="1400" spans="2:24" x14ac:dyDescent="0.4">
      <c r="B1400"/>
      <c r="C1400"/>
      <c r="D1400"/>
      <c r="Q1400"/>
      <c r="R1400"/>
      <c r="S1400"/>
      <c r="T1400"/>
      <c r="U1400"/>
      <c r="V1400"/>
      <c r="W1400"/>
      <c r="X1400"/>
    </row>
    <row r="1401" spans="2:24" x14ac:dyDescent="0.4">
      <c r="B1401"/>
      <c r="C1401"/>
      <c r="D1401"/>
      <c r="Q1401"/>
      <c r="R1401"/>
      <c r="S1401"/>
      <c r="T1401"/>
      <c r="U1401"/>
      <c r="V1401"/>
      <c r="W1401"/>
      <c r="X1401"/>
    </row>
    <row r="1402" spans="2:24" x14ac:dyDescent="0.4">
      <c r="B1402"/>
      <c r="C1402"/>
      <c r="D1402"/>
      <c r="Q1402"/>
      <c r="R1402"/>
      <c r="S1402"/>
      <c r="T1402"/>
      <c r="U1402"/>
      <c r="V1402"/>
      <c r="W1402"/>
      <c r="X1402"/>
    </row>
    <row r="1403" spans="2:24" x14ac:dyDescent="0.4">
      <c r="B1403"/>
      <c r="C1403"/>
      <c r="D1403"/>
      <c r="Q1403"/>
      <c r="R1403"/>
      <c r="S1403"/>
      <c r="T1403"/>
      <c r="U1403"/>
      <c r="V1403"/>
      <c r="W1403"/>
      <c r="X1403"/>
    </row>
    <row r="1404" spans="2:24" x14ac:dyDescent="0.4">
      <c r="B1404"/>
      <c r="C1404"/>
      <c r="D1404"/>
      <c r="Q1404"/>
      <c r="R1404"/>
      <c r="S1404"/>
      <c r="T1404"/>
      <c r="U1404"/>
      <c r="V1404"/>
      <c r="W1404"/>
      <c r="X1404"/>
    </row>
    <row r="1405" spans="2:24" x14ac:dyDescent="0.4">
      <c r="B1405"/>
      <c r="C1405"/>
      <c r="D1405"/>
      <c r="Q1405"/>
      <c r="R1405"/>
      <c r="S1405"/>
      <c r="T1405"/>
      <c r="U1405"/>
      <c r="V1405"/>
      <c r="W1405"/>
      <c r="X1405"/>
    </row>
    <row r="1406" spans="2:24" x14ac:dyDescent="0.4">
      <c r="B1406"/>
      <c r="C1406"/>
      <c r="D1406"/>
      <c r="Q1406"/>
      <c r="R1406"/>
      <c r="S1406"/>
      <c r="T1406"/>
      <c r="U1406"/>
      <c r="V1406"/>
      <c r="W1406"/>
      <c r="X1406"/>
    </row>
    <row r="1407" spans="2:24" x14ac:dyDescent="0.4">
      <c r="B1407"/>
      <c r="C1407"/>
      <c r="D1407"/>
      <c r="Q1407"/>
      <c r="R1407"/>
      <c r="S1407"/>
      <c r="T1407"/>
      <c r="U1407"/>
      <c r="V1407"/>
      <c r="W1407"/>
      <c r="X1407"/>
    </row>
    <row r="1408" spans="2:24" x14ac:dyDescent="0.4">
      <c r="B1408"/>
      <c r="C1408"/>
      <c r="D1408"/>
      <c r="Q1408"/>
      <c r="R1408"/>
      <c r="S1408"/>
      <c r="T1408"/>
      <c r="U1408"/>
      <c r="V1408"/>
      <c r="W1408"/>
      <c r="X1408"/>
    </row>
    <row r="1409" spans="2:24" x14ac:dyDescent="0.4">
      <c r="B1409"/>
      <c r="C1409"/>
      <c r="D1409"/>
      <c r="Q1409"/>
      <c r="R1409"/>
      <c r="S1409"/>
      <c r="T1409"/>
      <c r="U1409"/>
      <c r="V1409"/>
      <c r="W1409"/>
      <c r="X1409"/>
    </row>
    <row r="1410" spans="2:24" x14ac:dyDescent="0.4">
      <c r="B1410"/>
      <c r="C1410"/>
      <c r="D1410"/>
      <c r="Q1410"/>
      <c r="R1410"/>
      <c r="S1410"/>
      <c r="T1410"/>
      <c r="U1410"/>
      <c r="V1410"/>
      <c r="W1410"/>
      <c r="X1410"/>
    </row>
    <row r="1411" spans="2:24" x14ac:dyDescent="0.4">
      <c r="B1411"/>
      <c r="C1411"/>
      <c r="D1411"/>
      <c r="Q1411"/>
      <c r="R1411"/>
      <c r="S1411"/>
      <c r="T1411"/>
      <c r="U1411"/>
      <c r="V1411"/>
      <c r="W1411"/>
      <c r="X1411"/>
    </row>
    <row r="1412" spans="2:24" x14ac:dyDescent="0.4">
      <c r="B1412"/>
      <c r="C1412"/>
      <c r="D1412"/>
      <c r="Q1412"/>
      <c r="R1412"/>
      <c r="S1412"/>
      <c r="T1412"/>
      <c r="U1412"/>
      <c r="V1412"/>
      <c r="W1412"/>
      <c r="X1412"/>
    </row>
    <row r="1413" spans="2:24" x14ac:dyDescent="0.4">
      <c r="B1413"/>
      <c r="C1413"/>
      <c r="D1413"/>
      <c r="Q1413"/>
      <c r="R1413"/>
      <c r="S1413"/>
      <c r="T1413"/>
      <c r="U1413"/>
      <c r="V1413"/>
      <c r="W1413"/>
      <c r="X1413"/>
    </row>
    <row r="1414" spans="2:24" x14ac:dyDescent="0.4">
      <c r="B1414"/>
      <c r="C1414"/>
      <c r="D1414"/>
      <c r="Q1414"/>
      <c r="R1414"/>
      <c r="S1414"/>
      <c r="T1414"/>
      <c r="U1414"/>
      <c r="V1414"/>
      <c r="W1414"/>
      <c r="X1414"/>
    </row>
    <row r="1415" spans="2:24" x14ac:dyDescent="0.4">
      <c r="B1415"/>
      <c r="C1415"/>
      <c r="D1415"/>
      <c r="Q1415"/>
      <c r="R1415"/>
      <c r="S1415"/>
      <c r="T1415"/>
      <c r="U1415"/>
      <c r="V1415"/>
      <c r="W1415"/>
      <c r="X1415"/>
    </row>
    <row r="1416" spans="2:24" x14ac:dyDescent="0.4">
      <c r="B1416"/>
      <c r="C1416"/>
      <c r="D1416"/>
      <c r="Q1416"/>
      <c r="R1416"/>
      <c r="S1416"/>
      <c r="T1416"/>
      <c r="U1416"/>
      <c r="V1416"/>
      <c r="W1416"/>
      <c r="X1416"/>
    </row>
    <row r="1417" spans="2:24" x14ac:dyDescent="0.4">
      <c r="B1417"/>
      <c r="C1417"/>
      <c r="D1417"/>
      <c r="Q1417"/>
      <c r="R1417"/>
      <c r="S1417"/>
      <c r="T1417"/>
      <c r="U1417"/>
      <c r="V1417"/>
      <c r="W1417"/>
      <c r="X1417"/>
    </row>
    <row r="1418" spans="2:24" x14ac:dyDescent="0.4">
      <c r="B1418"/>
      <c r="C1418"/>
      <c r="D1418"/>
      <c r="Q1418"/>
      <c r="R1418"/>
      <c r="S1418"/>
      <c r="T1418"/>
      <c r="U1418"/>
      <c r="V1418"/>
      <c r="W1418"/>
      <c r="X1418"/>
    </row>
    <row r="1419" spans="2:24" x14ac:dyDescent="0.4">
      <c r="B1419"/>
      <c r="C1419"/>
      <c r="D1419"/>
      <c r="Q1419"/>
      <c r="R1419"/>
      <c r="S1419"/>
      <c r="T1419"/>
      <c r="U1419"/>
      <c r="V1419"/>
      <c r="W1419"/>
      <c r="X1419"/>
    </row>
    <row r="1420" spans="2:24" x14ac:dyDescent="0.4">
      <c r="B1420"/>
      <c r="C1420"/>
      <c r="D1420"/>
      <c r="Q1420"/>
      <c r="R1420"/>
      <c r="S1420"/>
      <c r="T1420"/>
      <c r="U1420"/>
      <c r="V1420"/>
      <c r="W1420"/>
      <c r="X1420"/>
    </row>
    <row r="1421" spans="2:24" x14ac:dyDescent="0.4">
      <c r="B1421"/>
      <c r="C1421"/>
      <c r="D1421"/>
      <c r="Q1421"/>
      <c r="R1421"/>
      <c r="S1421"/>
      <c r="T1421"/>
      <c r="U1421"/>
      <c r="V1421"/>
      <c r="W1421"/>
      <c r="X1421"/>
    </row>
    <row r="1422" spans="2:24" x14ac:dyDescent="0.4">
      <c r="B1422"/>
      <c r="C1422"/>
      <c r="D1422"/>
      <c r="Q1422"/>
      <c r="R1422"/>
      <c r="S1422"/>
      <c r="T1422"/>
      <c r="U1422"/>
      <c r="V1422"/>
      <c r="W1422"/>
      <c r="X1422"/>
    </row>
    <row r="1423" spans="2:24" x14ac:dyDescent="0.4">
      <c r="B1423"/>
      <c r="C1423"/>
      <c r="D1423"/>
      <c r="Q1423"/>
      <c r="R1423"/>
      <c r="S1423"/>
      <c r="T1423"/>
      <c r="U1423"/>
      <c r="V1423"/>
      <c r="W1423"/>
      <c r="X1423"/>
    </row>
    <row r="1424" spans="2:24" x14ac:dyDescent="0.4">
      <c r="B1424"/>
      <c r="C1424"/>
      <c r="D1424"/>
      <c r="Q1424"/>
      <c r="R1424"/>
      <c r="S1424"/>
      <c r="T1424"/>
      <c r="U1424"/>
      <c r="V1424"/>
      <c r="W1424"/>
      <c r="X1424"/>
    </row>
    <row r="1425" spans="2:24" x14ac:dyDescent="0.4">
      <c r="B1425"/>
      <c r="C1425"/>
      <c r="D1425"/>
      <c r="Q1425"/>
      <c r="R1425"/>
      <c r="S1425"/>
      <c r="T1425"/>
      <c r="U1425"/>
      <c r="V1425"/>
      <c r="W1425"/>
      <c r="X1425"/>
    </row>
    <row r="1426" spans="2:24" x14ac:dyDescent="0.4">
      <c r="B1426"/>
      <c r="C1426"/>
      <c r="D1426"/>
      <c r="Q1426"/>
      <c r="R1426"/>
      <c r="S1426"/>
      <c r="T1426"/>
      <c r="U1426"/>
      <c r="V1426"/>
      <c r="W1426"/>
      <c r="X1426"/>
    </row>
    <row r="1427" spans="2:24" x14ac:dyDescent="0.4">
      <c r="B1427"/>
      <c r="C1427"/>
      <c r="D1427"/>
      <c r="Q1427"/>
      <c r="R1427"/>
      <c r="S1427"/>
      <c r="T1427"/>
      <c r="U1427"/>
      <c r="V1427"/>
      <c r="W1427"/>
      <c r="X1427"/>
    </row>
    <row r="1428" spans="2:24" x14ac:dyDescent="0.4">
      <c r="B1428"/>
      <c r="C1428"/>
      <c r="D1428"/>
      <c r="Q1428"/>
      <c r="R1428"/>
      <c r="S1428"/>
      <c r="T1428"/>
      <c r="U1428"/>
      <c r="V1428"/>
      <c r="W1428"/>
      <c r="X1428"/>
    </row>
    <row r="1429" spans="2:24" x14ac:dyDescent="0.4">
      <c r="B1429"/>
      <c r="C1429"/>
      <c r="D1429"/>
      <c r="Q1429"/>
      <c r="R1429"/>
      <c r="S1429"/>
      <c r="T1429"/>
      <c r="U1429"/>
      <c r="V1429"/>
      <c r="W1429"/>
      <c r="X1429"/>
    </row>
    <row r="1430" spans="2:24" x14ac:dyDescent="0.4">
      <c r="B1430"/>
      <c r="C1430"/>
      <c r="D1430"/>
      <c r="Q1430"/>
      <c r="R1430"/>
      <c r="S1430"/>
      <c r="T1430"/>
      <c r="U1430"/>
      <c r="V1430"/>
      <c r="W1430"/>
      <c r="X1430"/>
    </row>
    <row r="1431" spans="2:24" x14ac:dyDescent="0.4">
      <c r="B1431"/>
      <c r="C1431"/>
      <c r="D1431"/>
      <c r="Q1431"/>
      <c r="R1431"/>
      <c r="S1431"/>
      <c r="T1431"/>
      <c r="U1431"/>
      <c r="V1431"/>
      <c r="W1431"/>
      <c r="X1431"/>
    </row>
    <row r="1432" spans="2:24" x14ac:dyDescent="0.4">
      <c r="B1432"/>
      <c r="C1432"/>
      <c r="D1432"/>
      <c r="Q1432"/>
      <c r="R1432"/>
      <c r="S1432"/>
      <c r="T1432"/>
      <c r="U1432"/>
      <c r="V1432"/>
      <c r="W1432"/>
      <c r="X1432"/>
    </row>
    <row r="1433" spans="2:24" x14ac:dyDescent="0.4">
      <c r="B1433"/>
      <c r="C1433"/>
      <c r="D1433"/>
      <c r="Q1433"/>
      <c r="R1433"/>
      <c r="S1433"/>
      <c r="T1433"/>
      <c r="U1433"/>
      <c r="V1433"/>
      <c r="W1433"/>
      <c r="X1433"/>
    </row>
    <row r="1434" spans="2:24" x14ac:dyDescent="0.4">
      <c r="B1434"/>
      <c r="C1434"/>
      <c r="D1434"/>
      <c r="Q1434"/>
      <c r="R1434"/>
      <c r="S1434"/>
      <c r="T1434"/>
      <c r="U1434"/>
      <c r="V1434"/>
      <c r="W1434"/>
      <c r="X1434"/>
    </row>
    <row r="1435" spans="2:24" x14ac:dyDescent="0.4">
      <c r="B1435"/>
      <c r="C1435"/>
      <c r="D1435"/>
      <c r="Q1435"/>
      <c r="R1435"/>
      <c r="S1435"/>
      <c r="T1435"/>
      <c r="U1435"/>
      <c r="V1435"/>
      <c r="W1435"/>
      <c r="X1435"/>
    </row>
    <row r="1436" spans="2:24" x14ac:dyDescent="0.4">
      <c r="B1436"/>
      <c r="C1436"/>
      <c r="D1436"/>
      <c r="Q1436"/>
      <c r="R1436"/>
      <c r="S1436"/>
      <c r="T1436"/>
      <c r="U1436"/>
      <c r="V1436"/>
      <c r="W1436"/>
      <c r="X1436"/>
    </row>
    <row r="1437" spans="2:24" x14ac:dyDescent="0.4">
      <c r="B1437"/>
      <c r="C1437"/>
      <c r="D1437"/>
      <c r="Q1437"/>
      <c r="R1437"/>
      <c r="S1437"/>
      <c r="T1437"/>
      <c r="U1437"/>
      <c r="V1437"/>
      <c r="W1437"/>
      <c r="X1437"/>
    </row>
    <row r="1438" spans="2:24" x14ac:dyDescent="0.4">
      <c r="B1438"/>
      <c r="C1438"/>
      <c r="D1438"/>
      <c r="Q1438"/>
      <c r="R1438"/>
      <c r="S1438"/>
      <c r="T1438"/>
      <c r="U1438"/>
      <c r="V1438"/>
      <c r="W1438"/>
      <c r="X1438"/>
    </row>
    <row r="1439" spans="2:24" x14ac:dyDescent="0.4">
      <c r="B1439"/>
      <c r="C1439"/>
      <c r="D1439"/>
      <c r="Q1439"/>
      <c r="R1439"/>
      <c r="S1439"/>
      <c r="T1439"/>
      <c r="U1439"/>
      <c r="V1439"/>
      <c r="W1439"/>
      <c r="X1439"/>
    </row>
    <row r="1440" spans="2:24" x14ac:dyDescent="0.4">
      <c r="B1440"/>
      <c r="C1440"/>
      <c r="D1440"/>
      <c r="Q1440"/>
      <c r="R1440"/>
      <c r="S1440"/>
      <c r="T1440"/>
      <c r="U1440"/>
      <c r="V1440"/>
      <c r="W1440"/>
      <c r="X1440"/>
    </row>
    <row r="1441" spans="2:24" x14ac:dyDescent="0.4">
      <c r="B1441"/>
      <c r="C1441"/>
      <c r="D1441"/>
      <c r="Q1441"/>
      <c r="R1441"/>
      <c r="S1441"/>
      <c r="T1441"/>
      <c r="U1441"/>
      <c r="V1441"/>
      <c r="W1441"/>
      <c r="X1441"/>
    </row>
    <row r="1442" spans="2:24" x14ac:dyDescent="0.4">
      <c r="B1442"/>
      <c r="C1442"/>
      <c r="D1442"/>
      <c r="Q1442"/>
      <c r="R1442"/>
      <c r="S1442"/>
      <c r="T1442"/>
      <c r="U1442"/>
      <c r="V1442"/>
      <c r="W1442"/>
      <c r="X1442"/>
    </row>
    <row r="1443" spans="2:24" x14ac:dyDescent="0.4">
      <c r="B1443"/>
      <c r="C1443"/>
      <c r="D1443"/>
      <c r="Q1443"/>
      <c r="R1443"/>
      <c r="S1443"/>
      <c r="T1443"/>
      <c r="U1443"/>
      <c r="V1443"/>
      <c r="W1443"/>
      <c r="X1443"/>
    </row>
    <row r="1444" spans="2:24" x14ac:dyDescent="0.4">
      <c r="B1444"/>
      <c r="C1444"/>
      <c r="D1444"/>
      <c r="Q1444"/>
      <c r="R1444"/>
      <c r="S1444"/>
      <c r="T1444"/>
      <c r="U1444"/>
      <c r="V1444"/>
      <c r="W1444"/>
      <c r="X1444"/>
    </row>
    <row r="1445" spans="2:24" x14ac:dyDescent="0.4">
      <c r="B1445"/>
      <c r="C1445"/>
      <c r="D1445"/>
      <c r="Q1445"/>
      <c r="R1445"/>
      <c r="S1445"/>
      <c r="T1445"/>
      <c r="U1445"/>
      <c r="V1445"/>
      <c r="W1445"/>
      <c r="X1445"/>
    </row>
    <row r="1446" spans="2:24" x14ac:dyDescent="0.4">
      <c r="B1446"/>
      <c r="C1446"/>
      <c r="D1446"/>
      <c r="Q1446"/>
      <c r="R1446"/>
      <c r="S1446"/>
      <c r="T1446"/>
      <c r="U1446"/>
      <c r="V1446"/>
      <c r="W1446"/>
      <c r="X1446"/>
    </row>
    <row r="1447" spans="2:24" x14ac:dyDescent="0.4">
      <c r="B1447"/>
      <c r="C1447"/>
      <c r="D1447"/>
      <c r="Q1447"/>
      <c r="R1447"/>
      <c r="S1447"/>
      <c r="T1447"/>
      <c r="U1447"/>
      <c r="V1447"/>
      <c r="W1447"/>
      <c r="X1447"/>
    </row>
    <row r="1448" spans="2:24" x14ac:dyDescent="0.4">
      <c r="B1448"/>
      <c r="C1448"/>
      <c r="D1448"/>
      <c r="Q1448"/>
      <c r="R1448"/>
      <c r="S1448"/>
      <c r="T1448"/>
      <c r="U1448"/>
      <c r="V1448"/>
      <c r="W1448"/>
      <c r="X1448"/>
    </row>
    <row r="1449" spans="2:24" x14ac:dyDescent="0.4">
      <c r="B1449"/>
      <c r="C1449"/>
      <c r="D1449"/>
      <c r="Q1449"/>
      <c r="R1449"/>
      <c r="S1449"/>
      <c r="T1449"/>
      <c r="U1449"/>
      <c r="V1449"/>
      <c r="W1449"/>
      <c r="X1449"/>
    </row>
    <row r="1450" spans="2:24" x14ac:dyDescent="0.4">
      <c r="B1450"/>
      <c r="C1450"/>
      <c r="D1450"/>
      <c r="Q1450"/>
      <c r="R1450"/>
      <c r="S1450"/>
      <c r="T1450"/>
      <c r="U1450"/>
      <c r="V1450"/>
      <c r="W1450"/>
      <c r="X1450"/>
    </row>
    <row r="1451" spans="2:24" x14ac:dyDescent="0.4">
      <c r="B1451"/>
      <c r="C1451"/>
      <c r="D1451"/>
      <c r="Q1451"/>
      <c r="R1451"/>
      <c r="S1451"/>
      <c r="T1451"/>
      <c r="U1451"/>
      <c r="V1451"/>
      <c r="W1451"/>
      <c r="X1451"/>
    </row>
    <row r="1452" spans="2:24" x14ac:dyDescent="0.4">
      <c r="B1452"/>
      <c r="C1452"/>
      <c r="D1452"/>
      <c r="Q1452"/>
      <c r="R1452"/>
      <c r="S1452"/>
      <c r="T1452"/>
      <c r="U1452"/>
      <c r="V1452"/>
      <c r="W1452"/>
      <c r="X1452"/>
    </row>
    <row r="1453" spans="2:24" x14ac:dyDescent="0.4">
      <c r="B1453"/>
      <c r="C1453"/>
      <c r="D1453"/>
      <c r="Q1453"/>
      <c r="R1453"/>
      <c r="S1453"/>
      <c r="T1453"/>
      <c r="U1453"/>
      <c r="V1453"/>
      <c r="W1453"/>
      <c r="X1453"/>
    </row>
    <row r="1454" spans="2:24" x14ac:dyDescent="0.4">
      <c r="B1454"/>
      <c r="C1454"/>
      <c r="D1454"/>
      <c r="Q1454"/>
      <c r="R1454"/>
      <c r="S1454"/>
      <c r="T1454"/>
      <c r="U1454"/>
      <c r="V1454"/>
      <c r="W1454"/>
      <c r="X1454"/>
    </row>
    <row r="1455" spans="2:24" x14ac:dyDescent="0.4">
      <c r="B1455"/>
      <c r="C1455"/>
      <c r="D1455"/>
      <c r="Q1455"/>
      <c r="R1455"/>
      <c r="S1455"/>
      <c r="T1455"/>
      <c r="U1455"/>
      <c r="V1455"/>
      <c r="W1455"/>
      <c r="X1455"/>
    </row>
    <row r="1456" spans="2:24" x14ac:dyDescent="0.4">
      <c r="B1456"/>
      <c r="C1456"/>
      <c r="D1456"/>
      <c r="Q1456"/>
      <c r="R1456"/>
      <c r="S1456"/>
      <c r="T1456"/>
      <c r="U1456"/>
      <c r="V1456"/>
      <c r="W1456"/>
      <c r="X1456"/>
    </row>
    <row r="1457" spans="2:24" x14ac:dyDescent="0.4">
      <c r="B1457"/>
      <c r="C1457"/>
      <c r="D1457"/>
      <c r="Q1457"/>
      <c r="R1457"/>
      <c r="S1457"/>
      <c r="T1457"/>
      <c r="U1457"/>
      <c r="V1457"/>
      <c r="W1457"/>
      <c r="X1457"/>
    </row>
    <row r="1458" spans="2:24" x14ac:dyDescent="0.4">
      <c r="B1458"/>
      <c r="C1458"/>
      <c r="D1458"/>
      <c r="Q1458"/>
      <c r="R1458"/>
      <c r="S1458"/>
      <c r="T1458"/>
      <c r="U1458"/>
      <c r="V1458"/>
      <c r="W1458"/>
      <c r="X1458"/>
    </row>
    <row r="1459" spans="2:24" x14ac:dyDescent="0.4">
      <c r="B1459"/>
      <c r="C1459"/>
      <c r="D1459"/>
      <c r="Q1459"/>
      <c r="R1459"/>
      <c r="S1459"/>
      <c r="T1459"/>
      <c r="U1459"/>
      <c r="V1459"/>
      <c r="W1459"/>
      <c r="X1459"/>
    </row>
    <row r="1460" spans="2:24" x14ac:dyDescent="0.4">
      <c r="B1460"/>
      <c r="C1460"/>
      <c r="D1460"/>
      <c r="Q1460"/>
      <c r="R1460"/>
      <c r="S1460"/>
      <c r="T1460"/>
      <c r="U1460"/>
      <c r="V1460"/>
      <c r="W1460"/>
      <c r="X1460"/>
    </row>
    <row r="1461" spans="2:24" x14ac:dyDescent="0.4">
      <c r="B1461"/>
      <c r="C1461"/>
      <c r="D1461"/>
      <c r="Q1461"/>
      <c r="R1461"/>
      <c r="S1461"/>
      <c r="T1461"/>
      <c r="U1461"/>
      <c r="V1461"/>
      <c r="W1461"/>
      <c r="X1461"/>
    </row>
    <row r="1462" spans="2:24" x14ac:dyDescent="0.4">
      <c r="B1462"/>
      <c r="C1462"/>
      <c r="D1462"/>
      <c r="Q1462"/>
      <c r="R1462"/>
      <c r="S1462"/>
      <c r="T1462"/>
      <c r="U1462"/>
      <c r="V1462"/>
      <c r="W1462"/>
      <c r="X1462"/>
    </row>
    <row r="1463" spans="2:24" x14ac:dyDescent="0.4">
      <c r="B1463"/>
      <c r="C1463"/>
      <c r="D1463"/>
      <c r="Q1463"/>
      <c r="R1463"/>
      <c r="S1463"/>
      <c r="T1463"/>
      <c r="U1463"/>
      <c r="V1463"/>
      <c r="W1463"/>
      <c r="X1463"/>
    </row>
    <row r="1464" spans="2:24" x14ac:dyDescent="0.4">
      <c r="B1464"/>
      <c r="C1464"/>
      <c r="D1464"/>
      <c r="Q1464"/>
      <c r="R1464"/>
      <c r="S1464"/>
      <c r="T1464"/>
      <c r="U1464"/>
      <c r="V1464"/>
      <c r="W1464"/>
      <c r="X1464"/>
    </row>
    <row r="1465" spans="2:24" x14ac:dyDescent="0.4">
      <c r="B1465"/>
      <c r="C1465"/>
      <c r="D1465"/>
      <c r="Q1465"/>
      <c r="R1465"/>
      <c r="S1465"/>
      <c r="T1465"/>
      <c r="U1465"/>
      <c r="V1465"/>
      <c r="W1465"/>
      <c r="X1465"/>
    </row>
    <row r="1466" spans="2:24" x14ac:dyDescent="0.4">
      <c r="B1466"/>
      <c r="C1466"/>
      <c r="D1466"/>
      <c r="Q1466"/>
      <c r="R1466"/>
      <c r="S1466"/>
      <c r="T1466"/>
      <c r="U1466"/>
      <c r="V1466"/>
      <c r="W1466"/>
      <c r="X1466"/>
    </row>
    <row r="1467" spans="2:24" x14ac:dyDescent="0.4">
      <c r="B1467"/>
      <c r="C1467"/>
      <c r="D1467"/>
      <c r="Q1467"/>
      <c r="R1467"/>
      <c r="S1467"/>
      <c r="T1467"/>
      <c r="U1467"/>
      <c r="V1467"/>
      <c r="W1467"/>
      <c r="X1467"/>
    </row>
    <row r="1468" spans="2:24" x14ac:dyDescent="0.4">
      <c r="B1468"/>
      <c r="C1468"/>
      <c r="D1468"/>
      <c r="Q1468"/>
      <c r="R1468"/>
      <c r="S1468"/>
      <c r="T1468"/>
      <c r="U1468"/>
      <c r="V1468"/>
      <c r="W1468"/>
      <c r="X1468"/>
    </row>
    <row r="1469" spans="2:24" x14ac:dyDescent="0.4">
      <c r="B1469"/>
      <c r="C1469"/>
      <c r="D1469"/>
      <c r="Q1469"/>
      <c r="R1469"/>
      <c r="S1469"/>
      <c r="T1469"/>
      <c r="U1469"/>
      <c r="V1469"/>
      <c r="W1469"/>
      <c r="X1469"/>
    </row>
    <row r="1470" spans="2:24" x14ac:dyDescent="0.4">
      <c r="B1470"/>
      <c r="C1470"/>
      <c r="D1470"/>
      <c r="Q1470"/>
      <c r="R1470"/>
      <c r="S1470"/>
      <c r="T1470"/>
      <c r="U1470"/>
      <c r="V1470"/>
      <c r="W1470"/>
      <c r="X1470"/>
    </row>
    <row r="1471" spans="2:24" x14ac:dyDescent="0.4">
      <c r="B1471"/>
      <c r="C1471"/>
      <c r="D1471"/>
      <c r="Q1471"/>
      <c r="R1471"/>
      <c r="S1471"/>
      <c r="T1471"/>
      <c r="U1471"/>
      <c r="V1471"/>
      <c r="W1471"/>
      <c r="X1471"/>
    </row>
    <row r="1472" spans="2:24" x14ac:dyDescent="0.4">
      <c r="B1472"/>
      <c r="C1472"/>
      <c r="D1472"/>
      <c r="Q1472"/>
      <c r="R1472"/>
      <c r="S1472"/>
      <c r="T1472"/>
      <c r="U1472"/>
      <c r="V1472"/>
      <c r="W1472"/>
      <c r="X1472"/>
    </row>
    <row r="1473" spans="2:24" x14ac:dyDescent="0.4">
      <c r="B1473"/>
      <c r="C1473"/>
      <c r="D1473"/>
      <c r="Q1473"/>
      <c r="R1473"/>
      <c r="S1473"/>
      <c r="T1473"/>
      <c r="U1473"/>
      <c r="V1473"/>
      <c r="W1473"/>
      <c r="X1473"/>
    </row>
    <row r="1474" spans="2:24" x14ac:dyDescent="0.4">
      <c r="B1474"/>
      <c r="C1474"/>
      <c r="D1474"/>
      <c r="Q1474"/>
      <c r="R1474"/>
      <c r="S1474"/>
      <c r="T1474"/>
      <c r="U1474"/>
      <c r="V1474"/>
      <c r="W1474"/>
      <c r="X1474"/>
    </row>
    <row r="1475" spans="2:24" x14ac:dyDescent="0.4">
      <c r="B1475"/>
      <c r="C1475"/>
      <c r="D1475"/>
      <c r="Q1475"/>
      <c r="R1475"/>
      <c r="S1475"/>
      <c r="T1475"/>
      <c r="U1475"/>
      <c r="V1475"/>
      <c r="W1475"/>
      <c r="X1475"/>
    </row>
    <row r="1476" spans="2:24" x14ac:dyDescent="0.4">
      <c r="B1476"/>
      <c r="C1476"/>
      <c r="D1476"/>
      <c r="Q1476"/>
      <c r="R1476"/>
      <c r="S1476"/>
      <c r="T1476"/>
      <c r="U1476"/>
      <c r="V1476"/>
      <c r="W1476"/>
      <c r="X1476"/>
    </row>
    <row r="1477" spans="2:24" x14ac:dyDescent="0.4">
      <c r="B1477"/>
      <c r="C1477"/>
      <c r="D1477"/>
      <c r="Q1477"/>
      <c r="R1477"/>
      <c r="S1477"/>
      <c r="T1477"/>
      <c r="U1477"/>
      <c r="V1477"/>
      <c r="W1477"/>
      <c r="X1477"/>
    </row>
    <row r="1478" spans="2:24" x14ac:dyDescent="0.4">
      <c r="B1478"/>
      <c r="C1478"/>
      <c r="D1478"/>
      <c r="Q1478"/>
      <c r="R1478"/>
      <c r="S1478"/>
      <c r="T1478"/>
      <c r="U1478"/>
      <c r="V1478"/>
      <c r="W1478"/>
      <c r="X1478"/>
    </row>
    <row r="1479" spans="2:24" x14ac:dyDescent="0.4">
      <c r="B1479"/>
      <c r="C1479"/>
      <c r="D1479"/>
      <c r="Q1479"/>
      <c r="R1479"/>
      <c r="S1479"/>
      <c r="T1479"/>
      <c r="U1479"/>
      <c r="V1479"/>
      <c r="W1479"/>
      <c r="X1479"/>
    </row>
    <row r="1480" spans="2:24" x14ac:dyDescent="0.4">
      <c r="B1480"/>
      <c r="C1480"/>
      <c r="D1480"/>
      <c r="Q1480"/>
      <c r="R1480"/>
      <c r="S1480"/>
      <c r="T1480"/>
      <c r="U1480"/>
      <c r="V1480"/>
      <c r="W1480"/>
      <c r="X1480"/>
    </row>
    <row r="1481" spans="2:24" x14ac:dyDescent="0.4">
      <c r="B1481"/>
      <c r="C1481"/>
      <c r="D1481"/>
      <c r="Q1481"/>
      <c r="R1481"/>
      <c r="S1481"/>
      <c r="T1481"/>
      <c r="U1481"/>
      <c r="V1481"/>
      <c r="W1481"/>
      <c r="X1481"/>
    </row>
    <row r="1482" spans="2:24" x14ac:dyDescent="0.4">
      <c r="B1482"/>
      <c r="C1482"/>
      <c r="D1482"/>
      <c r="Q1482"/>
      <c r="R1482"/>
      <c r="S1482"/>
      <c r="T1482"/>
      <c r="U1482"/>
      <c r="V1482"/>
      <c r="W1482"/>
      <c r="X1482"/>
    </row>
    <row r="1483" spans="2:24" x14ac:dyDescent="0.4">
      <c r="B1483"/>
      <c r="C1483"/>
      <c r="D1483"/>
      <c r="Q1483"/>
      <c r="R1483"/>
      <c r="S1483"/>
      <c r="T1483"/>
      <c r="U1483"/>
      <c r="V1483"/>
      <c r="W1483"/>
      <c r="X1483"/>
    </row>
    <row r="1484" spans="2:24" x14ac:dyDescent="0.4">
      <c r="B1484"/>
      <c r="C1484"/>
      <c r="D1484"/>
      <c r="Q1484"/>
      <c r="R1484"/>
      <c r="S1484"/>
      <c r="T1484"/>
      <c r="U1484"/>
      <c r="V1484"/>
      <c r="W1484"/>
      <c r="X1484"/>
    </row>
    <row r="1485" spans="2:24" x14ac:dyDescent="0.4">
      <c r="B1485"/>
      <c r="C1485"/>
      <c r="D1485"/>
      <c r="Q1485"/>
      <c r="R1485"/>
      <c r="S1485"/>
      <c r="T1485"/>
      <c r="U1485"/>
      <c r="V1485"/>
      <c r="W1485"/>
      <c r="X1485"/>
    </row>
    <row r="1486" spans="2:24" x14ac:dyDescent="0.4">
      <c r="B1486"/>
      <c r="C1486"/>
      <c r="D1486"/>
      <c r="Q1486"/>
      <c r="R1486"/>
      <c r="S1486"/>
      <c r="T1486"/>
      <c r="U1486"/>
      <c r="V1486"/>
      <c r="W1486"/>
      <c r="X1486"/>
    </row>
    <row r="1487" spans="2:24" x14ac:dyDescent="0.4">
      <c r="B1487"/>
      <c r="C1487"/>
      <c r="D1487"/>
      <c r="Q1487"/>
      <c r="R1487"/>
      <c r="S1487"/>
      <c r="T1487"/>
      <c r="U1487"/>
      <c r="V1487"/>
      <c r="W1487"/>
      <c r="X1487"/>
    </row>
    <row r="1488" spans="2:24" x14ac:dyDescent="0.4">
      <c r="B1488"/>
      <c r="C1488"/>
      <c r="D1488"/>
      <c r="Q1488"/>
      <c r="R1488"/>
      <c r="S1488"/>
      <c r="T1488"/>
      <c r="U1488"/>
      <c r="V1488"/>
      <c r="W1488"/>
      <c r="X1488"/>
    </row>
    <row r="1489" spans="2:24" x14ac:dyDescent="0.4">
      <c r="B1489"/>
      <c r="C1489"/>
      <c r="D1489"/>
      <c r="Q1489"/>
      <c r="R1489"/>
      <c r="S1489"/>
      <c r="T1489"/>
      <c r="U1489"/>
      <c r="V1489"/>
      <c r="W1489"/>
      <c r="X1489"/>
    </row>
    <row r="1490" spans="2:24" x14ac:dyDescent="0.4">
      <c r="B1490"/>
      <c r="C1490"/>
      <c r="D1490"/>
      <c r="Q1490"/>
      <c r="R1490"/>
      <c r="S1490"/>
      <c r="T1490"/>
      <c r="U1490"/>
      <c r="V1490"/>
      <c r="W1490"/>
      <c r="X1490"/>
    </row>
    <row r="1491" spans="2:24" x14ac:dyDescent="0.4">
      <c r="B1491"/>
      <c r="C1491"/>
      <c r="D1491"/>
      <c r="Q1491"/>
      <c r="R1491"/>
      <c r="S1491"/>
      <c r="T1491"/>
      <c r="U1491"/>
      <c r="V1491"/>
      <c r="W1491"/>
      <c r="X1491"/>
    </row>
    <row r="1492" spans="2:24" x14ac:dyDescent="0.4">
      <c r="B1492"/>
      <c r="C1492"/>
      <c r="D1492"/>
      <c r="Q1492"/>
      <c r="R1492"/>
      <c r="S1492"/>
      <c r="T1492"/>
      <c r="U1492"/>
      <c r="V1492"/>
      <c r="W1492"/>
      <c r="X1492"/>
    </row>
    <row r="1493" spans="2:24" x14ac:dyDescent="0.4">
      <c r="B1493"/>
      <c r="C1493"/>
      <c r="D1493"/>
      <c r="Q1493"/>
      <c r="R1493"/>
      <c r="S1493"/>
      <c r="T1493"/>
      <c r="U1493"/>
      <c r="V1493"/>
      <c r="W1493"/>
      <c r="X1493"/>
    </row>
    <row r="1494" spans="2:24" x14ac:dyDescent="0.4">
      <c r="B1494"/>
      <c r="C1494"/>
      <c r="D1494"/>
      <c r="Q1494"/>
      <c r="R1494"/>
      <c r="S1494"/>
      <c r="T1494"/>
      <c r="U1494"/>
      <c r="V1494"/>
      <c r="W1494"/>
      <c r="X1494"/>
    </row>
    <row r="1495" spans="2:24" x14ac:dyDescent="0.4">
      <c r="B1495"/>
      <c r="C1495"/>
      <c r="D1495"/>
      <c r="Q1495"/>
      <c r="R1495"/>
      <c r="S1495"/>
      <c r="T1495"/>
      <c r="U1495"/>
      <c r="V1495"/>
      <c r="W1495"/>
      <c r="X1495"/>
    </row>
    <row r="1496" spans="2:24" x14ac:dyDescent="0.4">
      <c r="B1496"/>
      <c r="C1496"/>
      <c r="D1496"/>
      <c r="Q1496"/>
      <c r="R1496"/>
      <c r="S1496"/>
      <c r="T1496"/>
      <c r="U1496"/>
      <c r="V1496"/>
      <c r="W1496"/>
      <c r="X1496"/>
    </row>
    <row r="1497" spans="2:24" x14ac:dyDescent="0.4">
      <c r="B1497"/>
      <c r="C1497"/>
      <c r="D1497"/>
      <c r="Q1497"/>
      <c r="R1497"/>
      <c r="S1497"/>
      <c r="T1497"/>
      <c r="U1497"/>
      <c r="V1497"/>
      <c r="W1497"/>
      <c r="X1497"/>
    </row>
    <row r="1498" spans="2:24" x14ac:dyDescent="0.4">
      <c r="B1498"/>
      <c r="C1498"/>
      <c r="D1498"/>
      <c r="Q1498"/>
      <c r="R1498"/>
      <c r="S1498"/>
      <c r="T1498"/>
      <c r="U1498"/>
      <c r="V1498"/>
      <c r="W1498"/>
      <c r="X1498"/>
    </row>
    <row r="1499" spans="2:24" x14ac:dyDescent="0.4">
      <c r="B1499"/>
      <c r="C1499"/>
      <c r="D1499"/>
      <c r="Q1499"/>
      <c r="R1499"/>
      <c r="S1499"/>
      <c r="T1499"/>
      <c r="U1499"/>
      <c r="V1499"/>
      <c r="W1499"/>
      <c r="X1499"/>
    </row>
    <row r="1500" spans="2:24" x14ac:dyDescent="0.4">
      <c r="B1500"/>
      <c r="C1500"/>
      <c r="D1500"/>
      <c r="Q1500"/>
      <c r="R1500"/>
      <c r="S1500"/>
      <c r="T1500"/>
      <c r="U1500"/>
      <c r="V1500"/>
      <c r="W1500"/>
      <c r="X1500"/>
    </row>
    <row r="1501" spans="2:24" x14ac:dyDescent="0.4">
      <c r="B1501"/>
      <c r="C1501"/>
      <c r="D1501"/>
      <c r="Q1501"/>
      <c r="R1501"/>
      <c r="S1501"/>
      <c r="T1501"/>
      <c r="U1501"/>
      <c r="V1501"/>
      <c r="W1501"/>
      <c r="X1501"/>
    </row>
    <row r="1502" spans="2:24" x14ac:dyDescent="0.4">
      <c r="B1502"/>
      <c r="C1502"/>
      <c r="D1502"/>
      <c r="Q1502"/>
      <c r="R1502"/>
      <c r="S1502"/>
      <c r="T1502"/>
      <c r="U1502"/>
      <c r="V1502"/>
      <c r="W1502"/>
      <c r="X1502"/>
    </row>
    <row r="1503" spans="2:24" x14ac:dyDescent="0.4">
      <c r="B1503"/>
      <c r="C1503"/>
      <c r="D1503"/>
      <c r="Q1503"/>
      <c r="R1503"/>
      <c r="S1503"/>
      <c r="T1503"/>
      <c r="U1503"/>
      <c r="V1503"/>
      <c r="W1503"/>
      <c r="X1503"/>
    </row>
    <row r="1504" spans="2:24" x14ac:dyDescent="0.4">
      <c r="B1504"/>
      <c r="C1504"/>
      <c r="D1504"/>
      <c r="Q1504"/>
      <c r="R1504"/>
      <c r="S1504"/>
      <c r="T1504"/>
      <c r="U1504"/>
      <c r="V1504"/>
      <c r="W1504"/>
      <c r="X1504"/>
    </row>
    <row r="1505" spans="2:24" x14ac:dyDescent="0.4">
      <c r="B1505"/>
      <c r="C1505"/>
      <c r="D1505"/>
      <c r="Q1505"/>
      <c r="R1505"/>
      <c r="S1505"/>
      <c r="T1505"/>
      <c r="U1505"/>
      <c r="V1505"/>
      <c r="W1505"/>
      <c r="X1505"/>
    </row>
    <row r="1506" spans="2:24" x14ac:dyDescent="0.4">
      <c r="B1506"/>
      <c r="C1506"/>
      <c r="D1506"/>
      <c r="Q1506"/>
      <c r="R1506"/>
      <c r="S1506"/>
      <c r="T1506"/>
      <c r="U1506"/>
      <c r="V1506"/>
      <c r="W1506"/>
      <c r="X1506"/>
    </row>
    <row r="1507" spans="2:24" x14ac:dyDescent="0.4">
      <c r="B1507"/>
      <c r="C1507"/>
      <c r="D1507"/>
      <c r="Q1507"/>
      <c r="R1507"/>
      <c r="S1507"/>
      <c r="T1507"/>
      <c r="U1507"/>
      <c r="V1507"/>
      <c r="W1507"/>
      <c r="X1507"/>
    </row>
    <row r="1508" spans="2:24" x14ac:dyDescent="0.4">
      <c r="B1508"/>
      <c r="C1508"/>
      <c r="D1508"/>
      <c r="Q1508"/>
      <c r="R1508"/>
      <c r="S1508"/>
      <c r="T1508"/>
      <c r="U1508"/>
      <c r="V1508"/>
      <c r="W1508"/>
      <c r="X1508"/>
    </row>
    <row r="1509" spans="2:24" x14ac:dyDescent="0.4">
      <c r="B1509"/>
      <c r="C1509"/>
      <c r="D1509"/>
      <c r="Q1509"/>
      <c r="R1509"/>
      <c r="S1509"/>
      <c r="T1509"/>
      <c r="U1509"/>
      <c r="V1509"/>
      <c r="W1509"/>
      <c r="X1509"/>
    </row>
    <row r="1510" spans="2:24" x14ac:dyDescent="0.4">
      <c r="B1510"/>
      <c r="C1510"/>
      <c r="D1510"/>
      <c r="Q1510"/>
      <c r="R1510"/>
      <c r="S1510"/>
      <c r="T1510"/>
      <c r="U1510"/>
      <c r="V1510"/>
      <c r="W1510"/>
      <c r="X1510"/>
    </row>
    <row r="1511" spans="2:24" x14ac:dyDescent="0.4">
      <c r="B1511"/>
      <c r="C1511"/>
      <c r="D1511"/>
      <c r="Q1511"/>
      <c r="R1511"/>
      <c r="S1511"/>
      <c r="T1511"/>
      <c r="U1511"/>
      <c r="V1511"/>
      <c r="W1511"/>
      <c r="X1511"/>
    </row>
    <row r="1512" spans="2:24" x14ac:dyDescent="0.4">
      <c r="B1512"/>
      <c r="C1512"/>
      <c r="D1512"/>
      <c r="Q1512"/>
      <c r="R1512"/>
      <c r="S1512"/>
      <c r="T1512"/>
      <c r="U1512"/>
      <c r="V1512"/>
      <c r="W1512"/>
      <c r="X1512"/>
    </row>
    <row r="1513" spans="2:24" x14ac:dyDescent="0.4">
      <c r="B1513"/>
      <c r="C1513"/>
      <c r="D1513"/>
      <c r="Q1513"/>
      <c r="R1513"/>
      <c r="S1513"/>
      <c r="T1513"/>
      <c r="U1513"/>
      <c r="V1513"/>
      <c r="W1513"/>
      <c r="X1513"/>
    </row>
    <row r="1514" spans="2:24" x14ac:dyDescent="0.4">
      <c r="B1514"/>
      <c r="C1514"/>
      <c r="D1514"/>
      <c r="Q1514"/>
      <c r="R1514"/>
      <c r="S1514"/>
      <c r="T1514"/>
      <c r="U1514"/>
      <c r="V1514"/>
      <c r="W1514"/>
      <c r="X1514"/>
    </row>
    <row r="1515" spans="2:24" x14ac:dyDescent="0.4">
      <c r="B1515"/>
      <c r="C1515"/>
      <c r="D1515"/>
      <c r="Q1515"/>
      <c r="R1515"/>
      <c r="S1515"/>
      <c r="T1515"/>
      <c r="U1515"/>
      <c r="V1515"/>
      <c r="W1515"/>
      <c r="X1515"/>
    </row>
    <row r="1516" spans="2:24" x14ac:dyDescent="0.4">
      <c r="B1516"/>
      <c r="C1516"/>
      <c r="D1516"/>
      <c r="Q1516"/>
      <c r="R1516"/>
      <c r="S1516"/>
      <c r="T1516"/>
      <c r="U1516"/>
      <c r="V1516"/>
      <c r="W1516"/>
      <c r="X1516"/>
    </row>
    <row r="1517" spans="2:24" x14ac:dyDescent="0.4">
      <c r="B1517"/>
      <c r="C1517"/>
      <c r="D1517"/>
      <c r="Q1517"/>
      <c r="R1517"/>
      <c r="S1517"/>
      <c r="T1517"/>
      <c r="U1517"/>
      <c r="V1517"/>
      <c r="W1517"/>
      <c r="X1517"/>
    </row>
    <row r="1518" spans="2:24" x14ac:dyDescent="0.4">
      <c r="B1518"/>
      <c r="C1518"/>
      <c r="D1518"/>
      <c r="Q1518"/>
      <c r="R1518"/>
      <c r="S1518"/>
      <c r="T1518"/>
      <c r="U1518"/>
      <c r="V1518"/>
      <c r="W1518"/>
      <c r="X1518"/>
    </row>
    <row r="1519" spans="2:24" x14ac:dyDescent="0.4">
      <c r="B1519"/>
      <c r="C1519"/>
      <c r="D1519"/>
      <c r="Q1519"/>
      <c r="R1519"/>
      <c r="S1519"/>
      <c r="T1519"/>
      <c r="U1519"/>
      <c r="V1519"/>
      <c r="W1519"/>
      <c r="X1519"/>
    </row>
    <row r="1520" spans="2:24" x14ac:dyDescent="0.4">
      <c r="B1520"/>
      <c r="C1520"/>
      <c r="D1520"/>
      <c r="Q1520"/>
      <c r="R1520"/>
      <c r="S1520"/>
      <c r="T1520"/>
      <c r="U1520"/>
      <c r="V1520"/>
      <c r="W1520"/>
      <c r="X1520"/>
    </row>
    <row r="1521" spans="2:24" x14ac:dyDescent="0.4">
      <c r="B1521"/>
      <c r="C1521"/>
      <c r="D1521"/>
      <c r="Q1521"/>
      <c r="R1521"/>
      <c r="S1521"/>
      <c r="T1521"/>
      <c r="U1521"/>
      <c r="V1521"/>
      <c r="W1521"/>
      <c r="X1521"/>
    </row>
    <row r="1522" spans="2:24" x14ac:dyDescent="0.4">
      <c r="B1522"/>
      <c r="C1522"/>
      <c r="D1522"/>
      <c r="Q1522"/>
      <c r="R1522"/>
      <c r="S1522"/>
      <c r="T1522"/>
      <c r="U1522"/>
      <c r="V1522"/>
      <c r="W1522"/>
      <c r="X1522"/>
    </row>
    <row r="1523" spans="2:24" x14ac:dyDescent="0.4">
      <c r="B1523"/>
      <c r="C1523"/>
      <c r="D1523"/>
      <c r="Q1523"/>
      <c r="R1523"/>
      <c r="S1523"/>
      <c r="T1523"/>
      <c r="U1523"/>
      <c r="V1523"/>
      <c r="W1523"/>
      <c r="X1523"/>
    </row>
    <row r="1524" spans="2:24" x14ac:dyDescent="0.4">
      <c r="B1524"/>
      <c r="C1524"/>
      <c r="D1524"/>
      <c r="Q1524"/>
      <c r="R1524"/>
      <c r="S1524"/>
      <c r="T1524"/>
      <c r="U1524"/>
      <c r="V1524"/>
      <c r="W1524"/>
      <c r="X1524"/>
    </row>
    <row r="1525" spans="2:24" x14ac:dyDescent="0.4">
      <c r="B1525"/>
      <c r="C1525"/>
      <c r="D1525"/>
      <c r="Q1525"/>
      <c r="R1525"/>
      <c r="S1525"/>
      <c r="T1525"/>
      <c r="U1525"/>
      <c r="V1525"/>
      <c r="W1525"/>
      <c r="X1525"/>
    </row>
    <row r="1526" spans="2:24" x14ac:dyDescent="0.4">
      <c r="B1526"/>
      <c r="C1526"/>
      <c r="D1526"/>
      <c r="Q1526"/>
      <c r="R1526"/>
      <c r="S1526"/>
      <c r="T1526"/>
      <c r="U1526"/>
      <c r="V1526"/>
      <c r="W1526"/>
      <c r="X1526"/>
    </row>
    <row r="1527" spans="2:24" x14ac:dyDescent="0.4">
      <c r="B1527"/>
      <c r="C1527"/>
      <c r="D1527"/>
      <c r="Q1527"/>
      <c r="R1527"/>
      <c r="S1527"/>
      <c r="T1527"/>
      <c r="U1527"/>
      <c r="V1527"/>
      <c r="W1527"/>
      <c r="X1527"/>
    </row>
    <row r="1528" spans="2:24" x14ac:dyDescent="0.4">
      <c r="B1528"/>
      <c r="C1528"/>
      <c r="D1528"/>
      <c r="Q1528"/>
      <c r="R1528"/>
      <c r="S1528"/>
      <c r="T1528"/>
      <c r="U1528"/>
      <c r="V1528"/>
      <c r="W1528"/>
      <c r="X1528"/>
    </row>
    <row r="1529" spans="2:24" x14ac:dyDescent="0.4">
      <c r="B1529"/>
      <c r="C1529"/>
      <c r="D1529"/>
      <c r="Q1529"/>
      <c r="R1529"/>
      <c r="S1529"/>
      <c r="T1529"/>
      <c r="U1529"/>
      <c r="V1529"/>
      <c r="W1529"/>
      <c r="X1529"/>
    </row>
    <row r="1530" spans="2:24" x14ac:dyDescent="0.4">
      <c r="B1530"/>
      <c r="C1530"/>
      <c r="D1530"/>
      <c r="Q1530"/>
      <c r="R1530"/>
      <c r="S1530"/>
      <c r="T1530"/>
      <c r="U1530"/>
      <c r="V1530"/>
      <c r="W1530"/>
      <c r="X1530"/>
    </row>
    <row r="1531" spans="2:24" x14ac:dyDescent="0.4">
      <c r="B1531"/>
      <c r="C1531"/>
      <c r="D1531"/>
      <c r="Q1531"/>
      <c r="R1531"/>
      <c r="S1531"/>
      <c r="T1531"/>
      <c r="U1531"/>
      <c r="V1531"/>
      <c r="W1531"/>
      <c r="X1531"/>
    </row>
    <row r="1532" spans="2:24" x14ac:dyDescent="0.4">
      <c r="B1532"/>
      <c r="C1532"/>
      <c r="D1532"/>
      <c r="Q1532"/>
      <c r="R1532"/>
      <c r="S1532"/>
      <c r="T1532"/>
      <c r="U1532"/>
      <c r="V1532"/>
      <c r="W1532"/>
      <c r="X1532"/>
    </row>
    <row r="1533" spans="2:24" x14ac:dyDescent="0.4">
      <c r="B1533"/>
      <c r="C1533"/>
      <c r="D1533"/>
      <c r="Q1533"/>
      <c r="R1533"/>
      <c r="S1533"/>
      <c r="T1533"/>
      <c r="U1533"/>
      <c r="V1533"/>
      <c r="W1533"/>
      <c r="X1533"/>
    </row>
    <row r="1534" spans="2:24" x14ac:dyDescent="0.4">
      <c r="B1534"/>
      <c r="C1534"/>
      <c r="D1534"/>
      <c r="Q1534"/>
      <c r="R1534"/>
      <c r="S1534"/>
      <c r="T1534"/>
      <c r="U1534"/>
      <c r="V1534"/>
      <c r="W1534"/>
      <c r="X1534"/>
    </row>
    <row r="1535" spans="2:24" x14ac:dyDescent="0.4">
      <c r="B1535"/>
      <c r="C1535"/>
      <c r="D1535"/>
      <c r="Q1535"/>
      <c r="R1535"/>
      <c r="S1535"/>
      <c r="T1535"/>
      <c r="U1535"/>
      <c r="V1535"/>
      <c r="W1535"/>
      <c r="X1535"/>
    </row>
    <row r="1536" spans="2:24" x14ac:dyDescent="0.4">
      <c r="B1536"/>
      <c r="C1536"/>
      <c r="D1536"/>
      <c r="Q1536"/>
      <c r="R1536"/>
      <c r="S1536"/>
      <c r="T1536"/>
      <c r="U1536"/>
      <c r="V1536"/>
      <c r="W1536"/>
      <c r="X1536"/>
    </row>
    <row r="1537" spans="2:24" x14ac:dyDescent="0.4">
      <c r="B1537"/>
      <c r="C1537"/>
      <c r="D1537"/>
      <c r="Q1537"/>
      <c r="R1537"/>
      <c r="S1537"/>
      <c r="T1537"/>
      <c r="U1537"/>
      <c r="V1537"/>
      <c r="W1537"/>
      <c r="X1537"/>
    </row>
    <row r="1538" spans="2:24" x14ac:dyDescent="0.4">
      <c r="B1538"/>
      <c r="C1538"/>
      <c r="D1538"/>
      <c r="Q1538"/>
      <c r="R1538"/>
      <c r="S1538"/>
      <c r="T1538"/>
      <c r="U1538"/>
      <c r="V1538"/>
      <c r="W1538"/>
      <c r="X1538"/>
    </row>
    <row r="1539" spans="2:24" x14ac:dyDescent="0.4">
      <c r="B1539"/>
      <c r="C1539"/>
      <c r="D1539"/>
      <c r="Q1539"/>
      <c r="R1539"/>
      <c r="S1539"/>
      <c r="T1539"/>
      <c r="U1539"/>
      <c r="V1539"/>
      <c r="W1539"/>
      <c r="X1539"/>
    </row>
    <row r="1540" spans="2:24" x14ac:dyDescent="0.4">
      <c r="B1540"/>
      <c r="C1540"/>
      <c r="D1540"/>
      <c r="Q1540"/>
      <c r="R1540"/>
      <c r="S1540"/>
      <c r="T1540"/>
      <c r="U1540"/>
      <c r="V1540"/>
      <c r="W1540"/>
      <c r="X1540"/>
    </row>
    <row r="1541" spans="2:24" x14ac:dyDescent="0.4">
      <c r="B1541"/>
      <c r="C1541"/>
      <c r="D1541"/>
      <c r="Q1541"/>
      <c r="R1541"/>
      <c r="S1541"/>
      <c r="T1541"/>
      <c r="U1541"/>
      <c r="V1541"/>
      <c r="W1541"/>
      <c r="X1541"/>
    </row>
    <row r="1542" spans="2:24" x14ac:dyDescent="0.4">
      <c r="B1542"/>
      <c r="C1542"/>
      <c r="D1542"/>
      <c r="Q1542"/>
      <c r="R1542"/>
      <c r="S1542"/>
      <c r="T1542"/>
      <c r="U1542"/>
      <c r="V1542"/>
      <c r="W1542"/>
      <c r="X1542"/>
    </row>
    <row r="1543" spans="2:24" x14ac:dyDescent="0.4">
      <c r="B1543"/>
      <c r="C1543"/>
      <c r="D1543"/>
      <c r="Q1543"/>
      <c r="R1543"/>
      <c r="S1543"/>
      <c r="T1543"/>
      <c r="U1543"/>
      <c r="V1543"/>
      <c r="W1543"/>
      <c r="X1543"/>
    </row>
    <row r="1544" spans="2:24" x14ac:dyDescent="0.4">
      <c r="B1544"/>
      <c r="C1544"/>
      <c r="D1544"/>
      <c r="Q1544"/>
      <c r="R1544"/>
      <c r="S1544"/>
      <c r="T1544"/>
      <c r="U1544"/>
      <c r="V1544"/>
      <c r="W1544"/>
      <c r="X1544"/>
    </row>
    <row r="1545" spans="2:24" x14ac:dyDescent="0.4">
      <c r="B1545"/>
      <c r="C1545"/>
      <c r="D1545"/>
      <c r="Q1545"/>
      <c r="R1545"/>
      <c r="S1545"/>
      <c r="T1545"/>
      <c r="U1545"/>
      <c r="V1545"/>
      <c r="W1545"/>
      <c r="X1545"/>
    </row>
    <row r="1546" spans="2:24" x14ac:dyDescent="0.4">
      <c r="B1546"/>
      <c r="C1546"/>
      <c r="D1546"/>
      <c r="Q1546"/>
      <c r="R1546"/>
      <c r="S1546"/>
      <c r="T1546"/>
      <c r="U1546"/>
      <c r="V1546"/>
      <c r="W1546"/>
      <c r="X1546"/>
    </row>
    <row r="1547" spans="2:24" x14ac:dyDescent="0.4">
      <c r="B1547"/>
      <c r="C1547"/>
      <c r="D1547"/>
      <c r="Q1547"/>
      <c r="R1547"/>
      <c r="S1547"/>
      <c r="T1547"/>
      <c r="U1547"/>
      <c r="V1547"/>
      <c r="W1547"/>
      <c r="X1547"/>
    </row>
    <row r="1548" spans="2:24" x14ac:dyDescent="0.4">
      <c r="B1548"/>
      <c r="C1548"/>
      <c r="D1548"/>
      <c r="Q1548"/>
      <c r="R1548"/>
      <c r="S1548"/>
      <c r="T1548"/>
      <c r="U1548"/>
      <c r="V1548"/>
      <c r="W1548"/>
      <c r="X1548"/>
    </row>
    <row r="1549" spans="2:24" x14ac:dyDescent="0.4">
      <c r="B1549"/>
      <c r="C1549"/>
      <c r="D1549"/>
      <c r="Q1549"/>
      <c r="R1549"/>
      <c r="S1549"/>
      <c r="T1549"/>
      <c r="U1549"/>
      <c r="V1549"/>
      <c r="W1549"/>
      <c r="X1549"/>
    </row>
    <row r="1550" spans="2:24" x14ac:dyDescent="0.4">
      <c r="B1550"/>
      <c r="C1550"/>
      <c r="D1550"/>
      <c r="Q1550"/>
      <c r="R1550"/>
      <c r="S1550"/>
      <c r="T1550"/>
      <c r="U1550"/>
      <c r="V1550"/>
      <c r="W1550"/>
      <c r="X1550"/>
    </row>
    <row r="1551" spans="2:24" x14ac:dyDescent="0.4">
      <c r="B1551"/>
      <c r="C1551"/>
      <c r="D1551"/>
      <c r="Q1551"/>
      <c r="R1551"/>
      <c r="S1551"/>
      <c r="T1551"/>
      <c r="U1551"/>
      <c r="V1551"/>
      <c r="W1551"/>
      <c r="X1551"/>
    </row>
    <row r="1552" spans="2:24" x14ac:dyDescent="0.4">
      <c r="B1552"/>
      <c r="C1552"/>
      <c r="D1552"/>
      <c r="Q1552"/>
      <c r="R1552"/>
      <c r="S1552"/>
      <c r="T1552"/>
      <c r="U1552"/>
      <c r="V1552"/>
      <c r="W1552"/>
      <c r="X1552"/>
    </row>
    <row r="1553" spans="2:24" x14ac:dyDescent="0.4">
      <c r="B1553"/>
      <c r="C1553"/>
      <c r="D1553"/>
      <c r="Q1553"/>
      <c r="R1553"/>
      <c r="S1553"/>
      <c r="T1553"/>
      <c r="U1553"/>
      <c r="V1553"/>
      <c r="W1553"/>
      <c r="X1553"/>
    </row>
    <row r="1554" spans="2:24" x14ac:dyDescent="0.4">
      <c r="B1554"/>
      <c r="C1554"/>
      <c r="D1554"/>
      <c r="Q1554"/>
      <c r="R1554"/>
      <c r="S1554"/>
      <c r="T1554"/>
      <c r="U1554"/>
      <c r="V1554"/>
      <c r="W1554"/>
      <c r="X1554"/>
    </row>
    <row r="1555" spans="2:24" x14ac:dyDescent="0.4">
      <c r="B1555"/>
      <c r="C1555"/>
      <c r="D1555"/>
      <c r="Q1555"/>
      <c r="R1555"/>
      <c r="S1555"/>
      <c r="T1555"/>
      <c r="U1555"/>
      <c r="V1555"/>
      <c r="W1555"/>
      <c r="X1555"/>
    </row>
    <row r="1556" spans="2:24" x14ac:dyDescent="0.4">
      <c r="B1556"/>
      <c r="C1556"/>
      <c r="D1556"/>
      <c r="Q1556"/>
      <c r="R1556"/>
      <c r="S1556"/>
      <c r="T1556"/>
      <c r="U1556"/>
      <c r="V1556"/>
      <c r="W1556"/>
      <c r="X1556"/>
    </row>
    <row r="1557" spans="2:24" x14ac:dyDescent="0.4">
      <c r="B1557"/>
      <c r="C1557"/>
      <c r="D1557"/>
      <c r="Q1557"/>
      <c r="R1557"/>
      <c r="S1557"/>
      <c r="T1557"/>
      <c r="U1557"/>
      <c r="V1557"/>
      <c r="W1557"/>
      <c r="X1557"/>
    </row>
    <row r="1558" spans="2:24" x14ac:dyDescent="0.4">
      <c r="B1558"/>
      <c r="C1558"/>
      <c r="D1558"/>
      <c r="Q1558"/>
      <c r="R1558"/>
      <c r="S1558"/>
      <c r="T1558"/>
      <c r="U1558"/>
      <c r="V1558"/>
      <c r="W1558"/>
      <c r="X1558"/>
    </row>
    <row r="1559" spans="2:24" x14ac:dyDescent="0.4">
      <c r="B1559"/>
      <c r="C1559"/>
      <c r="D1559"/>
      <c r="Q1559"/>
      <c r="R1559"/>
      <c r="S1559"/>
      <c r="T1559"/>
      <c r="U1559"/>
      <c r="V1559"/>
      <c r="W1559"/>
      <c r="X1559"/>
    </row>
    <row r="1560" spans="2:24" x14ac:dyDescent="0.4">
      <c r="B1560"/>
      <c r="C1560"/>
      <c r="D1560"/>
      <c r="Q1560"/>
      <c r="R1560"/>
      <c r="S1560"/>
      <c r="T1560"/>
      <c r="U1560"/>
      <c r="V1560"/>
      <c r="W1560"/>
      <c r="X1560"/>
    </row>
    <row r="1561" spans="2:24" x14ac:dyDescent="0.4">
      <c r="B1561"/>
      <c r="C1561"/>
      <c r="D1561"/>
      <c r="Q1561"/>
      <c r="R1561"/>
      <c r="S1561"/>
      <c r="T1561"/>
      <c r="U1561"/>
      <c r="V1561"/>
      <c r="W1561"/>
      <c r="X1561"/>
    </row>
    <row r="1562" spans="2:24" x14ac:dyDescent="0.4">
      <c r="B1562"/>
      <c r="C1562"/>
      <c r="D1562"/>
      <c r="Q1562"/>
      <c r="R1562"/>
      <c r="S1562"/>
      <c r="T1562"/>
      <c r="U1562"/>
      <c r="V1562"/>
      <c r="W1562"/>
      <c r="X1562"/>
    </row>
    <row r="1563" spans="2:24" x14ac:dyDescent="0.4">
      <c r="B1563"/>
      <c r="C1563"/>
      <c r="D1563"/>
      <c r="Q1563"/>
      <c r="R1563"/>
      <c r="S1563"/>
      <c r="T1563"/>
      <c r="U1563"/>
      <c r="V1563"/>
      <c r="W1563"/>
      <c r="X1563"/>
    </row>
    <row r="1564" spans="2:24" x14ac:dyDescent="0.4">
      <c r="B1564"/>
      <c r="C1564"/>
      <c r="D1564"/>
      <c r="Q1564"/>
      <c r="R1564"/>
      <c r="S1564"/>
      <c r="T1564"/>
      <c r="U1564"/>
      <c r="V1564"/>
      <c r="W1564"/>
      <c r="X1564"/>
    </row>
    <row r="1565" spans="2:24" x14ac:dyDescent="0.4">
      <c r="B1565"/>
      <c r="C1565"/>
      <c r="D1565"/>
      <c r="Q1565"/>
      <c r="R1565"/>
      <c r="S1565"/>
      <c r="T1565"/>
      <c r="U1565"/>
      <c r="V1565"/>
      <c r="W1565"/>
      <c r="X1565"/>
    </row>
    <row r="1566" spans="2:24" x14ac:dyDescent="0.4">
      <c r="B1566"/>
      <c r="C1566"/>
      <c r="D1566"/>
      <c r="Q1566"/>
      <c r="R1566"/>
      <c r="S1566"/>
      <c r="T1566"/>
      <c r="U1566"/>
      <c r="V1566"/>
      <c r="W1566"/>
      <c r="X1566"/>
    </row>
    <row r="1567" spans="2:24" x14ac:dyDescent="0.4">
      <c r="B1567"/>
      <c r="C1567"/>
      <c r="D1567"/>
      <c r="Q1567"/>
      <c r="R1567"/>
      <c r="S1567"/>
      <c r="T1567"/>
      <c r="U1567"/>
      <c r="V1567"/>
      <c r="W1567"/>
      <c r="X1567"/>
    </row>
    <row r="1568" spans="2:24" x14ac:dyDescent="0.4">
      <c r="B1568"/>
      <c r="C1568"/>
      <c r="D1568"/>
      <c r="Q1568"/>
      <c r="R1568"/>
      <c r="S1568"/>
      <c r="T1568"/>
      <c r="U1568"/>
      <c r="V1568"/>
      <c r="W1568"/>
      <c r="X1568"/>
    </row>
    <row r="1569" spans="2:24" x14ac:dyDescent="0.4">
      <c r="B1569"/>
      <c r="C1569"/>
      <c r="D1569"/>
      <c r="Q1569"/>
      <c r="R1569"/>
      <c r="S1569"/>
      <c r="T1569"/>
      <c r="U1569"/>
      <c r="V1569"/>
      <c r="W1569"/>
      <c r="X1569"/>
    </row>
    <row r="1570" spans="2:24" x14ac:dyDescent="0.4">
      <c r="B1570"/>
      <c r="C1570"/>
      <c r="D1570"/>
      <c r="Q1570"/>
      <c r="R1570"/>
      <c r="S1570"/>
      <c r="T1570"/>
      <c r="U1570"/>
      <c r="V1570"/>
      <c r="W1570"/>
      <c r="X1570"/>
    </row>
    <row r="1571" spans="2:24" x14ac:dyDescent="0.4">
      <c r="B1571"/>
      <c r="C1571"/>
      <c r="D1571"/>
      <c r="Q1571"/>
      <c r="R1571"/>
      <c r="S1571"/>
      <c r="T1571"/>
      <c r="U1571"/>
      <c r="V1571"/>
      <c r="W1571"/>
      <c r="X1571"/>
    </row>
    <row r="1572" spans="2:24" x14ac:dyDescent="0.4">
      <c r="B1572"/>
      <c r="C1572"/>
      <c r="D1572"/>
      <c r="Q1572"/>
      <c r="R1572"/>
      <c r="S1572"/>
      <c r="T1572"/>
      <c r="U1572"/>
      <c r="V1572"/>
      <c r="W1572"/>
      <c r="X1572"/>
    </row>
    <row r="1573" spans="2:24" x14ac:dyDescent="0.4">
      <c r="B1573"/>
      <c r="C1573"/>
      <c r="D1573"/>
      <c r="Q1573"/>
      <c r="R1573"/>
      <c r="S1573"/>
      <c r="T1573"/>
      <c r="U1573"/>
      <c r="V1573"/>
      <c r="W1573"/>
      <c r="X1573"/>
    </row>
    <row r="1574" spans="2:24" x14ac:dyDescent="0.4">
      <c r="B1574"/>
      <c r="C1574"/>
      <c r="D1574"/>
      <c r="Q1574"/>
      <c r="R1574"/>
      <c r="S1574"/>
      <c r="T1574"/>
      <c r="U1574"/>
      <c r="V1574"/>
      <c r="W1574"/>
      <c r="X1574"/>
    </row>
    <row r="1575" spans="2:24" x14ac:dyDescent="0.4">
      <c r="B1575"/>
      <c r="C1575"/>
      <c r="D1575"/>
      <c r="Q1575"/>
      <c r="R1575"/>
      <c r="S1575"/>
      <c r="T1575"/>
      <c r="U1575"/>
      <c r="V1575"/>
      <c r="W1575"/>
      <c r="X1575"/>
    </row>
    <row r="1576" spans="2:24" x14ac:dyDescent="0.4">
      <c r="B1576"/>
      <c r="C1576"/>
      <c r="D1576"/>
      <c r="Q1576"/>
      <c r="R1576"/>
      <c r="S1576"/>
      <c r="T1576"/>
      <c r="U1576"/>
      <c r="V1576"/>
      <c r="W1576"/>
      <c r="X1576"/>
    </row>
    <row r="1577" spans="2:24" x14ac:dyDescent="0.4">
      <c r="B1577"/>
      <c r="C1577"/>
      <c r="D1577"/>
      <c r="Q1577"/>
      <c r="R1577"/>
      <c r="S1577"/>
      <c r="T1577"/>
      <c r="U1577"/>
      <c r="V1577"/>
      <c r="W1577"/>
      <c r="X1577"/>
    </row>
    <row r="1578" spans="2:24" x14ac:dyDescent="0.4">
      <c r="B1578"/>
      <c r="C1578"/>
      <c r="D1578"/>
      <c r="Q1578"/>
      <c r="R1578"/>
      <c r="S1578"/>
      <c r="T1578"/>
      <c r="U1578"/>
      <c r="V1578"/>
      <c r="W1578"/>
      <c r="X1578"/>
    </row>
    <row r="1579" spans="2:24" x14ac:dyDescent="0.4">
      <c r="B1579"/>
      <c r="C1579"/>
      <c r="D1579"/>
      <c r="Q1579"/>
      <c r="R1579"/>
      <c r="S1579"/>
      <c r="T1579"/>
      <c r="U1579"/>
      <c r="V1579"/>
      <c r="W1579"/>
      <c r="X1579"/>
    </row>
    <row r="1580" spans="2:24" x14ac:dyDescent="0.4">
      <c r="B1580"/>
      <c r="C1580"/>
      <c r="D1580"/>
      <c r="Q1580"/>
      <c r="R1580"/>
      <c r="S1580"/>
      <c r="T1580"/>
      <c r="U1580"/>
      <c r="V1580"/>
      <c r="W1580"/>
      <c r="X1580"/>
    </row>
    <row r="1581" spans="2:24" x14ac:dyDescent="0.4">
      <c r="B1581"/>
      <c r="C1581"/>
      <c r="D1581"/>
      <c r="Q1581"/>
      <c r="R1581"/>
      <c r="S1581"/>
      <c r="T1581"/>
      <c r="U1581"/>
      <c r="V1581"/>
      <c r="W1581"/>
      <c r="X1581"/>
    </row>
    <row r="1582" spans="2:24" x14ac:dyDescent="0.4">
      <c r="B1582"/>
      <c r="C1582"/>
      <c r="D1582"/>
      <c r="Q1582"/>
      <c r="R1582"/>
      <c r="S1582"/>
      <c r="T1582"/>
      <c r="U1582"/>
      <c r="V1582"/>
      <c r="W1582"/>
      <c r="X1582"/>
    </row>
    <row r="1583" spans="2:24" x14ac:dyDescent="0.4">
      <c r="B1583"/>
      <c r="C1583"/>
      <c r="D1583"/>
      <c r="Q1583"/>
      <c r="R1583"/>
      <c r="S1583"/>
      <c r="T1583"/>
      <c r="U1583"/>
      <c r="V1583"/>
      <c r="W1583"/>
      <c r="X1583"/>
    </row>
    <row r="1584" spans="2:24" x14ac:dyDescent="0.4">
      <c r="B1584"/>
      <c r="C1584"/>
      <c r="D1584"/>
      <c r="Q1584"/>
      <c r="R1584"/>
      <c r="S1584"/>
      <c r="T1584"/>
      <c r="U1584"/>
      <c r="V1584"/>
      <c r="W1584"/>
      <c r="X1584"/>
    </row>
    <row r="1585" spans="2:24" x14ac:dyDescent="0.4">
      <c r="B1585"/>
      <c r="C1585"/>
      <c r="D1585"/>
      <c r="Q1585"/>
      <c r="R1585"/>
      <c r="S1585"/>
      <c r="T1585"/>
      <c r="U1585"/>
      <c r="V1585"/>
      <c r="W1585"/>
      <c r="X1585"/>
    </row>
    <row r="1586" spans="2:24" x14ac:dyDescent="0.4">
      <c r="B1586"/>
      <c r="C1586"/>
      <c r="D1586"/>
      <c r="Q1586"/>
      <c r="R1586"/>
      <c r="S1586"/>
      <c r="T1586"/>
      <c r="U1586"/>
      <c r="V1586"/>
      <c r="W1586"/>
      <c r="X1586"/>
    </row>
    <row r="1587" spans="2:24" x14ac:dyDescent="0.4">
      <c r="B1587"/>
      <c r="C1587"/>
      <c r="D1587"/>
      <c r="Q1587"/>
      <c r="R1587"/>
      <c r="S1587"/>
      <c r="T1587"/>
      <c r="U1587"/>
      <c r="V1587"/>
      <c r="W1587"/>
      <c r="X1587"/>
    </row>
    <row r="1588" spans="2:24" x14ac:dyDescent="0.4">
      <c r="B1588"/>
      <c r="C1588"/>
      <c r="D1588"/>
      <c r="Q1588"/>
      <c r="R1588"/>
      <c r="S1588"/>
      <c r="T1588"/>
      <c r="U1588"/>
      <c r="V1588"/>
      <c r="W1588"/>
      <c r="X1588"/>
    </row>
    <row r="1589" spans="2:24" x14ac:dyDescent="0.4">
      <c r="B1589"/>
      <c r="C1589"/>
      <c r="D1589"/>
      <c r="Q1589"/>
      <c r="R1589"/>
      <c r="S1589"/>
      <c r="T1589"/>
      <c r="U1589"/>
      <c r="V1589"/>
      <c r="W1589"/>
      <c r="X1589"/>
    </row>
    <row r="1590" spans="2:24" x14ac:dyDescent="0.4">
      <c r="B1590"/>
      <c r="C1590"/>
      <c r="D1590"/>
      <c r="Q1590"/>
      <c r="R1590"/>
      <c r="S1590"/>
      <c r="T1590"/>
      <c r="U1590"/>
      <c r="V1590"/>
      <c r="W1590"/>
      <c r="X1590"/>
    </row>
    <row r="1591" spans="2:24" x14ac:dyDescent="0.4">
      <c r="B1591"/>
      <c r="C1591"/>
      <c r="D1591"/>
      <c r="Q1591"/>
      <c r="R1591"/>
      <c r="S1591"/>
      <c r="T1591"/>
      <c r="U1591"/>
      <c r="V1591"/>
      <c r="W1591"/>
      <c r="X1591"/>
    </row>
    <row r="1592" spans="2:24" x14ac:dyDescent="0.4">
      <c r="B1592"/>
      <c r="C1592"/>
      <c r="D1592"/>
      <c r="Q1592"/>
      <c r="R1592"/>
      <c r="S1592"/>
      <c r="T1592"/>
      <c r="U1592"/>
      <c r="V1592"/>
      <c r="W1592"/>
      <c r="X1592"/>
    </row>
    <row r="1593" spans="2:24" x14ac:dyDescent="0.4">
      <c r="B1593"/>
      <c r="C1593"/>
      <c r="D1593"/>
      <c r="Q1593"/>
      <c r="R1593"/>
      <c r="S1593"/>
      <c r="T1593"/>
      <c r="U1593"/>
      <c r="V1593"/>
      <c r="W1593"/>
      <c r="X1593"/>
    </row>
    <row r="1594" spans="2:24" x14ac:dyDescent="0.4">
      <c r="B1594"/>
      <c r="C1594"/>
      <c r="D1594"/>
      <c r="Q1594"/>
      <c r="R1594"/>
      <c r="S1594"/>
      <c r="T1594"/>
      <c r="U1594"/>
      <c r="V1594"/>
      <c r="W1594"/>
      <c r="X1594"/>
    </row>
    <row r="1595" spans="2:24" x14ac:dyDescent="0.4">
      <c r="B1595"/>
      <c r="C1595"/>
      <c r="D1595"/>
      <c r="Q1595"/>
      <c r="R1595"/>
      <c r="S1595"/>
      <c r="T1595"/>
      <c r="U1595"/>
      <c r="V1595"/>
      <c r="W1595"/>
      <c r="X1595"/>
    </row>
    <row r="1596" spans="2:24" x14ac:dyDescent="0.4">
      <c r="B1596"/>
      <c r="C1596"/>
      <c r="D1596"/>
      <c r="Q1596"/>
      <c r="R1596"/>
      <c r="S1596"/>
      <c r="T1596"/>
      <c r="U1596"/>
      <c r="V1596"/>
      <c r="W1596"/>
      <c r="X1596"/>
    </row>
    <row r="1597" spans="2:24" x14ac:dyDescent="0.4">
      <c r="B1597"/>
      <c r="C1597"/>
      <c r="D1597"/>
      <c r="Q1597"/>
      <c r="R1597"/>
      <c r="S1597"/>
      <c r="T1597"/>
      <c r="U1597"/>
      <c r="V1597"/>
      <c r="W1597"/>
      <c r="X1597"/>
    </row>
    <row r="1598" spans="2:24" x14ac:dyDescent="0.4">
      <c r="B1598"/>
      <c r="C1598"/>
      <c r="D1598"/>
      <c r="Q1598"/>
      <c r="R1598"/>
      <c r="S1598"/>
      <c r="T1598"/>
      <c r="U1598"/>
      <c r="V1598"/>
      <c r="W1598"/>
      <c r="X1598"/>
    </row>
    <row r="1599" spans="2:24" x14ac:dyDescent="0.4">
      <c r="B1599"/>
      <c r="C1599"/>
      <c r="D1599"/>
      <c r="Q1599"/>
      <c r="R1599"/>
      <c r="S1599"/>
      <c r="T1599"/>
      <c r="U1599"/>
      <c r="V1599"/>
      <c r="W1599"/>
      <c r="X1599"/>
    </row>
    <row r="1600" spans="2:24" x14ac:dyDescent="0.4">
      <c r="B1600"/>
      <c r="C1600"/>
      <c r="D1600"/>
      <c r="Q1600"/>
      <c r="R1600"/>
      <c r="S1600"/>
      <c r="T1600"/>
      <c r="U1600"/>
      <c r="V1600"/>
      <c r="W1600"/>
      <c r="X1600"/>
    </row>
    <row r="1601" spans="2:24" x14ac:dyDescent="0.4">
      <c r="B1601"/>
      <c r="C1601"/>
      <c r="D1601"/>
      <c r="Q1601"/>
      <c r="R1601"/>
      <c r="S1601"/>
      <c r="T1601"/>
      <c r="U1601"/>
      <c r="V1601"/>
      <c r="W1601"/>
      <c r="X1601"/>
    </row>
    <row r="1602" spans="2:24" x14ac:dyDescent="0.4">
      <c r="B1602"/>
      <c r="C1602"/>
      <c r="D1602"/>
      <c r="Q1602"/>
      <c r="R1602"/>
      <c r="S1602"/>
      <c r="T1602"/>
      <c r="U1602"/>
      <c r="V1602"/>
      <c r="W1602"/>
      <c r="X1602"/>
    </row>
    <row r="1603" spans="2:24" x14ac:dyDescent="0.4">
      <c r="B1603"/>
      <c r="C1603"/>
      <c r="D1603"/>
      <c r="Q1603"/>
      <c r="R1603"/>
      <c r="S1603"/>
      <c r="T1603"/>
      <c r="U1603"/>
      <c r="V1603"/>
      <c r="W1603"/>
      <c r="X1603"/>
    </row>
    <row r="1604" spans="2:24" x14ac:dyDescent="0.4">
      <c r="B1604"/>
      <c r="C1604"/>
      <c r="D1604"/>
      <c r="Q1604"/>
      <c r="R1604"/>
      <c r="S1604"/>
      <c r="T1604"/>
      <c r="U1604"/>
      <c r="V1604"/>
      <c r="W1604"/>
      <c r="X1604"/>
    </row>
    <row r="1605" spans="2:24" x14ac:dyDescent="0.4">
      <c r="B1605"/>
      <c r="C1605"/>
      <c r="D1605"/>
      <c r="Q1605"/>
      <c r="R1605"/>
      <c r="S1605"/>
      <c r="T1605"/>
      <c r="U1605"/>
      <c r="V1605"/>
      <c r="W1605"/>
      <c r="X1605"/>
    </row>
    <row r="1606" spans="2:24" x14ac:dyDescent="0.4">
      <c r="B1606"/>
      <c r="C1606"/>
      <c r="D1606"/>
      <c r="Q1606"/>
      <c r="R1606"/>
      <c r="S1606"/>
      <c r="T1606"/>
      <c r="U1606"/>
      <c r="V1606"/>
      <c r="W1606"/>
      <c r="X1606"/>
    </row>
    <row r="1607" spans="2:24" x14ac:dyDescent="0.4">
      <c r="B1607"/>
      <c r="C1607"/>
      <c r="D1607"/>
      <c r="Q1607"/>
      <c r="R1607"/>
      <c r="S1607"/>
      <c r="T1607"/>
      <c r="U1607"/>
      <c r="V1607"/>
      <c r="W1607"/>
      <c r="X1607"/>
    </row>
    <row r="1608" spans="2:24" x14ac:dyDescent="0.4">
      <c r="B1608"/>
      <c r="C1608"/>
      <c r="D1608"/>
      <c r="Q1608"/>
      <c r="R1608"/>
      <c r="S1608"/>
      <c r="T1608"/>
      <c r="U1608"/>
      <c r="V1608"/>
      <c r="W1608"/>
      <c r="X1608"/>
    </row>
    <row r="1609" spans="2:24" x14ac:dyDescent="0.4">
      <c r="B1609"/>
      <c r="C1609"/>
      <c r="D1609"/>
      <c r="Q1609"/>
      <c r="R1609"/>
      <c r="S1609"/>
      <c r="T1609"/>
      <c r="U1609"/>
      <c r="V1609"/>
      <c r="W1609"/>
      <c r="X1609"/>
    </row>
    <row r="1610" spans="2:24" x14ac:dyDescent="0.4">
      <c r="B1610"/>
      <c r="C1610"/>
      <c r="D1610"/>
      <c r="Q1610"/>
      <c r="R1610"/>
      <c r="S1610"/>
      <c r="T1610"/>
      <c r="U1610"/>
      <c r="V1610"/>
      <c r="W1610"/>
      <c r="X1610"/>
    </row>
    <row r="1611" spans="2:24" x14ac:dyDescent="0.4">
      <c r="B1611"/>
      <c r="C1611"/>
      <c r="D1611"/>
      <c r="Q1611"/>
      <c r="R1611"/>
      <c r="S1611"/>
      <c r="T1611"/>
      <c r="U1611"/>
      <c r="V1611"/>
      <c r="W1611"/>
      <c r="X1611"/>
    </row>
    <row r="1612" spans="2:24" x14ac:dyDescent="0.4">
      <c r="B1612"/>
      <c r="C1612"/>
      <c r="D1612"/>
      <c r="Q1612"/>
      <c r="R1612"/>
      <c r="S1612"/>
      <c r="T1612"/>
      <c r="U1612"/>
      <c r="V1612"/>
      <c r="W1612"/>
      <c r="X1612"/>
    </row>
    <row r="1613" spans="2:24" x14ac:dyDescent="0.4">
      <c r="B1613"/>
      <c r="C1613"/>
      <c r="D1613"/>
      <c r="Q1613"/>
      <c r="R1613"/>
      <c r="S1613"/>
      <c r="T1613"/>
      <c r="U1613"/>
      <c r="V1613"/>
      <c r="W1613"/>
      <c r="X1613"/>
    </row>
    <row r="1614" spans="2:24" x14ac:dyDescent="0.4">
      <c r="B1614"/>
      <c r="C1614"/>
      <c r="D1614"/>
      <c r="Q1614"/>
      <c r="R1614"/>
      <c r="S1614"/>
      <c r="T1614"/>
      <c r="U1614"/>
      <c r="V1614"/>
      <c r="W1614"/>
      <c r="X1614"/>
    </row>
    <row r="1615" spans="2:24" x14ac:dyDescent="0.4">
      <c r="B1615"/>
      <c r="C1615"/>
      <c r="D1615"/>
      <c r="Q1615"/>
      <c r="R1615"/>
      <c r="S1615"/>
      <c r="T1615"/>
      <c r="U1615"/>
      <c r="V1615"/>
      <c r="W1615"/>
      <c r="X1615"/>
    </row>
    <row r="1616" spans="2:24" x14ac:dyDescent="0.4">
      <c r="B1616"/>
      <c r="C1616"/>
      <c r="D1616"/>
      <c r="Q1616"/>
      <c r="R1616"/>
      <c r="S1616"/>
      <c r="T1616"/>
      <c r="U1616"/>
      <c r="V1616"/>
      <c r="W1616"/>
      <c r="X1616"/>
    </row>
    <row r="1617" spans="2:24" x14ac:dyDescent="0.4">
      <c r="B1617"/>
      <c r="C1617"/>
      <c r="D1617"/>
      <c r="Q1617"/>
      <c r="R1617"/>
      <c r="S1617"/>
      <c r="T1617"/>
      <c r="U1617"/>
      <c r="V1617"/>
      <c r="W1617"/>
      <c r="X1617"/>
    </row>
    <row r="1618" spans="2:24" x14ac:dyDescent="0.4">
      <c r="B1618"/>
      <c r="C1618"/>
      <c r="D1618"/>
      <c r="Q1618"/>
      <c r="R1618"/>
      <c r="S1618"/>
      <c r="T1618"/>
      <c r="U1618"/>
      <c r="V1618"/>
      <c r="W1618"/>
      <c r="X1618"/>
    </row>
    <row r="1619" spans="2:24" x14ac:dyDescent="0.4">
      <c r="B1619"/>
      <c r="C1619"/>
      <c r="D1619"/>
      <c r="Q1619"/>
      <c r="R1619"/>
      <c r="S1619"/>
      <c r="T1619"/>
      <c r="U1619"/>
      <c r="V1619"/>
      <c r="W1619"/>
      <c r="X1619"/>
    </row>
    <row r="1620" spans="2:24" x14ac:dyDescent="0.4">
      <c r="B1620"/>
      <c r="C1620"/>
      <c r="D1620"/>
      <c r="Q1620"/>
      <c r="R1620"/>
      <c r="S1620"/>
      <c r="T1620"/>
      <c r="U1620"/>
      <c r="V1620"/>
      <c r="W1620"/>
      <c r="X1620"/>
    </row>
    <row r="1621" spans="2:24" x14ac:dyDescent="0.4">
      <c r="B1621"/>
      <c r="C1621"/>
      <c r="D1621"/>
      <c r="Q1621"/>
      <c r="R1621"/>
      <c r="S1621"/>
      <c r="T1621"/>
      <c r="U1621"/>
      <c r="V1621"/>
      <c r="W1621"/>
      <c r="X1621"/>
    </row>
    <row r="1622" spans="2:24" x14ac:dyDescent="0.4">
      <c r="B1622"/>
      <c r="C1622"/>
      <c r="D1622"/>
      <c r="Q1622"/>
      <c r="R1622"/>
      <c r="S1622"/>
      <c r="T1622"/>
      <c r="U1622"/>
      <c r="V1622"/>
      <c r="W1622"/>
      <c r="X1622"/>
    </row>
    <row r="1623" spans="2:24" x14ac:dyDescent="0.4">
      <c r="B1623"/>
      <c r="C1623"/>
      <c r="D1623"/>
      <c r="Q1623"/>
      <c r="R1623"/>
      <c r="S1623"/>
      <c r="T1623"/>
      <c r="U1623"/>
      <c r="V1623"/>
      <c r="W1623"/>
      <c r="X1623"/>
    </row>
    <row r="1624" spans="2:24" x14ac:dyDescent="0.4">
      <c r="B1624"/>
      <c r="C1624"/>
      <c r="D1624"/>
      <c r="Q1624"/>
      <c r="R1624"/>
      <c r="S1624"/>
      <c r="T1624"/>
      <c r="U1624"/>
      <c r="V1624"/>
      <c r="W1624"/>
      <c r="X1624"/>
    </row>
    <row r="1625" spans="2:24" x14ac:dyDescent="0.4">
      <c r="B1625"/>
      <c r="C1625"/>
      <c r="D1625"/>
      <c r="Q1625"/>
      <c r="R1625"/>
      <c r="S1625"/>
      <c r="T1625"/>
      <c r="U1625"/>
      <c r="V1625"/>
      <c r="W1625"/>
      <c r="X1625"/>
    </row>
    <row r="1626" spans="2:24" x14ac:dyDescent="0.4">
      <c r="B1626"/>
      <c r="C1626"/>
      <c r="D1626"/>
      <c r="Q1626"/>
      <c r="R1626"/>
      <c r="S1626"/>
      <c r="T1626"/>
      <c r="U1626"/>
      <c r="V1626"/>
      <c r="W1626"/>
      <c r="X1626"/>
    </row>
    <row r="1627" spans="2:24" x14ac:dyDescent="0.4">
      <c r="B1627"/>
      <c r="C1627"/>
      <c r="D1627"/>
      <c r="Q1627"/>
      <c r="R1627"/>
      <c r="S1627"/>
      <c r="T1627"/>
      <c r="U1627"/>
      <c r="V1627"/>
      <c r="W1627"/>
      <c r="X1627"/>
    </row>
    <row r="1628" spans="2:24" x14ac:dyDescent="0.4">
      <c r="B1628"/>
      <c r="C1628"/>
      <c r="D1628"/>
      <c r="Q1628"/>
      <c r="R1628"/>
      <c r="S1628"/>
      <c r="T1628"/>
      <c r="U1628"/>
      <c r="V1628"/>
      <c r="W1628"/>
      <c r="X1628"/>
    </row>
    <row r="1629" spans="2:24" x14ac:dyDescent="0.4">
      <c r="B1629"/>
      <c r="C1629"/>
      <c r="D1629"/>
      <c r="Q1629"/>
      <c r="R1629"/>
      <c r="S1629"/>
      <c r="T1629"/>
      <c r="U1629"/>
      <c r="V1629"/>
      <c r="W1629"/>
      <c r="X1629"/>
    </row>
    <row r="1630" spans="2:24" x14ac:dyDescent="0.4">
      <c r="B1630"/>
      <c r="C1630"/>
      <c r="D1630"/>
      <c r="Q1630"/>
      <c r="R1630"/>
      <c r="S1630"/>
      <c r="T1630"/>
      <c r="U1630"/>
      <c r="V1630"/>
      <c r="W1630"/>
      <c r="X1630"/>
    </row>
    <row r="1631" spans="2:24" x14ac:dyDescent="0.4">
      <c r="B1631"/>
      <c r="C1631"/>
      <c r="D1631"/>
      <c r="Q1631"/>
      <c r="R1631"/>
      <c r="S1631"/>
      <c r="T1631"/>
      <c r="U1631"/>
      <c r="V1631"/>
      <c r="W1631"/>
      <c r="X1631"/>
    </row>
    <row r="1632" spans="2:24" x14ac:dyDescent="0.4">
      <c r="B1632"/>
      <c r="C1632"/>
      <c r="D1632"/>
      <c r="Q1632"/>
      <c r="R1632"/>
      <c r="S1632"/>
      <c r="T1632"/>
      <c r="U1632"/>
      <c r="V1632"/>
      <c r="W1632"/>
      <c r="X1632"/>
    </row>
    <row r="1633" spans="2:24" x14ac:dyDescent="0.4">
      <c r="B1633"/>
      <c r="C1633"/>
      <c r="D1633"/>
      <c r="Q1633"/>
      <c r="R1633"/>
      <c r="S1633"/>
      <c r="T1633"/>
      <c r="U1633"/>
      <c r="V1633"/>
      <c r="W1633"/>
      <c r="X1633"/>
    </row>
    <row r="1634" spans="2:24" x14ac:dyDescent="0.4">
      <c r="B1634"/>
      <c r="C1634"/>
      <c r="D1634"/>
      <c r="Q1634"/>
      <c r="R1634"/>
      <c r="S1634"/>
      <c r="T1634"/>
      <c r="U1634"/>
      <c r="V1634"/>
      <c r="W1634"/>
      <c r="X1634"/>
    </row>
    <row r="1635" spans="2:24" x14ac:dyDescent="0.4">
      <c r="B1635"/>
      <c r="C1635"/>
      <c r="D1635"/>
      <c r="Q1635"/>
      <c r="R1635"/>
      <c r="S1635"/>
      <c r="T1635"/>
      <c r="U1635"/>
      <c r="V1635"/>
      <c r="W1635"/>
      <c r="X1635"/>
    </row>
    <row r="1636" spans="2:24" x14ac:dyDescent="0.4">
      <c r="B1636"/>
      <c r="C1636"/>
      <c r="D1636"/>
      <c r="Q1636"/>
      <c r="R1636"/>
      <c r="S1636"/>
      <c r="T1636"/>
      <c r="U1636"/>
      <c r="V1636"/>
      <c r="W1636"/>
      <c r="X1636"/>
    </row>
    <row r="1637" spans="2:24" x14ac:dyDescent="0.4">
      <c r="B1637"/>
      <c r="C1637"/>
      <c r="D1637"/>
      <c r="Q1637"/>
      <c r="R1637"/>
      <c r="S1637"/>
      <c r="T1637"/>
      <c r="U1637"/>
      <c r="V1637"/>
      <c r="W1637"/>
      <c r="X1637"/>
    </row>
    <row r="1638" spans="2:24" x14ac:dyDescent="0.4">
      <c r="B1638"/>
      <c r="C1638"/>
      <c r="D1638"/>
      <c r="Q1638"/>
      <c r="R1638"/>
      <c r="S1638"/>
      <c r="T1638"/>
      <c r="U1638"/>
      <c r="V1638"/>
      <c r="W1638"/>
      <c r="X1638"/>
    </row>
    <row r="1639" spans="2:24" x14ac:dyDescent="0.4">
      <c r="B1639"/>
      <c r="C1639"/>
      <c r="D1639"/>
      <c r="Q1639"/>
      <c r="R1639"/>
      <c r="S1639"/>
      <c r="T1639"/>
      <c r="U1639"/>
      <c r="V1639"/>
      <c r="W1639"/>
      <c r="X1639"/>
    </row>
    <row r="1640" spans="2:24" x14ac:dyDescent="0.4">
      <c r="B1640"/>
      <c r="C1640"/>
      <c r="D1640"/>
      <c r="Q1640"/>
      <c r="R1640"/>
      <c r="S1640"/>
      <c r="T1640"/>
      <c r="U1640"/>
      <c r="V1640"/>
      <c r="W1640"/>
      <c r="X1640"/>
    </row>
    <row r="1641" spans="2:24" x14ac:dyDescent="0.4">
      <c r="B1641"/>
      <c r="C1641"/>
      <c r="D1641"/>
      <c r="Q1641"/>
      <c r="R1641"/>
      <c r="S1641"/>
      <c r="T1641"/>
      <c r="U1641"/>
      <c r="V1641"/>
      <c r="W1641"/>
      <c r="X1641"/>
    </row>
    <row r="1642" spans="2:24" x14ac:dyDescent="0.4">
      <c r="B1642"/>
      <c r="C1642"/>
      <c r="D1642"/>
      <c r="Q1642"/>
      <c r="R1642"/>
      <c r="S1642"/>
      <c r="T1642"/>
      <c r="U1642"/>
      <c r="V1642"/>
      <c r="W1642"/>
      <c r="X1642"/>
    </row>
    <row r="1643" spans="2:24" x14ac:dyDescent="0.4">
      <c r="B1643"/>
      <c r="C1643"/>
      <c r="D1643"/>
      <c r="Q1643"/>
      <c r="R1643"/>
      <c r="S1643"/>
      <c r="T1643"/>
      <c r="U1643"/>
      <c r="V1643"/>
      <c r="W1643"/>
      <c r="X1643"/>
    </row>
    <row r="1644" spans="2:24" x14ac:dyDescent="0.4">
      <c r="B1644"/>
      <c r="C1644"/>
      <c r="D1644"/>
      <c r="Q1644"/>
      <c r="R1644"/>
      <c r="S1644"/>
      <c r="T1644"/>
      <c r="U1644"/>
      <c r="V1644"/>
      <c r="W1644"/>
      <c r="X1644"/>
    </row>
    <row r="1645" spans="2:24" x14ac:dyDescent="0.4">
      <c r="B1645"/>
      <c r="C1645"/>
      <c r="D1645"/>
      <c r="Q1645"/>
      <c r="R1645"/>
      <c r="S1645"/>
      <c r="T1645"/>
      <c r="U1645"/>
      <c r="V1645"/>
      <c r="W1645"/>
      <c r="X1645"/>
    </row>
    <row r="1646" spans="2:24" x14ac:dyDescent="0.4">
      <c r="B1646"/>
      <c r="C1646"/>
      <c r="D1646"/>
      <c r="Q1646"/>
      <c r="R1646"/>
      <c r="S1646"/>
      <c r="T1646"/>
      <c r="U1646"/>
      <c r="V1646"/>
      <c r="W1646"/>
      <c r="X1646"/>
    </row>
    <row r="1647" spans="2:24" x14ac:dyDescent="0.4">
      <c r="B1647"/>
      <c r="C1647"/>
      <c r="D1647"/>
      <c r="Q1647"/>
      <c r="R1647"/>
      <c r="S1647"/>
      <c r="T1647"/>
      <c r="U1647"/>
      <c r="V1647"/>
      <c r="W1647"/>
      <c r="X1647"/>
    </row>
    <row r="1648" spans="2:24" x14ac:dyDescent="0.4">
      <c r="B1648"/>
      <c r="C1648"/>
      <c r="D1648"/>
      <c r="Q1648"/>
      <c r="R1648"/>
      <c r="S1648"/>
      <c r="T1648"/>
      <c r="U1648"/>
      <c r="V1648"/>
      <c r="W1648"/>
      <c r="X1648"/>
    </row>
    <row r="1649" spans="2:24" x14ac:dyDescent="0.4">
      <c r="B1649"/>
      <c r="C1649"/>
      <c r="D1649"/>
      <c r="Q1649"/>
      <c r="R1649"/>
      <c r="S1649"/>
      <c r="T1649"/>
      <c r="U1649"/>
      <c r="V1649"/>
      <c r="W1649"/>
      <c r="X1649"/>
    </row>
    <row r="1650" spans="2:24" x14ac:dyDescent="0.4">
      <c r="B1650"/>
      <c r="C1650"/>
      <c r="D1650"/>
      <c r="Q1650"/>
      <c r="R1650"/>
      <c r="S1650"/>
      <c r="T1650"/>
      <c r="U1650"/>
      <c r="V1650"/>
      <c r="W1650"/>
      <c r="X1650"/>
    </row>
    <row r="1651" spans="2:24" x14ac:dyDescent="0.4">
      <c r="B1651"/>
      <c r="C1651"/>
      <c r="D1651"/>
      <c r="Q1651"/>
      <c r="R1651"/>
      <c r="S1651"/>
      <c r="T1651"/>
      <c r="U1651"/>
      <c r="V1651"/>
      <c r="W1651"/>
      <c r="X1651"/>
    </row>
    <row r="1652" spans="2:24" x14ac:dyDescent="0.4">
      <c r="B1652"/>
      <c r="C1652"/>
      <c r="D1652"/>
      <c r="Q1652"/>
      <c r="R1652"/>
      <c r="S1652"/>
      <c r="T1652"/>
      <c r="U1652"/>
      <c r="V1652"/>
      <c r="W1652"/>
      <c r="X1652"/>
    </row>
    <row r="1653" spans="2:24" x14ac:dyDescent="0.4">
      <c r="B1653"/>
      <c r="C1653"/>
      <c r="D1653"/>
      <c r="Q1653"/>
      <c r="R1653"/>
      <c r="S1653"/>
      <c r="T1653"/>
      <c r="U1653"/>
      <c r="V1653"/>
      <c r="W1653"/>
      <c r="X1653"/>
    </row>
    <row r="1654" spans="2:24" x14ac:dyDescent="0.4">
      <c r="B1654"/>
      <c r="C1654"/>
      <c r="D1654"/>
      <c r="Q1654"/>
      <c r="R1654"/>
      <c r="S1654"/>
      <c r="T1654"/>
      <c r="U1654"/>
      <c r="V1654"/>
      <c r="W1654"/>
      <c r="X1654"/>
    </row>
    <row r="1655" spans="2:24" x14ac:dyDescent="0.4">
      <c r="B1655"/>
      <c r="C1655"/>
      <c r="D1655"/>
      <c r="Q1655"/>
      <c r="R1655"/>
      <c r="S1655"/>
      <c r="T1655"/>
      <c r="U1655"/>
      <c r="V1655"/>
      <c r="W1655"/>
      <c r="X1655"/>
    </row>
    <row r="1656" spans="2:24" x14ac:dyDescent="0.4">
      <c r="B1656"/>
      <c r="C1656"/>
      <c r="D1656"/>
      <c r="Q1656"/>
      <c r="R1656"/>
      <c r="S1656"/>
      <c r="T1656"/>
      <c r="U1656"/>
      <c r="V1656"/>
      <c r="W1656"/>
      <c r="X1656"/>
    </row>
    <row r="1657" spans="2:24" x14ac:dyDescent="0.4">
      <c r="B1657"/>
      <c r="C1657"/>
      <c r="D1657"/>
      <c r="Q1657"/>
      <c r="R1657"/>
      <c r="S1657"/>
      <c r="T1657"/>
      <c r="U1657"/>
      <c r="V1657"/>
      <c r="W1657"/>
      <c r="X1657"/>
    </row>
    <row r="1658" spans="2:24" x14ac:dyDescent="0.4">
      <c r="B1658"/>
      <c r="C1658"/>
      <c r="D1658"/>
      <c r="Q1658"/>
      <c r="R1658"/>
      <c r="S1658"/>
      <c r="T1658"/>
      <c r="U1658"/>
      <c r="V1658"/>
      <c r="W1658"/>
      <c r="X1658"/>
    </row>
    <row r="1659" spans="2:24" x14ac:dyDescent="0.4">
      <c r="B1659"/>
      <c r="C1659"/>
      <c r="D1659"/>
      <c r="Q1659"/>
      <c r="R1659"/>
      <c r="S1659"/>
      <c r="T1659"/>
      <c r="U1659"/>
      <c r="V1659"/>
      <c r="W1659"/>
      <c r="X1659"/>
    </row>
    <row r="1660" spans="2:24" x14ac:dyDescent="0.4">
      <c r="B1660"/>
      <c r="C1660"/>
      <c r="D1660"/>
      <c r="Q1660"/>
      <c r="R1660"/>
      <c r="S1660"/>
      <c r="T1660"/>
      <c r="U1660"/>
      <c r="V1660"/>
      <c r="W1660"/>
      <c r="X1660"/>
    </row>
    <row r="1661" spans="2:24" x14ac:dyDescent="0.4">
      <c r="B1661"/>
      <c r="C1661"/>
      <c r="D1661"/>
      <c r="Q1661"/>
      <c r="R1661"/>
      <c r="S1661"/>
      <c r="T1661"/>
      <c r="U1661"/>
      <c r="V1661"/>
      <c r="W1661"/>
      <c r="X1661"/>
    </row>
    <row r="1662" spans="2:24" x14ac:dyDescent="0.4">
      <c r="B1662"/>
      <c r="C1662"/>
      <c r="D1662"/>
      <c r="Q1662"/>
      <c r="R1662"/>
      <c r="S1662"/>
      <c r="T1662"/>
      <c r="U1662"/>
      <c r="V1662"/>
      <c r="W1662"/>
      <c r="X1662"/>
    </row>
    <row r="1663" spans="2:24" x14ac:dyDescent="0.4">
      <c r="B1663"/>
      <c r="C1663"/>
      <c r="D1663"/>
      <c r="Q1663"/>
      <c r="R1663"/>
      <c r="S1663"/>
      <c r="T1663"/>
      <c r="U1663"/>
      <c r="V1663"/>
      <c r="W1663"/>
      <c r="X1663"/>
    </row>
    <row r="1664" spans="2:24" x14ac:dyDescent="0.4">
      <c r="B1664"/>
      <c r="C1664"/>
      <c r="D1664"/>
      <c r="Q1664"/>
      <c r="R1664"/>
      <c r="S1664"/>
      <c r="T1664"/>
      <c r="U1664"/>
      <c r="V1664"/>
      <c r="W1664"/>
      <c r="X1664"/>
    </row>
    <row r="1665" spans="2:24" x14ac:dyDescent="0.4">
      <c r="B1665"/>
      <c r="C1665"/>
      <c r="D1665"/>
      <c r="Q1665"/>
      <c r="R1665"/>
      <c r="S1665"/>
      <c r="T1665"/>
      <c r="U1665"/>
      <c r="V1665"/>
      <c r="W1665"/>
      <c r="X1665"/>
    </row>
    <row r="1666" spans="2:24" x14ac:dyDescent="0.4">
      <c r="B1666"/>
      <c r="C1666"/>
      <c r="D1666"/>
      <c r="Q1666"/>
      <c r="R1666"/>
      <c r="S1666"/>
      <c r="T1666"/>
      <c r="U1666"/>
      <c r="V1666"/>
      <c r="W1666"/>
      <c r="X1666"/>
    </row>
    <row r="1667" spans="2:24" x14ac:dyDescent="0.4">
      <c r="B1667"/>
      <c r="C1667"/>
      <c r="D1667"/>
      <c r="Q1667"/>
      <c r="R1667"/>
      <c r="S1667"/>
      <c r="T1667"/>
      <c r="U1667"/>
      <c r="V1667"/>
      <c r="W1667"/>
      <c r="X1667"/>
    </row>
    <row r="1668" spans="2:24" x14ac:dyDescent="0.4">
      <c r="B1668"/>
      <c r="C1668"/>
      <c r="D1668"/>
      <c r="Q1668"/>
      <c r="R1668"/>
      <c r="S1668"/>
      <c r="T1668"/>
      <c r="U1668"/>
      <c r="V1668"/>
      <c r="W1668"/>
      <c r="X1668"/>
    </row>
    <row r="1669" spans="2:24" x14ac:dyDescent="0.4">
      <c r="B1669"/>
      <c r="C1669"/>
      <c r="D1669"/>
      <c r="Q1669"/>
      <c r="R1669"/>
      <c r="S1669"/>
      <c r="T1669"/>
      <c r="U1669"/>
      <c r="V1669"/>
      <c r="W1669"/>
      <c r="X1669"/>
    </row>
    <row r="1670" spans="2:24" x14ac:dyDescent="0.4">
      <c r="B1670"/>
      <c r="C1670"/>
      <c r="D1670"/>
      <c r="Q1670"/>
      <c r="R1670"/>
      <c r="S1670"/>
      <c r="T1670"/>
      <c r="U1670"/>
      <c r="V1670"/>
      <c r="W1670"/>
      <c r="X1670"/>
    </row>
    <row r="1671" spans="2:24" x14ac:dyDescent="0.4">
      <c r="B1671"/>
      <c r="C1671"/>
      <c r="D1671"/>
      <c r="Q1671"/>
      <c r="R1671"/>
      <c r="S1671"/>
      <c r="T1671"/>
      <c r="U1671"/>
      <c r="V1671"/>
      <c r="W1671"/>
      <c r="X1671"/>
    </row>
    <row r="1672" spans="2:24" x14ac:dyDescent="0.4">
      <c r="B1672"/>
      <c r="C1672"/>
      <c r="D1672"/>
      <c r="Q1672"/>
      <c r="R1672"/>
      <c r="S1672"/>
      <c r="T1672"/>
      <c r="U1672"/>
      <c r="V1672"/>
      <c r="W1672"/>
      <c r="X1672"/>
    </row>
    <row r="1673" spans="2:24" x14ac:dyDescent="0.4">
      <c r="B1673"/>
      <c r="C1673"/>
      <c r="D1673"/>
      <c r="Q1673"/>
      <c r="R1673"/>
      <c r="S1673"/>
      <c r="T1673"/>
      <c r="U1673"/>
      <c r="V1673"/>
      <c r="W1673"/>
      <c r="X1673"/>
    </row>
    <row r="1674" spans="2:24" x14ac:dyDescent="0.4">
      <c r="B1674"/>
      <c r="C1674"/>
      <c r="D1674"/>
      <c r="Q1674"/>
      <c r="R1674"/>
      <c r="S1674"/>
      <c r="T1674"/>
      <c r="U1674"/>
      <c r="V1674"/>
      <c r="W1674"/>
      <c r="X1674"/>
    </row>
    <row r="1675" spans="2:24" x14ac:dyDescent="0.4">
      <c r="B1675"/>
      <c r="C1675"/>
      <c r="D1675"/>
      <c r="Q1675"/>
      <c r="R1675"/>
      <c r="S1675"/>
      <c r="T1675"/>
      <c r="U1675"/>
      <c r="V1675"/>
      <c r="W1675"/>
      <c r="X1675"/>
    </row>
    <row r="1676" spans="2:24" x14ac:dyDescent="0.4">
      <c r="B1676"/>
      <c r="C1676"/>
      <c r="D1676"/>
      <c r="Q1676"/>
      <c r="R1676"/>
      <c r="S1676"/>
      <c r="T1676"/>
      <c r="U1676"/>
      <c r="V1676"/>
      <c r="W1676"/>
      <c r="X1676"/>
    </row>
    <row r="1677" spans="2:24" x14ac:dyDescent="0.4">
      <c r="B1677"/>
      <c r="C1677"/>
      <c r="D1677"/>
      <c r="Q1677"/>
      <c r="R1677"/>
      <c r="S1677"/>
      <c r="T1677"/>
      <c r="U1677"/>
      <c r="V1677"/>
      <c r="W1677"/>
      <c r="X1677"/>
    </row>
    <row r="1678" spans="2:24" x14ac:dyDescent="0.4">
      <c r="B1678"/>
      <c r="C1678"/>
      <c r="D1678"/>
      <c r="Q1678"/>
      <c r="R1678"/>
      <c r="S1678"/>
      <c r="T1678"/>
      <c r="U1678"/>
      <c r="V1678"/>
      <c r="W1678"/>
      <c r="X1678"/>
    </row>
    <row r="1679" spans="2:24" x14ac:dyDescent="0.4">
      <c r="B1679"/>
      <c r="C1679"/>
      <c r="D1679"/>
      <c r="Q1679"/>
      <c r="R1679"/>
      <c r="S1679"/>
      <c r="T1679"/>
      <c r="U1679"/>
      <c r="V1679"/>
      <c r="W1679"/>
      <c r="X1679"/>
    </row>
    <row r="1680" spans="2:24" x14ac:dyDescent="0.4">
      <c r="B1680"/>
      <c r="C1680"/>
      <c r="D1680"/>
      <c r="Q1680"/>
      <c r="R1680"/>
      <c r="S1680"/>
      <c r="T1680"/>
      <c r="U1680"/>
      <c r="V1680"/>
      <c r="W1680"/>
      <c r="X1680"/>
    </row>
    <row r="1681" spans="2:24" x14ac:dyDescent="0.4">
      <c r="B1681"/>
      <c r="C1681"/>
      <c r="D1681"/>
      <c r="Q1681"/>
      <c r="R1681"/>
      <c r="S1681"/>
      <c r="T1681"/>
      <c r="U1681"/>
      <c r="V1681"/>
      <c r="W1681"/>
      <c r="X1681"/>
    </row>
    <row r="1682" spans="2:24" x14ac:dyDescent="0.4">
      <c r="B1682"/>
      <c r="C1682"/>
      <c r="D1682"/>
      <c r="Q1682"/>
      <c r="R1682"/>
      <c r="S1682"/>
      <c r="T1682"/>
      <c r="U1682"/>
      <c r="V1682"/>
      <c r="W1682"/>
      <c r="X1682"/>
    </row>
    <row r="1683" spans="2:24" x14ac:dyDescent="0.4">
      <c r="B1683"/>
      <c r="C1683"/>
      <c r="D1683"/>
      <c r="Q1683"/>
      <c r="R1683"/>
      <c r="S1683"/>
      <c r="T1683"/>
      <c r="U1683"/>
      <c r="V1683"/>
      <c r="W1683"/>
      <c r="X1683"/>
    </row>
    <row r="1684" spans="2:24" x14ac:dyDescent="0.4">
      <c r="B1684"/>
      <c r="C1684"/>
      <c r="D1684"/>
      <c r="Q1684"/>
      <c r="R1684"/>
      <c r="S1684"/>
      <c r="T1684"/>
      <c r="U1684"/>
      <c r="V1684"/>
      <c r="W1684"/>
      <c r="X1684"/>
    </row>
    <row r="1685" spans="2:24" x14ac:dyDescent="0.4">
      <c r="B1685"/>
      <c r="C1685"/>
      <c r="D1685"/>
      <c r="Q1685"/>
      <c r="R1685"/>
      <c r="S1685"/>
      <c r="T1685"/>
      <c r="U1685"/>
      <c r="V1685"/>
      <c r="W1685"/>
      <c r="X1685"/>
    </row>
    <row r="1686" spans="2:24" x14ac:dyDescent="0.4">
      <c r="B1686"/>
      <c r="C1686"/>
      <c r="D1686"/>
      <c r="Q1686"/>
      <c r="R1686"/>
      <c r="S1686"/>
      <c r="T1686"/>
      <c r="U1686"/>
      <c r="V1686"/>
      <c r="W1686"/>
      <c r="X1686"/>
    </row>
    <row r="1687" spans="2:24" x14ac:dyDescent="0.4">
      <c r="B1687"/>
      <c r="C1687"/>
      <c r="D1687"/>
      <c r="Q1687"/>
      <c r="R1687"/>
      <c r="S1687"/>
      <c r="T1687"/>
      <c r="U1687"/>
      <c r="V1687"/>
      <c r="W1687"/>
      <c r="X1687"/>
    </row>
    <row r="1688" spans="2:24" x14ac:dyDescent="0.4">
      <c r="B1688"/>
      <c r="C1688"/>
      <c r="D1688"/>
      <c r="Q1688"/>
      <c r="R1688"/>
      <c r="S1688"/>
      <c r="T1688"/>
      <c r="U1688"/>
      <c r="V1688"/>
      <c r="W1688"/>
      <c r="X1688"/>
    </row>
    <row r="1689" spans="2:24" x14ac:dyDescent="0.4">
      <c r="B1689"/>
      <c r="C1689"/>
      <c r="D1689"/>
      <c r="Q1689"/>
      <c r="R1689"/>
      <c r="S1689"/>
      <c r="T1689"/>
      <c r="U1689"/>
      <c r="V1689"/>
      <c r="W1689"/>
      <c r="X1689"/>
    </row>
    <row r="1690" spans="2:24" x14ac:dyDescent="0.4">
      <c r="B1690"/>
      <c r="C1690"/>
      <c r="D1690"/>
      <c r="Q1690"/>
      <c r="R1690"/>
      <c r="S1690"/>
      <c r="T1690"/>
      <c r="U1690"/>
      <c r="V1690"/>
      <c r="W1690"/>
      <c r="X1690"/>
    </row>
    <row r="1691" spans="2:24" x14ac:dyDescent="0.4">
      <c r="B1691"/>
      <c r="C1691"/>
      <c r="D1691"/>
      <c r="Q1691"/>
      <c r="R1691"/>
      <c r="S1691"/>
      <c r="T1691"/>
      <c r="U1691"/>
      <c r="V1691"/>
      <c r="W1691"/>
      <c r="X1691"/>
    </row>
    <row r="1692" spans="2:24" x14ac:dyDescent="0.4">
      <c r="B1692"/>
      <c r="C1692"/>
      <c r="D1692"/>
      <c r="Q1692"/>
      <c r="R1692"/>
      <c r="S1692"/>
      <c r="T1692"/>
      <c r="U1692"/>
      <c r="V1692"/>
      <c r="W1692"/>
      <c r="X1692"/>
    </row>
    <row r="1693" spans="2:24" x14ac:dyDescent="0.4">
      <c r="B1693"/>
      <c r="C1693"/>
      <c r="D1693"/>
      <c r="Q1693"/>
      <c r="R1693"/>
      <c r="S1693"/>
      <c r="T1693"/>
      <c r="U1693"/>
      <c r="V1693"/>
      <c r="W1693"/>
      <c r="X1693"/>
    </row>
    <row r="1694" spans="2:24" x14ac:dyDescent="0.4">
      <c r="B1694"/>
      <c r="C1694"/>
      <c r="D1694"/>
      <c r="Q1694"/>
      <c r="R1694"/>
      <c r="S1694"/>
      <c r="T1694"/>
      <c r="U1694"/>
      <c r="V1694"/>
      <c r="W1694"/>
      <c r="X1694"/>
    </row>
    <row r="1695" spans="2:24" x14ac:dyDescent="0.4">
      <c r="B1695"/>
      <c r="C1695"/>
      <c r="D1695"/>
      <c r="Q1695"/>
      <c r="R1695"/>
      <c r="S1695"/>
      <c r="T1695"/>
      <c r="U1695"/>
      <c r="V1695"/>
      <c r="W1695"/>
      <c r="X1695"/>
    </row>
    <row r="1696" spans="2:24" x14ac:dyDescent="0.4">
      <c r="B1696"/>
      <c r="C1696"/>
      <c r="D1696"/>
      <c r="Q1696"/>
      <c r="R1696"/>
      <c r="S1696"/>
      <c r="T1696"/>
      <c r="U1696"/>
      <c r="V1696"/>
      <c r="W1696"/>
      <c r="X1696"/>
    </row>
    <row r="1697" spans="2:24" x14ac:dyDescent="0.4">
      <c r="B1697"/>
      <c r="C1697"/>
      <c r="D1697"/>
      <c r="Q1697"/>
      <c r="R1697"/>
      <c r="S1697"/>
      <c r="T1697"/>
      <c r="U1697"/>
      <c r="V1697"/>
      <c r="W1697"/>
      <c r="X1697"/>
    </row>
    <row r="1698" spans="2:24" x14ac:dyDescent="0.4">
      <c r="B1698"/>
      <c r="C1698"/>
      <c r="D1698"/>
      <c r="Q1698"/>
      <c r="R1698"/>
      <c r="S1698"/>
      <c r="T1698"/>
      <c r="U1698"/>
      <c r="V1698"/>
      <c r="W1698"/>
      <c r="X1698"/>
    </row>
    <row r="1699" spans="2:24" x14ac:dyDescent="0.4">
      <c r="B1699"/>
      <c r="C1699"/>
      <c r="D1699"/>
      <c r="Q1699"/>
      <c r="R1699"/>
      <c r="S1699"/>
      <c r="T1699"/>
      <c r="U1699"/>
      <c r="V1699"/>
      <c r="W1699"/>
      <c r="X1699"/>
    </row>
    <row r="1700" spans="2:24" x14ac:dyDescent="0.4">
      <c r="B1700"/>
      <c r="C1700"/>
      <c r="D1700"/>
      <c r="Q1700"/>
      <c r="R1700"/>
      <c r="S1700"/>
      <c r="T1700"/>
      <c r="U1700"/>
      <c r="V1700"/>
      <c r="W1700"/>
      <c r="X1700"/>
    </row>
    <row r="1701" spans="2:24" x14ac:dyDescent="0.4">
      <c r="B1701"/>
      <c r="C1701"/>
      <c r="D1701"/>
      <c r="Q1701"/>
      <c r="R1701"/>
      <c r="S1701"/>
      <c r="T1701"/>
      <c r="U1701"/>
      <c r="V1701"/>
      <c r="W1701"/>
      <c r="X1701"/>
    </row>
    <row r="1702" spans="2:24" x14ac:dyDescent="0.4">
      <c r="B1702"/>
      <c r="C1702"/>
      <c r="D1702"/>
      <c r="Q1702"/>
      <c r="R1702"/>
      <c r="S1702"/>
      <c r="T1702"/>
      <c r="U1702"/>
      <c r="V1702"/>
      <c r="W1702"/>
      <c r="X1702"/>
    </row>
    <row r="1703" spans="2:24" x14ac:dyDescent="0.4">
      <c r="B1703"/>
      <c r="C1703"/>
      <c r="D1703"/>
      <c r="Q1703"/>
      <c r="R1703"/>
      <c r="S1703"/>
      <c r="T1703"/>
      <c r="U1703"/>
      <c r="V1703"/>
      <c r="W1703"/>
      <c r="X1703"/>
    </row>
    <row r="1704" spans="2:24" x14ac:dyDescent="0.4">
      <c r="B1704"/>
      <c r="C1704"/>
      <c r="D1704"/>
      <c r="Q1704"/>
      <c r="R1704"/>
      <c r="S1704"/>
      <c r="T1704"/>
      <c r="U1704"/>
      <c r="V1704"/>
      <c r="W1704"/>
      <c r="X1704"/>
    </row>
    <row r="1705" spans="2:24" x14ac:dyDescent="0.4">
      <c r="B1705"/>
      <c r="C1705"/>
      <c r="D1705"/>
      <c r="Q1705"/>
      <c r="R1705"/>
      <c r="S1705"/>
      <c r="T1705"/>
      <c r="U1705"/>
      <c r="V1705"/>
      <c r="W1705"/>
      <c r="X1705"/>
    </row>
    <row r="1706" spans="2:24" x14ac:dyDescent="0.4">
      <c r="B1706"/>
      <c r="C1706"/>
      <c r="D1706"/>
      <c r="Q1706"/>
      <c r="R1706"/>
      <c r="S1706"/>
      <c r="T1706"/>
      <c r="U1706"/>
      <c r="V1706"/>
      <c r="W1706"/>
      <c r="X1706"/>
    </row>
    <row r="1707" spans="2:24" x14ac:dyDescent="0.4">
      <c r="B1707"/>
      <c r="C1707"/>
      <c r="D1707"/>
      <c r="Q1707"/>
      <c r="R1707"/>
      <c r="S1707"/>
      <c r="T1707"/>
      <c r="U1707"/>
      <c r="V1707"/>
      <c r="W1707"/>
      <c r="X1707"/>
    </row>
    <row r="1708" spans="2:24" x14ac:dyDescent="0.4">
      <c r="B1708"/>
      <c r="C1708"/>
      <c r="D1708"/>
      <c r="Q1708"/>
      <c r="R1708"/>
      <c r="S1708"/>
      <c r="T1708"/>
      <c r="U1708"/>
      <c r="V1708"/>
      <c r="W1708"/>
      <c r="X1708"/>
    </row>
    <row r="1709" spans="2:24" x14ac:dyDescent="0.4">
      <c r="B1709"/>
      <c r="C1709"/>
      <c r="D1709"/>
      <c r="Q1709"/>
      <c r="R1709"/>
      <c r="S1709"/>
      <c r="T1709"/>
      <c r="U1709"/>
      <c r="V1709"/>
      <c r="W1709"/>
      <c r="X1709"/>
    </row>
    <row r="1710" spans="2:24" x14ac:dyDescent="0.4">
      <c r="B1710"/>
      <c r="C1710"/>
      <c r="D1710"/>
      <c r="Q1710"/>
      <c r="R1710"/>
      <c r="S1710"/>
      <c r="T1710"/>
      <c r="U1710"/>
      <c r="V1710"/>
      <c r="W1710"/>
      <c r="X1710"/>
    </row>
    <row r="1711" spans="2:24" x14ac:dyDescent="0.4">
      <c r="B1711"/>
      <c r="C1711"/>
      <c r="D1711"/>
      <c r="Q1711"/>
      <c r="R1711"/>
      <c r="S1711"/>
      <c r="T1711"/>
      <c r="U1711"/>
      <c r="V1711"/>
      <c r="W1711"/>
      <c r="X1711"/>
    </row>
    <row r="1712" spans="2:24" x14ac:dyDescent="0.4">
      <c r="B1712"/>
      <c r="C1712"/>
      <c r="D1712"/>
      <c r="Q1712"/>
      <c r="R1712"/>
      <c r="S1712"/>
      <c r="T1712"/>
      <c r="U1712"/>
      <c r="V1712"/>
      <c r="W1712"/>
      <c r="X1712"/>
    </row>
    <row r="1713" spans="2:24" x14ac:dyDescent="0.4">
      <c r="B1713"/>
      <c r="C1713"/>
      <c r="D1713"/>
      <c r="Q1713"/>
      <c r="R1713"/>
      <c r="S1713"/>
      <c r="T1713"/>
      <c r="U1713"/>
      <c r="V1713"/>
      <c r="W1713"/>
      <c r="X1713"/>
    </row>
    <row r="1714" spans="2:24" x14ac:dyDescent="0.4">
      <c r="B1714"/>
      <c r="C1714"/>
      <c r="D1714"/>
      <c r="Q1714"/>
      <c r="R1714"/>
      <c r="S1714"/>
      <c r="T1714"/>
      <c r="U1714"/>
      <c r="V1714"/>
      <c r="W1714"/>
      <c r="X1714"/>
    </row>
    <row r="1715" spans="2:24" x14ac:dyDescent="0.4">
      <c r="B1715"/>
      <c r="C1715"/>
      <c r="D1715"/>
      <c r="Q1715"/>
      <c r="R1715"/>
      <c r="S1715"/>
      <c r="T1715"/>
      <c r="U1715"/>
      <c r="V1715"/>
      <c r="W1715"/>
      <c r="X1715"/>
    </row>
    <row r="1716" spans="2:24" x14ac:dyDescent="0.4">
      <c r="B1716"/>
      <c r="C1716"/>
      <c r="D1716"/>
      <c r="Q1716"/>
      <c r="R1716"/>
      <c r="S1716"/>
      <c r="T1716"/>
      <c r="U1716"/>
      <c r="V1716"/>
      <c r="W1716"/>
      <c r="X1716"/>
    </row>
    <row r="1717" spans="2:24" x14ac:dyDescent="0.4">
      <c r="B1717"/>
      <c r="C1717"/>
      <c r="D1717"/>
      <c r="Q1717"/>
      <c r="R1717"/>
      <c r="S1717"/>
      <c r="T1717"/>
      <c r="U1717"/>
      <c r="V1717"/>
      <c r="W1717"/>
      <c r="X1717"/>
    </row>
    <row r="1718" spans="2:24" x14ac:dyDescent="0.4">
      <c r="B1718"/>
      <c r="C1718"/>
      <c r="D1718"/>
      <c r="Q1718"/>
      <c r="R1718"/>
      <c r="S1718"/>
      <c r="T1718"/>
      <c r="U1718"/>
      <c r="V1718"/>
      <c r="W1718"/>
      <c r="X1718"/>
    </row>
    <row r="1719" spans="2:24" x14ac:dyDescent="0.4">
      <c r="B1719"/>
      <c r="C1719"/>
      <c r="D1719"/>
      <c r="Q1719"/>
      <c r="R1719"/>
      <c r="S1719"/>
      <c r="T1719"/>
      <c r="U1719"/>
      <c r="V1719"/>
      <c r="W1719"/>
      <c r="X1719"/>
    </row>
    <row r="1720" spans="2:24" x14ac:dyDescent="0.4">
      <c r="B1720"/>
      <c r="C1720"/>
      <c r="D1720"/>
      <c r="Q1720"/>
      <c r="R1720"/>
      <c r="S1720"/>
      <c r="T1720"/>
      <c r="U1720"/>
      <c r="V1720"/>
      <c r="W1720"/>
      <c r="X1720"/>
    </row>
    <row r="1721" spans="2:24" x14ac:dyDescent="0.4">
      <c r="B1721"/>
      <c r="C1721"/>
      <c r="D1721"/>
      <c r="Q1721"/>
      <c r="R1721"/>
      <c r="S1721"/>
      <c r="T1721"/>
      <c r="U1721"/>
      <c r="V1721"/>
      <c r="W1721"/>
      <c r="X1721"/>
    </row>
    <row r="1722" spans="2:24" x14ac:dyDescent="0.4">
      <c r="B1722"/>
      <c r="C1722"/>
      <c r="D1722"/>
      <c r="Q1722"/>
      <c r="R1722"/>
      <c r="S1722"/>
      <c r="T1722"/>
      <c r="U1722"/>
      <c r="V1722"/>
      <c r="W1722"/>
      <c r="X1722"/>
    </row>
    <row r="1723" spans="2:24" x14ac:dyDescent="0.4">
      <c r="B1723"/>
      <c r="C1723"/>
      <c r="D1723"/>
      <c r="Q1723"/>
      <c r="R1723"/>
      <c r="S1723"/>
      <c r="T1723"/>
      <c r="U1723"/>
      <c r="V1723"/>
      <c r="W1723"/>
      <c r="X1723"/>
    </row>
    <row r="1724" spans="2:24" x14ac:dyDescent="0.4">
      <c r="B1724"/>
      <c r="C1724"/>
      <c r="D1724"/>
      <c r="Q1724"/>
      <c r="R1724"/>
      <c r="S1724"/>
      <c r="T1724"/>
      <c r="U1724"/>
      <c r="V1724"/>
      <c r="W1724"/>
      <c r="X1724"/>
    </row>
    <row r="1725" spans="2:24" x14ac:dyDescent="0.4">
      <c r="B1725"/>
      <c r="C1725"/>
      <c r="D1725"/>
      <c r="Q1725"/>
      <c r="R1725"/>
      <c r="S1725"/>
      <c r="T1725"/>
      <c r="U1725"/>
      <c r="V1725"/>
      <c r="W1725"/>
      <c r="X1725"/>
    </row>
    <row r="1726" spans="2:24" x14ac:dyDescent="0.4">
      <c r="B1726"/>
      <c r="C1726"/>
      <c r="D1726"/>
      <c r="Q1726"/>
      <c r="R1726"/>
      <c r="S1726"/>
      <c r="T1726"/>
      <c r="U1726"/>
      <c r="V1726"/>
      <c r="W1726"/>
      <c r="X1726"/>
    </row>
    <row r="1727" spans="2:24" x14ac:dyDescent="0.4">
      <c r="B1727"/>
      <c r="C1727"/>
      <c r="D1727"/>
      <c r="Q1727"/>
      <c r="R1727"/>
      <c r="S1727"/>
      <c r="T1727"/>
      <c r="U1727"/>
      <c r="V1727"/>
      <c r="W1727"/>
      <c r="X1727"/>
    </row>
    <row r="1728" spans="2:24" x14ac:dyDescent="0.4">
      <c r="B1728"/>
      <c r="C1728"/>
      <c r="D1728"/>
      <c r="Q1728"/>
      <c r="R1728"/>
      <c r="S1728"/>
      <c r="T1728"/>
      <c r="U1728"/>
      <c r="V1728"/>
      <c r="W1728"/>
      <c r="X1728"/>
    </row>
    <row r="1729" spans="2:24" x14ac:dyDescent="0.4">
      <c r="B1729"/>
      <c r="C1729"/>
      <c r="D1729"/>
      <c r="Q1729"/>
      <c r="R1729"/>
      <c r="S1729"/>
      <c r="T1729"/>
      <c r="U1729"/>
      <c r="V1729"/>
      <c r="W1729"/>
      <c r="X1729"/>
    </row>
    <row r="1730" spans="2:24" x14ac:dyDescent="0.4">
      <c r="B1730"/>
      <c r="C1730"/>
      <c r="D1730"/>
      <c r="Q1730"/>
      <c r="R1730"/>
      <c r="S1730"/>
      <c r="T1730"/>
      <c r="U1730"/>
      <c r="V1730"/>
      <c r="W1730"/>
      <c r="X1730"/>
    </row>
    <row r="1731" spans="2:24" x14ac:dyDescent="0.4">
      <c r="B1731"/>
      <c r="C1731"/>
      <c r="D1731"/>
      <c r="Q1731"/>
      <c r="R1731"/>
      <c r="S1731"/>
      <c r="T1731"/>
      <c r="U1731"/>
      <c r="V1731"/>
      <c r="W1731"/>
      <c r="X1731"/>
    </row>
    <row r="1732" spans="2:24" x14ac:dyDescent="0.4">
      <c r="B1732"/>
      <c r="C1732"/>
      <c r="D1732"/>
      <c r="Q1732"/>
      <c r="R1732"/>
      <c r="S1732"/>
      <c r="T1732"/>
      <c r="U1732"/>
      <c r="V1732"/>
      <c r="W1732"/>
      <c r="X1732"/>
    </row>
    <row r="1733" spans="2:24" x14ac:dyDescent="0.4">
      <c r="B1733"/>
      <c r="C1733"/>
      <c r="D1733"/>
      <c r="Q1733"/>
      <c r="R1733"/>
      <c r="S1733"/>
      <c r="T1733"/>
      <c r="U1733"/>
      <c r="V1733"/>
      <c r="W1733"/>
      <c r="X1733"/>
    </row>
    <row r="1734" spans="2:24" x14ac:dyDescent="0.4">
      <c r="B1734"/>
      <c r="C1734"/>
      <c r="D1734"/>
      <c r="Q1734"/>
      <c r="R1734"/>
      <c r="S1734"/>
      <c r="T1734"/>
      <c r="U1734"/>
      <c r="V1734"/>
      <c r="W1734"/>
      <c r="X1734"/>
    </row>
    <row r="1735" spans="2:24" x14ac:dyDescent="0.4">
      <c r="B1735"/>
      <c r="C1735"/>
      <c r="D1735"/>
      <c r="Q1735"/>
      <c r="R1735"/>
      <c r="S1735"/>
      <c r="T1735"/>
      <c r="U1735"/>
      <c r="V1735"/>
      <c r="W1735"/>
      <c r="X1735"/>
    </row>
    <row r="1736" spans="2:24" x14ac:dyDescent="0.4">
      <c r="B1736"/>
      <c r="C1736"/>
      <c r="D1736"/>
      <c r="Q1736"/>
      <c r="R1736"/>
      <c r="S1736"/>
      <c r="T1736"/>
      <c r="U1736"/>
      <c r="V1736"/>
      <c r="W1736"/>
      <c r="X1736"/>
    </row>
    <row r="1737" spans="2:24" x14ac:dyDescent="0.4">
      <c r="B1737"/>
      <c r="C1737"/>
      <c r="D1737"/>
      <c r="Q1737"/>
      <c r="R1737"/>
      <c r="S1737"/>
      <c r="T1737"/>
      <c r="U1737"/>
      <c r="V1737"/>
      <c r="W1737"/>
      <c r="X1737"/>
    </row>
    <row r="1738" spans="2:24" x14ac:dyDescent="0.4">
      <c r="B1738"/>
      <c r="C1738"/>
      <c r="D1738"/>
      <c r="Q1738"/>
      <c r="R1738"/>
      <c r="S1738"/>
      <c r="T1738"/>
      <c r="U1738"/>
      <c r="V1738"/>
      <c r="W1738"/>
      <c r="X1738"/>
    </row>
    <row r="1739" spans="2:24" x14ac:dyDescent="0.4">
      <c r="B1739"/>
      <c r="C1739"/>
      <c r="D1739"/>
      <c r="Q1739"/>
      <c r="R1739"/>
      <c r="S1739"/>
      <c r="T1739"/>
      <c r="U1739"/>
      <c r="V1739"/>
      <c r="W1739"/>
      <c r="X1739"/>
    </row>
    <row r="1740" spans="2:24" x14ac:dyDescent="0.4">
      <c r="B1740"/>
      <c r="C1740"/>
      <c r="D1740"/>
      <c r="Q1740"/>
      <c r="R1740"/>
      <c r="S1740"/>
      <c r="T1740"/>
      <c r="U1740"/>
      <c r="V1740"/>
      <c r="W1740"/>
      <c r="X1740"/>
    </row>
    <row r="1741" spans="2:24" x14ac:dyDescent="0.4">
      <c r="B1741"/>
      <c r="C1741"/>
      <c r="D1741"/>
      <c r="Q1741"/>
      <c r="R1741"/>
      <c r="S1741"/>
      <c r="T1741"/>
      <c r="U1741"/>
      <c r="V1741"/>
      <c r="W1741"/>
      <c r="X1741"/>
    </row>
    <row r="1742" spans="2:24" x14ac:dyDescent="0.4">
      <c r="B1742"/>
      <c r="C1742"/>
      <c r="D1742"/>
      <c r="Q1742"/>
      <c r="R1742"/>
      <c r="S1742"/>
      <c r="T1742"/>
      <c r="U1742"/>
      <c r="V1742"/>
      <c r="W1742"/>
      <c r="X1742"/>
    </row>
    <row r="1743" spans="2:24" x14ac:dyDescent="0.4">
      <c r="B1743"/>
      <c r="C1743"/>
      <c r="D1743"/>
      <c r="Q1743"/>
      <c r="R1743"/>
      <c r="S1743"/>
      <c r="T1743"/>
      <c r="U1743"/>
      <c r="V1743"/>
      <c r="W1743"/>
      <c r="X1743"/>
    </row>
    <row r="1744" spans="2:24" x14ac:dyDescent="0.4">
      <c r="B1744"/>
      <c r="C1744"/>
      <c r="D1744"/>
      <c r="Q1744"/>
      <c r="R1744"/>
      <c r="S1744"/>
      <c r="T1744"/>
      <c r="U1744"/>
      <c r="V1744"/>
      <c r="W1744"/>
      <c r="X1744"/>
    </row>
    <row r="1745" spans="2:24" x14ac:dyDescent="0.4">
      <c r="B1745"/>
      <c r="C1745"/>
      <c r="D1745"/>
      <c r="Q1745"/>
      <c r="R1745"/>
      <c r="S1745"/>
      <c r="T1745"/>
      <c r="U1745"/>
      <c r="V1745"/>
      <c r="W1745"/>
      <c r="X1745"/>
    </row>
    <row r="1746" spans="2:24" x14ac:dyDescent="0.4">
      <c r="B1746"/>
      <c r="C1746"/>
      <c r="D1746"/>
      <c r="Q1746"/>
      <c r="R1746"/>
      <c r="S1746"/>
      <c r="T1746"/>
      <c r="U1746"/>
      <c r="V1746"/>
      <c r="W1746"/>
      <c r="X1746"/>
    </row>
    <row r="1747" spans="2:24" x14ac:dyDescent="0.4">
      <c r="B1747"/>
      <c r="C1747"/>
      <c r="D1747"/>
      <c r="Q1747"/>
      <c r="R1747"/>
      <c r="S1747"/>
      <c r="T1747"/>
      <c r="U1747"/>
      <c r="V1747"/>
      <c r="W1747"/>
      <c r="X1747"/>
    </row>
    <row r="1748" spans="2:24" x14ac:dyDescent="0.4">
      <c r="B1748"/>
      <c r="C1748"/>
      <c r="D1748"/>
      <c r="Q1748"/>
      <c r="R1748"/>
      <c r="S1748"/>
      <c r="T1748"/>
      <c r="U1748"/>
      <c r="V1748"/>
      <c r="W1748"/>
      <c r="X1748"/>
    </row>
    <row r="1749" spans="2:24" x14ac:dyDescent="0.4">
      <c r="B1749"/>
      <c r="C1749"/>
      <c r="D1749"/>
      <c r="Q1749"/>
      <c r="R1749"/>
      <c r="S1749"/>
      <c r="T1749"/>
      <c r="U1749"/>
      <c r="V1749"/>
      <c r="W1749"/>
      <c r="X1749"/>
    </row>
    <row r="1750" spans="2:24" x14ac:dyDescent="0.4">
      <c r="B1750"/>
      <c r="C1750"/>
      <c r="D1750"/>
      <c r="Q1750"/>
      <c r="R1750"/>
      <c r="S1750"/>
      <c r="T1750"/>
      <c r="U1750"/>
      <c r="V1750"/>
      <c r="W1750"/>
      <c r="X1750"/>
    </row>
    <row r="1751" spans="2:24" x14ac:dyDescent="0.4">
      <c r="B1751"/>
      <c r="C1751"/>
      <c r="D1751"/>
      <c r="Q1751"/>
      <c r="R1751"/>
      <c r="S1751"/>
      <c r="T1751"/>
      <c r="U1751"/>
      <c r="V1751"/>
      <c r="W1751"/>
      <c r="X1751"/>
    </row>
    <row r="1752" spans="2:24" x14ac:dyDescent="0.4">
      <c r="B1752"/>
      <c r="C1752"/>
      <c r="D1752"/>
      <c r="Q1752"/>
      <c r="R1752"/>
      <c r="S1752"/>
      <c r="T1752"/>
      <c r="U1752"/>
      <c r="V1752"/>
      <c r="W1752"/>
      <c r="X1752"/>
    </row>
    <row r="1753" spans="2:24" x14ac:dyDescent="0.4">
      <c r="B1753"/>
      <c r="C1753"/>
      <c r="D1753"/>
      <c r="Q1753"/>
      <c r="R1753"/>
      <c r="S1753"/>
      <c r="T1753"/>
      <c r="U1753"/>
      <c r="V1753"/>
      <c r="W1753"/>
      <c r="X1753"/>
    </row>
    <row r="1754" spans="2:24" x14ac:dyDescent="0.4">
      <c r="B1754"/>
      <c r="C1754"/>
      <c r="D1754"/>
      <c r="Q1754"/>
      <c r="R1754"/>
      <c r="S1754"/>
      <c r="T1754"/>
      <c r="U1754"/>
      <c r="V1754"/>
      <c r="W1754"/>
      <c r="X1754"/>
    </row>
    <row r="1755" spans="2:24" x14ac:dyDescent="0.4">
      <c r="B1755"/>
      <c r="C1755"/>
      <c r="D1755"/>
      <c r="Q1755"/>
      <c r="R1755"/>
      <c r="S1755"/>
      <c r="T1755"/>
      <c r="U1755"/>
      <c r="V1755"/>
      <c r="W1755"/>
      <c r="X1755"/>
    </row>
    <row r="1756" spans="2:24" x14ac:dyDescent="0.4">
      <c r="B1756"/>
      <c r="C1756"/>
      <c r="D1756"/>
      <c r="Q1756"/>
      <c r="R1756"/>
      <c r="S1756"/>
      <c r="T1756"/>
      <c r="U1756"/>
      <c r="V1756"/>
      <c r="W1756"/>
      <c r="X1756"/>
    </row>
    <row r="1757" spans="2:24" x14ac:dyDescent="0.4">
      <c r="B1757"/>
      <c r="C1757"/>
      <c r="D1757"/>
      <c r="Q1757"/>
      <c r="R1757"/>
      <c r="S1757"/>
      <c r="T1757"/>
      <c r="U1757"/>
      <c r="V1757"/>
      <c r="W1757"/>
      <c r="X1757"/>
    </row>
    <row r="1758" spans="2:24" x14ac:dyDescent="0.4">
      <c r="B1758"/>
      <c r="C1758"/>
      <c r="D1758"/>
      <c r="Q1758"/>
      <c r="R1758"/>
      <c r="S1758"/>
      <c r="T1758"/>
      <c r="U1758"/>
      <c r="V1758"/>
      <c r="W1758"/>
      <c r="X1758"/>
    </row>
    <row r="1759" spans="2:24" x14ac:dyDescent="0.4">
      <c r="B1759"/>
      <c r="C1759"/>
      <c r="D1759"/>
      <c r="Q1759"/>
      <c r="R1759"/>
      <c r="S1759"/>
      <c r="T1759"/>
      <c r="U1759"/>
      <c r="V1759"/>
      <c r="W1759"/>
      <c r="X1759"/>
    </row>
    <row r="1760" spans="2:24" x14ac:dyDescent="0.4">
      <c r="B1760"/>
      <c r="C1760"/>
      <c r="D1760"/>
      <c r="Q1760"/>
      <c r="R1760"/>
      <c r="S1760"/>
      <c r="T1760"/>
      <c r="U1760"/>
      <c r="V1760"/>
      <c r="W1760"/>
      <c r="X1760"/>
    </row>
    <row r="1761" spans="2:24" x14ac:dyDescent="0.4">
      <c r="B1761"/>
      <c r="C1761"/>
      <c r="D1761"/>
      <c r="Q1761"/>
      <c r="R1761"/>
      <c r="S1761"/>
      <c r="T1761"/>
      <c r="U1761"/>
      <c r="V1761"/>
      <c r="W1761"/>
      <c r="X1761"/>
    </row>
    <row r="1762" spans="2:24" x14ac:dyDescent="0.4">
      <c r="B1762"/>
      <c r="C1762"/>
      <c r="D1762"/>
      <c r="Q1762"/>
      <c r="R1762"/>
      <c r="S1762"/>
      <c r="T1762"/>
      <c r="U1762"/>
      <c r="V1762"/>
      <c r="W1762"/>
      <c r="X1762"/>
    </row>
    <row r="1763" spans="2:24" x14ac:dyDescent="0.4">
      <c r="B1763"/>
      <c r="C1763"/>
      <c r="D1763"/>
      <c r="Q1763"/>
      <c r="R1763"/>
      <c r="S1763"/>
      <c r="T1763"/>
      <c r="U1763"/>
      <c r="V1763"/>
      <c r="W1763"/>
      <c r="X1763"/>
    </row>
    <row r="1764" spans="2:24" x14ac:dyDescent="0.4">
      <c r="B1764"/>
      <c r="C1764"/>
      <c r="D1764"/>
      <c r="Q1764"/>
      <c r="R1764"/>
      <c r="S1764"/>
      <c r="T1764"/>
      <c r="U1764"/>
      <c r="V1764"/>
      <c r="W1764"/>
      <c r="X1764"/>
    </row>
    <row r="1765" spans="2:24" x14ac:dyDescent="0.4">
      <c r="B1765"/>
      <c r="C1765"/>
      <c r="D1765"/>
      <c r="Q1765"/>
      <c r="R1765"/>
      <c r="S1765"/>
      <c r="T1765"/>
      <c r="U1765"/>
      <c r="V1765"/>
      <c r="W1765"/>
      <c r="X1765"/>
    </row>
    <row r="1766" spans="2:24" x14ac:dyDescent="0.4">
      <c r="B1766"/>
      <c r="C1766"/>
      <c r="D1766"/>
      <c r="Q1766"/>
      <c r="R1766"/>
      <c r="S1766"/>
      <c r="T1766"/>
      <c r="U1766"/>
      <c r="V1766"/>
      <c r="W1766"/>
      <c r="X1766"/>
    </row>
    <row r="1767" spans="2:24" x14ac:dyDescent="0.4">
      <c r="B1767"/>
      <c r="C1767"/>
      <c r="D1767"/>
      <c r="Q1767"/>
      <c r="R1767"/>
      <c r="S1767"/>
      <c r="T1767"/>
      <c r="U1767"/>
      <c r="V1767"/>
      <c r="W1767"/>
      <c r="X1767"/>
    </row>
    <row r="1768" spans="2:24" x14ac:dyDescent="0.4">
      <c r="B1768"/>
      <c r="C1768"/>
      <c r="D1768"/>
      <c r="Q1768"/>
      <c r="R1768"/>
      <c r="S1768"/>
      <c r="T1768"/>
      <c r="U1768"/>
      <c r="V1768"/>
      <c r="W1768"/>
      <c r="X1768"/>
    </row>
    <row r="1769" spans="2:24" x14ac:dyDescent="0.4">
      <c r="B1769"/>
      <c r="C1769"/>
      <c r="D1769"/>
      <c r="Q1769"/>
      <c r="R1769"/>
      <c r="S1769"/>
      <c r="T1769"/>
      <c r="U1769"/>
      <c r="V1769"/>
      <c r="W1769"/>
      <c r="X1769"/>
    </row>
    <row r="1770" spans="2:24" x14ac:dyDescent="0.4">
      <c r="B1770"/>
      <c r="C1770"/>
      <c r="D1770"/>
      <c r="Q1770"/>
      <c r="R1770"/>
      <c r="S1770"/>
      <c r="T1770"/>
      <c r="U1770"/>
      <c r="V1770"/>
      <c r="W1770"/>
      <c r="X1770"/>
    </row>
    <row r="1771" spans="2:24" x14ac:dyDescent="0.4">
      <c r="B1771"/>
      <c r="C1771"/>
      <c r="D1771"/>
      <c r="Q1771"/>
      <c r="R1771"/>
      <c r="S1771"/>
      <c r="T1771"/>
      <c r="U1771"/>
      <c r="V1771"/>
      <c r="W1771"/>
      <c r="X1771"/>
    </row>
    <row r="1772" spans="2:24" x14ac:dyDescent="0.4">
      <c r="B1772"/>
      <c r="C1772"/>
      <c r="D1772"/>
      <c r="Q1772"/>
      <c r="R1772"/>
      <c r="S1772"/>
      <c r="T1772"/>
      <c r="U1772"/>
      <c r="V1772"/>
      <c r="W1772"/>
      <c r="X1772"/>
    </row>
    <row r="1773" spans="2:24" x14ac:dyDescent="0.4">
      <c r="B1773"/>
      <c r="C1773"/>
      <c r="D1773"/>
      <c r="Q1773"/>
      <c r="R1773"/>
      <c r="S1773"/>
      <c r="T1773"/>
      <c r="U1773"/>
      <c r="V1773"/>
      <c r="W1773"/>
      <c r="X1773"/>
    </row>
    <row r="1774" spans="2:24" x14ac:dyDescent="0.4">
      <c r="B1774"/>
      <c r="C1774"/>
      <c r="D1774"/>
      <c r="Q1774"/>
      <c r="R1774"/>
      <c r="S1774"/>
      <c r="T1774"/>
      <c r="U1774"/>
      <c r="V1774"/>
      <c r="W1774"/>
      <c r="X1774"/>
    </row>
    <row r="1775" spans="2:24" x14ac:dyDescent="0.4">
      <c r="B1775"/>
      <c r="C1775"/>
      <c r="D1775"/>
      <c r="Q1775"/>
      <c r="R1775"/>
      <c r="S1775"/>
      <c r="T1775"/>
      <c r="U1775"/>
      <c r="V1775"/>
      <c r="W1775"/>
      <c r="X1775"/>
    </row>
    <row r="1776" spans="2:24" x14ac:dyDescent="0.4">
      <c r="B1776"/>
      <c r="C1776"/>
      <c r="D1776"/>
      <c r="Q1776"/>
      <c r="R1776"/>
      <c r="S1776"/>
      <c r="T1776"/>
      <c r="U1776"/>
      <c r="V1776"/>
      <c r="W1776"/>
      <c r="X1776"/>
    </row>
    <row r="1777" spans="2:24" x14ac:dyDescent="0.4">
      <c r="B1777"/>
      <c r="C1777"/>
      <c r="D1777"/>
      <c r="Q1777"/>
      <c r="R1777"/>
      <c r="S1777"/>
      <c r="T1777"/>
      <c r="U1777"/>
      <c r="V1777"/>
      <c r="W1777"/>
      <c r="X1777"/>
    </row>
    <row r="1778" spans="2:24" x14ac:dyDescent="0.4">
      <c r="B1778"/>
      <c r="C1778"/>
      <c r="D1778"/>
      <c r="Q1778"/>
      <c r="R1778"/>
      <c r="S1778"/>
      <c r="T1778"/>
      <c r="U1778"/>
      <c r="V1778"/>
      <c r="W1778"/>
      <c r="X1778"/>
    </row>
    <row r="1779" spans="2:24" x14ac:dyDescent="0.4">
      <c r="B1779"/>
      <c r="C1779"/>
      <c r="D1779"/>
      <c r="Q1779"/>
      <c r="R1779"/>
      <c r="S1779"/>
      <c r="T1779"/>
      <c r="U1779"/>
      <c r="V1779"/>
      <c r="W1779"/>
      <c r="X1779"/>
    </row>
    <row r="1780" spans="2:24" x14ac:dyDescent="0.4">
      <c r="B1780"/>
      <c r="C1780"/>
      <c r="D1780"/>
      <c r="Q1780"/>
      <c r="R1780"/>
      <c r="S1780"/>
      <c r="T1780"/>
      <c r="U1780"/>
      <c r="V1780"/>
      <c r="W1780"/>
      <c r="X1780"/>
    </row>
    <row r="1781" spans="2:24" x14ac:dyDescent="0.4">
      <c r="B1781"/>
      <c r="C1781"/>
      <c r="D1781"/>
      <c r="Q1781"/>
      <c r="R1781"/>
      <c r="S1781"/>
      <c r="T1781"/>
      <c r="U1781"/>
      <c r="V1781"/>
      <c r="W1781"/>
      <c r="X1781"/>
    </row>
    <row r="1782" spans="2:24" x14ac:dyDescent="0.4">
      <c r="B1782"/>
      <c r="C1782"/>
      <c r="D1782"/>
      <c r="Q1782"/>
      <c r="R1782"/>
      <c r="S1782"/>
      <c r="T1782"/>
      <c r="U1782"/>
      <c r="V1782"/>
      <c r="W1782"/>
      <c r="X1782"/>
    </row>
    <row r="1783" spans="2:24" x14ac:dyDescent="0.4">
      <c r="B1783"/>
      <c r="C1783"/>
      <c r="D1783"/>
      <c r="Q1783"/>
      <c r="R1783"/>
      <c r="S1783"/>
      <c r="T1783"/>
      <c r="U1783"/>
      <c r="V1783"/>
      <c r="W1783"/>
      <c r="X1783"/>
    </row>
    <row r="1784" spans="2:24" x14ac:dyDescent="0.4">
      <c r="B1784"/>
      <c r="C1784"/>
      <c r="D1784"/>
      <c r="Q1784"/>
      <c r="R1784"/>
      <c r="S1784"/>
      <c r="T1784"/>
      <c r="U1784"/>
      <c r="V1784"/>
      <c r="W1784"/>
      <c r="X1784"/>
    </row>
    <row r="1785" spans="2:24" x14ac:dyDescent="0.4">
      <c r="B1785"/>
      <c r="C1785"/>
      <c r="D1785"/>
      <c r="Q1785"/>
      <c r="R1785"/>
      <c r="S1785"/>
      <c r="T1785"/>
      <c r="U1785"/>
      <c r="V1785"/>
      <c r="W1785"/>
      <c r="X1785"/>
    </row>
    <row r="1786" spans="2:24" x14ac:dyDescent="0.4">
      <c r="B1786"/>
      <c r="C1786"/>
      <c r="D1786"/>
      <c r="Q1786"/>
      <c r="R1786"/>
      <c r="S1786"/>
      <c r="T1786"/>
      <c r="U1786"/>
      <c r="V1786"/>
      <c r="W1786"/>
      <c r="X1786"/>
    </row>
    <row r="1787" spans="2:24" x14ac:dyDescent="0.4">
      <c r="B1787"/>
      <c r="C1787"/>
      <c r="D1787"/>
      <c r="Q1787"/>
      <c r="R1787"/>
      <c r="S1787"/>
      <c r="T1787"/>
      <c r="U1787"/>
      <c r="V1787"/>
      <c r="W1787"/>
      <c r="X1787"/>
    </row>
    <row r="1788" spans="2:24" x14ac:dyDescent="0.4">
      <c r="B1788"/>
      <c r="C1788"/>
      <c r="D1788"/>
      <c r="Q1788"/>
      <c r="R1788"/>
      <c r="S1788"/>
      <c r="T1788"/>
      <c r="U1788"/>
      <c r="V1788"/>
      <c r="W1788"/>
      <c r="X1788"/>
    </row>
    <row r="1789" spans="2:24" x14ac:dyDescent="0.4">
      <c r="B1789"/>
      <c r="C1789"/>
      <c r="D1789"/>
      <c r="Q1789"/>
      <c r="R1789"/>
      <c r="S1789"/>
      <c r="T1789"/>
      <c r="U1789"/>
      <c r="V1789"/>
      <c r="W1789"/>
      <c r="X1789"/>
    </row>
    <row r="1790" spans="2:24" x14ac:dyDescent="0.4">
      <c r="B1790"/>
      <c r="C1790"/>
      <c r="D1790"/>
      <c r="Q1790"/>
      <c r="R1790"/>
      <c r="S1790"/>
      <c r="T1790"/>
      <c r="U1790"/>
      <c r="V1790"/>
      <c r="W1790"/>
      <c r="X1790"/>
    </row>
    <row r="1791" spans="2:24" x14ac:dyDescent="0.4">
      <c r="B1791"/>
      <c r="C1791"/>
      <c r="D1791"/>
      <c r="Q1791"/>
      <c r="R1791"/>
      <c r="S1791"/>
      <c r="T1791"/>
      <c r="U1791"/>
      <c r="V1791"/>
      <c r="W1791"/>
      <c r="X1791"/>
    </row>
    <row r="1792" spans="2:24" x14ac:dyDescent="0.4">
      <c r="B1792"/>
      <c r="C1792"/>
      <c r="D1792"/>
      <c r="Q1792"/>
      <c r="R1792"/>
      <c r="S1792"/>
      <c r="T1792"/>
      <c r="U1792"/>
      <c r="V1792"/>
      <c r="W1792"/>
      <c r="X1792"/>
    </row>
    <row r="1793" spans="2:24" x14ac:dyDescent="0.4">
      <c r="B1793"/>
      <c r="C1793"/>
      <c r="D1793"/>
      <c r="Q1793"/>
      <c r="R1793"/>
      <c r="S1793"/>
      <c r="T1793"/>
      <c r="U1793"/>
      <c r="V1793"/>
      <c r="W1793"/>
      <c r="X1793"/>
    </row>
    <row r="1794" spans="2:24" x14ac:dyDescent="0.4">
      <c r="B1794"/>
      <c r="C1794"/>
      <c r="D1794"/>
      <c r="Q1794"/>
      <c r="R1794"/>
      <c r="S1794"/>
      <c r="T1794"/>
      <c r="U1794"/>
      <c r="V1794"/>
      <c r="W1794"/>
      <c r="X1794"/>
    </row>
    <row r="1795" spans="2:24" x14ac:dyDescent="0.4">
      <c r="B1795"/>
      <c r="C1795"/>
      <c r="D1795"/>
      <c r="Q1795"/>
      <c r="R1795"/>
      <c r="S1795"/>
      <c r="T1795"/>
      <c r="U1795"/>
      <c r="V1795"/>
      <c r="W1795"/>
      <c r="X1795"/>
    </row>
    <row r="1796" spans="2:24" x14ac:dyDescent="0.4">
      <c r="B1796"/>
      <c r="C1796"/>
      <c r="D1796"/>
      <c r="Q1796"/>
      <c r="R1796"/>
      <c r="S1796"/>
      <c r="T1796"/>
      <c r="U1796"/>
      <c r="V1796"/>
      <c r="W1796"/>
      <c r="X1796"/>
    </row>
    <row r="1797" spans="2:24" x14ac:dyDescent="0.4">
      <c r="B1797"/>
      <c r="C1797"/>
      <c r="D1797"/>
      <c r="Q1797"/>
      <c r="R1797"/>
      <c r="S1797"/>
      <c r="T1797"/>
      <c r="U1797"/>
      <c r="V1797"/>
      <c r="W1797"/>
      <c r="X1797"/>
    </row>
    <row r="1798" spans="2:24" x14ac:dyDescent="0.4">
      <c r="B1798"/>
      <c r="C1798"/>
      <c r="D1798"/>
      <c r="Q1798"/>
      <c r="R1798"/>
      <c r="S1798"/>
      <c r="T1798"/>
      <c r="U1798"/>
      <c r="V1798"/>
      <c r="W1798"/>
      <c r="X1798"/>
    </row>
    <row r="1799" spans="2:24" x14ac:dyDescent="0.4">
      <c r="B1799"/>
      <c r="C1799"/>
      <c r="D1799"/>
      <c r="Q1799"/>
      <c r="R1799"/>
      <c r="S1799"/>
      <c r="T1799"/>
      <c r="U1799"/>
      <c r="V1799"/>
      <c r="W1799"/>
      <c r="X1799"/>
    </row>
    <row r="1800" spans="2:24" x14ac:dyDescent="0.4">
      <c r="B1800"/>
      <c r="C1800"/>
      <c r="D1800"/>
      <c r="Q1800"/>
      <c r="R1800"/>
      <c r="S1800"/>
      <c r="T1800"/>
      <c r="U1800"/>
      <c r="V1800"/>
      <c r="W1800"/>
      <c r="X1800"/>
    </row>
    <row r="1801" spans="2:24" x14ac:dyDescent="0.4">
      <c r="B1801"/>
      <c r="C1801"/>
      <c r="D1801"/>
      <c r="Q1801"/>
      <c r="R1801"/>
      <c r="S1801"/>
      <c r="T1801"/>
      <c r="U1801"/>
      <c r="V1801"/>
      <c r="W1801"/>
      <c r="X1801"/>
    </row>
    <row r="1802" spans="2:24" x14ac:dyDescent="0.4">
      <c r="B1802"/>
      <c r="C1802"/>
      <c r="D1802"/>
      <c r="Q1802"/>
      <c r="R1802"/>
      <c r="S1802"/>
      <c r="T1802"/>
      <c r="U1802"/>
      <c r="V1802"/>
      <c r="W1802"/>
      <c r="X1802"/>
    </row>
    <row r="1803" spans="2:24" x14ac:dyDescent="0.4">
      <c r="B1803"/>
      <c r="C1803"/>
      <c r="D1803"/>
      <c r="Q1803"/>
      <c r="R1803"/>
      <c r="S1803"/>
      <c r="T1803"/>
      <c r="U1803"/>
      <c r="V1803"/>
      <c r="W1803"/>
      <c r="X1803"/>
    </row>
    <row r="1804" spans="2:24" x14ac:dyDescent="0.4">
      <c r="B1804"/>
      <c r="C1804"/>
      <c r="D1804"/>
      <c r="Q1804"/>
      <c r="R1804"/>
      <c r="S1804"/>
      <c r="T1804"/>
      <c r="U1804"/>
      <c r="V1804"/>
      <c r="W1804"/>
      <c r="X1804"/>
    </row>
    <row r="1805" spans="2:24" x14ac:dyDescent="0.4">
      <c r="B1805"/>
      <c r="C1805"/>
      <c r="D1805"/>
      <c r="Q1805"/>
      <c r="R1805"/>
      <c r="S1805"/>
      <c r="T1805"/>
      <c r="U1805"/>
      <c r="V1805"/>
      <c r="W1805"/>
      <c r="X1805"/>
    </row>
    <row r="1806" spans="2:24" x14ac:dyDescent="0.4">
      <c r="B1806"/>
      <c r="C1806"/>
      <c r="D1806"/>
      <c r="Q1806"/>
      <c r="R1806"/>
      <c r="S1806"/>
      <c r="T1806"/>
      <c r="U1806"/>
      <c r="V1806"/>
      <c r="W1806"/>
      <c r="X1806"/>
    </row>
    <row r="1807" spans="2:24" x14ac:dyDescent="0.4">
      <c r="B1807"/>
      <c r="C1807"/>
      <c r="D1807"/>
      <c r="Q1807"/>
      <c r="R1807"/>
      <c r="S1807"/>
      <c r="T1807"/>
      <c r="U1807"/>
      <c r="V1807"/>
      <c r="W1807"/>
      <c r="X1807"/>
    </row>
    <row r="1808" spans="2:24" x14ac:dyDescent="0.4">
      <c r="B1808"/>
      <c r="C1808"/>
      <c r="D1808"/>
      <c r="Q1808"/>
      <c r="R1808"/>
      <c r="S1808"/>
      <c r="T1808"/>
      <c r="U1808"/>
      <c r="V1808"/>
      <c r="W1808"/>
      <c r="X1808"/>
    </row>
    <row r="1809" spans="2:24" x14ac:dyDescent="0.4">
      <c r="B1809"/>
      <c r="C1809"/>
      <c r="D1809"/>
      <c r="Q1809"/>
      <c r="R1809"/>
      <c r="S1809"/>
      <c r="T1809"/>
      <c r="U1809"/>
      <c r="V1809"/>
      <c r="W1809"/>
      <c r="X1809"/>
    </row>
    <row r="1810" spans="2:24" x14ac:dyDescent="0.4">
      <c r="B1810"/>
      <c r="C1810"/>
      <c r="D1810"/>
      <c r="Q1810"/>
      <c r="R1810"/>
      <c r="S1810"/>
      <c r="T1810"/>
      <c r="U1810"/>
      <c r="V1810"/>
      <c r="W1810"/>
      <c r="X1810"/>
    </row>
    <row r="1811" spans="2:24" x14ac:dyDescent="0.4">
      <c r="B1811"/>
      <c r="C1811"/>
      <c r="D1811"/>
      <c r="Q1811"/>
      <c r="R1811"/>
      <c r="S1811"/>
      <c r="T1811"/>
      <c r="U1811"/>
      <c r="V1811"/>
      <c r="W1811"/>
      <c r="X1811"/>
    </row>
    <row r="1812" spans="2:24" x14ac:dyDescent="0.4">
      <c r="B1812"/>
      <c r="C1812"/>
      <c r="D1812"/>
      <c r="Q1812"/>
      <c r="R1812"/>
      <c r="S1812"/>
      <c r="T1812"/>
      <c r="U1812"/>
      <c r="V1812"/>
      <c r="W1812"/>
      <c r="X1812"/>
    </row>
    <row r="1813" spans="2:24" x14ac:dyDescent="0.4">
      <c r="B1813"/>
      <c r="C1813"/>
      <c r="D1813"/>
      <c r="Q1813"/>
      <c r="R1813"/>
      <c r="S1813"/>
      <c r="T1813"/>
      <c r="U1813"/>
      <c r="V1813"/>
      <c r="W1813"/>
      <c r="X1813"/>
    </row>
    <row r="1814" spans="2:24" x14ac:dyDescent="0.4">
      <c r="B1814"/>
      <c r="C1814"/>
      <c r="D1814"/>
      <c r="Q1814"/>
      <c r="R1814"/>
      <c r="S1814"/>
      <c r="T1814"/>
      <c r="U1814"/>
      <c r="V1814"/>
      <c r="W1814"/>
      <c r="X1814"/>
    </row>
    <row r="1815" spans="2:24" x14ac:dyDescent="0.4">
      <c r="B1815"/>
      <c r="C1815"/>
      <c r="D1815"/>
      <c r="Q1815"/>
      <c r="R1815"/>
      <c r="S1815"/>
      <c r="T1815"/>
      <c r="U1815"/>
      <c r="V1815"/>
      <c r="W1815"/>
      <c r="X1815"/>
    </row>
    <row r="1816" spans="2:24" x14ac:dyDescent="0.4">
      <c r="B1816"/>
      <c r="C1816"/>
      <c r="D1816"/>
      <c r="Q1816"/>
      <c r="R1816"/>
      <c r="S1816"/>
      <c r="T1816"/>
      <c r="U1816"/>
      <c r="V1816"/>
      <c r="W1816"/>
      <c r="X1816"/>
    </row>
    <row r="1817" spans="2:24" x14ac:dyDescent="0.4">
      <c r="B1817"/>
      <c r="C1817"/>
      <c r="D1817"/>
      <c r="Q1817"/>
      <c r="R1817"/>
      <c r="S1817"/>
      <c r="T1817"/>
      <c r="U1817"/>
      <c r="V1817"/>
      <c r="W1817"/>
      <c r="X1817"/>
    </row>
    <row r="1818" spans="2:24" x14ac:dyDescent="0.4">
      <c r="B1818"/>
      <c r="C1818"/>
      <c r="D1818"/>
      <c r="Q1818"/>
      <c r="R1818"/>
      <c r="S1818"/>
      <c r="T1818"/>
      <c r="U1818"/>
      <c r="V1818"/>
      <c r="W1818"/>
      <c r="X1818"/>
    </row>
    <row r="1819" spans="2:24" x14ac:dyDescent="0.4">
      <c r="B1819"/>
      <c r="C1819"/>
      <c r="D1819"/>
      <c r="Q1819"/>
      <c r="R1819"/>
      <c r="S1819"/>
      <c r="T1819"/>
      <c r="U1819"/>
      <c r="V1819"/>
      <c r="W1819"/>
      <c r="X1819"/>
    </row>
    <row r="1820" spans="2:24" x14ac:dyDescent="0.4">
      <c r="B1820"/>
      <c r="C1820"/>
      <c r="D1820"/>
      <c r="Q1820"/>
      <c r="R1820"/>
      <c r="S1820"/>
      <c r="T1820"/>
      <c r="U1820"/>
      <c r="V1820"/>
      <c r="W1820"/>
      <c r="X1820"/>
    </row>
    <row r="1821" spans="2:24" x14ac:dyDescent="0.4">
      <c r="B1821"/>
      <c r="C1821"/>
      <c r="D1821"/>
      <c r="Q1821"/>
      <c r="R1821"/>
      <c r="S1821"/>
      <c r="T1821"/>
      <c r="U1821"/>
      <c r="V1821"/>
      <c r="W1821"/>
      <c r="X1821"/>
    </row>
    <row r="1822" spans="2:24" x14ac:dyDescent="0.4">
      <c r="B1822"/>
      <c r="C1822"/>
      <c r="D1822"/>
      <c r="Q1822"/>
      <c r="R1822"/>
      <c r="S1822"/>
      <c r="T1822"/>
      <c r="U1822"/>
      <c r="V1822"/>
      <c r="W1822"/>
      <c r="X1822"/>
    </row>
    <row r="1823" spans="2:24" x14ac:dyDescent="0.4">
      <c r="B1823"/>
      <c r="C1823"/>
      <c r="D1823"/>
      <c r="Q1823"/>
      <c r="R1823"/>
      <c r="S1823"/>
      <c r="T1823"/>
      <c r="U1823"/>
      <c r="V1823"/>
      <c r="W1823"/>
      <c r="X1823"/>
    </row>
    <row r="1824" spans="2:24" x14ac:dyDescent="0.4">
      <c r="B1824"/>
      <c r="C1824"/>
      <c r="D1824"/>
      <c r="Q1824"/>
      <c r="R1824"/>
      <c r="S1824"/>
      <c r="T1824"/>
      <c r="U1824"/>
      <c r="V1824"/>
      <c r="W1824"/>
      <c r="X1824"/>
    </row>
    <row r="1825" spans="2:24" x14ac:dyDescent="0.4">
      <c r="B1825"/>
      <c r="C1825"/>
      <c r="D1825"/>
      <c r="Q1825"/>
      <c r="R1825"/>
      <c r="S1825"/>
      <c r="T1825"/>
      <c r="U1825"/>
      <c r="V1825"/>
      <c r="W1825"/>
      <c r="X1825"/>
    </row>
    <row r="1826" spans="2:24" x14ac:dyDescent="0.4">
      <c r="B1826"/>
      <c r="C1826"/>
      <c r="D1826"/>
      <c r="Q1826"/>
      <c r="R1826"/>
      <c r="S1826"/>
      <c r="T1826"/>
      <c r="U1826"/>
      <c r="V1826"/>
      <c r="W1826"/>
      <c r="X1826"/>
    </row>
    <row r="1827" spans="2:24" x14ac:dyDescent="0.4">
      <c r="B1827"/>
      <c r="C1827"/>
      <c r="D1827"/>
      <c r="Q1827"/>
      <c r="R1827"/>
      <c r="S1827"/>
      <c r="T1827"/>
      <c r="U1827"/>
      <c r="V1827"/>
      <c r="W1827"/>
      <c r="X1827"/>
    </row>
    <row r="1828" spans="2:24" x14ac:dyDescent="0.4">
      <c r="B1828"/>
      <c r="C1828"/>
      <c r="D1828"/>
      <c r="Q1828"/>
      <c r="R1828"/>
      <c r="S1828"/>
      <c r="T1828"/>
      <c r="U1828"/>
      <c r="V1828"/>
      <c r="W1828"/>
      <c r="X1828"/>
    </row>
    <row r="1829" spans="2:24" x14ac:dyDescent="0.4">
      <c r="B1829"/>
      <c r="C1829"/>
      <c r="D1829"/>
      <c r="Q1829"/>
      <c r="R1829"/>
      <c r="S1829"/>
      <c r="T1829"/>
      <c r="U1829"/>
      <c r="V1829"/>
      <c r="W1829"/>
      <c r="X1829"/>
    </row>
    <row r="1830" spans="2:24" x14ac:dyDescent="0.4">
      <c r="B1830"/>
      <c r="C1830"/>
      <c r="D1830"/>
      <c r="Q1830"/>
      <c r="R1830"/>
      <c r="S1830"/>
      <c r="T1830"/>
      <c r="U1830"/>
      <c r="V1830"/>
      <c r="W1830"/>
      <c r="X1830"/>
    </row>
    <row r="1831" spans="2:24" x14ac:dyDescent="0.4">
      <c r="B1831"/>
      <c r="C1831"/>
      <c r="D1831"/>
      <c r="Q1831"/>
      <c r="R1831"/>
      <c r="S1831"/>
      <c r="T1831"/>
      <c r="U1831"/>
      <c r="V1831"/>
      <c r="W1831"/>
      <c r="X1831"/>
    </row>
    <row r="1832" spans="2:24" x14ac:dyDescent="0.4">
      <c r="B1832"/>
      <c r="C1832"/>
      <c r="D1832"/>
      <c r="Q1832"/>
      <c r="R1832"/>
      <c r="S1832"/>
      <c r="T1832"/>
      <c r="U1832"/>
      <c r="V1832"/>
      <c r="W1832"/>
      <c r="X1832"/>
    </row>
    <row r="1833" spans="2:24" x14ac:dyDescent="0.4">
      <c r="B1833"/>
      <c r="C1833"/>
      <c r="D1833"/>
      <c r="Q1833"/>
      <c r="R1833"/>
      <c r="S1833"/>
      <c r="T1833"/>
      <c r="U1833"/>
      <c r="V1833"/>
      <c r="W1833"/>
      <c r="X1833"/>
    </row>
    <row r="1834" spans="2:24" x14ac:dyDescent="0.4">
      <c r="B1834"/>
      <c r="C1834"/>
      <c r="D1834"/>
      <c r="Q1834"/>
      <c r="R1834"/>
      <c r="S1834"/>
      <c r="T1834"/>
      <c r="U1834"/>
      <c r="V1834"/>
      <c r="W1834"/>
      <c r="X1834"/>
    </row>
    <row r="1835" spans="2:24" x14ac:dyDescent="0.4">
      <c r="B1835"/>
      <c r="C1835"/>
      <c r="D1835"/>
      <c r="Q1835"/>
      <c r="R1835"/>
      <c r="S1835"/>
      <c r="T1835"/>
      <c r="U1835"/>
      <c r="V1835"/>
      <c r="W1835"/>
      <c r="X1835"/>
    </row>
    <row r="1836" spans="2:24" x14ac:dyDescent="0.4">
      <c r="B1836"/>
      <c r="C1836"/>
      <c r="D1836"/>
      <c r="Q1836"/>
      <c r="R1836"/>
      <c r="S1836"/>
      <c r="T1836"/>
      <c r="U1836"/>
      <c r="V1836"/>
      <c r="W1836"/>
      <c r="X1836"/>
    </row>
    <row r="1837" spans="2:24" x14ac:dyDescent="0.4">
      <c r="B1837"/>
      <c r="C1837"/>
      <c r="D1837"/>
      <c r="Q1837"/>
      <c r="R1837"/>
      <c r="S1837"/>
      <c r="T1837"/>
      <c r="U1837"/>
      <c r="V1837"/>
      <c r="W1837"/>
      <c r="X1837"/>
    </row>
    <row r="1838" spans="2:24" x14ac:dyDescent="0.4">
      <c r="B1838"/>
      <c r="C1838"/>
      <c r="D1838"/>
      <c r="Q1838"/>
      <c r="R1838"/>
      <c r="S1838"/>
      <c r="T1838"/>
      <c r="U1838"/>
      <c r="V1838"/>
      <c r="W1838"/>
      <c r="X1838"/>
    </row>
    <row r="1839" spans="2:24" x14ac:dyDescent="0.4">
      <c r="B1839"/>
      <c r="C1839"/>
      <c r="D1839"/>
      <c r="Q1839"/>
      <c r="R1839"/>
      <c r="S1839"/>
      <c r="T1839"/>
      <c r="U1839"/>
      <c r="V1839"/>
      <c r="W1839"/>
      <c r="X1839"/>
    </row>
    <row r="1840" spans="2:24" x14ac:dyDescent="0.4">
      <c r="B1840"/>
      <c r="C1840"/>
      <c r="D1840"/>
      <c r="Q1840"/>
      <c r="R1840"/>
      <c r="S1840"/>
      <c r="T1840"/>
      <c r="U1840"/>
      <c r="V1840"/>
      <c r="W1840"/>
      <c r="X1840"/>
    </row>
    <row r="1841" spans="2:24" x14ac:dyDescent="0.4">
      <c r="B1841"/>
      <c r="C1841"/>
      <c r="D1841"/>
      <c r="Q1841"/>
      <c r="R1841"/>
      <c r="S1841"/>
      <c r="T1841"/>
      <c r="U1841"/>
      <c r="V1841"/>
      <c r="W1841"/>
      <c r="X1841"/>
    </row>
    <row r="1842" spans="2:24" x14ac:dyDescent="0.4">
      <c r="B1842"/>
      <c r="C1842"/>
      <c r="D1842"/>
      <c r="Q1842"/>
      <c r="R1842"/>
      <c r="S1842"/>
      <c r="T1842"/>
      <c r="U1842"/>
      <c r="V1842"/>
      <c r="W1842"/>
      <c r="X1842"/>
    </row>
    <row r="1843" spans="2:24" x14ac:dyDescent="0.4">
      <c r="B1843"/>
      <c r="C1843"/>
      <c r="D1843"/>
      <c r="Q1843"/>
      <c r="R1843"/>
      <c r="S1843"/>
      <c r="T1843"/>
      <c r="U1843"/>
      <c r="V1843"/>
      <c r="W1843"/>
      <c r="X1843"/>
    </row>
    <row r="1844" spans="2:24" x14ac:dyDescent="0.4">
      <c r="B1844"/>
      <c r="C1844"/>
      <c r="D1844"/>
      <c r="Q1844"/>
      <c r="R1844"/>
      <c r="S1844"/>
      <c r="T1844"/>
      <c r="U1844"/>
      <c r="V1844"/>
      <c r="W1844"/>
      <c r="X1844"/>
    </row>
    <row r="1845" spans="2:24" x14ac:dyDescent="0.4">
      <c r="B1845"/>
      <c r="C1845"/>
      <c r="D1845"/>
      <c r="Q1845"/>
      <c r="R1845"/>
      <c r="S1845"/>
      <c r="T1845"/>
      <c r="U1845"/>
      <c r="V1845"/>
      <c r="W1845"/>
      <c r="X1845"/>
    </row>
    <row r="1846" spans="2:24" x14ac:dyDescent="0.4">
      <c r="B1846"/>
      <c r="C1846"/>
      <c r="D1846"/>
      <c r="Q1846"/>
      <c r="R1846"/>
      <c r="S1846"/>
      <c r="T1846"/>
      <c r="U1846"/>
      <c r="V1846"/>
      <c r="W1846"/>
      <c r="X1846"/>
    </row>
    <row r="1847" spans="2:24" x14ac:dyDescent="0.4">
      <c r="B1847"/>
      <c r="C1847"/>
      <c r="D1847"/>
      <c r="Q1847"/>
      <c r="R1847"/>
      <c r="S1847"/>
      <c r="T1847"/>
      <c r="U1847"/>
      <c r="V1847"/>
      <c r="W1847"/>
      <c r="X1847"/>
    </row>
    <row r="1848" spans="2:24" x14ac:dyDescent="0.4">
      <c r="B1848"/>
      <c r="C1848"/>
      <c r="D1848"/>
      <c r="Q1848"/>
      <c r="R1848"/>
      <c r="S1848"/>
      <c r="T1848"/>
      <c r="U1848"/>
      <c r="V1848"/>
      <c r="W1848"/>
      <c r="X1848"/>
    </row>
    <row r="1849" spans="2:24" x14ac:dyDescent="0.4">
      <c r="B1849"/>
      <c r="C1849"/>
      <c r="D1849"/>
      <c r="Q1849"/>
      <c r="R1849"/>
      <c r="S1849"/>
      <c r="T1849"/>
      <c r="U1849"/>
      <c r="V1849"/>
      <c r="W1849"/>
      <c r="X1849"/>
    </row>
    <row r="1850" spans="2:24" x14ac:dyDescent="0.4">
      <c r="B1850"/>
      <c r="C1850"/>
      <c r="D1850"/>
      <c r="Q1850"/>
      <c r="R1850"/>
      <c r="S1850"/>
      <c r="T1850"/>
      <c r="U1850"/>
      <c r="V1850"/>
      <c r="W1850"/>
      <c r="X1850"/>
    </row>
    <row r="1851" spans="2:24" x14ac:dyDescent="0.4">
      <c r="B1851"/>
      <c r="C1851"/>
      <c r="D1851"/>
      <c r="Q1851"/>
      <c r="R1851"/>
      <c r="S1851"/>
      <c r="T1851"/>
      <c r="U1851"/>
      <c r="V1851"/>
      <c r="W1851"/>
      <c r="X1851"/>
    </row>
    <row r="1852" spans="2:24" x14ac:dyDescent="0.4">
      <c r="B1852"/>
      <c r="C1852"/>
      <c r="D1852"/>
      <c r="Q1852"/>
      <c r="R1852"/>
      <c r="S1852"/>
      <c r="T1852"/>
      <c r="U1852"/>
      <c r="V1852"/>
      <c r="W1852"/>
      <c r="X1852"/>
    </row>
    <row r="1853" spans="2:24" x14ac:dyDescent="0.4">
      <c r="B1853"/>
      <c r="C1853"/>
      <c r="D1853"/>
      <c r="Q1853"/>
      <c r="R1853"/>
      <c r="S1853"/>
      <c r="T1853"/>
      <c r="U1853"/>
      <c r="V1853"/>
      <c r="W1853"/>
      <c r="X1853"/>
    </row>
    <row r="1854" spans="2:24" x14ac:dyDescent="0.4">
      <c r="B1854"/>
      <c r="C1854"/>
      <c r="D1854"/>
      <c r="Q1854"/>
      <c r="R1854"/>
      <c r="S1854"/>
      <c r="T1854"/>
      <c r="U1854"/>
      <c r="V1854"/>
      <c r="W1854"/>
      <c r="X1854"/>
    </row>
    <row r="1855" spans="2:24" x14ac:dyDescent="0.4">
      <c r="B1855"/>
      <c r="C1855"/>
      <c r="D1855"/>
      <c r="Q1855"/>
      <c r="R1855"/>
      <c r="S1855"/>
      <c r="T1855"/>
      <c r="U1855"/>
      <c r="V1855"/>
      <c r="W1855"/>
      <c r="X1855"/>
    </row>
    <row r="1856" spans="2:24" x14ac:dyDescent="0.4">
      <c r="B1856"/>
      <c r="C1856"/>
      <c r="D1856"/>
      <c r="Q1856"/>
      <c r="R1856"/>
      <c r="S1856"/>
      <c r="T1856"/>
      <c r="U1856"/>
      <c r="V1856"/>
      <c r="W1856"/>
      <c r="X1856"/>
    </row>
    <row r="1857" spans="2:24" x14ac:dyDescent="0.4">
      <c r="B1857"/>
      <c r="C1857"/>
      <c r="D1857"/>
      <c r="Q1857"/>
      <c r="R1857"/>
      <c r="S1857"/>
      <c r="T1857"/>
      <c r="U1857"/>
      <c r="V1857"/>
      <c r="W1857"/>
      <c r="X1857"/>
    </row>
    <row r="1858" spans="2:24" x14ac:dyDescent="0.4">
      <c r="B1858"/>
      <c r="C1858"/>
      <c r="D1858"/>
      <c r="Q1858"/>
      <c r="R1858"/>
      <c r="S1858"/>
      <c r="T1858"/>
      <c r="U1858"/>
      <c r="V1858"/>
      <c r="W1858"/>
      <c r="X1858"/>
    </row>
    <row r="1859" spans="2:24" x14ac:dyDescent="0.4">
      <c r="B1859"/>
      <c r="C1859"/>
      <c r="D1859"/>
      <c r="Q1859"/>
      <c r="R1859"/>
      <c r="S1859"/>
      <c r="T1859"/>
      <c r="U1859"/>
      <c r="V1859"/>
      <c r="W1859"/>
      <c r="X1859"/>
    </row>
    <row r="1860" spans="2:24" x14ac:dyDescent="0.4">
      <c r="B1860"/>
      <c r="C1860"/>
      <c r="D1860"/>
      <c r="Q1860"/>
      <c r="R1860"/>
      <c r="S1860"/>
      <c r="T1860"/>
      <c r="U1860"/>
      <c r="V1860"/>
      <c r="W1860"/>
      <c r="X1860"/>
    </row>
    <row r="1861" spans="2:24" x14ac:dyDescent="0.4">
      <c r="B1861"/>
      <c r="C1861"/>
      <c r="D1861"/>
      <c r="Q1861"/>
      <c r="R1861"/>
      <c r="S1861"/>
      <c r="T1861"/>
      <c r="U1861"/>
      <c r="V1861"/>
      <c r="W1861"/>
      <c r="X1861"/>
    </row>
    <row r="1862" spans="2:24" x14ac:dyDescent="0.4">
      <c r="B1862"/>
      <c r="C1862"/>
      <c r="D1862"/>
      <c r="Q1862"/>
      <c r="R1862"/>
      <c r="S1862"/>
      <c r="T1862"/>
      <c r="U1862"/>
      <c r="V1862"/>
      <c r="W1862"/>
      <c r="X1862"/>
    </row>
    <row r="1863" spans="2:24" x14ac:dyDescent="0.4">
      <c r="B1863"/>
      <c r="C1863"/>
      <c r="D1863"/>
      <c r="Q1863"/>
      <c r="R1863"/>
      <c r="S1863"/>
      <c r="T1863"/>
      <c r="U1863"/>
      <c r="V1863"/>
      <c r="W1863"/>
      <c r="X1863"/>
    </row>
    <row r="1864" spans="2:24" x14ac:dyDescent="0.4">
      <c r="B1864"/>
      <c r="C1864"/>
      <c r="D1864"/>
      <c r="Q1864"/>
      <c r="R1864"/>
      <c r="S1864"/>
      <c r="T1864"/>
      <c r="U1864"/>
      <c r="V1864"/>
      <c r="W1864"/>
      <c r="X1864"/>
    </row>
    <row r="1865" spans="2:24" x14ac:dyDescent="0.4">
      <c r="B1865"/>
      <c r="C1865"/>
      <c r="D1865"/>
      <c r="Q1865"/>
      <c r="R1865"/>
      <c r="S1865"/>
      <c r="T1865"/>
      <c r="U1865"/>
      <c r="V1865"/>
      <c r="W1865"/>
      <c r="X1865"/>
    </row>
    <row r="1866" spans="2:24" x14ac:dyDescent="0.4">
      <c r="B1866"/>
      <c r="C1866"/>
      <c r="D1866"/>
      <c r="Q1866"/>
      <c r="R1866"/>
      <c r="S1866"/>
      <c r="T1866"/>
      <c r="U1866"/>
      <c r="V1866"/>
      <c r="W1866"/>
      <c r="X1866"/>
    </row>
    <row r="1867" spans="2:24" x14ac:dyDescent="0.4">
      <c r="B1867"/>
      <c r="C1867"/>
      <c r="D1867"/>
      <c r="Q1867"/>
      <c r="R1867"/>
      <c r="S1867"/>
      <c r="T1867"/>
      <c r="U1867"/>
      <c r="V1867"/>
      <c r="W1867"/>
      <c r="X1867"/>
    </row>
    <row r="1868" spans="2:24" x14ac:dyDescent="0.4">
      <c r="B1868"/>
      <c r="C1868"/>
      <c r="D1868"/>
      <c r="Q1868"/>
      <c r="R1868"/>
      <c r="S1868"/>
      <c r="T1868"/>
      <c r="U1868"/>
      <c r="V1868"/>
      <c r="W1868"/>
      <c r="X1868"/>
    </row>
    <row r="1869" spans="2:24" x14ac:dyDescent="0.4">
      <c r="B1869"/>
      <c r="C1869"/>
      <c r="D1869"/>
      <c r="Q1869"/>
      <c r="R1869"/>
      <c r="S1869"/>
      <c r="T1869"/>
      <c r="U1869"/>
      <c r="V1869"/>
      <c r="W1869"/>
      <c r="X1869"/>
    </row>
    <row r="1870" spans="2:24" x14ac:dyDescent="0.4">
      <c r="B1870"/>
      <c r="C1870"/>
      <c r="D1870"/>
      <c r="Q1870"/>
      <c r="R1870"/>
      <c r="S1870"/>
      <c r="T1870"/>
      <c r="U1870"/>
      <c r="V1870"/>
      <c r="W1870"/>
      <c r="X1870"/>
    </row>
    <row r="1871" spans="2:24" x14ac:dyDescent="0.4">
      <c r="B1871"/>
      <c r="C1871"/>
      <c r="D1871"/>
      <c r="Q1871"/>
      <c r="R1871"/>
      <c r="S1871"/>
      <c r="T1871"/>
      <c r="U1871"/>
      <c r="V1871"/>
      <c r="W1871"/>
      <c r="X1871"/>
    </row>
    <row r="1872" spans="2:24" x14ac:dyDescent="0.4">
      <c r="B1872"/>
      <c r="C1872"/>
      <c r="D1872"/>
      <c r="Q1872"/>
      <c r="R1872"/>
      <c r="S1872"/>
      <c r="T1872"/>
      <c r="U1872"/>
      <c r="V1872"/>
      <c r="W1872"/>
      <c r="X1872"/>
    </row>
    <row r="1873" spans="2:24" x14ac:dyDescent="0.4">
      <c r="B1873"/>
      <c r="C1873"/>
      <c r="D1873"/>
      <c r="Q1873"/>
      <c r="R1873"/>
      <c r="S1873"/>
      <c r="T1873"/>
      <c r="U1873"/>
      <c r="V1873"/>
      <c r="W1873"/>
      <c r="X1873"/>
    </row>
    <row r="1874" spans="2:24" x14ac:dyDescent="0.4">
      <c r="B1874"/>
      <c r="C1874"/>
      <c r="D1874"/>
      <c r="Q1874"/>
      <c r="R1874"/>
      <c r="S1874"/>
      <c r="T1874"/>
      <c r="U1874"/>
      <c r="V1874"/>
      <c r="W1874"/>
      <c r="X1874"/>
    </row>
    <row r="1875" spans="2:24" x14ac:dyDescent="0.4">
      <c r="B1875"/>
      <c r="C1875"/>
      <c r="D1875"/>
      <c r="Q1875"/>
      <c r="R1875"/>
      <c r="S1875"/>
      <c r="T1875"/>
      <c r="U1875"/>
      <c r="V1875"/>
      <c r="W1875"/>
      <c r="X1875"/>
    </row>
    <row r="1876" spans="2:24" x14ac:dyDescent="0.4">
      <c r="B1876"/>
      <c r="C1876"/>
      <c r="D1876"/>
      <c r="Q1876"/>
      <c r="R1876"/>
      <c r="S1876"/>
      <c r="T1876"/>
      <c r="U1876"/>
      <c r="V1876"/>
      <c r="W1876"/>
      <c r="X1876"/>
    </row>
    <row r="1877" spans="2:24" x14ac:dyDescent="0.4">
      <c r="B1877"/>
      <c r="C1877"/>
      <c r="D1877"/>
      <c r="Q1877"/>
      <c r="R1877"/>
      <c r="S1877"/>
      <c r="T1877"/>
      <c r="U1877"/>
      <c r="V1877"/>
      <c r="W1877"/>
      <c r="X1877"/>
    </row>
    <row r="1878" spans="2:24" x14ac:dyDescent="0.4">
      <c r="B1878"/>
      <c r="C1878"/>
      <c r="D1878"/>
      <c r="Q1878"/>
      <c r="R1878"/>
      <c r="S1878"/>
      <c r="T1878"/>
      <c r="U1878"/>
      <c r="V1878"/>
      <c r="W1878"/>
      <c r="X1878"/>
    </row>
    <row r="1879" spans="2:24" x14ac:dyDescent="0.4">
      <c r="B1879"/>
      <c r="C1879"/>
      <c r="D1879"/>
      <c r="Q1879"/>
      <c r="R1879"/>
      <c r="S1879"/>
      <c r="T1879"/>
      <c r="U1879"/>
      <c r="V1879"/>
      <c r="W1879"/>
      <c r="X1879"/>
    </row>
    <row r="1880" spans="2:24" x14ac:dyDescent="0.4">
      <c r="B1880"/>
      <c r="C1880"/>
      <c r="D1880"/>
      <c r="Q1880"/>
      <c r="R1880"/>
      <c r="S1880"/>
      <c r="T1880"/>
      <c r="U1880"/>
      <c r="V1880"/>
      <c r="W1880"/>
      <c r="X1880"/>
    </row>
    <row r="1881" spans="2:24" x14ac:dyDescent="0.4">
      <c r="B1881"/>
      <c r="C1881"/>
      <c r="D1881"/>
      <c r="Q1881"/>
      <c r="R1881"/>
      <c r="S1881"/>
      <c r="T1881"/>
      <c r="U1881"/>
      <c r="V1881"/>
      <c r="W1881"/>
      <c r="X1881"/>
    </row>
    <row r="1882" spans="2:24" x14ac:dyDescent="0.4">
      <c r="B1882"/>
      <c r="C1882"/>
      <c r="D1882"/>
      <c r="Q1882"/>
      <c r="R1882"/>
      <c r="S1882"/>
      <c r="T1882"/>
      <c r="U1882"/>
      <c r="V1882"/>
      <c r="W1882"/>
      <c r="X1882"/>
    </row>
    <row r="1883" spans="2:24" x14ac:dyDescent="0.4">
      <c r="B1883"/>
      <c r="C1883"/>
      <c r="D1883"/>
      <c r="Q1883"/>
      <c r="R1883"/>
      <c r="S1883"/>
      <c r="T1883"/>
      <c r="U1883"/>
      <c r="V1883"/>
      <c r="W1883"/>
      <c r="X1883"/>
    </row>
    <row r="1884" spans="2:24" x14ac:dyDescent="0.4">
      <c r="B1884"/>
      <c r="C1884"/>
      <c r="D1884"/>
      <c r="Q1884"/>
      <c r="R1884"/>
      <c r="S1884"/>
      <c r="T1884"/>
      <c r="U1884"/>
      <c r="V1884"/>
      <c r="W1884"/>
      <c r="X1884"/>
    </row>
    <row r="1885" spans="2:24" x14ac:dyDescent="0.4">
      <c r="B1885"/>
      <c r="C1885"/>
      <c r="D1885"/>
      <c r="Q1885"/>
      <c r="R1885"/>
      <c r="S1885"/>
      <c r="T1885"/>
      <c r="U1885"/>
      <c r="V1885"/>
      <c r="W1885"/>
      <c r="X1885"/>
    </row>
    <row r="1886" spans="2:24" x14ac:dyDescent="0.4">
      <c r="B1886"/>
      <c r="C1886"/>
      <c r="D1886"/>
      <c r="Q1886"/>
      <c r="R1886"/>
      <c r="S1886"/>
      <c r="T1886"/>
      <c r="U1886"/>
      <c r="V1886"/>
      <c r="W1886"/>
      <c r="X1886"/>
    </row>
    <row r="1887" spans="2:24" x14ac:dyDescent="0.4">
      <c r="B1887"/>
      <c r="C1887"/>
      <c r="D1887"/>
      <c r="Q1887"/>
      <c r="R1887"/>
      <c r="S1887"/>
      <c r="T1887"/>
      <c r="U1887"/>
      <c r="V1887"/>
      <c r="W1887"/>
      <c r="X1887"/>
    </row>
    <row r="1888" spans="2:24" x14ac:dyDescent="0.4">
      <c r="B1888"/>
      <c r="C1888"/>
      <c r="D1888"/>
      <c r="Q1888"/>
      <c r="R1888"/>
      <c r="S1888"/>
      <c r="T1888"/>
      <c r="U1888"/>
      <c r="V1888"/>
      <c r="W1888"/>
      <c r="X1888"/>
    </row>
    <row r="1889" spans="2:24" x14ac:dyDescent="0.4">
      <c r="B1889"/>
      <c r="C1889"/>
      <c r="D1889"/>
      <c r="Q1889"/>
      <c r="R1889"/>
      <c r="S1889"/>
      <c r="T1889"/>
      <c r="U1889"/>
      <c r="V1889"/>
      <c r="W1889"/>
      <c r="X1889"/>
    </row>
    <row r="1890" spans="2:24" x14ac:dyDescent="0.4">
      <c r="B1890"/>
      <c r="C1890"/>
      <c r="D1890"/>
      <c r="Q1890"/>
      <c r="R1890"/>
      <c r="S1890"/>
      <c r="T1890"/>
      <c r="U1890"/>
      <c r="V1890"/>
      <c r="W1890"/>
      <c r="X1890"/>
    </row>
    <row r="1891" spans="2:24" x14ac:dyDescent="0.4">
      <c r="B1891"/>
      <c r="C1891"/>
      <c r="D1891"/>
      <c r="Q1891"/>
      <c r="R1891"/>
      <c r="S1891"/>
      <c r="T1891"/>
      <c r="U1891"/>
      <c r="V1891"/>
      <c r="W1891"/>
      <c r="X1891"/>
    </row>
    <row r="1892" spans="2:24" x14ac:dyDescent="0.4">
      <c r="B1892"/>
      <c r="C1892"/>
      <c r="D1892"/>
      <c r="Q1892"/>
      <c r="R1892"/>
      <c r="S1892"/>
      <c r="T1892"/>
      <c r="U1892"/>
      <c r="V1892"/>
      <c r="W1892"/>
      <c r="X1892"/>
    </row>
    <row r="1893" spans="2:24" x14ac:dyDescent="0.4">
      <c r="B1893"/>
      <c r="C1893"/>
      <c r="D1893"/>
      <c r="Q1893"/>
      <c r="R1893"/>
      <c r="S1893"/>
      <c r="T1893"/>
      <c r="U1893"/>
      <c r="V1893"/>
      <c r="W1893"/>
      <c r="X1893"/>
    </row>
    <row r="1894" spans="2:24" x14ac:dyDescent="0.4">
      <c r="B1894"/>
      <c r="C1894"/>
      <c r="D1894"/>
      <c r="Q1894"/>
      <c r="R1894"/>
      <c r="S1894"/>
      <c r="T1894"/>
      <c r="U1894"/>
      <c r="V1894"/>
      <c r="W1894"/>
      <c r="X1894"/>
    </row>
    <row r="1895" spans="2:24" x14ac:dyDescent="0.4">
      <c r="B1895"/>
      <c r="C1895"/>
      <c r="D1895"/>
      <c r="Q1895"/>
      <c r="R1895"/>
      <c r="S1895"/>
      <c r="T1895"/>
      <c r="U1895"/>
      <c r="V1895"/>
      <c r="W1895"/>
      <c r="X1895"/>
    </row>
    <row r="1896" spans="2:24" x14ac:dyDescent="0.4">
      <c r="B1896"/>
      <c r="C1896"/>
      <c r="D1896"/>
      <c r="Q1896"/>
      <c r="R1896"/>
      <c r="S1896"/>
      <c r="T1896"/>
      <c r="U1896"/>
      <c r="V1896"/>
      <c r="W1896"/>
      <c r="X1896"/>
    </row>
    <row r="1897" spans="2:24" x14ac:dyDescent="0.4">
      <c r="B1897"/>
      <c r="C1897"/>
      <c r="D1897"/>
      <c r="Q1897"/>
      <c r="R1897"/>
      <c r="S1897"/>
      <c r="T1897"/>
      <c r="U1897"/>
      <c r="V1897"/>
      <c r="W1897"/>
      <c r="X1897"/>
    </row>
    <row r="1898" spans="2:24" x14ac:dyDescent="0.4">
      <c r="B1898"/>
      <c r="C1898"/>
      <c r="D1898"/>
      <c r="Q1898"/>
      <c r="R1898"/>
      <c r="S1898"/>
      <c r="T1898"/>
      <c r="U1898"/>
      <c r="V1898"/>
      <c r="W1898"/>
      <c r="X1898"/>
    </row>
    <row r="1899" spans="2:24" x14ac:dyDescent="0.4">
      <c r="B1899"/>
      <c r="C1899"/>
      <c r="D1899"/>
      <c r="Q1899"/>
      <c r="R1899"/>
      <c r="S1899"/>
      <c r="T1899"/>
      <c r="U1899"/>
      <c r="V1899"/>
      <c r="W1899"/>
      <c r="X1899"/>
    </row>
    <row r="1900" spans="2:24" x14ac:dyDescent="0.4">
      <c r="B1900"/>
      <c r="C1900"/>
      <c r="D1900"/>
      <c r="Q1900"/>
      <c r="R1900"/>
      <c r="S1900"/>
      <c r="T1900"/>
      <c r="U1900"/>
      <c r="V1900"/>
      <c r="W1900"/>
      <c r="X1900"/>
    </row>
    <row r="1901" spans="2:24" x14ac:dyDescent="0.4">
      <c r="B1901"/>
      <c r="C1901"/>
      <c r="D1901"/>
      <c r="Q1901"/>
      <c r="R1901"/>
      <c r="S1901"/>
      <c r="T1901"/>
      <c r="U1901"/>
      <c r="V1901"/>
      <c r="W1901"/>
      <c r="X1901"/>
    </row>
    <row r="1902" spans="2:24" x14ac:dyDescent="0.4">
      <c r="B1902"/>
      <c r="C1902"/>
      <c r="D1902"/>
      <c r="Q1902"/>
      <c r="R1902"/>
      <c r="S1902"/>
      <c r="T1902"/>
      <c r="U1902"/>
      <c r="V1902"/>
      <c r="W1902"/>
      <c r="X1902"/>
    </row>
    <row r="1903" spans="2:24" x14ac:dyDescent="0.4">
      <c r="B1903"/>
      <c r="C1903"/>
      <c r="D1903"/>
      <c r="Q1903"/>
      <c r="R1903"/>
      <c r="S1903"/>
      <c r="T1903"/>
      <c r="U1903"/>
      <c r="V1903"/>
      <c r="W1903"/>
      <c r="X1903"/>
    </row>
    <row r="1904" spans="2:24" x14ac:dyDescent="0.4">
      <c r="B1904"/>
      <c r="C1904"/>
      <c r="D1904"/>
      <c r="Q1904"/>
      <c r="R1904"/>
      <c r="S1904"/>
      <c r="T1904"/>
      <c r="U1904"/>
      <c r="V1904"/>
      <c r="W1904"/>
      <c r="X1904"/>
    </row>
    <row r="1905" spans="2:24" x14ac:dyDescent="0.4">
      <c r="B1905"/>
      <c r="C1905"/>
      <c r="D1905"/>
      <c r="Q1905"/>
      <c r="R1905"/>
      <c r="S1905"/>
      <c r="T1905"/>
      <c r="U1905"/>
      <c r="V1905"/>
      <c r="W1905"/>
      <c r="X1905"/>
    </row>
    <row r="1906" spans="2:24" x14ac:dyDescent="0.4">
      <c r="B1906"/>
      <c r="C1906"/>
      <c r="D1906"/>
      <c r="Q1906"/>
      <c r="R1906"/>
      <c r="S1906"/>
      <c r="T1906"/>
      <c r="U1906"/>
      <c r="V1906"/>
      <c r="W1906"/>
      <c r="X1906"/>
    </row>
    <row r="1907" spans="2:24" x14ac:dyDescent="0.4">
      <c r="B1907"/>
      <c r="C1907"/>
      <c r="D1907"/>
      <c r="Q1907"/>
      <c r="R1907"/>
      <c r="S1907"/>
      <c r="T1907"/>
      <c r="U1907"/>
      <c r="V1907"/>
      <c r="W1907"/>
      <c r="X1907"/>
    </row>
    <row r="1908" spans="2:24" x14ac:dyDescent="0.4">
      <c r="B1908"/>
      <c r="C1908"/>
      <c r="D1908"/>
      <c r="Q1908"/>
      <c r="R1908"/>
      <c r="S1908"/>
      <c r="T1908"/>
      <c r="U1908"/>
      <c r="V1908"/>
      <c r="W1908"/>
      <c r="X1908"/>
    </row>
    <row r="1909" spans="2:24" x14ac:dyDescent="0.4">
      <c r="B1909"/>
      <c r="C1909"/>
      <c r="D1909"/>
      <c r="Q1909"/>
      <c r="R1909"/>
      <c r="S1909"/>
      <c r="T1909"/>
      <c r="U1909"/>
      <c r="V1909"/>
      <c r="W1909"/>
      <c r="X1909"/>
    </row>
    <row r="1910" spans="2:24" x14ac:dyDescent="0.4">
      <c r="B1910"/>
      <c r="C1910"/>
      <c r="D1910"/>
      <c r="Q1910"/>
      <c r="R1910"/>
      <c r="S1910"/>
      <c r="T1910"/>
      <c r="U1910"/>
      <c r="V1910"/>
      <c r="W1910"/>
      <c r="X1910"/>
    </row>
    <row r="1911" spans="2:24" x14ac:dyDescent="0.4">
      <c r="B1911"/>
      <c r="C1911"/>
      <c r="D1911"/>
      <c r="Q1911"/>
      <c r="R1911"/>
      <c r="S1911"/>
      <c r="T1911"/>
      <c r="U1911"/>
      <c r="V1911"/>
      <c r="W1911"/>
      <c r="X1911"/>
    </row>
    <row r="1912" spans="2:24" x14ac:dyDescent="0.4">
      <c r="B1912"/>
      <c r="C1912"/>
      <c r="D1912"/>
      <c r="Q1912"/>
      <c r="R1912"/>
      <c r="S1912"/>
      <c r="T1912"/>
      <c r="U1912"/>
      <c r="V1912"/>
      <c r="W1912"/>
      <c r="X1912"/>
    </row>
    <row r="1913" spans="2:24" x14ac:dyDescent="0.4">
      <c r="B1913"/>
      <c r="C1913"/>
      <c r="D1913"/>
      <c r="Q1913"/>
      <c r="R1913"/>
      <c r="S1913"/>
      <c r="T1913"/>
      <c r="U1913"/>
      <c r="V1913"/>
      <c r="W1913"/>
      <c r="X1913"/>
    </row>
    <row r="1914" spans="2:24" x14ac:dyDescent="0.4">
      <c r="B1914"/>
      <c r="C1914"/>
      <c r="D1914"/>
      <c r="Q1914"/>
      <c r="R1914"/>
      <c r="S1914"/>
      <c r="T1914"/>
      <c r="U1914"/>
      <c r="V1914"/>
      <c r="W1914"/>
      <c r="X1914"/>
    </row>
    <row r="1915" spans="2:24" x14ac:dyDescent="0.4">
      <c r="B1915"/>
      <c r="C1915"/>
      <c r="D1915"/>
      <c r="Q1915"/>
      <c r="R1915"/>
      <c r="S1915"/>
      <c r="T1915"/>
      <c r="U1915"/>
      <c r="V1915"/>
      <c r="W1915"/>
      <c r="X1915"/>
    </row>
    <row r="1916" spans="2:24" x14ac:dyDescent="0.4">
      <c r="B1916"/>
      <c r="C1916"/>
      <c r="D1916"/>
      <c r="Q1916"/>
      <c r="R1916"/>
      <c r="S1916"/>
      <c r="T1916"/>
      <c r="U1916"/>
      <c r="V1916"/>
      <c r="W1916"/>
      <c r="X1916"/>
    </row>
    <row r="1917" spans="2:24" x14ac:dyDescent="0.4">
      <c r="B1917"/>
      <c r="C1917"/>
      <c r="D1917"/>
      <c r="Q1917"/>
      <c r="R1917"/>
      <c r="S1917"/>
      <c r="T1917"/>
      <c r="U1917"/>
      <c r="V1917"/>
      <c r="W1917"/>
      <c r="X1917"/>
    </row>
    <row r="1918" spans="2:24" x14ac:dyDescent="0.4">
      <c r="B1918"/>
      <c r="C1918"/>
      <c r="D1918"/>
      <c r="Q1918"/>
      <c r="R1918"/>
      <c r="S1918"/>
      <c r="T1918"/>
      <c r="U1918"/>
      <c r="V1918"/>
      <c r="W1918"/>
      <c r="X1918"/>
    </row>
    <row r="1919" spans="2:24" x14ac:dyDescent="0.4">
      <c r="B1919"/>
      <c r="C1919"/>
      <c r="D1919"/>
      <c r="Q1919"/>
      <c r="R1919"/>
      <c r="S1919"/>
      <c r="T1919"/>
      <c r="U1919"/>
      <c r="V1919"/>
      <c r="W1919"/>
      <c r="X1919"/>
    </row>
    <row r="1920" spans="2:24" x14ac:dyDescent="0.4">
      <c r="B1920"/>
      <c r="C1920"/>
      <c r="D1920"/>
      <c r="Q1920"/>
      <c r="R1920"/>
      <c r="S1920"/>
      <c r="T1920"/>
      <c r="U1920"/>
      <c r="V1920"/>
      <c r="W1920"/>
      <c r="X1920"/>
    </row>
    <row r="1921" spans="2:24" x14ac:dyDescent="0.4">
      <c r="B1921"/>
      <c r="C1921"/>
      <c r="D1921"/>
      <c r="Q1921"/>
      <c r="R1921"/>
      <c r="S1921"/>
      <c r="T1921"/>
      <c r="U1921"/>
      <c r="V1921"/>
      <c r="W1921"/>
      <c r="X1921"/>
    </row>
    <row r="1922" spans="2:24" x14ac:dyDescent="0.4">
      <c r="B1922"/>
      <c r="C1922"/>
      <c r="D1922"/>
      <c r="Q1922"/>
      <c r="R1922"/>
      <c r="S1922"/>
      <c r="T1922"/>
      <c r="U1922"/>
      <c r="V1922"/>
      <c r="W1922"/>
      <c r="X1922"/>
    </row>
    <row r="1923" spans="2:24" x14ac:dyDescent="0.4">
      <c r="B1923"/>
      <c r="C1923"/>
      <c r="D1923"/>
      <c r="Q1923"/>
      <c r="R1923"/>
      <c r="S1923"/>
      <c r="T1923"/>
      <c r="U1923"/>
      <c r="V1923"/>
      <c r="W1923"/>
      <c r="X1923"/>
    </row>
    <row r="1924" spans="2:24" x14ac:dyDescent="0.4">
      <c r="B1924"/>
      <c r="C1924"/>
      <c r="D1924"/>
      <c r="Q1924"/>
      <c r="R1924"/>
      <c r="S1924"/>
      <c r="T1924"/>
      <c r="U1924"/>
      <c r="V1924"/>
      <c r="W1924"/>
      <c r="X1924"/>
    </row>
    <row r="1925" spans="2:24" x14ac:dyDescent="0.4">
      <c r="B1925"/>
      <c r="C1925"/>
      <c r="D1925"/>
      <c r="Q1925"/>
      <c r="R1925"/>
      <c r="S1925"/>
      <c r="T1925"/>
      <c r="U1925"/>
      <c r="V1925"/>
      <c r="W1925"/>
      <c r="X1925"/>
    </row>
    <row r="1926" spans="2:24" x14ac:dyDescent="0.4">
      <c r="B1926"/>
      <c r="C1926"/>
      <c r="D1926"/>
      <c r="Q1926"/>
      <c r="R1926"/>
      <c r="S1926"/>
      <c r="T1926"/>
      <c r="U1926"/>
      <c r="V1926"/>
      <c r="W1926"/>
      <c r="X1926"/>
    </row>
    <row r="1927" spans="2:24" x14ac:dyDescent="0.4">
      <c r="B1927"/>
      <c r="C1927"/>
      <c r="D1927"/>
      <c r="Q1927"/>
      <c r="R1927"/>
      <c r="S1927"/>
      <c r="T1927"/>
      <c r="U1927"/>
      <c r="V1927"/>
      <c r="W1927"/>
      <c r="X1927"/>
    </row>
    <row r="1928" spans="2:24" x14ac:dyDescent="0.4">
      <c r="B1928"/>
      <c r="C1928"/>
      <c r="D1928"/>
      <c r="Q1928"/>
      <c r="R1928"/>
      <c r="S1928"/>
      <c r="T1928"/>
      <c r="U1928"/>
      <c r="V1928"/>
      <c r="W1928"/>
      <c r="X1928"/>
    </row>
    <row r="1929" spans="2:24" x14ac:dyDescent="0.4">
      <c r="B1929"/>
      <c r="C1929"/>
      <c r="D1929"/>
      <c r="Q1929"/>
      <c r="R1929"/>
      <c r="S1929"/>
      <c r="T1929"/>
      <c r="U1929"/>
      <c r="V1929"/>
      <c r="W1929"/>
      <c r="X1929"/>
    </row>
    <row r="1930" spans="2:24" x14ac:dyDescent="0.4">
      <c r="B1930"/>
      <c r="C1930"/>
      <c r="D1930"/>
      <c r="Q1930"/>
      <c r="R1930"/>
      <c r="S1930"/>
      <c r="T1930"/>
      <c r="U1930"/>
      <c r="V1930"/>
      <c r="W1930"/>
      <c r="X1930"/>
    </row>
    <row r="1931" spans="2:24" x14ac:dyDescent="0.4">
      <c r="B1931"/>
      <c r="C1931"/>
      <c r="D1931"/>
      <c r="Q1931"/>
      <c r="R1931"/>
      <c r="S1931"/>
      <c r="T1931"/>
      <c r="U1931"/>
      <c r="V1931"/>
      <c r="W1931"/>
      <c r="X1931"/>
    </row>
    <row r="1932" spans="2:24" x14ac:dyDescent="0.4">
      <c r="B1932"/>
      <c r="C1932"/>
      <c r="D1932"/>
      <c r="Q1932"/>
      <c r="R1932"/>
      <c r="S1932"/>
      <c r="T1932"/>
      <c r="U1932"/>
      <c r="V1932"/>
      <c r="W1932"/>
      <c r="X1932"/>
    </row>
    <row r="1933" spans="2:24" x14ac:dyDescent="0.4">
      <c r="B1933"/>
      <c r="C1933"/>
      <c r="D1933"/>
      <c r="Q1933"/>
      <c r="R1933"/>
      <c r="S1933"/>
      <c r="T1933"/>
      <c r="U1933"/>
      <c r="V1933"/>
      <c r="W1933"/>
      <c r="X1933"/>
    </row>
    <row r="1934" spans="2:24" x14ac:dyDescent="0.4">
      <c r="B1934"/>
      <c r="C1934"/>
      <c r="D1934"/>
      <c r="Q1934"/>
      <c r="R1934"/>
      <c r="S1934"/>
      <c r="T1934"/>
      <c r="U1934"/>
      <c r="V1934"/>
      <c r="W1934"/>
      <c r="X1934"/>
    </row>
    <row r="1935" spans="2:24" x14ac:dyDescent="0.4">
      <c r="B1935"/>
      <c r="C1935"/>
      <c r="D1935"/>
      <c r="Q1935"/>
      <c r="R1935"/>
      <c r="S1935"/>
      <c r="T1935"/>
      <c r="U1935"/>
      <c r="V1935"/>
      <c r="W1935"/>
      <c r="X1935"/>
    </row>
    <row r="1936" spans="2:24" x14ac:dyDescent="0.4">
      <c r="B1936"/>
      <c r="C1936"/>
      <c r="D1936"/>
      <c r="Q1936"/>
      <c r="R1936"/>
      <c r="S1936"/>
      <c r="T1936"/>
      <c r="U1936"/>
      <c r="V1936"/>
      <c r="W1936"/>
      <c r="X1936"/>
    </row>
    <row r="1937" spans="2:24" x14ac:dyDescent="0.4">
      <c r="B1937"/>
      <c r="C1937"/>
      <c r="D1937"/>
      <c r="Q1937"/>
      <c r="R1937"/>
      <c r="S1937"/>
      <c r="T1937"/>
      <c r="U1937"/>
      <c r="V1937"/>
      <c r="W1937"/>
      <c r="X1937"/>
    </row>
    <row r="1938" spans="2:24" x14ac:dyDescent="0.4">
      <c r="B1938"/>
      <c r="C1938"/>
      <c r="D1938"/>
      <c r="Q1938"/>
      <c r="R1938"/>
      <c r="S1938"/>
      <c r="T1938"/>
      <c r="U1938"/>
      <c r="V1938"/>
      <c r="W1938"/>
      <c r="X1938"/>
    </row>
    <row r="1939" spans="2:24" x14ac:dyDescent="0.4">
      <c r="B1939"/>
      <c r="C1939"/>
      <c r="D1939"/>
      <c r="Q1939"/>
      <c r="R1939"/>
      <c r="S1939"/>
      <c r="T1939"/>
      <c r="U1939"/>
      <c r="V1939"/>
      <c r="W1939"/>
      <c r="X1939"/>
    </row>
    <row r="1940" spans="2:24" x14ac:dyDescent="0.4">
      <c r="B1940"/>
      <c r="C1940"/>
      <c r="D1940"/>
      <c r="Q1940"/>
      <c r="R1940"/>
      <c r="S1940"/>
      <c r="T1940"/>
      <c r="U1940"/>
      <c r="V1940"/>
      <c r="W1940"/>
      <c r="X1940"/>
    </row>
    <row r="1941" spans="2:24" x14ac:dyDescent="0.4">
      <c r="B1941"/>
      <c r="C1941"/>
      <c r="D1941"/>
      <c r="Q1941"/>
      <c r="R1941"/>
      <c r="S1941"/>
      <c r="T1941"/>
      <c r="U1941"/>
      <c r="V1941"/>
      <c r="W1941"/>
      <c r="X1941"/>
    </row>
    <row r="1942" spans="2:24" x14ac:dyDescent="0.4">
      <c r="B1942"/>
      <c r="C1942"/>
      <c r="D1942"/>
      <c r="Q1942"/>
      <c r="R1942"/>
      <c r="S1942"/>
      <c r="T1942"/>
      <c r="U1942"/>
      <c r="V1942"/>
      <c r="W1942"/>
      <c r="X1942"/>
    </row>
    <row r="1943" spans="2:24" x14ac:dyDescent="0.4">
      <c r="B1943"/>
      <c r="C1943"/>
      <c r="D1943"/>
      <c r="Q1943"/>
      <c r="R1943"/>
      <c r="S1943"/>
      <c r="T1943"/>
      <c r="U1943"/>
      <c r="V1943"/>
      <c r="W1943"/>
      <c r="X1943"/>
    </row>
    <row r="1944" spans="2:24" x14ac:dyDescent="0.4">
      <c r="B1944"/>
      <c r="C1944"/>
      <c r="D1944"/>
      <c r="Q1944"/>
      <c r="R1944"/>
      <c r="S1944"/>
      <c r="T1944"/>
      <c r="U1944"/>
      <c r="V1944"/>
      <c r="W1944"/>
      <c r="X1944"/>
    </row>
    <row r="1945" spans="2:24" x14ac:dyDescent="0.4">
      <c r="B1945"/>
      <c r="C1945"/>
      <c r="D1945"/>
      <c r="Q1945"/>
      <c r="R1945"/>
      <c r="S1945"/>
      <c r="T1945"/>
      <c r="U1945"/>
      <c r="V1945"/>
      <c r="W1945"/>
      <c r="X1945"/>
    </row>
    <row r="1946" spans="2:24" x14ac:dyDescent="0.4">
      <c r="B1946"/>
      <c r="C1946"/>
      <c r="D1946"/>
      <c r="Q1946"/>
      <c r="R1946"/>
      <c r="S1946"/>
      <c r="T1946"/>
      <c r="U1946"/>
      <c r="V1946"/>
      <c r="W1946"/>
      <c r="X1946"/>
    </row>
    <row r="1947" spans="2:24" x14ac:dyDescent="0.4">
      <c r="B1947"/>
      <c r="C1947"/>
      <c r="D1947"/>
      <c r="Q1947"/>
      <c r="R1947"/>
      <c r="S1947"/>
      <c r="T1947"/>
      <c r="U1947"/>
      <c r="V1947"/>
      <c r="W1947"/>
      <c r="X1947"/>
    </row>
    <row r="1948" spans="2:24" x14ac:dyDescent="0.4">
      <c r="B1948"/>
      <c r="C1948"/>
      <c r="D1948"/>
      <c r="Q1948"/>
      <c r="R1948"/>
      <c r="S1948"/>
      <c r="T1948"/>
      <c r="U1948"/>
      <c r="V1948"/>
      <c r="W1948"/>
      <c r="X1948"/>
    </row>
    <row r="1949" spans="2:24" x14ac:dyDescent="0.4">
      <c r="B1949"/>
      <c r="C1949"/>
      <c r="D1949"/>
      <c r="Q1949"/>
      <c r="R1949"/>
      <c r="S1949"/>
      <c r="T1949"/>
      <c r="U1949"/>
      <c r="V1949"/>
      <c r="W1949"/>
      <c r="X1949"/>
    </row>
    <row r="1950" spans="2:24" x14ac:dyDescent="0.4">
      <c r="B1950"/>
      <c r="C1950"/>
      <c r="D1950"/>
      <c r="Q1950"/>
      <c r="R1950"/>
      <c r="S1950"/>
      <c r="T1950"/>
      <c r="U1950"/>
      <c r="V1950"/>
      <c r="W1950"/>
      <c r="X1950"/>
    </row>
    <row r="1951" spans="2:24" x14ac:dyDescent="0.4">
      <c r="B1951"/>
      <c r="C1951"/>
      <c r="D1951"/>
      <c r="Q1951"/>
      <c r="R1951"/>
      <c r="S1951"/>
      <c r="T1951"/>
      <c r="U1951"/>
      <c r="V1951"/>
      <c r="W1951"/>
      <c r="X1951"/>
    </row>
    <row r="1952" spans="2:24" x14ac:dyDescent="0.4">
      <c r="B1952"/>
      <c r="C1952"/>
      <c r="D1952"/>
      <c r="Q1952"/>
      <c r="R1952"/>
      <c r="S1952"/>
      <c r="T1952"/>
      <c r="U1952"/>
      <c r="V1952"/>
      <c r="W1952"/>
      <c r="X1952"/>
    </row>
    <row r="1953" spans="2:24" x14ac:dyDescent="0.4">
      <c r="B1953"/>
      <c r="C1953"/>
      <c r="D1953"/>
      <c r="Q1953"/>
      <c r="R1953"/>
      <c r="S1953"/>
      <c r="T1953"/>
      <c r="U1953"/>
      <c r="V1953"/>
      <c r="W1953"/>
      <c r="X1953"/>
    </row>
    <row r="1954" spans="2:24" x14ac:dyDescent="0.4">
      <c r="B1954"/>
      <c r="C1954"/>
      <c r="D1954"/>
      <c r="Q1954"/>
      <c r="R1954"/>
      <c r="S1954"/>
      <c r="T1954"/>
      <c r="U1954"/>
      <c r="V1954"/>
      <c r="W1954"/>
      <c r="X1954"/>
    </row>
    <row r="1955" spans="2:24" x14ac:dyDescent="0.4">
      <c r="B1955"/>
      <c r="C1955"/>
      <c r="D1955"/>
      <c r="Q1955"/>
      <c r="R1955"/>
      <c r="S1955"/>
      <c r="T1955"/>
      <c r="U1955"/>
      <c r="V1955"/>
      <c r="W1955"/>
      <c r="X1955"/>
    </row>
    <row r="1956" spans="2:24" x14ac:dyDescent="0.4">
      <c r="B1956"/>
      <c r="C1956"/>
      <c r="D1956"/>
      <c r="Q1956"/>
      <c r="R1956"/>
      <c r="S1956"/>
      <c r="T1956"/>
      <c r="U1956"/>
      <c r="V1956"/>
      <c r="W1956"/>
      <c r="X1956"/>
    </row>
    <row r="1957" spans="2:24" x14ac:dyDescent="0.4">
      <c r="B1957"/>
      <c r="C1957"/>
      <c r="D1957"/>
      <c r="Q1957"/>
      <c r="R1957"/>
      <c r="S1957"/>
      <c r="T1957"/>
      <c r="U1957"/>
      <c r="V1957"/>
      <c r="W1957"/>
      <c r="X1957"/>
    </row>
    <row r="1958" spans="2:24" x14ac:dyDescent="0.4">
      <c r="B1958"/>
      <c r="C1958"/>
      <c r="D1958"/>
      <c r="Q1958"/>
      <c r="R1958"/>
      <c r="S1958"/>
      <c r="T1958"/>
      <c r="U1958"/>
      <c r="V1958"/>
      <c r="W1958"/>
      <c r="X1958"/>
    </row>
    <row r="1959" spans="2:24" x14ac:dyDescent="0.4">
      <c r="B1959"/>
      <c r="C1959"/>
      <c r="D1959"/>
      <c r="Q1959"/>
      <c r="R1959"/>
      <c r="S1959"/>
      <c r="T1959"/>
      <c r="U1959"/>
      <c r="V1959"/>
      <c r="W1959"/>
      <c r="X1959"/>
    </row>
    <row r="1960" spans="2:24" x14ac:dyDescent="0.4">
      <c r="B1960"/>
      <c r="C1960"/>
      <c r="D1960"/>
      <c r="Q1960"/>
      <c r="R1960"/>
      <c r="S1960"/>
      <c r="T1960"/>
      <c r="U1960"/>
      <c r="V1960"/>
      <c r="W1960"/>
      <c r="X1960"/>
    </row>
    <row r="1961" spans="2:24" x14ac:dyDescent="0.4">
      <c r="B1961"/>
      <c r="C1961"/>
      <c r="D1961"/>
      <c r="Q1961"/>
      <c r="R1961"/>
      <c r="S1961"/>
      <c r="T1961"/>
      <c r="U1961"/>
      <c r="V1961"/>
      <c r="W1961"/>
      <c r="X1961"/>
    </row>
    <row r="1962" spans="2:24" x14ac:dyDescent="0.4">
      <c r="B1962"/>
      <c r="C1962"/>
      <c r="D1962"/>
      <c r="Q1962"/>
      <c r="R1962"/>
      <c r="S1962"/>
      <c r="T1962"/>
      <c r="U1962"/>
      <c r="V1962"/>
      <c r="W1962"/>
      <c r="X1962"/>
    </row>
    <row r="1963" spans="2:24" x14ac:dyDescent="0.4">
      <c r="B1963"/>
      <c r="C1963"/>
      <c r="D1963"/>
      <c r="Q1963"/>
      <c r="R1963"/>
      <c r="S1963"/>
      <c r="T1963"/>
      <c r="U1963"/>
      <c r="V1963"/>
      <c r="W1963"/>
      <c r="X1963"/>
    </row>
    <row r="1964" spans="2:24" x14ac:dyDescent="0.4">
      <c r="B1964"/>
      <c r="C1964"/>
      <c r="D1964"/>
      <c r="Q1964"/>
      <c r="R1964"/>
      <c r="S1964"/>
      <c r="T1964"/>
      <c r="U1964"/>
      <c r="V1964"/>
      <c r="W1964"/>
      <c r="X1964"/>
    </row>
    <row r="1965" spans="2:24" x14ac:dyDescent="0.4">
      <c r="B1965"/>
      <c r="C1965"/>
      <c r="D1965"/>
      <c r="Q1965"/>
      <c r="R1965"/>
      <c r="S1965"/>
      <c r="T1965"/>
      <c r="U1965"/>
      <c r="V1965"/>
      <c r="W1965"/>
      <c r="X1965"/>
    </row>
    <row r="1966" spans="2:24" x14ac:dyDescent="0.4">
      <c r="B1966"/>
      <c r="C1966"/>
      <c r="D1966"/>
      <c r="Q1966"/>
      <c r="R1966"/>
      <c r="S1966"/>
      <c r="T1966"/>
      <c r="U1966"/>
      <c r="V1966"/>
      <c r="W1966"/>
      <c r="X1966"/>
    </row>
    <row r="1967" spans="2:24" x14ac:dyDescent="0.4">
      <c r="B1967"/>
      <c r="C1967"/>
      <c r="D1967"/>
      <c r="Q1967"/>
      <c r="R1967"/>
      <c r="S1967"/>
      <c r="T1967"/>
      <c r="U1967"/>
      <c r="V1967"/>
      <c r="W1967"/>
      <c r="X1967"/>
    </row>
    <row r="1968" spans="2:24" x14ac:dyDescent="0.4">
      <c r="B1968"/>
      <c r="C1968"/>
      <c r="D1968"/>
      <c r="Q1968"/>
      <c r="R1968"/>
      <c r="S1968"/>
      <c r="T1968"/>
      <c r="U1968"/>
      <c r="V1968"/>
      <c r="W1968"/>
      <c r="X1968"/>
    </row>
    <row r="1969" spans="2:24" x14ac:dyDescent="0.4">
      <c r="B1969"/>
      <c r="C1969"/>
      <c r="D1969"/>
      <c r="Q1969"/>
      <c r="R1969"/>
      <c r="S1969"/>
      <c r="T1969"/>
      <c r="U1969"/>
      <c r="V1969"/>
      <c r="W1969"/>
      <c r="X1969"/>
    </row>
    <row r="1970" spans="2:24" x14ac:dyDescent="0.4">
      <c r="B1970"/>
      <c r="C1970"/>
      <c r="D1970"/>
      <c r="Q1970"/>
      <c r="R1970"/>
      <c r="S1970"/>
      <c r="T1970"/>
      <c r="U1970"/>
      <c r="V1970"/>
      <c r="W1970"/>
      <c r="X1970"/>
    </row>
    <row r="1971" spans="2:24" x14ac:dyDescent="0.4">
      <c r="B1971"/>
      <c r="C1971"/>
      <c r="D1971"/>
      <c r="Q1971"/>
      <c r="R1971"/>
      <c r="S1971"/>
      <c r="T1971"/>
      <c r="U1971"/>
      <c r="V1971"/>
      <c r="W1971"/>
      <c r="X1971"/>
    </row>
    <row r="1972" spans="2:24" x14ac:dyDescent="0.4">
      <c r="B1972"/>
      <c r="C1972"/>
      <c r="D1972"/>
      <c r="Q1972"/>
      <c r="R1972"/>
      <c r="S1972"/>
      <c r="T1972"/>
      <c r="U1972"/>
      <c r="V1972"/>
      <c r="W1972"/>
      <c r="X1972"/>
    </row>
    <row r="1973" spans="2:24" x14ac:dyDescent="0.4">
      <c r="B1973"/>
      <c r="C1973"/>
      <c r="D1973"/>
      <c r="Q1973"/>
      <c r="R1973"/>
      <c r="S1973"/>
      <c r="T1973"/>
      <c r="U1973"/>
      <c r="V1973"/>
      <c r="W1973"/>
      <c r="X1973"/>
    </row>
    <row r="1974" spans="2:24" x14ac:dyDescent="0.4">
      <c r="B1974"/>
      <c r="C1974"/>
      <c r="D1974"/>
      <c r="Q1974"/>
      <c r="R1974"/>
      <c r="S1974"/>
      <c r="T1974"/>
      <c r="U1974"/>
      <c r="V1974"/>
      <c r="W1974"/>
      <c r="X1974"/>
    </row>
    <row r="1975" spans="2:24" x14ac:dyDescent="0.4">
      <c r="B1975"/>
      <c r="C1975"/>
      <c r="D1975"/>
      <c r="Q1975"/>
      <c r="R1975"/>
      <c r="S1975"/>
      <c r="T1975"/>
      <c r="U1975"/>
      <c r="V1975"/>
      <c r="W1975"/>
      <c r="X1975"/>
    </row>
    <row r="1976" spans="2:24" x14ac:dyDescent="0.4">
      <c r="B1976"/>
      <c r="C1976"/>
      <c r="D1976"/>
      <c r="Q1976"/>
      <c r="R1976"/>
      <c r="S1976"/>
      <c r="T1976"/>
      <c r="U1976"/>
      <c r="V1976"/>
      <c r="W1976"/>
      <c r="X1976"/>
    </row>
    <row r="1977" spans="2:24" x14ac:dyDescent="0.4">
      <c r="B1977"/>
      <c r="C1977"/>
      <c r="D1977"/>
      <c r="Q1977"/>
      <c r="R1977"/>
      <c r="S1977"/>
      <c r="T1977"/>
      <c r="U1977"/>
      <c r="V1977"/>
      <c r="W1977"/>
      <c r="X1977"/>
    </row>
    <row r="1978" spans="2:24" x14ac:dyDescent="0.4">
      <c r="B1978"/>
      <c r="C1978"/>
      <c r="D1978"/>
      <c r="Q1978"/>
      <c r="R1978"/>
      <c r="S1978"/>
      <c r="T1978"/>
      <c r="U1978"/>
      <c r="V1978"/>
      <c r="W1978"/>
      <c r="X1978"/>
    </row>
    <row r="1979" spans="2:24" x14ac:dyDescent="0.4">
      <c r="B1979"/>
      <c r="C1979"/>
      <c r="D1979"/>
      <c r="Q1979"/>
      <c r="R1979"/>
      <c r="S1979"/>
      <c r="T1979"/>
      <c r="U1979"/>
      <c r="V1979"/>
      <c r="W1979"/>
      <c r="X1979"/>
    </row>
    <row r="1980" spans="2:24" x14ac:dyDescent="0.4">
      <c r="B1980"/>
      <c r="C1980"/>
      <c r="D1980"/>
      <c r="Q1980"/>
      <c r="R1980"/>
      <c r="S1980"/>
      <c r="T1980"/>
      <c r="U1980"/>
      <c r="V1980"/>
      <c r="W1980"/>
      <c r="X1980"/>
    </row>
    <row r="1981" spans="2:24" x14ac:dyDescent="0.4">
      <c r="B1981"/>
      <c r="C1981"/>
      <c r="D1981"/>
      <c r="Q1981"/>
      <c r="R1981"/>
      <c r="S1981"/>
      <c r="T1981"/>
      <c r="U1981"/>
      <c r="V1981"/>
      <c r="W1981"/>
      <c r="X1981"/>
    </row>
    <row r="1982" spans="2:24" x14ac:dyDescent="0.4">
      <c r="B1982"/>
      <c r="C1982"/>
      <c r="D1982"/>
      <c r="Q1982"/>
      <c r="R1982"/>
      <c r="S1982"/>
      <c r="T1982"/>
      <c r="U1982"/>
      <c r="V1982"/>
      <c r="W1982"/>
      <c r="X1982"/>
    </row>
    <row r="1983" spans="2:24" x14ac:dyDescent="0.4">
      <c r="B1983"/>
      <c r="C1983"/>
      <c r="D1983"/>
      <c r="Q1983"/>
      <c r="R1983"/>
      <c r="S1983"/>
      <c r="T1983"/>
      <c r="U1983"/>
      <c r="V1983"/>
      <c r="W1983"/>
      <c r="X1983"/>
    </row>
    <row r="1984" spans="2:24" x14ac:dyDescent="0.4">
      <c r="B1984"/>
      <c r="C1984"/>
      <c r="D1984"/>
      <c r="Q1984"/>
      <c r="R1984"/>
      <c r="S1984"/>
      <c r="T1984"/>
      <c r="U1984"/>
      <c r="V1984"/>
      <c r="W1984"/>
      <c r="X1984"/>
    </row>
    <row r="1985" spans="2:24" x14ac:dyDescent="0.4">
      <c r="B1985"/>
      <c r="C1985"/>
      <c r="D1985"/>
      <c r="Q1985"/>
      <c r="R1985"/>
      <c r="S1985"/>
      <c r="T1985"/>
      <c r="U1985"/>
      <c r="V1985"/>
      <c r="W1985"/>
      <c r="X1985"/>
    </row>
    <row r="1986" spans="2:24" x14ac:dyDescent="0.4">
      <c r="B1986"/>
      <c r="C1986"/>
      <c r="D1986"/>
      <c r="Q1986"/>
      <c r="R1986"/>
      <c r="S1986"/>
      <c r="T1986"/>
      <c r="U1986"/>
      <c r="V1986"/>
      <c r="W1986"/>
      <c r="X1986"/>
    </row>
    <row r="1987" spans="2:24" x14ac:dyDescent="0.4">
      <c r="B1987"/>
      <c r="C1987"/>
      <c r="D1987"/>
      <c r="Q1987"/>
      <c r="R1987"/>
      <c r="S1987"/>
      <c r="T1987"/>
      <c r="U1987"/>
      <c r="V1987"/>
      <c r="W1987"/>
      <c r="X1987"/>
    </row>
    <row r="1988" spans="2:24" x14ac:dyDescent="0.4">
      <c r="B1988"/>
      <c r="C1988"/>
      <c r="D1988"/>
      <c r="Q1988"/>
      <c r="R1988"/>
      <c r="S1988"/>
      <c r="T1988"/>
      <c r="U1988"/>
      <c r="V1988"/>
      <c r="W1988"/>
      <c r="X1988"/>
    </row>
    <row r="1989" spans="2:24" x14ac:dyDescent="0.4">
      <c r="B1989"/>
      <c r="C1989"/>
      <c r="D1989"/>
      <c r="Q1989"/>
      <c r="R1989"/>
      <c r="S1989"/>
      <c r="T1989"/>
      <c r="U1989"/>
      <c r="V1989"/>
      <c r="W1989"/>
      <c r="X1989"/>
    </row>
    <row r="1990" spans="2:24" x14ac:dyDescent="0.4">
      <c r="B1990"/>
      <c r="C1990"/>
      <c r="D1990"/>
      <c r="Q1990"/>
      <c r="R1990"/>
      <c r="S1990"/>
      <c r="T1990"/>
      <c r="U1990"/>
      <c r="V1990"/>
      <c r="W1990"/>
      <c r="X1990"/>
    </row>
    <row r="1991" spans="2:24" x14ac:dyDescent="0.4">
      <c r="B1991"/>
      <c r="C1991"/>
      <c r="D1991"/>
      <c r="Q1991"/>
      <c r="R1991"/>
      <c r="S1991"/>
      <c r="T1991"/>
      <c r="U1991"/>
      <c r="V1991"/>
      <c r="W1991"/>
      <c r="X1991"/>
    </row>
    <row r="1992" spans="2:24" x14ac:dyDescent="0.4">
      <c r="B1992"/>
      <c r="C1992"/>
      <c r="D1992"/>
      <c r="Q1992"/>
      <c r="R1992"/>
      <c r="S1992"/>
      <c r="T1992"/>
      <c r="U1992"/>
      <c r="V1992"/>
      <c r="W1992"/>
      <c r="X1992"/>
    </row>
    <row r="1993" spans="2:24" x14ac:dyDescent="0.4">
      <c r="B1993"/>
      <c r="C1993"/>
      <c r="D1993"/>
      <c r="Q1993"/>
      <c r="R1993"/>
      <c r="S1993"/>
      <c r="T1993"/>
      <c r="U1993"/>
      <c r="V1993"/>
      <c r="W1993"/>
      <c r="X1993"/>
    </row>
    <row r="1994" spans="2:24" x14ac:dyDescent="0.4">
      <c r="B1994"/>
      <c r="C1994"/>
      <c r="D1994"/>
      <c r="Q1994"/>
      <c r="R1994"/>
      <c r="S1994"/>
      <c r="T1994"/>
      <c r="U1994"/>
      <c r="V1994"/>
      <c r="W1994"/>
      <c r="X1994"/>
    </row>
    <row r="1995" spans="2:24" x14ac:dyDescent="0.4">
      <c r="B1995"/>
      <c r="C1995"/>
      <c r="D1995"/>
      <c r="Q1995"/>
      <c r="R1995"/>
      <c r="S1995"/>
      <c r="T1995"/>
      <c r="U1995"/>
      <c r="V1995"/>
      <c r="W1995"/>
      <c r="X1995"/>
    </row>
    <row r="1996" spans="2:24" x14ac:dyDescent="0.4">
      <c r="B1996"/>
      <c r="C1996"/>
      <c r="D1996"/>
      <c r="Q1996"/>
      <c r="R1996"/>
      <c r="S1996"/>
      <c r="T1996"/>
      <c r="U1996"/>
      <c r="V1996"/>
      <c r="W1996"/>
      <c r="X1996"/>
    </row>
    <row r="1997" spans="2:24" x14ac:dyDescent="0.4">
      <c r="B1997"/>
      <c r="C1997"/>
      <c r="D1997"/>
      <c r="Q1997"/>
      <c r="R1997"/>
      <c r="S1997"/>
      <c r="T1997"/>
      <c r="U1997"/>
      <c r="V1997"/>
      <c r="W1997"/>
      <c r="X1997"/>
    </row>
    <row r="1998" spans="2:24" x14ac:dyDescent="0.4">
      <c r="B1998"/>
      <c r="C1998"/>
      <c r="D1998"/>
      <c r="Q1998"/>
      <c r="R1998"/>
      <c r="S1998"/>
      <c r="T1998"/>
      <c r="U1998"/>
      <c r="V1998"/>
      <c r="W1998"/>
      <c r="X1998"/>
    </row>
    <row r="1999" spans="2:24" x14ac:dyDescent="0.4">
      <c r="B1999"/>
      <c r="C1999"/>
      <c r="D1999"/>
      <c r="Q1999"/>
      <c r="R1999"/>
      <c r="S1999"/>
      <c r="T1999"/>
      <c r="U1999"/>
      <c r="V1999"/>
      <c r="W1999"/>
      <c r="X1999"/>
    </row>
    <row r="2000" spans="2:24" x14ac:dyDescent="0.4">
      <c r="B2000"/>
      <c r="C2000"/>
      <c r="D2000"/>
      <c r="Q2000"/>
      <c r="R2000"/>
      <c r="S2000"/>
      <c r="T2000"/>
      <c r="U2000"/>
      <c r="V2000"/>
      <c r="W2000"/>
      <c r="X2000"/>
    </row>
    <row r="2001" spans="2:24" x14ac:dyDescent="0.4">
      <c r="B2001"/>
      <c r="C2001"/>
      <c r="D2001"/>
      <c r="Q2001"/>
      <c r="R2001"/>
      <c r="S2001"/>
      <c r="T2001"/>
      <c r="U2001"/>
      <c r="V2001"/>
      <c r="W2001"/>
      <c r="X2001"/>
    </row>
    <row r="2002" spans="2:24" x14ac:dyDescent="0.4">
      <c r="B2002"/>
      <c r="C2002"/>
      <c r="D2002"/>
      <c r="Q2002"/>
      <c r="R2002"/>
      <c r="S2002"/>
      <c r="T2002"/>
      <c r="U2002"/>
      <c r="V2002"/>
      <c r="W2002"/>
      <c r="X2002"/>
    </row>
    <row r="2003" spans="2:24" x14ac:dyDescent="0.4">
      <c r="B2003"/>
      <c r="C2003"/>
      <c r="D2003"/>
      <c r="Q2003"/>
      <c r="R2003"/>
      <c r="S2003"/>
      <c r="T2003"/>
      <c r="U2003"/>
      <c r="V2003"/>
      <c r="W2003"/>
      <c r="X2003"/>
    </row>
    <row r="2004" spans="2:24" x14ac:dyDescent="0.4">
      <c r="B2004"/>
      <c r="C2004"/>
      <c r="D2004"/>
      <c r="Q2004"/>
      <c r="R2004"/>
      <c r="S2004"/>
      <c r="T2004"/>
      <c r="U2004"/>
      <c r="V2004"/>
      <c r="W2004"/>
      <c r="X2004"/>
    </row>
    <row r="2005" spans="2:24" x14ac:dyDescent="0.4">
      <c r="B2005"/>
      <c r="C2005"/>
      <c r="D2005"/>
      <c r="Q2005"/>
      <c r="R2005"/>
      <c r="S2005"/>
      <c r="T2005"/>
      <c r="U2005"/>
      <c r="V2005"/>
      <c r="W2005"/>
      <c r="X2005"/>
    </row>
    <row r="2006" spans="2:24" x14ac:dyDescent="0.4">
      <c r="B2006"/>
      <c r="C2006"/>
      <c r="D2006"/>
      <c r="Q2006"/>
      <c r="R2006"/>
      <c r="S2006"/>
      <c r="T2006"/>
      <c r="U2006"/>
      <c r="V2006"/>
      <c r="W2006"/>
      <c r="X2006"/>
    </row>
    <row r="2007" spans="2:24" x14ac:dyDescent="0.4">
      <c r="B2007"/>
      <c r="C2007"/>
      <c r="D2007"/>
      <c r="Q2007"/>
      <c r="R2007"/>
      <c r="S2007"/>
      <c r="T2007"/>
      <c r="U2007"/>
      <c r="V2007"/>
      <c r="W2007"/>
      <c r="X2007"/>
    </row>
    <row r="2008" spans="2:24" x14ac:dyDescent="0.4">
      <c r="B2008"/>
      <c r="C2008"/>
      <c r="D2008"/>
      <c r="Q2008"/>
      <c r="R2008"/>
      <c r="S2008"/>
      <c r="T2008"/>
      <c r="U2008"/>
      <c r="V2008"/>
      <c r="W2008"/>
      <c r="X2008"/>
    </row>
    <row r="2009" spans="2:24" x14ac:dyDescent="0.4">
      <c r="B2009"/>
      <c r="C2009"/>
      <c r="D2009"/>
      <c r="Q2009"/>
      <c r="R2009"/>
      <c r="S2009"/>
      <c r="T2009"/>
      <c r="U2009"/>
      <c r="V2009"/>
      <c r="W2009"/>
      <c r="X2009"/>
    </row>
    <row r="2010" spans="2:24" x14ac:dyDescent="0.4">
      <c r="B2010"/>
      <c r="C2010"/>
      <c r="D2010"/>
      <c r="Q2010"/>
      <c r="R2010"/>
      <c r="S2010"/>
      <c r="T2010"/>
      <c r="U2010"/>
      <c r="V2010"/>
      <c r="W2010"/>
      <c r="X2010"/>
    </row>
    <row r="2011" spans="2:24" x14ac:dyDescent="0.4">
      <c r="B2011"/>
      <c r="C2011"/>
      <c r="D2011"/>
      <c r="Q2011"/>
      <c r="R2011"/>
      <c r="S2011"/>
      <c r="T2011"/>
      <c r="U2011"/>
      <c r="V2011"/>
      <c r="W2011"/>
      <c r="X2011"/>
    </row>
    <row r="2012" spans="2:24" x14ac:dyDescent="0.4">
      <c r="B2012"/>
      <c r="C2012"/>
      <c r="D2012"/>
      <c r="Q2012"/>
      <c r="R2012"/>
      <c r="S2012"/>
      <c r="T2012"/>
      <c r="U2012"/>
      <c r="V2012"/>
      <c r="W2012"/>
      <c r="X2012"/>
    </row>
    <row r="2013" spans="2:24" x14ac:dyDescent="0.4">
      <c r="B2013"/>
      <c r="C2013"/>
      <c r="D2013"/>
      <c r="Q2013"/>
      <c r="R2013"/>
      <c r="S2013"/>
      <c r="T2013"/>
      <c r="U2013"/>
      <c r="V2013"/>
      <c r="W2013"/>
      <c r="X2013"/>
    </row>
    <row r="2014" spans="2:24" x14ac:dyDescent="0.4">
      <c r="B2014"/>
      <c r="C2014"/>
      <c r="D2014"/>
      <c r="Q2014"/>
      <c r="R2014"/>
      <c r="S2014"/>
      <c r="T2014"/>
      <c r="U2014"/>
      <c r="V2014"/>
      <c r="W2014"/>
      <c r="X2014"/>
    </row>
    <row r="2015" spans="2:24" x14ac:dyDescent="0.4">
      <c r="B2015"/>
      <c r="C2015"/>
      <c r="D2015"/>
      <c r="Q2015"/>
      <c r="R2015"/>
      <c r="S2015"/>
      <c r="T2015"/>
      <c r="U2015"/>
      <c r="V2015"/>
      <c r="W2015"/>
      <c r="X2015"/>
    </row>
    <row r="2016" spans="2:24" x14ac:dyDescent="0.4">
      <c r="B2016"/>
      <c r="C2016"/>
      <c r="D2016"/>
      <c r="Q2016"/>
      <c r="R2016"/>
      <c r="S2016"/>
      <c r="T2016"/>
      <c r="U2016"/>
      <c r="V2016"/>
      <c r="W2016"/>
      <c r="X2016"/>
    </row>
    <row r="2017" spans="2:24" x14ac:dyDescent="0.4">
      <c r="B2017"/>
      <c r="C2017"/>
      <c r="D2017"/>
      <c r="Q2017"/>
      <c r="R2017"/>
      <c r="S2017"/>
      <c r="T2017"/>
      <c r="U2017"/>
      <c r="V2017"/>
      <c r="W2017"/>
      <c r="X2017"/>
    </row>
    <row r="2018" spans="2:24" x14ac:dyDescent="0.4">
      <c r="B2018"/>
      <c r="C2018"/>
      <c r="D2018"/>
      <c r="Q2018"/>
      <c r="R2018"/>
      <c r="S2018"/>
      <c r="T2018"/>
      <c r="U2018"/>
      <c r="V2018"/>
      <c r="W2018"/>
      <c r="X2018"/>
    </row>
    <row r="2019" spans="2:24" x14ac:dyDescent="0.4">
      <c r="B2019"/>
      <c r="C2019"/>
      <c r="D2019"/>
      <c r="Q2019"/>
      <c r="R2019"/>
      <c r="S2019"/>
      <c r="T2019"/>
      <c r="U2019"/>
      <c r="V2019"/>
      <c r="W2019"/>
      <c r="X2019"/>
    </row>
    <row r="2020" spans="2:24" x14ac:dyDescent="0.4">
      <c r="B2020"/>
      <c r="C2020"/>
      <c r="D2020"/>
      <c r="Q2020"/>
      <c r="R2020"/>
      <c r="S2020"/>
      <c r="T2020"/>
      <c r="U2020"/>
      <c r="V2020"/>
      <c r="W2020"/>
      <c r="X2020"/>
    </row>
    <row r="2021" spans="2:24" x14ac:dyDescent="0.4">
      <c r="B2021"/>
      <c r="C2021"/>
      <c r="D2021"/>
      <c r="Q2021"/>
      <c r="R2021"/>
      <c r="S2021"/>
      <c r="T2021"/>
      <c r="U2021"/>
      <c r="V2021"/>
      <c r="W2021"/>
      <c r="X2021"/>
    </row>
    <row r="2022" spans="2:24" x14ac:dyDescent="0.4">
      <c r="B2022"/>
      <c r="C2022"/>
      <c r="D2022"/>
      <c r="Q2022"/>
      <c r="R2022"/>
      <c r="S2022"/>
      <c r="T2022"/>
      <c r="U2022"/>
      <c r="V2022"/>
      <c r="W2022"/>
      <c r="X2022"/>
    </row>
    <row r="2023" spans="2:24" x14ac:dyDescent="0.4">
      <c r="B2023"/>
      <c r="C2023"/>
      <c r="D2023"/>
      <c r="Q2023"/>
      <c r="R2023"/>
      <c r="S2023"/>
      <c r="T2023"/>
      <c r="U2023"/>
      <c r="V2023"/>
      <c r="W2023"/>
      <c r="X2023"/>
    </row>
    <row r="2024" spans="2:24" x14ac:dyDescent="0.4">
      <c r="B2024"/>
      <c r="C2024"/>
      <c r="D2024"/>
      <c r="Q2024"/>
      <c r="R2024"/>
      <c r="S2024"/>
      <c r="T2024"/>
      <c r="U2024"/>
      <c r="V2024"/>
      <c r="W2024"/>
      <c r="X2024"/>
    </row>
    <row r="2025" spans="2:24" x14ac:dyDescent="0.4">
      <c r="B2025"/>
      <c r="C2025"/>
      <c r="D2025"/>
      <c r="Q2025"/>
      <c r="R2025"/>
      <c r="S2025"/>
      <c r="T2025"/>
      <c r="U2025"/>
      <c r="V2025"/>
      <c r="W2025"/>
      <c r="X2025"/>
    </row>
    <row r="2026" spans="2:24" x14ac:dyDescent="0.4">
      <c r="B2026"/>
      <c r="C2026"/>
      <c r="D2026"/>
      <c r="Q2026"/>
      <c r="R2026"/>
      <c r="S2026"/>
      <c r="T2026"/>
      <c r="U2026"/>
      <c r="V2026"/>
      <c r="W2026"/>
      <c r="X2026"/>
    </row>
    <row r="2027" spans="2:24" x14ac:dyDescent="0.4">
      <c r="B2027"/>
      <c r="C2027"/>
      <c r="D2027"/>
      <c r="Q2027"/>
      <c r="R2027"/>
      <c r="S2027"/>
      <c r="T2027"/>
      <c r="U2027"/>
      <c r="V2027"/>
      <c r="W2027"/>
      <c r="X2027"/>
    </row>
    <row r="2028" spans="2:24" x14ac:dyDescent="0.4">
      <c r="B2028"/>
      <c r="C2028"/>
      <c r="D2028"/>
      <c r="Q2028"/>
      <c r="R2028"/>
      <c r="S2028"/>
      <c r="T2028"/>
      <c r="U2028"/>
      <c r="V2028"/>
      <c r="W2028"/>
      <c r="X2028"/>
    </row>
    <row r="2029" spans="2:24" x14ac:dyDescent="0.4">
      <c r="B2029"/>
      <c r="C2029"/>
      <c r="D2029"/>
      <c r="Q2029"/>
      <c r="R2029"/>
      <c r="S2029"/>
      <c r="T2029"/>
      <c r="U2029"/>
      <c r="V2029"/>
      <c r="W2029"/>
      <c r="X2029"/>
    </row>
    <row r="2030" spans="2:24" x14ac:dyDescent="0.4">
      <c r="B2030"/>
      <c r="C2030"/>
      <c r="D2030"/>
      <c r="Q2030"/>
      <c r="R2030"/>
      <c r="S2030"/>
      <c r="T2030"/>
      <c r="U2030"/>
      <c r="V2030"/>
      <c r="W2030"/>
      <c r="X2030"/>
    </row>
    <row r="2031" spans="2:24" x14ac:dyDescent="0.4">
      <c r="B2031"/>
      <c r="C2031"/>
      <c r="D2031"/>
      <c r="Q2031"/>
      <c r="R2031"/>
      <c r="S2031"/>
      <c r="T2031"/>
      <c r="U2031"/>
      <c r="V2031"/>
      <c r="W2031"/>
      <c r="X2031"/>
    </row>
    <row r="2032" spans="2:24" x14ac:dyDescent="0.4">
      <c r="B2032"/>
      <c r="C2032"/>
      <c r="D2032"/>
      <c r="Q2032"/>
      <c r="R2032"/>
      <c r="S2032"/>
      <c r="T2032"/>
      <c r="U2032"/>
      <c r="V2032"/>
      <c r="W2032"/>
      <c r="X2032"/>
    </row>
    <row r="2033" spans="2:24" x14ac:dyDescent="0.4">
      <c r="B2033"/>
      <c r="C2033"/>
      <c r="D2033"/>
      <c r="Q2033"/>
      <c r="R2033"/>
      <c r="S2033"/>
      <c r="T2033"/>
      <c r="U2033"/>
      <c r="V2033"/>
      <c r="W2033"/>
      <c r="X2033"/>
    </row>
    <row r="2034" spans="2:24" x14ac:dyDescent="0.4">
      <c r="B2034"/>
      <c r="C2034"/>
      <c r="D2034"/>
      <c r="Q2034"/>
      <c r="R2034"/>
      <c r="S2034"/>
      <c r="T2034"/>
      <c r="U2034"/>
      <c r="V2034"/>
      <c r="W2034"/>
      <c r="X2034"/>
    </row>
    <row r="2035" spans="2:24" x14ac:dyDescent="0.4">
      <c r="B2035"/>
      <c r="C2035"/>
      <c r="D2035"/>
      <c r="Q2035"/>
      <c r="R2035"/>
      <c r="S2035"/>
      <c r="T2035"/>
      <c r="U2035"/>
      <c r="V2035"/>
      <c r="W2035"/>
      <c r="X2035"/>
    </row>
    <row r="2036" spans="2:24" x14ac:dyDescent="0.4">
      <c r="B2036"/>
      <c r="C2036"/>
      <c r="D2036"/>
      <c r="Q2036"/>
      <c r="R2036"/>
      <c r="S2036"/>
      <c r="T2036"/>
      <c r="U2036"/>
      <c r="V2036"/>
      <c r="W2036"/>
      <c r="X2036"/>
    </row>
    <row r="2037" spans="2:24" x14ac:dyDescent="0.4">
      <c r="B2037"/>
      <c r="C2037"/>
      <c r="D2037"/>
      <c r="Q2037"/>
      <c r="R2037"/>
      <c r="S2037"/>
      <c r="T2037"/>
      <c r="U2037"/>
      <c r="V2037"/>
      <c r="W2037"/>
      <c r="X2037"/>
    </row>
    <row r="2038" spans="2:24" x14ac:dyDescent="0.4">
      <c r="B2038"/>
      <c r="C2038"/>
      <c r="D2038"/>
      <c r="Q2038"/>
      <c r="R2038"/>
      <c r="S2038"/>
      <c r="T2038"/>
      <c r="U2038"/>
      <c r="V2038"/>
      <c r="W2038"/>
      <c r="X2038"/>
    </row>
    <row r="2039" spans="2:24" x14ac:dyDescent="0.4">
      <c r="B2039"/>
      <c r="C2039"/>
      <c r="D2039"/>
      <c r="Q2039"/>
      <c r="R2039"/>
      <c r="S2039"/>
      <c r="T2039"/>
      <c r="U2039"/>
      <c r="V2039"/>
      <c r="W2039"/>
      <c r="X2039"/>
    </row>
    <row r="2040" spans="2:24" x14ac:dyDescent="0.4">
      <c r="B2040"/>
      <c r="C2040"/>
      <c r="D2040"/>
      <c r="Q2040"/>
      <c r="R2040"/>
      <c r="S2040"/>
      <c r="T2040"/>
      <c r="U2040"/>
      <c r="V2040"/>
      <c r="W2040"/>
      <c r="X2040"/>
    </row>
    <row r="2041" spans="2:24" x14ac:dyDescent="0.4">
      <c r="B2041"/>
      <c r="C2041"/>
      <c r="D2041"/>
      <c r="Q2041"/>
      <c r="R2041"/>
      <c r="S2041"/>
      <c r="T2041"/>
      <c r="U2041"/>
      <c r="V2041"/>
      <c r="W2041"/>
      <c r="X2041"/>
    </row>
    <row r="2042" spans="2:24" x14ac:dyDescent="0.4">
      <c r="B2042"/>
      <c r="C2042"/>
      <c r="D2042"/>
      <c r="Q2042"/>
      <c r="R2042"/>
      <c r="S2042"/>
      <c r="T2042"/>
      <c r="U2042"/>
      <c r="V2042"/>
      <c r="W2042"/>
      <c r="X2042"/>
    </row>
    <row r="2043" spans="2:24" x14ac:dyDescent="0.4">
      <c r="B2043"/>
      <c r="C2043"/>
      <c r="D2043"/>
      <c r="Q2043"/>
      <c r="R2043"/>
      <c r="S2043"/>
      <c r="T2043"/>
      <c r="U2043"/>
      <c r="V2043"/>
      <c r="W2043"/>
      <c r="X2043"/>
    </row>
    <row r="2044" spans="2:24" x14ac:dyDescent="0.4">
      <c r="B2044"/>
      <c r="C2044"/>
      <c r="D2044"/>
      <c r="Q2044"/>
      <c r="R2044"/>
      <c r="S2044"/>
      <c r="T2044"/>
      <c r="U2044"/>
      <c r="V2044"/>
      <c r="W2044"/>
      <c r="X2044"/>
    </row>
    <row r="2045" spans="2:24" x14ac:dyDescent="0.4">
      <c r="B2045"/>
      <c r="C2045"/>
      <c r="D2045"/>
      <c r="Q2045"/>
      <c r="R2045"/>
      <c r="S2045"/>
      <c r="T2045"/>
      <c r="U2045"/>
      <c r="V2045"/>
      <c r="W2045"/>
      <c r="X2045"/>
    </row>
    <row r="2046" spans="2:24" x14ac:dyDescent="0.4">
      <c r="B2046"/>
      <c r="C2046"/>
      <c r="D2046"/>
      <c r="Q2046"/>
      <c r="R2046"/>
      <c r="S2046"/>
      <c r="T2046"/>
      <c r="U2046"/>
      <c r="V2046"/>
      <c r="W2046"/>
      <c r="X2046"/>
    </row>
    <row r="2047" spans="2:24" x14ac:dyDescent="0.4">
      <c r="B2047"/>
      <c r="C2047"/>
      <c r="D2047"/>
      <c r="Q2047"/>
      <c r="R2047"/>
      <c r="S2047"/>
      <c r="T2047"/>
      <c r="U2047"/>
      <c r="V2047"/>
      <c r="W2047"/>
      <c r="X2047"/>
    </row>
    <row r="2048" spans="2:24" x14ac:dyDescent="0.4">
      <c r="B2048"/>
      <c r="C2048"/>
      <c r="D2048"/>
      <c r="Q2048"/>
      <c r="R2048"/>
      <c r="S2048"/>
      <c r="T2048"/>
      <c r="U2048"/>
      <c r="V2048"/>
      <c r="W2048"/>
      <c r="X2048"/>
    </row>
    <row r="2049" spans="2:24" x14ac:dyDescent="0.4">
      <c r="B2049"/>
      <c r="C2049"/>
      <c r="D2049"/>
      <c r="Q2049"/>
      <c r="R2049"/>
      <c r="S2049"/>
      <c r="T2049"/>
      <c r="U2049"/>
      <c r="V2049"/>
      <c r="W2049"/>
      <c r="X2049"/>
    </row>
    <row r="2050" spans="2:24" x14ac:dyDescent="0.4">
      <c r="B2050"/>
      <c r="C2050"/>
      <c r="D2050"/>
      <c r="Q2050"/>
      <c r="R2050"/>
      <c r="S2050"/>
      <c r="T2050"/>
      <c r="U2050"/>
      <c r="V2050"/>
      <c r="W2050"/>
      <c r="X2050"/>
    </row>
    <row r="2051" spans="2:24" x14ac:dyDescent="0.4">
      <c r="B2051"/>
      <c r="C2051"/>
      <c r="D2051"/>
      <c r="Q2051"/>
      <c r="R2051"/>
      <c r="S2051"/>
      <c r="T2051"/>
      <c r="U2051"/>
      <c r="V2051"/>
      <c r="W2051"/>
      <c r="X2051"/>
    </row>
    <row r="2052" spans="2:24" x14ac:dyDescent="0.4">
      <c r="B2052"/>
      <c r="C2052"/>
      <c r="D2052"/>
      <c r="Q2052"/>
      <c r="R2052"/>
      <c r="S2052"/>
      <c r="T2052"/>
      <c r="U2052"/>
      <c r="V2052"/>
      <c r="W2052"/>
      <c r="X2052"/>
    </row>
    <row r="2053" spans="2:24" x14ac:dyDescent="0.4">
      <c r="B2053"/>
      <c r="C2053"/>
      <c r="D2053"/>
      <c r="Q2053"/>
      <c r="R2053"/>
      <c r="S2053"/>
      <c r="T2053"/>
      <c r="U2053"/>
      <c r="V2053"/>
      <c r="W2053"/>
      <c r="X2053"/>
    </row>
    <row r="2054" spans="2:24" x14ac:dyDescent="0.4">
      <c r="B2054"/>
      <c r="C2054"/>
      <c r="D2054"/>
      <c r="Q2054"/>
      <c r="R2054"/>
      <c r="S2054"/>
      <c r="T2054"/>
      <c r="U2054"/>
      <c r="V2054"/>
      <c r="W2054"/>
      <c r="X2054"/>
    </row>
    <row r="2055" spans="2:24" x14ac:dyDescent="0.4">
      <c r="B2055"/>
      <c r="C2055"/>
      <c r="D2055"/>
      <c r="Q2055"/>
      <c r="R2055"/>
      <c r="S2055"/>
      <c r="T2055"/>
      <c r="U2055"/>
      <c r="V2055"/>
      <c r="W2055"/>
      <c r="X2055"/>
    </row>
    <row r="2056" spans="2:24" x14ac:dyDescent="0.4">
      <c r="B2056"/>
      <c r="C2056"/>
      <c r="D2056"/>
      <c r="Q2056"/>
      <c r="R2056"/>
      <c r="S2056"/>
      <c r="T2056"/>
      <c r="U2056"/>
      <c r="V2056"/>
      <c r="W2056"/>
      <c r="X2056"/>
    </row>
    <row r="2057" spans="2:24" x14ac:dyDescent="0.4">
      <c r="B2057"/>
      <c r="C2057"/>
      <c r="D2057"/>
      <c r="Q2057"/>
      <c r="R2057"/>
      <c r="S2057"/>
      <c r="T2057"/>
      <c r="U2057"/>
      <c r="V2057"/>
      <c r="W2057"/>
      <c r="X2057"/>
    </row>
    <row r="2058" spans="2:24" x14ac:dyDescent="0.4">
      <c r="B2058"/>
      <c r="C2058"/>
      <c r="D2058"/>
      <c r="Q2058"/>
      <c r="R2058"/>
      <c r="S2058"/>
      <c r="T2058"/>
      <c r="U2058"/>
      <c r="V2058"/>
      <c r="W2058"/>
      <c r="X2058"/>
    </row>
    <row r="2059" spans="2:24" x14ac:dyDescent="0.4">
      <c r="B2059"/>
      <c r="C2059"/>
      <c r="D2059"/>
      <c r="Q2059"/>
      <c r="R2059"/>
      <c r="S2059"/>
      <c r="T2059"/>
      <c r="U2059"/>
      <c r="V2059"/>
      <c r="W2059"/>
      <c r="X2059"/>
    </row>
    <row r="2060" spans="2:24" x14ac:dyDescent="0.4">
      <c r="B2060"/>
      <c r="C2060"/>
      <c r="D2060"/>
      <c r="Q2060"/>
      <c r="R2060"/>
      <c r="S2060"/>
      <c r="T2060"/>
      <c r="U2060"/>
      <c r="V2060"/>
      <c r="W2060"/>
      <c r="X2060"/>
    </row>
    <row r="2061" spans="2:24" x14ac:dyDescent="0.4">
      <c r="B2061"/>
      <c r="C2061"/>
      <c r="D2061"/>
      <c r="Q2061"/>
      <c r="R2061"/>
      <c r="S2061"/>
      <c r="T2061"/>
      <c r="U2061"/>
      <c r="V2061"/>
      <c r="W2061"/>
      <c r="X2061"/>
    </row>
    <row r="2062" spans="2:24" x14ac:dyDescent="0.4">
      <c r="B2062"/>
      <c r="C2062"/>
      <c r="D2062"/>
      <c r="Q2062"/>
      <c r="R2062"/>
      <c r="S2062"/>
      <c r="T2062"/>
      <c r="U2062"/>
      <c r="V2062"/>
      <c r="W2062"/>
      <c r="X2062"/>
    </row>
    <row r="2063" spans="2:24" x14ac:dyDescent="0.4">
      <c r="B2063"/>
      <c r="C2063"/>
      <c r="D2063"/>
      <c r="Q2063"/>
      <c r="R2063"/>
      <c r="S2063"/>
      <c r="T2063"/>
      <c r="U2063"/>
      <c r="V2063"/>
      <c r="W2063"/>
      <c r="X2063"/>
    </row>
    <row r="2064" spans="2:24" x14ac:dyDescent="0.4">
      <c r="B2064"/>
      <c r="C2064"/>
      <c r="D2064"/>
      <c r="Q2064"/>
      <c r="R2064"/>
      <c r="S2064"/>
      <c r="T2064"/>
      <c r="U2064"/>
      <c r="V2064"/>
      <c r="W2064"/>
      <c r="X2064"/>
    </row>
    <row r="2065" spans="2:24" x14ac:dyDescent="0.4">
      <c r="B2065"/>
      <c r="C2065"/>
      <c r="D2065"/>
      <c r="Q2065"/>
      <c r="R2065"/>
      <c r="S2065"/>
      <c r="T2065"/>
      <c r="U2065"/>
      <c r="V2065"/>
      <c r="W2065"/>
      <c r="X2065"/>
    </row>
    <row r="2066" spans="2:24" x14ac:dyDescent="0.4">
      <c r="B2066"/>
      <c r="C2066"/>
      <c r="D2066"/>
      <c r="Q2066"/>
      <c r="R2066"/>
      <c r="S2066"/>
      <c r="T2066"/>
      <c r="U2066"/>
      <c r="V2066"/>
      <c r="W2066"/>
      <c r="X2066"/>
    </row>
    <row r="2067" spans="2:24" x14ac:dyDescent="0.4">
      <c r="B2067"/>
      <c r="C2067"/>
      <c r="D2067"/>
      <c r="Q2067"/>
      <c r="R2067"/>
      <c r="S2067"/>
      <c r="T2067"/>
      <c r="U2067"/>
      <c r="V2067"/>
      <c r="W2067"/>
      <c r="X2067"/>
    </row>
    <row r="2068" spans="2:24" x14ac:dyDescent="0.4">
      <c r="B2068"/>
      <c r="C2068"/>
      <c r="D2068"/>
      <c r="Q2068"/>
      <c r="R2068"/>
      <c r="S2068"/>
      <c r="T2068"/>
      <c r="U2068"/>
      <c r="V2068"/>
      <c r="W2068"/>
      <c r="X2068"/>
    </row>
    <row r="2069" spans="2:24" x14ac:dyDescent="0.4">
      <c r="B2069"/>
      <c r="C2069"/>
      <c r="D2069"/>
      <c r="Q2069"/>
      <c r="R2069"/>
      <c r="S2069"/>
      <c r="T2069"/>
      <c r="U2069"/>
      <c r="V2069"/>
      <c r="W2069"/>
      <c r="X2069"/>
    </row>
    <row r="2070" spans="2:24" x14ac:dyDescent="0.4">
      <c r="B2070"/>
      <c r="C2070"/>
      <c r="D2070"/>
      <c r="Q2070"/>
      <c r="R2070"/>
      <c r="S2070"/>
      <c r="T2070"/>
      <c r="U2070"/>
      <c r="V2070"/>
      <c r="W2070"/>
      <c r="X2070"/>
    </row>
    <row r="2071" spans="2:24" x14ac:dyDescent="0.4">
      <c r="B2071"/>
      <c r="C2071"/>
      <c r="D2071"/>
      <c r="Q2071"/>
      <c r="R2071"/>
      <c r="S2071"/>
      <c r="T2071"/>
      <c r="U2071"/>
      <c r="V2071"/>
      <c r="W2071"/>
      <c r="X2071"/>
    </row>
    <row r="2072" spans="2:24" x14ac:dyDescent="0.4">
      <c r="B2072"/>
      <c r="C2072"/>
      <c r="D2072"/>
      <c r="Q2072"/>
      <c r="R2072"/>
      <c r="S2072"/>
      <c r="T2072"/>
      <c r="U2072"/>
      <c r="V2072"/>
      <c r="W2072"/>
      <c r="X2072"/>
    </row>
    <row r="2073" spans="2:24" x14ac:dyDescent="0.4">
      <c r="B2073"/>
      <c r="C2073"/>
      <c r="D2073"/>
      <c r="Q2073"/>
      <c r="R2073"/>
      <c r="S2073"/>
      <c r="T2073"/>
      <c r="U2073"/>
      <c r="V2073"/>
      <c r="W2073"/>
      <c r="X2073"/>
    </row>
    <row r="2074" spans="2:24" x14ac:dyDescent="0.4">
      <c r="B2074"/>
      <c r="C2074"/>
      <c r="D2074"/>
      <c r="Q2074"/>
      <c r="R2074"/>
      <c r="S2074"/>
      <c r="T2074"/>
      <c r="U2074"/>
      <c r="V2074"/>
      <c r="W2074"/>
      <c r="X2074"/>
    </row>
    <row r="2075" spans="2:24" x14ac:dyDescent="0.4">
      <c r="B2075"/>
      <c r="C2075"/>
      <c r="D2075"/>
      <c r="Q2075"/>
      <c r="R2075"/>
      <c r="S2075"/>
      <c r="T2075"/>
      <c r="U2075"/>
      <c r="V2075"/>
      <c r="W2075"/>
      <c r="X2075"/>
    </row>
    <row r="2076" spans="2:24" x14ac:dyDescent="0.4">
      <c r="B2076"/>
      <c r="C2076"/>
      <c r="D2076"/>
      <c r="Q2076"/>
      <c r="R2076"/>
      <c r="S2076"/>
      <c r="T2076"/>
      <c r="U2076"/>
      <c r="V2076"/>
      <c r="W2076"/>
      <c r="X2076"/>
    </row>
    <row r="2077" spans="2:24" x14ac:dyDescent="0.4">
      <c r="B2077"/>
      <c r="C2077"/>
      <c r="D2077"/>
      <c r="Q2077"/>
      <c r="R2077"/>
      <c r="S2077"/>
      <c r="T2077"/>
      <c r="U2077"/>
      <c r="V2077"/>
      <c r="W2077"/>
      <c r="X2077"/>
    </row>
    <row r="2078" spans="2:24" x14ac:dyDescent="0.4">
      <c r="B2078"/>
      <c r="C2078"/>
      <c r="D2078"/>
      <c r="Q2078"/>
      <c r="R2078"/>
      <c r="S2078"/>
      <c r="T2078"/>
      <c r="U2078"/>
      <c r="V2078"/>
      <c r="W2078"/>
      <c r="X2078"/>
    </row>
    <row r="2079" spans="2:24" x14ac:dyDescent="0.4">
      <c r="B2079"/>
      <c r="C2079"/>
      <c r="D2079"/>
      <c r="Q2079"/>
      <c r="R2079"/>
      <c r="S2079"/>
      <c r="T2079"/>
      <c r="U2079"/>
      <c r="V2079"/>
      <c r="W2079"/>
      <c r="X2079"/>
    </row>
    <row r="2080" spans="2:24" x14ac:dyDescent="0.4">
      <c r="B2080"/>
      <c r="C2080"/>
      <c r="D2080"/>
      <c r="Q2080"/>
      <c r="R2080"/>
      <c r="S2080"/>
      <c r="T2080"/>
      <c r="U2080"/>
      <c r="V2080"/>
      <c r="W2080"/>
      <c r="X2080"/>
    </row>
    <row r="2081" spans="2:24" x14ac:dyDescent="0.4">
      <c r="B2081"/>
      <c r="C2081"/>
      <c r="D2081"/>
      <c r="Q2081"/>
      <c r="R2081"/>
      <c r="S2081"/>
      <c r="T2081"/>
      <c r="U2081"/>
      <c r="V2081"/>
      <c r="W2081"/>
      <c r="X2081"/>
    </row>
    <row r="2082" spans="2:24" x14ac:dyDescent="0.4">
      <c r="B2082"/>
      <c r="C2082"/>
      <c r="D2082"/>
      <c r="Q2082"/>
      <c r="R2082"/>
      <c r="S2082"/>
      <c r="T2082"/>
      <c r="U2082"/>
      <c r="V2082"/>
      <c r="W2082"/>
      <c r="X2082"/>
    </row>
    <row r="2083" spans="2:24" x14ac:dyDescent="0.4">
      <c r="B2083"/>
      <c r="C2083"/>
      <c r="D2083"/>
      <c r="Q2083"/>
      <c r="R2083"/>
      <c r="S2083"/>
      <c r="T2083"/>
      <c r="U2083"/>
      <c r="V2083"/>
      <c r="W2083"/>
      <c r="X2083"/>
    </row>
    <row r="2084" spans="2:24" x14ac:dyDescent="0.4">
      <c r="B2084"/>
      <c r="C2084"/>
      <c r="D2084"/>
      <c r="Q2084"/>
      <c r="R2084"/>
      <c r="S2084"/>
      <c r="T2084"/>
      <c r="U2084"/>
      <c r="V2084"/>
      <c r="W2084"/>
      <c r="X2084"/>
    </row>
    <row r="2085" spans="2:24" x14ac:dyDescent="0.4">
      <c r="B2085"/>
      <c r="C2085"/>
      <c r="D2085"/>
      <c r="Q2085"/>
      <c r="R2085"/>
      <c r="S2085"/>
      <c r="T2085"/>
      <c r="U2085"/>
      <c r="V2085"/>
      <c r="W2085"/>
      <c r="X2085"/>
    </row>
    <row r="2086" spans="2:24" x14ac:dyDescent="0.4">
      <c r="B2086"/>
      <c r="C2086"/>
      <c r="D2086"/>
      <c r="Q2086"/>
      <c r="R2086"/>
      <c r="S2086"/>
      <c r="T2086"/>
      <c r="U2086"/>
      <c r="V2086"/>
      <c r="W2086"/>
      <c r="X2086"/>
    </row>
    <row r="2087" spans="2:24" x14ac:dyDescent="0.4">
      <c r="B2087"/>
      <c r="C2087"/>
      <c r="D2087"/>
      <c r="Q2087"/>
      <c r="R2087"/>
      <c r="S2087"/>
      <c r="T2087"/>
      <c r="U2087"/>
      <c r="V2087"/>
      <c r="W2087"/>
      <c r="X2087"/>
    </row>
    <row r="2088" spans="2:24" x14ac:dyDescent="0.4">
      <c r="B2088"/>
      <c r="C2088"/>
      <c r="D2088"/>
      <c r="Q2088"/>
      <c r="R2088"/>
      <c r="S2088"/>
      <c r="T2088"/>
      <c r="U2088"/>
      <c r="V2088"/>
      <c r="W2088"/>
      <c r="X2088"/>
    </row>
    <row r="2089" spans="2:24" x14ac:dyDescent="0.4">
      <c r="B2089"/>
      <c r="C2089"/>
      <c r="D2089"/>
      <c r="Q2089"/>
      <c r="R2089"/>
      <c r="S2089"/>
      <c r="T2089"/>
      <c r="U2089"/>
      <c r="V2089"/>
      <c r="W2089"/>
      <c r="X2089"/>
    </row>
    <row r="2090" spans="2:24" x14ac:dyDescent="0.4">
      <c r="B2090"/>
      <c r="C2090"/>
      <c r="D2090"/>
      <c r="Q2090"/>
      <c r="R2090"/>
      <c r="S2090"/>
      <c r="T2090"/>
      <c r="U2090"/>
      <c r="V2090"/>
      <c r="W2090"/>
      <c r="X2090"/>
    </row>
    <row r="2091" spans="2:24" x14ac:dyDescent="0.4">
      <c r="B2091"/>
      <c r="C2091"/>
      <c r="D2091"/>
      <c r="Q2091"/>
      <c r="R2091"/>
      <c r="S2091"/>
      <c r="T2091"/>
      <c r="U2091"/>
      <c r="V2091"/>
      <c r="W2091"/>
      <c r="X2091"/>
    </row>
    <row r="2092" spans="2:24" x14ac:dyDescent="0.4">
      <c r="B2092"/>
      <c r="C2092"/>
      <c r="D2092"/>
      <c r="Q2092"/>
      <c r="R2092"/>
      <c r="S2092"/>
      <c r="T2092"/>
      <c r="U2092"/>
      <c r="V2092"/>
      <c r="W2092"/>
      <c r="X2092"/>
    </row>
    <row r="2093" spans="2:24" x14ac:dyDescent="0.4">
      <c r="B2093"/>
      <c r="C2093"/>
      <c r="D2093"/>
      <c r="Q2093"/>
      <c r="R2093"/>
      <c r="S2093"/>
      <c r="T2093"/>
      <c r="U2093"/>
      <c r="V2093"/>
      <c r="W2093"/>
      <c r="X2093"/>
    </row>
    <row r="2094" spans="2:24" x14ac:dyDescent="0.4">
      <c r="B2094"/>
      <c r="C2094"/>
      <c r="D2094"/>
      <c r="Q2094"/>
      <c r="R2094"/>
      <c r="S2094"/>
      <c r="T2094"/>
      <c r="U2094"/>
      <c r="V2094"/>
      <c r="W2094"/>
      <c r="X2094"/>
    </row>
    <row r="2095" spans="2:24" x14ac:dyDescent="0.4">
      <c r="B2095"/>
      <c r="C2095"/>
      <c r="D2095"/>
      <c r="Q2095"/>
      <c r="R2095"/>
      <c r="S2095"/>
      <c r="T2095"/>
      <c r="U2095"/>
      <c r="V2095"/>
      <c r="W2095"/>
      <c r="X2095"/>
    </row>
    <row r="2096" spans="2:24" x14ac:dyDescent="0.4">
      <c r="B2096"/>
      <c r="C2096"/>
      <c r="D2096"/>
      <c r="Q2096"/>
      <c r="R2096"/>
      <c r="S2096"/>
      <c r="T2096"/>
      <c r="U2096"/>
      <c r="V2096"/>
      <c r="W2096"/>
      <c r="X2096"/>
    </row>
    <row r="2097" spans="2:24" x14ac:dyDescent="0.4">
      <c r="B2097"/>
      <c r="C2097"/>
      <c r="D2097"/>
      <c r="Q2097"/>
      <c r="R2097"/>
      <c r="S2097"/>
      <c r="T2097"/>
      <c r="U2097"/>
      <c r="V2097"/>
      <c r="W2097"/>
      <c r="X2097"/>
    </row>
    <row r="2098" spans="2:24" x14ac:dyDescent="0.4">
      <c r="B2098"/>
      <c r="C2098"/>
      <c r="D2098"/>
      <c r="Q2098"/>
      <c r="R2098"/>
      <c r="S2098"/>
      <c r="T2098"/>
      <c r="U2098"/>
      <c r="V2098"/>
      <c r="W2098"/>
      <c r="X2098"/>
    </row>
    <row r="2099" spans="2:24" x14ac:dyDescent="0.4">
      <c r="B2099"/>
      <c r="C2099"/>
      <c r="D2099"/>
      <c r="Q2099"/>
      <c r="R2099"/>
      <c r="S2099"/>
      <c r="T2099"/>
      <c r="U2099"/>
      <c r="V2099"/>
      <c r="W2099"/>
      <c r="X2099"/>
    </row>
    <row r="2100" spans="2:24" x14ac:dyDescent="0.4">
      <c r="B2100"/>
      <c r="C2100"/>
      <c r="D2100"/>
      <c r="Q2100"/>
      <c r="R2100"/>
      <c r="S2100"/>
      <c r="T2100"/>
      <c r="U2100"/>
      <c r="V2100"/>
      <c r="W2100"/>
      <c r="X2100"/>
    </row>
    <row r="2101" spans="2:24" x14ac:dyDescent="0.4">
      <c r="B2101"/>
      <c r="C2101"/>
      <c r="D2101"/>
      <c r="Q2101"/>
      <c r="R2101"/>
      <c r="S2101"/>
      <c r="T2101"/>
      <c r="U2101"/>
      <c r="V2101"/>
      <c r="W2101"/>
      <c r="X2101"/>
    </row>
    <row r="2102" spans="2:24" x14ac:dyDescent="0.4">
      <c r="B2102"/>
      <c r="C2102"/>
      <c r="D2102"/>
      <c r="Q2102"/>
      <c r="R2102"/>
      <c r="S2102"/>
      <c r="T2102"/>
      <c r="U2102"/>
      <c r="V2102"/>
      <c r="W2102"/>
      <c r="X2102"/>
    </row>
    <row r="2103" spans="2:24" x14ac:dyDescent="0.4">
      <c r="B2103"/>
      <c r="C2103"/>
      <c r="D2103"/>
      <c r="Q2103"/>
      <c r="R2103"/>
      <c r="S2103"/>
      <c r="T2103"/>
      <c r="U2103"/>
      <c r="V2103"/>
      <c r="W2103"/>
      <c r="X2103"/>
    </row>
    <row r="2104" spans="2:24" x14ac:dyDescent="0.4">
      <c r="B2104"/>
      <c r="C2104"/>
      <c r="D2104"/>
      <c r="Q2104"/>
      <c r="R2104"/>
      <c r="S2104"/>
      <c r="T2104"/>
      <c r="U2104"/>
      <c r="V2104"/>
      <c r="W2104"/>
      <c r="X2104"/>
    </row>
    <row r="2105" spans="2:24" x14ac:dyDescent="0.4">
      <c r="B2105"/>
      <c r="C2105"/>
      <c r="D2105"/>
      <c r="Q2105"/>
      <c r="R2105"/>
      <c r="S2105"/>
      <c r="T2105"/>
      <c r="U2105"/>
      <c r="V2105"/>
      <c r="W2105"/>
      <c r="X2105"/>
    </row>
    <row r="2106" spans="2:24" x14ac:dyDescent="0.4">
      <c r="Q2106"/>
      <c r="R2106"/>
      <c r="S2106"/>
      <c r="T2106"/>
      <c r="U2106"/>
      <c r="V2106"/>
      <c r="W2106"/>
      <c r="X2106"/>
    </row>
    <row r="2107" spans="2:24" x14ac:dyDescent="0.4">
      <c r="Q2107"/>
      <c r="R2107"/>
      <c r="S2107"/>
      <c r="T2107"/>
      <c r="U2107"/>
      <c r="V2107"/>
      <c r="W2107"/>
      <c r="X2107"/>
    </row>
    <row r="2108" spans="2:24" x14ac:dyDescent="0.4">
      <c r="Q2108"/>
      <c r="R2108"/>
      <c r="S2108"/>
      <c r="T2108"/>
      <c r="U2108"/>
      <c r="V2108"/>
      <c r="W2108"/>
      <c r="X2108"/>
    </row>
    <row r="2109" spans="2:24" x14ac:dyDescent="0.4">
      <c r="Q2109"/>
      <c r="R2109"/>
      <c r="S2109"/>
      <c r="T2109"/>
      <c r="U2109"/>
      <c r="V2109"/>
      <c r="W2109"/>
      <c r="X2109"/>
    </row>
    <row r="2110" spans="2:24" x14ac:dyDescent="0.4">
      <c r="Q2110"/>
      <c r="R2110"/>
      <c r="S2110"/>
      <c r="T2110"/>
      <c r="U2110"/>
      <c r="V2110"/>
      <c r="W2110"/>
      <c r="X2110"/>
    </row>
    <row r="2111" spans="2:24" x14ac:dyDescent="0.4">
      <c r="Q2111"/>
      <c r="R2111"/>
      <c r="S2111"/>
      <c r="T2111"/>
      <c r="U2111"/>
      <c r="V2111"/>
      <c r="W2111"/>
      <c r="X2111"/>
    </row>
    <row r="2112" spans="2:24" x14ac:dyDescent="0.4">
      <c r="Q2112"/>
      <c r="R2112"/>
      <c r="S2112"/>
      <c r="T2112"/>
      <c r="U2112"/>
      <c r="V2112"/>
      <c r="W2112"/>
      <c r="X2112"/>
    </row>
    <row r="2113" spans="17:24" x14ac:dyDescent="0.4">
      <c r="Q2113"/>
      <c r="R2113"/>
      <c r="S2113"/>
      <c r="T2113"/>
      <c r="U2113"/>
      <c r="V2113"/>
      <c r="W2113"/>
      <c r="X2113"/>
    </row>
    <row r="2114" spans="17:24" x14ac:dyDescent="0.4">
      <c r="Q2114"/>
      <c r="R2114"/>
      <c r="S2114"/>
      <c r="T2114"/>
      <c r="U2114"/>
      <c r="V2114"/>
      <c r="W2114"/>
      <c r="X2114"/>
    </row>
    <row r="2115" spans="17:24" x14ac:dyDescent="0.4">
      <c r="Q2115"/>
      <c r="R2115"/>
      <c r="S2115"/>
      <c r="T2115"/>
      <c r="U2115"/>
      <c r="V2115"/>
      <c r="W2115"/>
      <c r="X2115"/>
    </row>
    <row r="2116" spans="17:24" x14ac:dyDescent="0.4">
      <c r="Q2116"/>
      <c r="R2116"/>
      <c r="S2116"/>
      <c r="T2116"/>
      <c r="U2116"/>
      <c r="V2116"/>
      <c r="W2116"/>
      <c r="X2116"/>
    </row>
    <row r="2117" spans="17:24" x14ac:dyDescent="0.4">
      <c r="Q2117"/>
      <c r="R2117"/>
      <c r="S2117"/>
      <c r="T2117"/>
      <c r="U2117"/>
      <c r="V2117"/>
      <c r="W2117"/>
      <c r="X2117"/>
    </row>
    <row r="2118" spans="17:24" x14ac:dyDescent="0.4">
      <c r="Q2118"/>
      <c r="R2118"/>
      <c r="S2118"/>
      <c r="T2118"/>
      <c r="U2118"/>
      <c r="V2118"/>
      <c r="W2118"/>
      <c r="X2118"/>
    </row>
    <row r="2119" spans="17:24" x14ac:dyDescent="0.4">
      <c r="Q2119"/>
      <c r="R2119"/>
      <c r="S2119"/>
      <c r="T2119"/>
      <c r="U2119"/>
      <c r="V2119"/>
      <c r="W2119"/>
      <c r="X2119"/>
    </row>
    <row r="2120" spans="17:24" x14ac:dyDescent="0.4">
      <c r="Q2120"/>
      <c r="R2120"/>
      <c r="S2120"/>
      <c r="T2120"/>
      <c r="U2120"/>
      <c r="V2120"/>
      <c r="W2120"/>
      <c r="X2120"/>
    </row>
    <row r="2121" spans="17:24" x14ac:dyDescent="0.4">
      <c r="Q2121"/>
      <c r="R2121"/>
      <c r="S2121"/>
      <c r="T2121"/>
      <c r="U2121"/>
      <c r="V2121"/>
      <c r="W2121"/>
      <c r="X2121"/>
    </row>
    <row r="2122" spans="17:24" x14ac:dyDescent="0.4">
      <c r="Q2122"/>
      <c r="R2122"/>
      <c r="S2122"/>
      <c r="T2122"/>
      <c r="U2122"/>
      <c r="V2122"/>
      <c r="W2122"/>
      <c r="X2122"/>
    </row>
    <row r="2123" spans="17:24" x14ac:dyDescent="0.4">
      <c r="Q2123"/>
      <c r="R2123"/>
      <c r="S2123"/>
      <c r="T2123"/>
      <c r="U2123"/>
      <c r="V2123"/>
      <c r="W2123"/>
      <c r="X2123"/>
    </row>
    <row r="2124" spans="17:24" x14ac:dyDescent="0.4">
      <c r="Q2124"/>
      <c r="R2124"/>
      <c r="S2124"/>
      <c r="T2124"/>
      <c r="U2124"/>
      <c r="V2124"/>
      <c r="W2124"/>
      <c r="X2124"/>
    </row>
    <row r="2125" spans="17:24" x14ac:dyDescent="0.4">
      <c r="Q2125"/>
      <c r="R2125"/>
      <c r="S2125"/>
      <c r="T2125"/>
      <c r="U2125"/>
      <c r="V2125"/>
      <c r="W2125"/>
      <c r="X2125"/>
    </row>
    <row r="2126" spans="17:24" x14ac:dyDescent="0.4">
      <c r="Q2126"/>
      <c r="R2126"/>
      <c r="S2126"/>
      <c r="T2126"/>
      <c r="U2126"/>
      <c r="V2126"/>
      <c r="W2126"/>
      <c r="X2126"/>
    </row>
    <row r="2127" spans="17:24" x14ac:dyDescent="0.4">
      <c r="Q2127"/>
      <c r="R2127"/>
      <c r="S2127"/>
      <c r="T2127"/>
      <c r="U2127"/>
      <c r="V2127"/>
      <c r="W2127"/>
      <c r="X2127"/>
    </row>
    <row r="2128" spans="17:24" x14ac:dyDescent="0.4">
      <c r="Q2128"/>
      <c r="R2128"/>
      <c r="S2128"/>
      <c r="T2128"/>
      <c r="U2128"/>
      <c r="V2128"/>
      <c r="W2128"/>
      <c r="X2128"/>
    </row>
    <row r="2129" spans="17:24" x14ac:dyDescent="0.4">
      <c r="Q2129"/>
      <c r="R2129"/>
      <c r="S2129"/>
      <c r="T2129"/>
      <c r="U2129"/>
      <c r="V2129"/>
      <c r="W2129"/>
      <c r="X2129"/>
    </row>
    <row r="2130" spans="17:24" x14ac:dyDescent="0.4">
      <c r="Q2130"/>
      <c r="R2130"/>
      <c r="S2130"/>
      <c r="T2130"/>
      <c r="U2130"/>
      <c r="V2130"/>
      <c r="W2130"/>
      <c r="X2130"/>
    </row>
    <row r="2131" spans="17:24" x14ac:dyDescent="0.4">
      <c r="Q2131"/>
      <c r="R2131"/>
      <c r="S2131"/>
      <c r="T2131"/>
      <c r="U2131"/>
      <c r="V2131"/>
      <c r="W2131"/>
      <c r="X2131"/>
    </row>
    <row r="2132" spans="17:24" x14ac:dyDescent="0.4">
      <c r="Q2132"/>
      <c r="R2132"/>
      <c r="S2132"/>
      <c r="T2132"/>
      <c r="U2132"/>
      <c r="V2132"/>
      <c r="W2132"/>
      <c r="X2132"/>
    </row>
    <row r="2133" spans="17:24" x14ac:dyDescent="0.4">
      <c r="Q2133"/>
      <c r="R2133"/>
      <c r="S2133"/>
      <c r="T2133"/>
      <c r="U2133"/>
      <c r="V2133"/>
      <c r="W2133"/>
      <c r="X2133"/>
    </row>
    <row r="2134" spans="17:24" x14ac:dyDescent="0.4">
      <c r="Q2134"/>
      <c r="R2134"/>
      <c r="S2134"/>
      <c r="T2134"/>
      <c r="U2134"/>
      <c r="V2134"/>
      <c r="W2134"/>
      <c r="X2134"/>
    </row>
    <row r="2135" spans="17:24" x14ac:dyDescent="0.4">
      <c r="Q2135"/>
      <c r="R2135"/>
      <c r="S2135"/>
      <c r="T2135"/>
      <c r="U2135"/>
      <c r="V2135"/>
      <c r="W2135"/>
      <c r="X2135"/>
    </row>
    <row r="2136" spans="17:24" x14ac:dyDescent="0.4">
      <c r="Q2136"/>
      <c r="R2136"/>
      <c r="S2136"/>
      <c r="T2136"/>
      <c r="U2136"/>
      <c r="V2136"/>
      <c r="W2136"/>
      <c r="X2136"/>
    </row>
    <row r="2137" spans="17:24" x14ac:dyDescent="0.4">
      <c r="Q2137"/>
      <c r="R2137"/>
      <c r="S2137"/>
      <c r="T2137"/>
      <c r="U2137"/>
      <c r="V2137"/>
      <c r="W2137"/>
      <c r="X2137"/>
    </row>
    <row r="2138" spans="17:24" x14ac:dyDescent="0.4">
      <c r="Q2138"/>
      <c r="R2138"/>
      <c r="S2138"/>
      <c r="T2138"/>
      <c r="U2138"/>
      <c r="V2138"/>
      <c r="W2138"/>
      <c r="X2138"/>
    </row>
    <row r="2139" spans="17:24" x14ac:dyDescent="0.4">
      <c r="Q2139"/>
      <c r="R2139"/>
      <c r="S2139"/>
      <c r="T2139"/>
      <c r="U2139"/>
      <c r="V2139"/>
      <c r="W2139"/>
      <c r="X2139"/>
    </row>
    <row r="2140" spans="17:24" x14ac:dyDescent="0.4">
      <c r="Q2140"/>
      <c r="R2140"/>
      <c r="S2140"/>
      <c r="T2140"/>
      <c r="U2140"/>
      <c r="V2140"/>
      <c r="W2140"/>
      <c r="X2140"/>
    </row>
    <row r="2141" spans="17:24" x14ac:dyDescent="0.4">
      <c r="Q2141"/>
      <c r="R2141"/>
      <c r="S2141"/>
      <c r="T2141"/>
      <c r="U2141"/>
      <c r="V2141"/>
      <c r="W2141"/>
      <c r="X2141"/>
    </row>
    <row r="2142" spans="17:24" x14ac:dyDescent="0.4">
      <c r="Q2142"/>
      <c r="R2142"/>
      <c r="S2142"/>
      <c r="T2142"/>
      <c r="U2142"/>
      <c r="V2142"/>
      <c r="W2142"/>
      <c r="X2142"/>
    </row>
    <row r="2143" spans="17:24" x14ac:dyDescent="0.4">
      <c r="Q2143"/>
      <c r="R2143"/>
      <c r="S2143"/>
      <c r="T2143"/>
      <c r="U2143"/>
      <c r="V2143"/>
      <c r="W2143"/>
      <c r="X2143"/>
    </row>
    <row r="2144" spans="17:24" x14ac:dyDescent="0.4">
      <c r="Q2144"/>
      <c r="R2144"/>
      <c r="S2144"/>
      <c r="T2144"/>
      <c r="U2144"/>
      <c r="V2144"/>
      <c r="W2144"/>
      <c r="X2144"/>
    </row>
    <row r="2145" spans="17:24" x14ac:dyDescent="0.4">
      <c r="Q2145"/>
      <c r="R2145"/>
      <c r="S2145"/>
      <c r="T2145"/>
      <c r="U2145"/>
      <c r="V2145"/>
      <c r="W2145"/>
      <c r="X2145"/>
    </row>
    <row r="2146" spans="17:24" x14ac:dyDescent="0.4">
      <c r="Q2146"/>
      <c r="R2146"/>
      <c r="S2146"/>
      <c r="T2146"/>
      <c r="U2146"/>
      <c r="V2146"/>
      <c r="W2146"/>
      <c r="X2146"/>
    </row>
    <row r="2147" spans="17:24" x14ac:dyDescent="0.4">
      <c r="Q2147"/>
      <c r="R2147"/>
      <c r="S2147"/>
      <c r="T2147"/>
      <c r="U2147"/>
      <c r="V2147"/>
      <c r="W2147"/>
      <c r="X2147"/>
    </row>
    <row r="2148" spans="17:24" x14ac:dyDescent="0.4">
      <c r="Q2148"/>
      <c r="R2148"/>
      <c r="S2148"/>
      <c r="T2148"/>
      <c r="U2148"/>
      <c r="V2148"/>
      <c r="W2148"/>
      <c r="X2148"/>
    </row>
    <row r="2149" spans="17:24" x14ac:dyDescent="0.4">
      <c r="Q2149"/>
      <c r="R2149"/>
      <c r="S2149"/>
      <c r="T2149"/>
      <c r="U2149"/>
      <c r="V2149"/>
      <c r="W2149"/>
      <c r="X2149"/>
    </row>
    <row r="2150" spans="17:24" x14ac:dyDescent="0.4">
      <c r="Q2150"/>
      <c r="R2150"/>
      <c r="S2150"/>
      <c r="T2150"/>
      <c r="U2150"/>
      <c r="V2150"/>
      <c r="W2150"/>
      <c r="X2150"/>
    </row>
    <row r="2151" spans="17:24" x14ac:dyDescent="0.4">
      <c r="Q2151"/>
      <c r="R2151"/>
      <c r="S2151"/>
      <c r="T2151"/>
      <c r="U2151"/>
      <c r="V2151"/>
      <c r="W2151"/>
      <c r="X2151"/>
    </row>
    <row r="2152" spans="17:24" x14ac:dyDescent="0.4">
      <c r="Q2152"/>
      <c r="R2152"/>
      <c r="S2152"/>
      <c r="T2152"/>
      <c r="U2152"/>
      <c r="V2152"/>
      <c r="W2152"/>
      <c r="X2152"/>
    </row>
    <row r="2153" spans="17:24" x14ac:dyDescent="0.4">
      <c r="Q2153"/>
      <c r="R2153"/>
      <c r="S2153"/>
      <c r="T2153"/>
      <c r="U2153"/>
      <c r="V2153"/>
      <c r="W2153"/>
      <c r="X2153"/>
    </row>
    <row r="2154" spans="17:24" x14ac:dyDescent="0.4">
      <c r="Q2154"/>
      <c r="R2154"/>
      <c r="S2154"/>
      <c r="T2154"/>
      <c r="U2154"/>
      <c r="V2154"/>
      <c r="W2154"/>
      <c r="X2154"/>
    </row>
    <row r="2155" spans="17:24" x14ac:dyDescent="0.4">
      <c r="Q2155"/>
      <c r="R2155"/>
      <c r="S2155"/>
      <c r="T2155"/>
      <c r="U2155"/>
      <c r="V2155"/>
      <c r="W2155"/>
      <c r="X2155"/>
    </row>
    <row r="2156" spans="17:24" x14ac:dyDescent="0.4">
      <c r="Q2156"/>
      <c r="R2156"/>
      <c r="S2156"/>
      <c r="T2156"/>
      <c r="U2156"/>
      <c r="V2156"/>
      <c r="W2156"/>
      <c r="X2156"/>
    </row>
    <row r="2157" spans="17:24" x14ac:dyDescent="0.4">
      <c r="Q2157"/>
      <c r="R2157"/>
      <c r="S2157"/>
      <c r="T2157"/>
      <c r="U2157"/>
      <c r="V2157"/>
      <c r="W2157"/>
      <c r="X2157"/>
    </row>
    <row r="2158" spans="17:24" x14ac:dyDescent="0.4">
      <c r="Q2158"/>
      <c r="R2158"/>
      <c r="S2158"/>
      <c r="T2158"/>
      <c r="U2158"/>
      <c r="V2158"/>
      <c r="W2158"/>
      <c r="X2158"/>
    </row>
    <row r="2159" spans="17:24" x14ac:dyDescent="0.4">
      <c r="Q2159"/>
      <c r="R2159"/>
      <c r="S2159"/>
      <c r="T2159"/>
      <c r="U2159"/>
      <c r="V2159"/>
      <c r="W2159"/>
      <c r="X2159"/>
    </row>
    <row r="2160" spans="17:24" x14ac:dyDescent="0.4">
      <c r="Q2160"/>
      <c r="R2160"/>
      <c r="S2160"/>
      <c r="T2160"/>
      <c r="U2160"/>
      <c r="V2160"/>
      <c r="W2160"/>
      <c r="X2160"/>
    </row>
    <row r="2161" spans="17:24" x14ac:dyDescent="0.4">
      <c r="Q2161"/>
      <c r="R2161"/>
      <c r="S2161"/>
      <c r="T2161"/>
      <c r="U2161"/>
      <c r="V2161"/>
      <c r="W2161"/>
      <c r="X2161"/>
    </row>
    <row r="2162" spans="17:24" x14ac:dyDescent="0.4">
      <c r="Q2162"/>
      <c r="R2162"/>
      <c r="S2162"/>
      <c r="T2162"/>
      <c r="U2162"/>
      <c r="V2162"/>
      <c r="W2162"/>
      <c r="X2162"/>
    </row>
    <row r="2163" spans="17:24" x14ac:dyDescent="0.4">
      <c r="Q2163"/>
      <c r="R2163"/>
      <c r="S2163"/>
      <c r="T2163"/>
      <c r="U2163"/>
      <c r="V2163"/>
      <c r="W2163"/>
      <c r="X2163"/>
    </row>
    <row r="2164" spans="17:24" x14ac:dyDescent="0.4">
      <c r="Q2164"/>
      <c r="R2164"/>
      <c r="S2164"/>
      <c r="T2164"/>
      <c r="U2164"/>
      <c r="V2164"/>
      <c r="W2164"/>
      <c r="X2164"/>
    </row>
    <row r="2165" spans="17:24" x14ac:dyDescent="0.4">
      <c r="Q2165"/>
      <c r="R2165"/>
      <c r="S2165"/>
      <c r="T2165"/>
      <c r="U2165"/>
      <c r="V2165"/>
      <c r="W2165"/>
      <c r="X2165"/>
    </row>
    <row r="2166" spans="17:24" x14ac:dyDescent="0.4">
      <c r="Q2166"/>
      <c r="R2166"/>
      <c r="S2166"/>
      <c r="T2166"/>
      <c r="U2166"/>
      <c r="V2166"/>
      <c r="W2166"/>
      <c r="X2166"/>
    </row>
    <row r="2167" spans="17:24" x14ac:dyDescent="0.4">
      <c r="Q2167"/>
      <c r="R2167"/>
      <c r="S2167"/>
      <c r="T2167"/>
      <c r="U2167"/>
      <c r="V2167"/>
      <c r="W2167"/>
      <c r="X2167"/>
    </row>
    <row r="2168" spans="17:24" x14ac:dyDescent="0.4">
      <c r="Q2168"/>
      <c r="R2168"/>
      <c r="S2168"/>
      <c r="T2168"/>
      <c r="U2168"/>
      <c r="V2168"/>
      <c r="W2168"/>
      <c r="X2168"/>
    </row>
    <row r="2169" spans="17:24" x14ac:dyDescent="0.4">
      <c r="Q2169"/>
      <c r="R2169"/>
      <c r="S2169"/>
      <c r="T2169"/>
      <c r="U2169"/>
      <c r="V2169"/>
      <c r="W2169"/>
      <c r="X2169"/>
    </row>
    <row r="2170" spans="17:24" x14ac:dyDescent="0.4">
      <c r="Q2170"/>
      <c r="R2170"/>
      <c r="S2170"/>
      <c r="T2170"/>
      <c r="U2170"/>
      <c r="V2170"/>
      <c r="W2170"/>
      <c r="X2170"/>
    </row>
    <row r="2171" spans="17:24" x14ac:dyDescent="0.4">
      <c r="Q2171"/>
      <c r="R2171"/>
      <c r="S2171"/>
      <c r="T2171"/>
      <c r="U2171"/>
      <c r="V2171"/>
      <c r="W2171"/>
      <c r="X2171"/>
    </row>
    <row r="2172" spans="17:24" x14ac:dyDescent="0.4">
      <c r="Q2172"/>
      <c r="R2172"/>
      <c r="S2172"/>
      <c r="T2172"/>
      <c r="U2172"/>
      <c r="V2172"/>
      <c r="W2172"/>
      <c r="X2172"/>
    </row>
    <row r="2173" spans="17:24" x14ac:dyDescent="0.4">
      <c r="Q2173"/>
      <c r="R2173"/>
      <c r="S2173"/>
      <c r="T2173"/>
      <c r="U2173"/>
      <c r="V2173"/>
      <c r="W2173"/>
      <c r="X2173"/>
    </row>
    <row r="2174" spans="17:24" x14ac:dyDescent="0.4">
      <c r="Q2174"/>
      <c r="R2174"/>
      <c r="S2174"/>
      <c r="T2174"/>
      <c r="U2174"/>
      <c r="V2174"/>
      <c r="W2174"/>
      <c r="X2174"/>
    </row>
    <row r="2175" spans="17:24" x14ac:dyDescent="0.4">
      <c r="Q2175"/>
      <c r="R2175"/>
      <c r="S2175"/>
      <c r="T2175"/>
      <c r="U2175"/>
      <c r="V2175"/>
      <c r="W2175"/>
      <c r="X2175"/>
    </row>
    <row r="2176" spans="17:24" x14ac:dyDescent="0.4">
      <c r="Q2176"/>
      <c r="R2176"/>
      <c r="S2176"/>
      <c r="T2176"/>
      <c r="U2176"/>
      <c r="V2176"/>
      <c r="W2176"/>
      <c r="X2176"/>
    </row>
    <row r="2177" spans="17:24" x14ac:dyDescent="0.4">
      <c r="Q2177"/>
      <c r="R2177"/>
      <c r="S2177"/>
      <c r="T2177"/>
      <c r="U2177"/>
      <c r="V2177"/>
      <c r="W2177"/>
      <c r="X2177"/>
    </row>
    <row r="2178" spans="17:24" x14ac:dyDescent="0.4">
      <c r="Q2178"/>
      <c r="R2178"/>
      <c r="S2178"/>
      <c r="T2178"/>
      <c r="U2178"/>
      <c r="V2178"/>
      <c r="W2178"/>
      <c r="X2178"/>
    </row>
    <row r="2179" spans="17:24" x14ac:dyDescent="0.4">
      <c r="Q2179"/>
      <c r="R2179"/>
      <c r="S2179"/>
      <c r="T2179"/>
      <c r="U2179"/>
      <c r="V2179"/>
      <c r="W2179"/>
      <c r="X2179"/>
    </row>
    <row r="2180" spans="17:24" x14ac:dyDescent="0.4">
      <c r="Q2180"/>
      <c r="R2180"/>
      <c r="S2180"/>
      <c r="T2180"/>
      <c r="U2180"/>
      <c r="V2180"/>
      <c r="W2180"/>
      <c r="X2180"/>
    </row>
    <row r="2181" spans="17:24" x14ac:dyDescent="0.4">
      <c r="Q2181"/>
      <c r="R2181"/>
      <c r="S2181"/>
      <c r="T2181"/>
      <c r="U2181"/>
      <c r="V2181"/>
      <c r="W2181"/>
      <c r="X2181"/>
    </row>
    <row r="2182" spans="17:24" x14ac:dyDescent="0.4">
      <c r="Q2182"/>
      <c r="R2182"/>
      <c r="S2182"/>
      <c r="T2182"/>
      <c r="U2182"/>
      <c r="V2182"/>
      <c r="W2182"/>
      <c r="X2182"/>
    </row>
    <row r="2183" spans="17:24" x14ac:dyDescent="0.4">
      <c r="Q2183"/>
      <c r="R2183"/>
      <c r="S2183"/>
      <c r="T2183"/>
      <c r="U2183"/>
      <c r="V2183"/>
      <c r="W2183"/>
      <c r="X2183"/>
    </row>
    <row r="2184" spans="17:24" x14ac:dyDescent="0.4">
      <c r="Q2184"/>
      <c r="R2184"/>
      <c r="S2184"/>
      <c r="T2184"/>
      <c r="U2184"/>
      <c r="V2184"/>
      <c r="W2184"/>
      <c r="X2184"/>
    </row>
    <row r="2185" spans="17:24" x14ac:dyDescent="0.4">
      <c r="Q2185"/>
      <c r="R2185"/>
      <c r="S2185"/>
      <c r="T2185"/>
      <c r="U2185"/>
      <c r="V2185"/>
      <c r="W2185"/>
      <c r="X2185"/>
    </row>
    <row r="2186" spans="17:24" x14ac:dyDescent="0.4">
      <c r="Q2186"/>
      <c r="R2186"/>
      <c r="S2186"/>
      <c r="T2186"/>
      <c r="U2186"/>
      <c r="V2186"/>
      <c r="W2186"/>
      <c r="X2186"/>
    </row>
    <row r="2187" spans="17:24" x14ac:dyDescent="0.4">
      <c r="Q2187"/>
      <c r="R2187"/>
      <c r="S2187"/>
      <c r="T2187"/>
      <c r="U2187"/>
      <c r="V2187"/>
      <c r="W2187"/>
      <c r="X2187"/>
    </row>
    <row r="2188" spans="17:24" x14ac:dyDescent="0.4">
      <c r="Q2188"/>
      <c r="R2188"/>
      <c r="S2188"/>
      <c r="T2188"/>
      <c r="U2188"/>
      <c r="V2188"/>
      <c r="W2188"/>
      <c r="X2188"/>
    </row>
    <row r="2189" spans="17:24" x14ac:dyDescent="0.4">
      <c r="Q2189"/>
      <c r="R2189"/>
      <c r="S2189"/>
      <c r="T2189"/>
      <c r="U2189"/>
      <c r="V2189"/>
      <c r="W2189"/>
      <c r="X2189"/>
    </row>
    <row r="2190" spans="17:24" x14ac:dyDescent="0.4">
      <c r="Q2190"/>
      <c r="R2190"/>
      <c r="S2190"/>
      <c r="T2190"/>
      <c r="U2190"/>
      <c r="V2190"/>
      <c r="W2190"/>
      <c r="X2190"/>
    </row>
    <row r="2191" spans="17:24" x14ac:dyDescent="0.4">
      <c r="Q2191"/>
      <c r="R2191"/>
      <c r="S2191"/>
      <c r="T2191"/>
      <c r="U2191"/>
      <c r="V2191"/>
      <c r="W2191"/>
      <c r="X2191"/>
    </row>
    <row r="2192" spans="17:24" x14ac:dyDescent="0.4">
      <c r="Q2192"/>
      <c r="R2192"/>
      <c r="S2192"/>
      <c r="T2192"/>
      <c r="U2192"/>
      <c r="V2192"/>
      <c r="W2192"/>
      <c r="X2192"/>
    </row>
    <row r="2193" spans="17:24" x14ac:dyDescent="0.4">
      <c r="Q2193"/>
      <c r="R2193"/>
      <c r="S2193"/>
      <c r="T2193"/>
      <c r="U2193"/>
      <c r="V2193"/>
      <c r="W2193"/>
      <c r="X2193"/>
    </row>
    <row r="2194" spans="17:24" x14ac:dyDescent="0.4">
      <c r="Q2194"/>
      <c r="R2194"/>
      <c r="S2194"/>
      <c r="T2194"/>
      <c r="U2194"/>
      <c r="V2194"/>
      <c r="W2194"/>
      <c r="X2194"/>
    </row>
    <row r="2195" spans="17:24" x14ac:dyDescent="0.4">
      <c r="Q2195"/>
      <c r="R2195"/>
      <c r="S2195"/>
      <c r="T2195"/>
      <c r="U2195"/>
      <c r="V2195"/>
      <c r="W2195"/>
      <c r="X2195"/>
    </row>
    <row r="2196" spans="17:24" x14ac:dyDescent="0.4">
      <c r="Q2196"/>
      <c r="R2196"/>
      <c r="S2196"/>
      <c r="T2196"/>
      <c r="U2196"/>
      <c r="V2196"/>
      <c r="W2196"/>
      <c r="X2196"/>
    </row>
    <row r="2197" spans="17:24" x14ac:dyDescent="0.4">
      <c r="Q2197"/>
      <c r="R2197"/>
      <c r="S2197"/>
      <c r="T2197"/>
      <c r="U2197"/>
      <c r="V2197"/>
      <c r="W2197"/>
      <c r="X2197"/>
    </row>
    <row r="2198" spans="17:24" x14ac:dyDescent="0.4">
      <c r="Q2198"/>
      <c r="R2198"/>
      <c r="S2198"/>
      <c r="T2198"/>
      <c r="U2198"/>
      <c r="V2198"/>
      <c r="W2198"/>
      <c r="X2198"/>
    </row>
    <row r="2199" spans="17:24" x14ac:dyDescent="0.4">
      <c r="Q2199"/>
      <c r="R2199"/>
      <c r="S2199"/>
      <c r="T2199"/>
      <c r="U2199"/>
      <c r="V2199"/>
      <c r="W2199"/>
      <c r="X2199"/>
    </row>
    <row r="2200" spans="17:24" x14ac:dyDescent="0.4">
      <c r="Q2200"/>
      <c r="R2200"/>
      <c r="S2200"/>
      <c r="T2200"/>
      <c r="U2200"/>
      <c r="V2200"/>
      <c r="W2200"/>
      <c r="X2200"/>
    </row>
    <row r="2201" spans="17:24" x14ac:dyDescent="0.4">
      <c r="Q2201"/>
      <c r="R2201"/>
      <c r="S2201"/>
      <c r="T2201"/>
      <c r="U2201"/>
      <c r="V2201"/>
      <c r="W2201"/>
      <c r="X2201"/>
    </row>
    <row r="2202" spans="17:24" x14ac:dyDescent="0.4">
      <c r="Q2202"/>
      <c r="R2202"/>
      <c r="S2202"/>
      <c r="T2202"/>
      <c r="U2202"/>
      <c r="V2202"/>
      <c r="W2202"/>
      <c r="X2202"/>
    </row>
    <row r="2203" spans="17:24" x14ac:dyDescent="0.4">
      <c r="Q2203"/>
      <c r="R2203"/>
      <c r="S2203"/>
      <c r="T2203"/>
      <c r="U2203"/>
      <c r="V2203"/>
      <c r="W2203"/>
      <c r="X2203"/>
    </row>
    <row r="2204" spans="17:24" x14ac:dyDescent="0.4">
      <c r="Q2204"/>
      <c r="R2204"/>
      <c r="S2204"/>
      <c r="T2204"/>
      <c r="U2204"/>
      <c r="V2204"/>
      <c r="W2204"/>
      <c r="X2204"/>
    </row>
    <row r="2205" spans="17:24" x14ac:dyDescent="0.4">
      <c r="Q2205"/>
      <c r="R2205"/>
      <c r="S2205"/>
      <c r="T2205"/>
      <c r="U2205"/>
      <c r="V2205"/>
      <c r="W2205"/>
      <c r="X2205"/>
    </row>
    <row r="2206" spans="17:24" x14ac:dyDescent="0.4">
      <c r="Q2206"/>
      <c r="R2206"/>
      <c r="S2206"/>
      <c r="T2206"/>
      <c r="U2206"/>
      <c r="V2206"/>
      <c r="W2206"/>
      <c r="X2206"/>
    </row>
    <row r="2207" spans="17:24" x14ac:dyDescent="0.4">
      <c r="Q2207"/>
      <c r="R2207"/>
      <c r="S2207"/>
      <c r="T2207"/>
      <c r="U2207"/>
      <c r="V2207"/>
      <c r="W2207"/>
      <c r="X2207"/>
    </row>
    <row r="2208" spans="17:24" x14ac:dyDescent="0.4">
      <c r="Q2208"/>
      <c r="R2208"/>
      <c r="S2208"/>
      <c r="T2208"/>
      <c r="U2208"/>
      <c r="V2208"/>
      <c r="W2208"/>
      <c r="X2208"/>
    </row>
    <row r="2209" spans="17:24" x14ac:dyDescent="0.4">
      <c r="Q2209"/>
      <c r="R2209"/>
      <c r="S2209"/>
      <c r="T2209"/>
      <c r="U2209"/>
      <c r="V2209"/>
      <c r="W2209"/>
      <c r="X2209"/>
    </row>
    <row r="2210" spans="17:24" x14ac:dyDescent="0.4">
      <c r="Q2210"/>
      <c r="R2210"/>
      <c r="S2210"/>
      <c r="T2210"/>
      <c r="U2210"/>
      <c r="V2210"/>
      <c r="W2210"/>
      <c r="X2210"/>
    </row>
    <row r="2211" spans="17:24" x14ac:dyDescent="0.4">
      <c r="Q2211"/>
      <c r="R2211"/>
      <c r="S2211"/>
      <c r="T2211"/>
      <c r="U2211"/>
      <c r="V2211"/>
      <c r="W2211"/>
      <c r="X2211"/>
    </row>
    <row r="2212" spans="17:24" x14ac:dyDescent="0.4">
      <c r="Q2212"/>
      <c r="R2212"/>
      <c r="S2212"/>
      <c r="T2212"/>
      <c r="U2212"/>
      <c r="V2212"/>
      <c r="W2212"/>
      <c r="X2212"/>
    </row>
    <row r="2213" spans="17:24" x14ac:dyDescent="0.4">
      <c r="Q2213"/>
      <c r="R2213"/>
      <c r="S2213"/>
      <c r="T2213"/>
      <c r="U2213"/>
      <c r="V2213"/>
      <c r="W2213"/>
      <c r="X2213"/>
    </row>
    <row r="2214" spans="17:24" x14ac:dyDescent="0.4">
      <c r="Q2214"/>
      <c r="R2214"/>
      <c r="S2214"/>
      <c r="T2214"/>
      <c r="U2214"/>
      <c r="V2214"/>
      <c r="W2214"/>
      <c r="X2214"/>
    </row>
    <row r="2215" spans="17:24" x14ac:dyDescent="0.4">
      <c r="Q2215"/>
      <c r="R2215"/>
      <c r="S2215"/>
      <c r="T2215"/>
      <c r="U2215"/>
      <c r="V2215"/>
      <c r="W2215"/>
      <c r="X2215"/>
    </row>
    <row r="2216" spans="17:24" x14ac:dyDescent="0.4">
      <c r="Q2216"/>
      <c r="R2216"/>
      <c r="S2216"/>
      <c r="T2216"/>
      <c r="U2216"/>
      <c r="V2216"/>
      <c r="W2216"/>
      <c r="X2216"/>
    </row>
    <row r="2217" spans="17:24" x14ac:dyDescent="0.4">
      <c r="Q2217"/>
      <c r="R2217"/>
      <c r="S2217"/>
      <c r="T2217"/>
      <c r="U2217"/>
      <c r="V2217"/>
      <c r="W2217"/>
      <c r="X2217"/>
    </row>
    <row r="2218" spans="17:24" x14ac:dyDescent="0.4">
      <c r="Q2218"/>
      <c r="R2218"/>
      <c r="S2218"/>
      <c r="T2218"/>
      <c r="U2218"/>
      <c r="V2218"/>
      <c r="W2218"/>
      <c r="X2218"/>
    </row>
    <row r="2219" spans="17:24" x14ac:dyDescent="0.4">
      <c r="Q2219"/>
      <c r="R2219"/>
      <c r="S2219"/>
      <c r="T2219"/>
      <c r="U2219"/>
      <c r="V2219"/>
      <c r="W2219"/>
      <c r="X2219"/>
    </row>
    <row r="2220" spans="17:24" x14ac:dyDescent="0.4">
      <c r="Q2220"/>
      <c r="R2220"/>
      <c r="S2220"/>
      <c r="T2220"/>
      <c r="U2220"/>
      <c r="V2220"/>
      <c r="W2220"/>
      <c r="X2220"/>
    </row>
    <row r="2221" spans="17:24" x14ac:dyDescent="0.4">
      <c r="Q2221"/>
      <c r="R2221"/>
      <c r="S2221"/>
      <c r="T2221"/>
      <c r="U2221"/>
      <c r="V2221"/>
      <c r="W2221"/>
      <c r="X2221"/>
    </row>
    <row r="2222" spans="17:24" x14ac:dyDescent="0.4">
      <c r="Q2222"/>
      <c r="R2222"/>
      <c r="S2222"/>
      <c r="T2222"/>
      <c r="U2222"/>
      <c r="V2222"/>
      <c r="W2222"/>
      <c r="X2222"/>
    </row>
    <row r="2223" spans="17:24" x14ac:dyDescent="0.4">
      <c r="Q2223"/>
      <c r="R2223"/>
      <c r="S2223"/>
      <c r="T2223"/>
      <c r="U2223"/>
      <c r="V2223"/>
      <c r="W2223"/>
      <c r="X2223"/>
    </row>
    <row r="2224" spans="17:24" x14ac:dyDescent="0.4">
      <c r="Q2224"/>
      <c r="R2224"/>
      <c r="S2224"/>
      <c r="T2224"/>
      <c r="U2224"/>
      <c r="V2224"/>
      <c r="W2224"/>
      <c r="X2224"/>
    </row>
    <row r="2225" spans="17:24" x14ac:dyDescent="0.4">
      <c r="Q2225"/>
      <c r="R2225"/>
      <c r="S2225"/>
      <c r="T2225"/>
      <c r="U2225"/>
      <c r="V2225"/>
      <c r="W2225"/>
      <c r="X2225"/>
    </row>
    <row r="2226" spans="17:24" x14ac:dyDescent="0.4">
      <c r="Q2226"/>
      <c r="R2226"/>
      <c r="S2226"/>
      <c r="T2226"/>
      <c r="U2226"/>
      <c r="V2226"/>
      <c r="W2226"/>
      <c r="X2226"/>
    </row>
    <row r="2227" spans="17:24" x14ac:dyDescent="0.4">
      <c r="Q2227"/>
      <c r="R2227"/>
      <c r="S2227"/>
      <c r="T2227"/>
      <c r="U2227"/>
      <c r="V2227"/>
      <c r="W2227"/>
      <c r="X2227"/>
    </row>
    <row r="2228" spans="17:24" x14ac:dyDescent="0.4">
      <c r="Q2228"/>
      <c r="R2228"/>
      <c r="S2228"/>
      <c r="T2228"/>
      <c r="U2228"/>
      <c r="V2228"/>
      <c r="W2228"/>
      <c r="X2228"/>
    </row>
    <row r="2229" spans="17:24" x14ac:dyDescent="0.4">
      <c r="Q2229"/>
      <c r="R2229"/>
      <c r="S2229"/>
      <c r="T2229"/>
      <c r="U2229"/>
      <c r="V2229"/>
      <c r="W2229"/>
      <c r="X2229"/>
    </row>
    <row r="2230" spans="17:24" x14ac:dyDescent="0.4">
      <c r="Q2230"/>
      <c r="R2230"/>
      <c r="S2230"/>
      <c r="T2230"/>
      <c r="U2230"/>
      <c r="V2230"/>
      <c r="W2230"/>
      <c r="X2230"/>
    </row>
    <row r="2231" spans="17:24" x14ac:dyDescent="0.4">
      <c r="Q2231"/>
      <c r="R2231"/>
      <c r="S2231"/>
      <c r="T2231"/>
      <c r="U2231"/>
      <c r="V2231"/>
      <c r="W2231"/>
      <c r="X2231"/>
    </row>
    <row r="2232" spans="17:24" x14ac:dyDescent="0.4">
      <c r="Q2232"/>
      <c r="R2232"/>
      <c r="S2232"/>
      <c r="T2232"/>
      <c r="U2232"/>
      <c r="V2232"/>
      <c r="W2232"/>
      <c r="X2232"/>
    </row>
    <row r="2233" spans="17:24" x14ac:dyDescent="0.4">
      <c r="Q2233"/>
      <c r="R2233"/>
      <c r="S2233"/>
      <c r="T2233"/>
      <c r="U2233"/>
      <c r="V2233"/>
      <c r="W2233"/>
      <c r="X2233"/>
    </row>
    <row r="2234" spans="17:24" x14ac:dyDescent="0.4">
      <c r="Q2234"/>
      <c r="R2234"/>
      <c r="S2234"/>
      <c r="T2234"/>
      <c r="U2234"/>
      <c r="V2234"/>
      <c r="W2234"/>
      <c r="X2234"/>
    </row>
    <row r="2235" spans="17:24" x14ac:dyDescent="0.4">
      <c r="Q2235"/>
      <c r="R2235"/>
      <c r="S2235"/>
      <c r="T2235"/>
      <c r="U2235"/>
      <c r="V2235"/>
      <c r="W2235"/>
      <c r="X2235"/>
    </row>
    <row r="2236" spans="17:24" x14ac:dyDescent="0.4">
      <c r="Q2236"/>
      <c r="R2236"/>
      <c r="S2236"/>
      <c r="T2236"/>
      <c r="U2236"/>
      <c r="V2236"/>
      <c r="W2236"/>
      <c r="X2236"/>
    </row>
    <row r="2237" spans="17:24" x14ac:dyDescent="0.4">
      <c r="Q2237"/>
      <c r="R2237"/>
      <c r="S2237"/>
      <c r="T2237"/>
      <c r="U2237"/>
      <c r="V2237"/>
      <c r="W2237"/>
      <c r="X2237"/>
    </row>
    <row r="2238" spans="17:24" x14ac:dyDescent="0.4">
      <c r="Q2238"/>
      <c r="R2238"/>
      <c r="S2238"/>
      <c r="T2238"/>
      <c r="U2238"/>
      <c r="V2238"/>
      <c r="W2238"/>
      <c r="X2238"/>
    </row>
    <row r="2239" spans="17:24" x14ac:dyDescent="0.4">
      <c r="Q2239"/>
      <c r="R2239"/>
      <c r="S2239"/>
      <c r="T2239"/>
      <c r="U2239"/>
      <c r="V2239"/>
      <c r="W2239"/>
      <c r="X2239"/>
    </row>
    <row r="2240" spans="17:24" x14ac:dyDescent="0.4">
      <c r="Q2240"/>
      <c r="R2240"/>
      <c r="S2240"/>
      <c r="T2240"/>
      <c r="U2240"/>
      <c r="V2240"/>
      <c r="W2240"/>
      <c r="X2240"/>
    </row>
    <row r="2241" spans="17:24" x14ac:dyDescent="0.4">
      <c r="Q2241"/>
      <c r="R2241"/>
      <c r="S2241"/>
      <c r="T2241"/>
      <c r="U2241"/>
      <c r="V2241"/>
      <c r="W2241"/>
      <c r="X2241"/>
    </row>
    <row r="2242" spans="17:24" x14ac:dyDescent="0.4">
      <c r="Q2242"/>
      <c r="R2242"/>
      <c r="S2242"/>
      <c r="T2242"/>
      <c r="U2242"/>
      <c r="V2242"/>
      <c r="W2242"/>
      <c r="X2242"/>
    </row>
    <row r="2243" spans="17:24" x14ac:dyDescent="0.4">
      <c r="Q2243"/>
      <c r="R2243"/>
      <c r="S2243"/>
      <c r="T2243"/>
      <c r="U2243"/>
      <c r="V2243"/>
      <c r="W2243"/>
      <c r="X2243"/>
    </row>
    <row r="2244" spans="17:24" x14ac:dyDescent="0.4">
      <c r="Q2244"/>
      <c r="R2244"/>
      <c r="S2244"/>
      <c r="T2244"/>
      <c r="U2244"/>
      <c r="V2244"/>
      <c r="W2244"/>
      <c r="X2244"/>
    </row>
    <row r="2245" spans="17:24" x14ac:dyDescent="0.4">
      <c r="Q2245"/>
      <c r="R2245"/>
      <c r="S2245"/>
      <c r="T2245"/>
      <c r="U2245"/>
      <c r="V2245"/>
      <c r="W2245"/>
      <c r="X2245"/>
    </row>
    <row r="2246" spans="17:24" x14ac:dyDescent="0.4">
      <c r="Q2246"/>
      <c r="R2246"/>
      <c r="S2246"/>
      <c r="T2246"/>
      <c r="U2246"/>
      <c r="V2246"/>
      <c r="W2246"/>
      <c r="X2246"/>
    </row>
    <row r="2247" spans="17:24" x14ac:dyDescent="0.4">
      <c r="Q2247"/>
      <c r="R2247"/>
      <c r="S2247"/>
      <c r="T2247"/>
      <c r="U2247"/>
      <c r="V2247"/>
      <c r="W2247"/>
      <c r="X2247"/>
    </row>
    <row r="2248" spans="17:24" x14ac:dyDescent="0.4">
      <c r="Q2248"/>
      <c r="R2248"/>
      <c r="S2248"/>
      <c r="T2248"/>
      <c r="U2248"/>
      <c r="V2248"/>
      <c r="W2248"/>
      <c r="X2248"/>
    </row>
    <row r="2249" spans="17:24" x14ac:dyDescent="0.4">
      <c r="Q2249"/>
      <c r="R2249"/>
      <c r="S2249"/>
      <c r="T2249"/>
      <c r="U2249"/>
      <c r="V2249"/>
      <c r="W2249"/>
      <c r="X2249"/>
    </row>
    <row r="2250" spans="17:24" x14ac:dyDescent="0.4">
      <c r="Q2250"/>
      <c r="R2250"/>
      <c r="S2250"/>
      <c r="T2250"/>
      <c r="U2250"/>
      <c r="V2250"/>
      <c r="W2250"/>
      <c r="X2250"/>
    </row>
    <row r="2251" spans="17:24" x14ac:dyDescent="0.4">
      <c r="Q2251"/>
      <c r="R2251"/>
      <c r="S2251"/>
      <c r="T2251"/>
      <c r="U2251"/>
      <c r="V2251"/>
      <c r="W2251"/>
      <c r="X2251"/>
    </row>
    <row r="2252" spans="17:24" x14ac:dyDescent="0.4">
      <c r="Q2252"/>
      <c r="R2252"/>
      <c r="S2252"/>
      <c r="T2252"/>
      <c r="U2252"/>
      <c r="V2252"/>
      <c r="W2252"/>
      <c r="X2252"/>
    </row>
    <row r="2253" spans="17:24" x14ac:dyDescent="0.4">
      <c r="Q2253"/>
      <c r="R2253"/>
      <c r="S2253"/>
      <c r="T2253"/>
      <c r="U2253"/>
      <c r="V2253"/>
      <c r="W2253"/>
      <c r="X2253"/>
    </row>
    <row r="2254" spans="17:24" x14ac:dyDescent="0.4">
      <c r="Q2254"/>
      <c r="R2254"/>
      <c r="S2254"/>
      <c r="T2254"/>
      <c r="U2254"/>
      <c r="V2254"/>
      <c r="W2254"/>
      <c r="X2254"/>
    </row>
    <row r="2255" spans="17:24" x14ac:dyDescent="0.4">
      <c r="Q2255"/>
      <c r="R2255"/>
      <c r="S2255"/>
      <c r="T2255"/>
      <c r="U2255"/>
      <c r="V2255"/>
      <c r="W2255"/>
      <c r="X2255"/>
    </row>
    <row r="2256" spans="17:24" x14ac:dyDescent="0.4">
      <c r="Q2256"/>
      <c r="R2256"/>
      <c r="S2256"/>
      <c r="T2256"/>
      <c r="U2256"/>
      <c r="V2256"/>
      <c r="W2256"/>
      <c r="X2256"/>
    </row>
    <row r="2257" spans="17:24" x14ac:dyDescent="0.4">
      <c r="Q2257"/>
      <c r="R2257"/>
      <c r="S2257"/>
      <c r="T2257"/>
      <c r="U2257"/>
      <c r="V2257"/>
      <c r="W2257"/>
      <c r="X2257"/>
    </row>
    <row r="2258" spans="17:24" x14ac:dyDescent="0.4">
      <c r="Q2258"/>
      <c r="R2258"/>
      <c r="S2258"/>
      <c r="T2258"/>
      <c r="U2258"/>
      <c r="V2258"/>
      <c r="W2258"/>
      <c r="X2258"/>
    </row>
    <row r="2259" spans="17:24" x14ac:dyDescent="0.4">
      <c r="Q2259"/>
      <c r="R2259"/>
      <c r="S2259"/>
      <c r="T2259"/>
      <c r="U2259"/>
      <c r="V2259"/>
      <c r="W2259"/>
      <c r="X2259"/>
    </row>
    <row r="2260" spans="17:24" x14ac:dyDescent="0.4">
      <c r="Q2260"/>
      <c r="R2260"/>
      <c r="S2260"/>
      <c r="T2260"/>
      <c r="U2260"/>
      <c r="V2260"/>
      <c r="W2260"/>
      <c r="X2260"/>
    </row>
    <row r="2261" spans="17:24" x14ac:dyDescent="0.4">
      <c r="Q2261"/>
      <c r="R2261"/>
      <c r="S2261"/>
      <c r="T2261"/>
      <c r="U2261"/>
      <c r="V2261"/>
      <c r="W2261"/>
      <c r="X2261"/>
    </row>
    <row r="2262" spans="17:24" x14ac:dyDescent="0.4">
      <c r="Q2262"/>
      <c r="R2262"/>
      <c r="S2262"/>
      <c r="T2262"/>
      <c r="U2262"/>
      <c r="V2262"/>
      <c r="W2262"/>
      <c r="X2262"/>
    </row>
    <row r="2263" spans="17:24" x14ac:dyDescent="0.4">
      <c r="Q2263"/>
      <c r="R2263"/>
      <c r="S2263"/>
      <c r="T2263"/>
      <c r="U2263"/>
      <c r="V2263"/>
      <c r="W2263"/>
      <c r="X2263"/>
    </row>
    <row r="2264" spans="17:24" x14ac:dyDescent="0.4">
      <c r="Q2264"/>
      <c r="R2264"/>
      <c r="S2264"/>
      <c r="T2264"/>
      <c r="U2264"/>
      <c r="V2264"/>
      <c r="W2264"/>
      <c r="X2264"/>
    </row>
    <row r="2265" spans="17:24" x14ac:dyDescent="0.4">
      <c r="Q2265"/>
      <c r="R2265"/>
      <c r="S2265"/>
      <c r="T2265"/>
      <c r="U2265"/>
      <c r="V2265"/>
      <c r="W2265"/>
      <c r="X2265"/>
    </row>
    <row r="2266" spans="17:24" x14ac:dyDescent="0.4">
      <c r="Q2266"/>
      <c r="R2266"/>
      <c r="S2266"/>
      <c r="T2266"/>
      <c r="U2266"/>
      <c r="V2266"/>
      <c r="W2266"/>
      <c r="X2266"/>
    </row>
    <row r="2267" spans="17:24" x14ac:dyDescent="0.4">
      <c r="Q2267"/>
      <c r="R2267"/>
      <c r="S2267"/>
      <c r="T2267"/>
      <c r="U2267"/>
      <c r="V2267"/>
      <c r="W2267"/>
      <c r="X2267"/>
    </row>
    <row r="2268" spans="17:24" x14ac:dyDescent="0.4">
      <c r="Q2268"/>
      <c r="R2268"/>
      <c r="S2268"/>
      <c r="T2268"/>
      <c r="U2268"/>
      <c r="V2268"/>
      <c r="W2268"/>
      <c r="X2268"/>
    </row>
    <row r="2269" spans="17:24" x14ac:dyDescent="0.4">
      <c r="Q2269"/>
      <c r="R2269"/>
      <c r="S2269"/>
      <c r="T2269"/>
      <c r="U2269"/>
      <c r="V2269"/>
      <c r="W2269"/>
      <c r="X2269"/>
    </row>
    <row r="2270" spans="17:24" x14ac:dyDescent="0.4">
      <c r="Q2270"/>
      <c r="R2270"/>
      <c r="S2270"/>
      <c r="T2270"/>
      <c r="U2270"/>
      <c r="V2270"/>
      <c r="W2270"/>
      <c r="X2270"/>
    </row>
    <row r="2271" spans="17:24" x14ac:dyDescent="0.4">
      <c r="Q2271"/>
      <c r="R2271"/>
      <c r="S2271"/>
      <c r="T2271"/>
      <c r="U2271"/>
      <c r="V2271"/>
      <c r="W2271"/>
      <c r="X2271"/>
    </row>
    <row r="2272" spans="17:24" x14ac:dyDescent="0.4">
      <c r="Q2272"/>
      <c r="R2272"/>
      <c r="S2272"/>
      <c r="T2272"/>
      <c r="U2272"/>
      <c r="V2272"/>
      <c r="W2272"/>
      <c r="X2272"/>
    </row>
    <row r="2273" spans="17:24" x14ac:dyDescent="0.4">
      <c r="Q2273"/>
      <c r="R2273"/>
      <c r="S2273"/>
      <c r="T2273"/>
      <c r="U2273"/>
      <c r="V2273"/>
      <c r="W2273"/>
      <c r="X2273"/>
    </row>
    <row r="2274" spans="17:24" x14ac:dyDescent="0.4">
      <c r="Q2274"/>
      <c r="R2274"/>
      <c r="S2274"/>
      <c r="T2274"/>
      <c r="U2274"/>
      <c r="V2274"/>
      <c r="W2274"/>
      <c r="X2274"/>
    </row>
    <row r="2275" spans="17:24" x14ac:dyDescent="0.4">
      <c r="Q2275"/>
      <c r="R2275"/>
      <c r="S2275"/>
      <c r="T2275"/>
      <c r="U2275"/>
      <c r="V2275"/>
      <c r="W2275"/>
      <c r="X2275"/>
    </row>
    <row r="2276" spans="17:24" x14ac:dyDescent="0.4">
      <c r="Q2276"/>
      <c r="R2276"/>
      <c r="S2276"/>
      <c r="T2276"/>
      <c r="U2276"/>
      <c r="V2276"/>
      <c r="W2276"/>
      <c r="X2276"/>
    </row>
    <row r="2277" spans="17:24" x14ac:dyDescent="0.4">
      <c r="Q2277"/>
      <c r="R2277"/>
      <c r="S2277"/>
      <c r="T2277"/>
      <c r="U2277"/>
      <c r="V2277"/>
      <c r="W2277"/>
      <c r="X2277"/>
    </row>
    <row r="2278" spans="17:24" x14ac:dyDescent="0.4">
      <c r="Q2278"/>
      <c r="R2278"/>
      <c r="S2278"/>
      <c r="T2278"/>
      <c r="U2278"/>
      <c r="V2278"/>
      <c r="W2278"/>
      <c r="X2278"/>
    </row>
    <row r="2279" spans="17:24" x14ac:dyDescent="0.4">
      <c r="Q2279"/>
      <c r="R2279"/>
      <c r="S2279"/>
      <c r="T2279"/>
      <c r="U2279"/>
      <c r="V2279"/>
      <c r="W2279"/>
      <c r="X2279"/>
    </row>
    <row r="2280" spans="17:24" x14ac:dyDescent="0.4">
      <c r="Q2280"/>
      <c r="R2280"/>
      <c r="S2280"/>
      <c r="T2280"/>
      <c r="U2280"/>
      <c r="V2280"/>
      <c r="W2280"/>
      <c r="X2280"/>
    </row>
    <row r="2281" spans="17:24" x14ac:dyDescent="0.4">
      <c r="Q2281"/>
      <c r="R2281"/>
      <c r="S2281"/>
      <c r="T2281"/>
      <c r="U2281"/>
      <c r="V2281"/>
      <c r="W2281"/>
      <c r="X2281"/>
    </row>
    <row r="2282" spans="17:24" x14ac:dyDescent="0.4">
      <c r="Q2282"/>
      <c r="R2282"/>
      <c r="S2282"/>
      <c r="T2282"/>
      <c r="U2282"/>
      <c r="V2282"/>
      <c r="W2282"/>
      <c r="X2282"/>
    </row>
    <row r="2283" spans="17:24" x14ac:dyDescent="0.4">
      <c r="Q2283"/>
      <c r="R2283"/>
      <c r="S2283"/>
      <c r="T2283"/>
      <c r="U2283"/>
      <c r="V2283"/>
      <c r="W2283"/>
      <c r="X2283"/>
    </row>
    <row r="2284" spans="17:24" x14ac:dyDescent="0.4">
      <c r="Q2284"/>
      <c r="R2284"/>
      <c r="S2284"/>
      <c r="T2284"/>
      <c r="U2284"/>
      <c r="V2284"/>
      <c r="W2284"/>
      <c r="X2284"/>
    </row>
    <row r="2285" spans="17:24" x14ac:dyDescent="0.4">
      <c r="Q2285"/>
      <c r="R2285"/>
      <c r="S2285"/>
      <c r="T2285"/>
      <c r="U2285"/>
      <c r="V2285"/>
      <c r="W2285"/>
      <c r="X2285"/>
    </row>
    <row r="2286" spans="17:24" x14ac:dyDescent="0.4">
      <c r="Q2286"/>
      <c r="R2286"/>
      <c r="S2286"/>
      <c r="T2286"/>
      <c r="U2286"/>
      <c r="V2286"/>
      <c r="W2286"/>
      <c r="X2286"/>
    </row>
    <row r="2287" spans="17:24" x14ac:dyDescent="0.4">
      <c r="Q2287"/>
      <c r="R2287"/>
      <c r="S2287"/>
      <c r="T2287"/>
      <c r="U2287"/>
      <c r="V2287"/>
      <c r="W2287"/>
      <c r="X2287"/>
    </row>
    <row r="2288" spans="17:24" x14ac:dyDescent="0.4">
      <c r="Q2288"/>
      <c r="R2288"/>
      <c r="S2288"/>
      <c r="T2288"/>
      <c r="U2288"/>
      <c r="V2288"/>
      <c r="W2288"/>
      <c r="X2288"/>
    </row>
    <row r="2289" spans="17:24" x14ac:dyDescent="0.4">
      <c r="Q2289"/>
      <c r="R2289"/>
      <c r="S2289"/>
      <c r="T2289"/>
      <c r="U2289"/>
      <c r="V2289"/>
      <c r="W2289"/>
      <c r="X2289"/>
    </row>
    <row r="2290" spans="17:24" x14ac:dyDescent="0.4">
      <c r="Q2290"/>
      <c r="R2290"/>
      <c r="S2290"/>
      <c r="T2290"/>
      <c r="U2290"/>
      <c r="V2290"/>
      <c r="W2290"/>
      <c r="X2290"/>
    </row>
    <row r="2291" spans="17:24" x14ac:dyDescent="0.4">
      <c r="Q2291"/>
      <c r="R2291"/>
      <c r="S2291"/>
      <c r="T2291"/>
      <c r="U2291"/>
      <c r="V2291"/>
      <c r="W2291"/>
      <c r="X2291"/>
    </row>
    <row r="2292" spans="17:24" x14ac:dyDescent="0.4">
      <c r="Q2292"/>
      <c r="R2292"/>
      <c r="S2292"/>
      <c r="T2292"/>
      <c r="U2292"/>
      <c r="V2292"/>
      <c r="W2292"/>
      <c r="X2292"/>
    </row>
    <row r="2293" spans="17:24" x14ac:dyDescent="0.4">
      <c r="Q2293"/>
      <c r="R2293"/>
      <c r="S2293"/>
      <c r="T2293"/>
      <c r="U2293"/>
      <c r="V2293"/>
      <c r="W2293"/>
      <c r="X2293"/>
    </row>
    <row r="2294" spans="17:24" x14ac:dyDescent="0.4">
      <c r="Q2294"/>
      <c r="R2294"/>
      <c r="S2294"/>
      <c r="T2294"/>
      <c r="U2294"/>
      <c r="V2294"/>
      <c r="W2294"/>
      <c r="X2294"/>
    </row>
    <row r="2295" spans="17:24" x14ac:dyDescent="0.4">
      <c r="Q2295"/>
      <c r="R2295"/>
      <c r="S2295"/>
      <c r="T2295"/>
      <c r="U2295"/>
      <c r="V2295"/>
      <c r="W2295"/>
      <c r="X2295"/>
    </row>
    <row r="2296" spans="17:24" x14ac:dyDescent="0.4">
      <c r="Q2296"/>
      <c r="R2296"/>
      <c r="S2296"/>
      <c r="T2296"/>
      <c r="U2296"/>
      <c r="V2296"/>
      <c r="W2296"/>
      <c r="X2296"/>
    </row>
    <row r="2297" spans="17:24" x14ac:dyDescent="0.4">
      <c r="Q2297"/>
      <c r="R2297"/>
      <c r="S2297"/>
      <c r="T2297"/>
      <c r="U2297"/>
      <c r="V2297"/>
      <c r="W2297"/>
      <c r="X2297"/>
    </row>
    <row r="2298" spans="17:24" x14ac:dyDescent="0.4">
      <c r="Q2298"/>
      <c r="R2298"/>
      <c r="S2298"/>
      <c r="T2298"/>
      <c r="U2298"/>
      <c r="V2298"/>
      <c r="W2298"/>
      <c r="X2298"/>
    </row>
    <row r="2299" spans="17:24" x14ac:dyDescent="0.4">
      <c r="Q2299"/>
      <c r="R2299"/>
      <c r="S2299"/>
      <c r="T2299"/>
      <c r="U2299"/>
      <c r="V2299"/>
      <c r="W2299"/>
      <c r="X2299"/>
    </row>
    <row r="2300" spans="17:24" x14ac:dyDescent="0.4">
      <c r="Q2300"/>
      <c r="R2300"/>
      <c r="S2300"/>
      <c r="T2300"/>
      <c r="U2300"/>
      <c r="V2300"/>
      <c r="W2300"/>
      <c r="X2300"/>
    </row>
    <row r="2301" spans="17:24" x14ac:dyDescent="0.4">
      <c r="Q2301"/>
      <c r="R2301"/>
      <c r="S2301"/>
      <c r="T2301"/>
      <c r="U2301"/>
      <c r="V2301"/>
      <c r="W2301"/>
      <c r="X2301"/>
    </row>
    <row r="2302" spans="17:24" x14ac:dyDescent="0.4">
      <c r="Q2302"/>
      <c r="R2302"/>
      <c r="S2302"/>
      <c r="T2302"/>
      <c r="U2302"/>
      <c r="V2302"/>
      <c r="W2302"/>
      <c r="X2302"/>
    </row>
    <row r="2303" spans="17:24" x14ac:dyDescent="0.4">
      <c r="Q2303"/>
      <c r="R2303"/>
      <c r="S2303"/>
      <c r="T2303"/>
      <c r="U2303"/>
      <c r="V2303"/>
      <c r="W2303"/>
      <c r="X2303"/>
    </row>
    <row r="2304" spans="17:24" x14ac:dyDescent="0.4">
      <c r="Q2304"/>
      <c r="R2304"/>
      <c r="S2304"/>
      <c r="T2304"/>
      <c r="U2304"/>
      <c r="V2304"/>
      <c r="W2304"/>
      <c r="X2304"/>
    </row>
    <row r="2305" spans="17:24" x14ac:dyDescent="0.4">
      <c r="Q2305"/>
      <c r="R2305"/>
      <c r="S2305"/>
      <c r="T2305"/>
      <c r="U2305"/>
      <c r="V2305"/>
      <c r="W2305"/>
      <c r="X2305"/>
    </row>
    <row r="2306" spans="17:24" x14ac:dyDescent="0.4">
      <c r="Q2306"/>
      <c r="R2306"/>
      <c r="S2306"/>
      <c r="T2306"/>
      <c r="U2306"/>
      <c r="V2306"/>
      <c r="W2306"/>
      <c r="X2306"/>
    </row>
    <row r="2307" spans="17:24" x14ac:dyDescent="0.4">
      <c r="Q2307"/>
      <c r="R2307"/>
      <c r="S2307"/>
      <c r="T2307"/>
      <c r="U2307"/>
      <c r="V2307"/>
      <c r="W2307"/>
      <c r="X2307"/>
    </row>
    <row r="2308" spans="17:24" x14ac:dyDescent="0.4">
      <c r="Q2308"/>
      <c r="R2308"/>
      <c r="S2308"/>
      <c r="T2308"/>
      <c r="U2308"/>
      <c r="V2308"/>
      <c r="W2308"/>
      <c r="X2308"/>
    </row>
    <row r="2309" spans="17:24" x14ac:dyDescent="0.4">
      <c r="Q2309"/>
      <c r="R2309"/>
      <c r="S2309"/>
      <c r="T2309"/>
      <c r="U2309"/>
      <c r="V2309"/>
      <c r="W2309"/>
      <c r="X2309"/>
    </row>
    <row r="2310" spans="17:24" x14ac:dyDescent="0.4">
      <c r="Q2310"/>
      <c r="R2310"/>
      <c r="S2310"/>
      <c r="T2310"/>
      <c r="U2310"/>
      <c r="V2310"/>
      <c r="W2310"/>
      <c r="X2310"/>
    </row>
    <row r="2311" spans="17:24" x14ac:dyDescent="0.4">
      <c r="Q2311"/>
      <c r="R2311"/>
      <c r="S2311"/>
      <c r="T2311"/>
      <c r="U2311"/>
      <c r="V2311"/>
      <c r="W2311"/>
      <c r="X2311"/>
    </row>
    <row r="2312" spans="17:24" x14ac:dyDescent="0.4">
      <c r="Q2312"/>
      <c r="R2312"/>
      <c r="S2312"/>
      <c r="T2312"/>
      <c r="U2312"/>
      <c r="V2312"/>
      <c r="W2312"/>
      <c r="X2312"/>
    </row>
    <row r="2313" spans="17:24" x14ac:dyDescent="0.4">
      <c r="Q2313"/>
      <c r="R2313"/>
      <c r="S2313"/>
      <c r="T2313"/>
      <c r="U2313"/>
      <c r="V2313"/>
      <c r="W2313"/>
      <c r="X2313"/>
    </row>
    <row r="2314" spans="17:24" x14ac:dyDescent="0.4">
      <c r="Q2314"/>
      <c r="R2314"/>
      <c r="S2314"/>
      <c r="T2314"/>
      <c r="U2314"/>
      <c r="V2314"/>
      <c r="W2314"/>
      <c r="X2314"/>
    </row>
    <row r="2315" spans="17:24" x14ac:dyDescent="0.4">
      <c r="Q2315"/>
      <c r="R2315"/>
      <c r="S2315"/>
      <c r="T2315"/>
      <c r="U2315"/>
      <c r="V2315"/>
      <c r="W2315"/>
      <c r="X2315"/>
    </row>
    <row r="2316" spans="17:24" x14ac:dyDescent="0.4">
      <c r="Q2316"/>
      <c r="R2316"/>
      <c r="S2316"/>
      <c r="T2316"/>
      <c r="U2316"/>
      <c r="V2316"/>
      <c r="W2316"/>
      <c r="X2316"/>
    </row>
    <row r="2317" spans="17:24" x14ac:dyDescent="0.4">
      <c r="Q2317"/>
      <c r="R2317"/>
      <c r="S2317"/>
      <c r="T2317"/>
      <c r="U2317"/>
      <c r="V2317"/>
      <c r="W2317"/>
      <c r="X2317"/>
    </row>
    <row r="2318" spans="17:24" x14ac:dyDescent="0.4">
      <c r="Q2318"/>
      <c r="R2318"/>
      <c r="S2318"/>
      <c r="T2318"/>
      <c r="U2318"/>
      <c r="V2318"/>
      <c r="W2318"/>
      <c r="X2318"/>
    </row>
    <row r="2319" spans="17:24" x14ac:dyDescent="0.4">
      <c r="Q2319"/>
      <c r="R2319"/>
      <c r="S2319"/>
      <c r="T2319"/>
      <c r="U2319"/>
      <c r="V2319"/>
      <c r="W2319"/>
      <c r="X2319"/>
    </row>
    <row r="2320" spans="17:24" x14ac:dyDescent="0.4">
      <c r="Q2320"/>
      <c r="R2320"/>
      <c r="S2320"/>
      <c r="T2320"/>
      <c r="U2320"/>
      <c r="V2320"/>
      <c r="W2320"/>
      <c r="X2320"/>
    </row>
    <row r="2321" spans="17:24" x14ac:dyDescent="0.4">
      <c r="Q2321"/>
      <c r="R2321"/>
      <c r="S2321"/>
      <c r="T2321"/>
      <c r="U2321"/>
      <c r="V2321"/>
      <c r="W2321"/>
      <c r="X2321"/>
    </row>
    <row r="2322" spans="17:24" x14ac:dyDescent="0.4">
      <c r="Q2322"/>
      <c r="R2322"/>
      <c r="S2322"/>
      <c r="T2322"/>
      <c r="U2322"/>
      <c r="V2322"/>
      <c r="W2322"/>
      <c r="X2322"/>
    </row>
    <row r="2323" spans="17:24" x14ac:dyDescent="0.4">
      <c r="Q2323"/>
      <c r="R2323"/>
      <c r="S2323"/>
      <c r="T2323"/>
      <c r="U2323"/>
      <c r="V2323"/>
      <c r="W2323"/>
      <c r="X2323"/>
    </row>
    <row r="2324" spans="17:24" x14ac:dyDescent="0.4">
      <c r="Q2324"/>
      <c r="R2324"/>
      <c r="S2324"/>
      <c r="T2324"/>
      <c r="U2324"/>
      <c r="V2324"/>
      <c r="W2324"/>
      <c r="X2324"/>
    </row>
    <row r="2325" spans="17:24" x14ac:dyDescent="0.4">
      <c r="Q2325"/>
      <c r="R2325"/>
      <c r="S2325"/>
      <c r="T2325"/>
      <c r="U2325"/>
      <c r="V2325"/>
      <c r="W2325"/>
      <c r="X2325"/>
    </row>
    <row r="2326" spans="17:24" x14ac:dyDescent="0.4">
      <c r="Q2326"/>
      <c r="R2326"/>
      <c r="S2326"/>
      <c r="T2326"/>
      <c r="U2326"/>
      <c r="V2326"/>
      <c r="W2326"/>
      <c r="X2326"/>
    </row>
    <row r="2327" spans="17:24" x14ac:dyDescent="0.4">
      <c r="Q2327"/>
      <c r="R2327"/>
      <c r="S2327"/>
      <c r="T2327"/>
      <c r="U2327"/>
      <c r="V2327"/>
      <c r="W2327"/>
      <c r="X2327"/>
    </row>
    <row r="2328" spans="17:24" x14ac:dyDescent="0.4">
      <c r="Q2328"/>
      <c r="R2328"/>
      <c r="S2328"/>
      <c r="T2328"/>
      <c r="U2328"/>
      <c r="V2328"/>
      <c r="W2328"/>
      <c r="X2328"/>
    </row>
    <row r="2329" spans="17:24" x14ac:dyDescent="0.4">
      <c r="Q2329"/>
      <c r="R2329"/>
      <c r="S2329"/>
      <c r="T2329"/>
      <c r="U2329"/>
      <c r="V2329"/>
      <c r="W2329"/>
      <c r="X2329"/>
    </row>
    <row r="2330" spans="17:24" x14ac:dyDescent="0.4">
      <c r="Q2330"/>
      <c r="R2330"/>
      <c r="S2330"/>
      <c r="T2330"/>
      <c r="U2330"/>
      <c r="V2330"/>
      <c r="W2330"/>
      <c r="X2330"/>
    </row>
    <row r="2331" spans="17:24" x14ac:dyDescent="0.4">
      <c r="Q2331"/>
      <c r="R2331"/>
      <c r="S2331"/>
      <c r="T2331"/>
      <c r="U2331"/>
      <c r="V2331"/>
      <c r="W2331"/>
      <c r="X2331"/>
    </row>
    <row r="2332" spans="17:24" x14ac:dyDescent="0.4">
      <c r="Q2332"/>
      <c r="R2332"/>
      <c r="S2332"/>
      <c r="T2332"/>
      <c r="U2332"/>
      <c r="V2332"/>
      <c r="W2332"/>
      <c r="X2332"/>
    </row>
    <row r="2333" spans="17:24" x14ac:dyDescent="0.4">
      <c r="Q2333"/>
      <c r="R2333"/>
      <c r="S2333"/>
      <c r="T2333"/>
      <c r="U2333"/>
      <c r="V2333"/>
      <c r="W2333"/>
      <c r="X2333"/>
    </row>
    <row r="2334" spans="17:24" x14ac:dyDescent="0.4">
      <c r="Q2334"/>
      <c r="R2334"/>
      <c r="S2334"/>
      <c r="T2334"/>
      <c r="U2334"/>
      <c r="V2334"/>
      <c r="W2334"/>
      <c r="X2334"/>
    </row>
    <row r="2335" spans="17:24" x14ac:dyDescent="0.4">
      <c r="Q2335"/>
      <c r="R2335"/>
      <c r="S2335"/>
      <c r="T2335"/>
      <c r="U2335"/>
      <c r="V2335"/>
      <c r="W2335"/>
      <c r="X2335"/>
    </row>
    <row r="2336" spans="17:24" x14ac:dyDescent="0.4">
      <c r="Q2336"/>
      <c r="R2336"/>
      <c r="S2336"/>
      <c r="T2336"/>
      <c r="U2336"/>
      <c r="V2336"/>
      <c r="W2336"/>
      <c r="X2336"/>
    </row>
    <row r="2337" spans="17:24" x14ac:dyDescent="0.4">
      <c r="Q2337"/>
      <c r="R2337"/>
      <c r="S2337"/>
      <c r="T2337"/>
      <c r="U2337"/>
      <c r="V2337"/>
      <c r="W2337"/>
      <c r="X2337"/>
    </row>
    <row r="2338" spans="17:24" x14ac:dyDescent="0.4">
      <c r="Q2338"/>
      <c r="R2338"/>
      <c r="S2338"/>
      <c r="T2338"/>
      <c r="U2338"/>
      <c r="V2338"/>
      <c r="W2338"/>
      <c r="X2338"/>
    </row>
    <row r="2339" spans="17:24" x14ac:dyDescent="0.4">
      <c r="Q2339"/>
      <c r="R2339"/>
      <c r="S2339"/>
      <c r="T2339"/>
      <c r="U2339"/>
      <c r="V2339"/>
      <c r="W2339"/>
      <c r="X2339"/>
    </row>
    <row r="2340" spans="17:24" x14ac:dyDescent="0.4">
      <c r="Q2340"/>
      <c r="R2340"/>
      <c r="S2340"/>
      <c r="T2340"/>
      <c r="U2340"/>
      <c r="V2340"/>
      <c r="W2340"/>
      <c r="X2340"/>
    </row>
    <row r="2341" spans="17:24" x14ac:dyDescent="0.4">
      <c r="Q2341"/>
      <c r="R2341"/>
      <c r="S2341"/>
      <c r="T2341"/>
      <c r="U2341"/>
      <c r="V2341"/>
      <c r="W2341"/>
      <c r="X2341"/>
    </row>
    <row r="2342" spans="17:24" x14ac:dyDescent="0.4">
      <c r="Q2342"/>
      <c r="R2342"/>
      <c r="S2342"/>
      <c r="T2342"/>
      <c r="U2342"/>
      <c r="V2342"/>
      <c r="W2342"/>
      <c r="X2342"/>
    </row>
    <row r="2343" spans="17:24" x14ac:dyDescent="0.4">
      <c r="Q2343"/>
      <c r="R2343"/>
      <c r="S2343"/>
      <c r="T2343"/>
      <c r="U2343"/>
      <c r="V2343"/>
      <c r="W2343"/>
      <c r="X2343"/>
    </row>
    <row r="2344" spans="17:24" x14ac:dyDescent="0.4">
      <c r="Q2344"/>
      <c r="R2344"/>
      <c r="S2344"/>
      <c r="T2344"/>
      <c r="U2344"/>
      <c r="V2344"/>
      <c r="W2344"/>
      <c r="X2344"/>
    </row>
    <row r="2345" spans="17:24" x14ac:dyDescent="0.4">
      <c r="Q2345"/>
      <c r="R2345"/>
      <c r="S2345"/>
      <c r="T2345"/>
      <c r="U2345"/>
      <c r="V2345"/>
      <c r="W2345"/>
      <c r="X2345"/>
    </row>
    <row r="2346" spans="17:24" x14ac:dyDescent="0.4">
      <c r="Q2346"/>
      <c r="R2346"/>
      <c r="S2346"/>
      <c r="T2346"/>
      <c r="U2346"/>
      <c r="V2346"/>
      <c r="W2346"/>
      <c r="X2346"/>
    </row>
    <row r="2347" spans="17:24" x14ac:dyDescent="0.4">
      <c r="Q2347"/>
      <c r="R2347"/>
      <c r="S2347"/>
      <c r="T2347"/>
      <c r="U2347"/>
      <c r="V2347"/>
      <c r="W2347"/>
      <c r="X2347"/>
    </row>
    <row r="2348" spans="17:24" x14ac:dyDescent="0.4">
      <c r="Q2348"/>
      <c r="R2348"/>
      <c r="S2348"/>
      <c r="T2348"/>
      <c r="U2348"/>
      <c r="V2348"/>
      <c r="W2348"/>
      <c r="X2348"/>
    </row>
    <row r="2349" spans="17:24" x14ac:dyDescent="0.4">
      <c r="Q2349"/>
      <c r="R2349"/>
      <c r="S2349"/>
      <c r="T2349"/>
      <c r="U2349"/>
      <c r="V2349"/>
      <c r="W2349"/>
      <c r="X2349"/>
    </row>
    <row r="2350" spans="17:24" x14ac:dyDescent="0.4">
      <c r="Q2350"/>
      <c r="R2350"/>
      <c r="S2350"/>
      <c r="T2350"/>
      <c r="U2350"/>
      <c r="V2350"/>
      <c r="W2350"/>
      <c r="X2350"/>
    </row>
    <row r="2351" spans="17:24" x14ac:dyDescent="0.4">
      <c r="Q2351"/>
      <c r="R2351"/>
      <c r="S2351"/>
      <c r="T2351"/>
      <c r="U2351"/>
      <c r="V2351"/>
      <c r="W2351"/>
      <c r="X2351"/>
    </row>
    <row r="2352" spans="17:24" x14ac:dyDescent="0.4">
      <c r="Q2352"/>
      <c r="R2352"/>
      <c r="S2352"/>
      <c r="T2352"/>
      <c r="U2352"/>
      <c r="V2352"/>
      <c r="W2352"/>
      <c r="X2352"/>
    </row>
    <row r="2353" spans="17:24" x14ac:dyDescent="0.4">
      <c r="Q2353"/>
      <c r="R2353"/>
      <c r="S2353"/>
      <c r="T2353"/>
      <c r="U2353"/>
      <c r="V2353"/>
      <c r="W2353"/>
      <c r="X2353"/>
    </row>
    <row r="2354" spans="17:24" x14ac:dyDescent="0.4">
      <c r="Q2354"/>
      <c r="R2354"/>
      <c r="S2354"/>
      <c r="T2354"/>
      <c r="U2354"/>
      <c r="V2354"/>
      <c r="W2354"/>
      <c r="X2354"/>
    </row>
    <row r="2355" spans="17:24" x14ac:dyDescent="0.4">
      <c r="Q2355"/>
      <c r="R2355"/>
      <c r="S2355"/>
      <c r="T2355"/>
      <c r="U2355"/>
      <c r="V2355"/>
      <c r="W2355"/>
      <c r="X2355"/>
    </row>
    <row r="2356" spans="17:24" x14ac:dyDescent="0.4">
      <c r="Q2356"/>
      <c r="R2356"/>
      <c r="S2356"/>
      <c r="T2356"/>
      <c r="U2356"/>
      <c r="V2356"/>
      <c r="W2356"/>
      <c r="X2356"/>
    </row>
    <row r="2357" spans="17:24" x14ac:dyDescent="0.4">
      <c r="Q2357"/>
      <c r="R2357"/>
      <c r="S2357"/>
      <c r="T2357"/>
      <c r="U2357"/>
      <c r="V2357"/>
      <c r="W2357"/>
      <c r="X2357"/>
    </row>
    <row r="2358" spans="17:24" x14ac:dyDescent="0.4">
      <c r="Q2358"/>
      <c r="R2358"/>
      <c r="S2358"/>
      <c r="T2358"/>
      <c r="U2358"/>
      <c r="V2358"/>
      <c r="W2358"/>
      <c r="X2358"/>
    </row>
    <row r="2359" spans="17:24" x14ac:dyDescent="0.4">
      <c r="Q2359"/>
      <c r="R2359"/>
      <c r="S2359"/>
      <c r="T2359"/>
      <c r="U2359"/>
      <c r="V2359"/>
      <c r="W2359"/>
      <c r="X2359"/>
    </row>
    <row r="2360" spans="17:24" x14ac:dyDescent="0.4">
      <c r="Q2360"/>
      <c r="R2360"/>
      <c r="S2360"/>
      <c r="T2360"/>
      <c r="U2360"/>
      <c r="V2360"/>
      <c r="W2360"/>
      <c r="X2360"/>
    </row>
    <row r="2361" spans="17:24" x14ac:dyDescent="0.4">
      <c r="Q2361"/>
      <c r="R2361"/>
      <c r="S2361"/>
      <c r="T2361"/>
      <c r="U2361"/>
      <c r="V2361"/>
      <c r="W2361"/>
      <c r="X2361"/>
    </row>
    <row r="2362" spans="17:24" x14ac:dyDescent="0.4">
      <c r="Q2362"/>
      <c r="R2362"/>
      <c r="S2362"/>
      <c r="T2362"/>
      <c r="U2362"/>
      <c r="V2362"/>
      <c r="W2362"/>
      <c r="X2362"/>
    </row>
    <row r="2363" spans="17:24" x14ac:dyDescent="0.4">
      <c r="Q2363"/>
      <c r="R2363"/>
      <c r="S2363"/>
      <c r="T2363"/>
      <c r="U2363"/>
      <c r="V2363"/>
      <c r="W2363"/>
      <c r="X2363"/>
    </row>
    <row r="2364" spans="17:24" x14ac:dyDescent="0.4">
      <c r="Q2364"/>
      <c r="R2364"/>
      <c r="S2364"/>
      <c r="T2364"/>
      <c r="U2364"/>
      <c r="V2364"/>
      <c r="W2364"/>
      <c r="X2364"/>
    </row>
    <row r="2365" spans="17:24" x14ac:dyDescent="0.4">
      <c r="Q2365"/>
      <c r="R2365"/>
      <c r="S2365"/>
      <c r="T2365"/>
      <c r="U2365"/>
      <c r="V2365"/>
      <c r="W2365"/>
      <c r="X2365"/>
    </row>
    <row r="2366" spans="17:24" x14ac:dyDescent="0.4">
      <c r="Q2366"/>
      <c r="R2366"/>
      <c r="S2366"/>
      <c r="T2366"/>
      <c r="U2366"/>
      <c r="V2366"/>
      <c r="W2366"/>
      <c r="X2366"/>
    </row>
    <row r="2367" spans="17:24" x14ac:dyDescent="0.4">
      <c r="Q2367"/>
      <c r="R2367"/>
      <c r="S2367"/>
      <c r="T2367"/>
      <c r="U2367"/>
      <c r="V2367"/>
      <c r="W2367"/>
      <c r="X2367"/>
    </row>
    <row r="2368" spans="17:24" x14ac:dyDescent="0.4">
      <c r="Q2368"/>
      <c r="R2368"/>
      <c r="S2368"/>
      <c r="T2368"/>
      <c r="U2368"/>
      <c r="V2368"/>
      <c r="W2368"/>
      <c r="X2368"/>
    </row>
    <row r="2369" spans="17:24" x14ac:dyDescent="0.4">
      <c r="Q2369"/>
      <c r="R2369"/>
      <c r="S2369"/>
      <c r="T2369"/>
      <c r="U2369"/>
      <c r="V2369"/>
      <c r="W2369"/>
      <c r="X2369"/>
    </row>
    <row r="2370" spans="17:24" x14ac:dyDescent="0.4">
      <c r="Q2370"/>
      <c r="R2370"/>
      <c r="S2370"/>
      <c r="T2370"/>
      <c r="U2370"/>
      <c r="V2370"/>
      <c r="W2370"/>
      <c r="X2370"/>
    </row>
    <row r="2371" spans="17:24" x14ac:dyDescent="0.4">
      <c r="Q2371"/>
      <c r="R2371"/>
      <c r="S2371"/>
      <c r="T2371"/>
      <c r="U2371"/>
      <c r="V2371"/>
      <c r="W2371"/>
      <c r="X2371"/>
    </row>
    <row r="2372" spans="17:24" x14ac:dyDescent="0.4">
      <c r="Q2372"/>
      <c r="R2372"/>
      <c r="S2372"/>
      <c r="T2372"/>
      <c r="U2372"/>
      <c r="V2372"/>
      <c r="W2372"/>
      <c r="X2372"/>
    </row>
    <row r="2373" spans="17:24" x14ac:dyDescent="0.4">
      <c r="Q2373"/>
      <c r="R2373"/>
      <c r="S2373"/>
      <c r="T2373"/>
      <c r="U2373"/>
      <c r="V2373"/>
      <c r="W2373"/>
      <c r="X2373"/>
    </row>
    <row r="2374" spans="17:24" x14ac:dyDescent="0.4">
      <c r="Q2374"/>
      <c r="R2374"/>
      <c r="S2374"/>
      <c r="T2374"/>
      <c r="U2374"/>
      <c r="V2374"/>
      <c r="W2374"/>
      <c r="X2374"/>
    </row>
    <row r="2375" spans="17:24" x14ac:dyDescent="0.4">
      <c r="Q2375"/>
      <c r="R2375"/>
      <c r="S2375"/>
      <c r="T2375"/>
      <c r="U2375"/>
      <c r="V2375"/>
      <c r="W2375"/>
      <c r="X2375"/>
    </row>
    <row r="2376" spans="17:24" x14ac:dyDescent="0.4">
      <c r="Q2376"/>
      <c r="R2376"/>
      <c r="S2376"/>
      <c r="T2376"/>
      <c r="U2376"/>
      <c r="V2376"/>
      <c r="W2376"/>
      <c r="X2376"/>
    </row>
    <row r="2377" spans="17:24" x14ac:dyDescent="0.4">
      <c r="Q2377"/>
      <c r="R2377"/>
      <c r="S2377"/>
      <c r="T2377"/>
      <c r="U2377"/>
      <c r="V2377"/>
      <c r="W2377"/>
      <c r="X2377"/>
    </row>
    <row r="2378" spans="17:24" x14ac:dyDescent="0.4">
      <c r="Q2378"/>
      <c r="R2378"/>
      <c r="S2378"/>
      <c r="T2378"/>
      <c r="U2378"/>
      <c r="V2378"/>
      <c r="W2378"/>
      <c r="X2378"/>
    </row>
    <row r="2379" spans="17:24" x14ac:dyDescent="0.4">
      <c r="Q2379"/>
      <c r="R2379"/>
      <c r="S2379"/>
      <c r="T2379"/>
      <c r="U2379"/>
      <c r="V2379"/>
      <c r="W2379"/>
      <c r="X2379"/>
    </row>
    <row r="2380" spans="17:24" x14ac:dyDescent="0.4">
      <c r="Q2380"/>
      <c r="R2380"/>
      <c r="S2380"/>
      <c r="T2380"/>
      <c r="U2380"/>
      <c r="V2380"/>
      <c r="W2380"/>
      <c r="X2380"/>
    </row>
    <row r="2381" spans="17:24" x14ac:dyDescent="0.4">
      <c r="Q2381"/>
      <c r="R2381"/>
      <c r="S2381"/>
      <c r="T2381"/>
      <c r="U2381"/>
      <c r="V2381"/>
      <c r="W2381"/>
      <c r="X2381"/>
    </row>
    <row r="2382" spans="17:24" x14ac:dyDescent="0.4">
      <c r="Q2382"/>
      <c r="R2382"/>
      <c r="S2382"/>
      <c r="T2382"/>
      <c r="U2382"/>
      <c r="V2382"/>
      <c r="W2382"/>
      <c r="X2382"/>
    </row>
    <row r="2383" spans="17:24" x14ac:dyDescent="0.4">
      <c r="Q2383"/>
      <c r="R2383"/>
      <c r="S2383"/>
      <c r="T2383"/>
      <c r="U2383"/>
      <c r="V2383"/>
      <c r="W2383"/>
      <c r="X2383"/>
    </row>
    <row r="2384" spans="17:24" x14ac:dyDescent="0.4">
      <c r="Q2384"/>
      <c r="R2384"/>
      <c r="S2384"/>
      <c r="T2384"/>
      <c r="U2384"/>
      <c r="V2384"/>
      <c r="W2384"/>
      <c r="X2384"/>
    </row>
    <row r="2385" spans="17:24" x14ac:dyDescent="0.4">
      <c r="Q2385"/>
      <c r="R2385"/>
      <c r="S2385"/>
      <c r="T2385"/>
      <c r="U2385"/>
      <c r="V2385"/>
      <c r="W2385"/>
      <c r="X2385"/>
    </row>
    <row r="2386" spans="17:24" x14ac:dyDescent="0.4">
      <c r="Q2386"/>
      <c r="R2386"/>
      <c r="S2386"/>
      <c r="T2386"/>
      <c r="U2386"/>
      <c r="V2386"/>
      <c r="W2386"/>
      <c r="X2386"/>
    </row>
    <row r="2387" spans="17:24" x14ac:dyDescent="0.4">
      <c r="Q2387"/>
      <c r="R2387"/>
      <c r="S2387"/>
      <c r="T2387"/>
      <c r="U2387"/>
      <c r="V2387"/>
      <c r="W2387"/>
      <c r="X2387"/>
    </row>
    <row r="2388" spans="17:24" x14ac:dyDescent="0.4">
      <c r="Q2388"/>
      <c r="R2388"/>
      <c r="S2388"/>
      <c r="T2388"/>
      <c r="U2388"/>
      <c r="V2388"/>
      <c r="W2388"/>
      <c r="X2388"/>
    </row>
    <row r="2389" spans="17:24" x14ac:dyDescent="0.4">
      <c r="Q2389"/>
      <c r="R2389"/>
      <c r="S2389"/>
      <c r="T2389"/>
      <c r="U2389"/>
      <c r="V2389"/>
      <c r="W2389"/>
      <c r="X2389"/>
    </row>
    <row r="2390" spans="17:24" x14ac:dyDescent="0.4">
      <c r="Q2390"/>
      <c r="R2390"/>
      <c r="S2390"/>
      <c r="T2390"/>
      <c r="U2390"/>
      <c r="V2390"/>
      <c r="W2390"/>
      <c r="X2390"/>
    </row>
    <row r="2391" spans="17:24" x14ac:dyDescent="0.4">
      <c r="Q2391"/>
      <c r="R2391"/>
      <c r="S2391"/>
      <c r="T2391"/>
      <c r="U2391"/>
      <c r="V2391"/>
      <c r="W2391"/>
      <c r="X2391"/>
    </row>
    <row r="2392" spans="17:24" x14ac:dyDescent="0.4">
      <c r="Q2392"/>
      <c r="R2392"/>
      <c r="S2392"/>
      <c r="T2392"/>
      <c r="U2392"/>
      <c r="V2392"/>
      <c r="W2392"/>
      <c r="X2392"/>
    </row>
    <row r="2393" spans="17:24" x14ac:dyDescent="0.4">
      <c r="Q2393"/>
      <c r="R2393"/>
      <c r="S2393"/>
      <c r="T2393"/>
      <c r="U2393"/>
      <c r="V2393"/>
      <c r="W2393"/>
      <c r="X2393"/>
    </row>
    <row r="2394" spans="17:24" x14ac:dyDescent="0.4">
      <c r="Q2394"/>
      <c r="R2394"/>
      <c r="S2394"/>
      <c r="T2394"/>
      <c r="U2394"/>
      <c r="V2394"/>
      <c r="W2394"/>
      <c r="X2394"/>
    </row>
    <row r="2395" spans="17:24" x14ac:dyDescent="0.4">
      <c r="Q2395"/>
      <c r="R2395"/>
      <c r="S2395"/>
      <c r="T2395"/>
      <c r="U2395"/>
      <c r="V2395"/>
      <c r="W2395"/>
      <c r="X2395"/>
    </row>
    <row r="2396" spans="17:24" x14ac:dyDescent="0.4">
      <c r="Q2396"/>
      <c r="R2396"/>
      <c r="S2396"/>
      <c r="T2396"/>
      <c r="U2396"/>
      <c r="V2396"/>
      <c r="W2396"/>
      <c r="X2396"/>
    </row>
    <row r="2397" spans="17:24" x14ac:dyDescent="0.4">
      <c r="Q2397"/>
      <c r="R2397"/>
      <c r="S2397"/>
      <c r="T2397"/>
      <c r="U2397"/>
      <c r="V2397"/>
      <c r="W2397"/>
      <c r="X2397"/>
    </row>
    <row r="2398" spans="17:24" x14ac:dyDescent="0.4">
      <c r="Q2398"/>
      <c r="R2398"/>
      <c r="S2398"/>
      <c r="T2398"/>
      <c r="U2398"/>
      <c r="V2398"/>
      <c r="W2398"/>
      <c r="X2398"/>
    </row>
    <row r="2399" spans="17:24" x14ac:dyDescent="0.4">
      <c r="Q2399"/>
      <c r="R2399"/>
      <c r="S2399"/>
      <c r="T2399"/>
      <c r="U2399"/>
      <c r="V2399"/>
      <c r="W2399"/>
      <c r="X2399"/>
    </row>
    <row r="2400" spans="17:24" x14ac:dyDescent="0.4">
      <c r="Q2400"/>
      <c r="R2400"/>
      <c r="S2400"/>
      <c r="T2400"/>
      <c r="U2400"/>
      <c r="V2400"/>
      <c r="W2400"/>
      <c r="X2400"/>
    </row>
    <row r="2401" spans="17:24" x14ac:dyDescent="0.4">
      <c r="Q2401"/>
      <c r="R2401"/>
      <c r="S2401"/>
      <c r="T2401"/>
      <c r="U2401"/>
      <c r="V2401"/>
      <c r="W2401"/>
      <c r="X2401"/>
    </row>
    <row r="2402" spans="17:24" x14ac:dyDescent="0.4">
      <c r="Q2402"/>
      <c r="R2402"/>
      <c r="S2402"/>
      <c r="T2402"/>
      <c r="U2402"/>
      <c r="V2402"/>
      <c r="W2402"/>
      <c r="X2402"/>
    </row>
    <row r="2403" spans="17:24" x14ac:dyDescent="0.4">
      <c r="Q2403"/>
      <c r="R2403"/>
      <c r="S2403"/>
      <c r="T2403"/>
      <c r="U2403"/>
      <c r="V2403"/>
      <c r="W2403"/>
      <c r="X2403"/>
    </row>
    <row r="2404" spans="17:24" x14ac:dyDescent="0.4">
      <c r="Q2404"/>
      <c r="R2404"/>
      <c r="S2404"/>
      <c r="T2404"/>
      <c r="U2404"/>
      <c r="V2404"/>
      <c r="W2404"/>
      <c r="X2404"/>
    </row>
    <row r="2405" spans="17:24" x14ac:dyDescent="0.4">
      <c r="Q2405"/>
      <c r="R2405"/>
      <c r="S2405"/>
      <c r="T2405"/>
      <c r="U2405"/>
      <c r="V2405"/>
      <c r="W2405"/>
      <c r="X2405"/>
    </row>
    <row r="2406" spans="17:24" x14ac:dyDescent="0.4">
      <c r="Q2406"/>
      <c r="R2406"/>
      <c r="S2406"/>
      <c r="T2406"/>
      <c r="U2406"/>
      <c r="V2406"/>
      <c r="W2406"/>
      <c r="X2406"/>
    </row>
    <row r="2407" spans="17:24" x14ac:dyDescent="0.4">
      <c r="Q2407"/>
      <c r="R2407"/>
      <c r="S2407"/>
      <c r="T2407"/>
      <c r="U2407"/>
      <c r="V2407"/>
      <c r="W2407"/>
      <c r="X2407"/>
    </row>
    <row r="2408" spans="17:24" x14ac:dyDescent="0.4">
      <c r="Q2408"/>
      <c r="R2408"/>
      <c r="S2408"/>
      <c r="T2408"/>
      <c r="U2408"/>
      <c r="V2408"/>
      <c r="W2408"/>
      <c r="X2408"/>
    </row>
    <row r="2409" spans="17:24" x14ac:dyDescent="0.4">
      <c r="Q2409"/>
      <c r="R2409"/>
      <c r="S2409"/>
      <c r="T2409"/>
      <c r="U2409"/>
      <c r="V2409"/>
      <c r="W2409"/>
      <c r="X2409"/>
    </row>
    <row r="2410" spans="17:24" x14ac:dyDescent="0.4">
      <c r="Q2410"/>
      <c r="R2410"/>
      <c r="S2410"/>
      <c r="T2410"/>
      <c r="U2410"/>
      <c r="V2410"/>
      <c r="W2410"/>
      <c r="X2410"/>
    </row>
    <row r="2411" spans="17:24" x14ac:dyDescent="0.4">
      <c r="Q2411"/>
      <c r="R2411"/>
      <c r="S2411"/>
      <c r="T2411"/>
      <c r="U2411"/>
      <c r="V2411"/>
      <c r="W2411"/>
      <c r="X2411"/>
    </row>
    <row r="2412" spans="17:24" x14ac:dyDescent="0.4">
      <c r="Q2412"/>
      <c r="R2412"/>
      <c r="S2412"/>
      <c r="T2412"/>
      <c r="U2412"/>
      <c r="V2412"/>
      <c r="W2412"/>
      <c r="X2412"/>
    </row>
    <row r="2413" spans="17:24" x14ac:dyDescent="0.4">
      <c r="Q2413"/>
      <c r="R2413"/>
      <c r="S2413"/>
      <c r="T2413"/>
      <c r="U2413"/>
      <c r="V2413"/>
      <c r="W2413"/>
      <c r="X2413"/>
    </row>
    <row r="2414" spans="17:24" x14ac:dyDescent="0.4">
      <c r="Q2414"/>
      <c r="R2414"/>
      <c r="S2414"/>
      <c r="T2414"/>
      <c r="U2414"/>
      <c r="V2414"/>
      <c r="W2414"/>
      <c r="X2414"/>
    </row>
    <row r="2415" spans="17:24" x14ac:dyDescent="0.4">
      <c r="Q2415"/>
      <c r="R2415"/>
      <c r="S2415"/>
      <c r="T2415"/>
      <c r="U2415"/>
      <c r="V2415"/>
      <c r="W2415"/>
      <c r="X2415"/>
    </row>
    <row r="2416" spans="17:24" x14ac:dyDescent="0.4">
      <c r="Q2416"/>
      <c r="R2416"/>
      <c r="S2416"/>
      <c r="T2416"/>
      <c r="U2416"/>
      <c r="V2416"/>
      <c r="W2416"/>
      <c r="X2416"/>
    </row>
    <row r="2417" spans="17:24" x14ac:dyDescent="0.4">
      <c r="Q2417"/>
      <c r="R2417"/>
      <c r="S2417"/>
      <c r="T2417"/>
      <c r="U2417"/>
      <c r="V2417"/>
      <c r="W2417"/>
      <c r="X2417"/>
    </row>
    <row r="2418" spans="17:24" x14ac:dyDescent="0.4">
      <c r="Q2418"/>
      <c r="R2418"/>
      <c r="S2418"/>
      <c r="T2418"/>
      <c r="U2418"/>
      <c r="V2418"/>
      <c r="W2418"/>
      <c r="X2418"/>
    </row>
    <row r="2419" spans="17:24" x14ac:dyDescent="0.4">
      <c r="Q2419"/>
      <c r="R2419"/>
      <c r="S2419"/>
      <c r="T2419"/>
      <c r="U2419"/>
      <c r="V2419"/>
      <c r="W2419"/>
      <c r="X2419"/>
    </row>
    <row r="2420" spans="17:24" x14ac:dyDescent="0.4">
      <c r="Q2420"/>
      <c r="R2420"/>
      <c r="S2420"/>
      <c r="T2420"/>
      <c r="U2420"/>
      <c r="V2420"/>
      <c r="W2420"/>
      <c r="X2420"/>
    </row>
    <row r="2421" spans="17:24" x14ac:dyDescent="0.4">
      <c r="Q2421"/>
      <c r="R2421"/>
      <c r="S2421"/>
      <c r="T2421"/>
      <c r="U2421"/>
      <c r="V2421"/>
      <c r="W2421"/>
      <c r="X2421"/>
    </row>
    <row r="2422" spans="17:24" x14ac:dyDescent="0.4">
      <c r="Q2422"/>
      <c r="R2422"/>
      <c r="S2422"/>
      <c r="T2422"/>
      <c r="U2422"/>
      <c r="V2422"/>
      <c r="W2422"/>
      <c r="X2422"/>
    </row>
    <row r="2423" spans="17:24" x14ac:dyDescent="0.4">
      <c r="Q2423"/>
      <c r="R2423"/>
      <c r="S2423"/>
      <c r="T2423"/>
      <c r="U2423"/>
      <c r="V2423"/>
      <c r="W2423"/>
      <c r="X2423"/>
    </row>
    <row r="2424" spans="17:24" x14ac:dyDescent="0.4">
      <c r="Q2424"/>
      <c r="R2424"/>
      <c r="S2424"/>
      <c r="T2424"/>
      <c r="U2424"/>
      <c r="V2424"/>
      <c r="W2424"/>
      <c r="X2424"/>
    </row>
    <row r="2425" spans="17:24" x14ac:dyDescent="0.4">
      <c r="Q2425"/>
      <c r="R2425"/>
      <c r="S2425"/>
      <c r="T2425"/>
      <c r="U2425"/>
      <c r="V2425"/>
      <c r="W2425"/>
      <c r="X2425"/>
    </row>
    <row r="2426" spans="17:24" x14ac:dyDescent="0.4">
      <c r="Q2426"/>
      <c r="R2426"/>
      <c r="S2426"/>
      <c r="T2426"/>
      <c r="U2426"/>
      <c r="V2426"/>
      <c r="W2426"/>
      <c r="X2426"/>
    </row>
    <row r="2427" spans="17:24" x14ac:dyDescent="0.4">
      <c r="Q2427"/>
      <c r="R2427"/>
      <c r="S2427"/>
      <c r="T2427"/>
      <c r="U2427"/>
      <c r="V2427"/>
      <c r="W2427"/>
      <c r="X2427"/>
    </row>
    <row r="2428" spans="17:24" x14ac:dyDescent="0.4">
      <c r="Q2428"/>
      <c r="R2428"/>
      <c r="S2428"/>
      <c r="T2428"/>
      <c r="U2428"/>
      <c r="V2428"/>
      <c r="W2428"/>
      <c r="X2428"/>
    </row>
    <row r="2429" spans="17:24" x14ac:dyDescent="0.4">
      <c r="Q2429"/>
      <c r="R2429"/>
      <c r="S2429"/>
      <c r="T2429"/>
      <c r="U2429"/>
      <c r="V2429"/>
      <c r="W2429"/>
      <c r="X2429"/>
    </row>
    <row r="2430" spans="17:24" x14ac:dyDescent="0.4">
      <c r="Q2430"/>
      <c r="R2430"/>
      <c r="S2430"/>
      <c r="T2430"/>
      <c r="U2430"/>
      <c r="V2430"/>
      <c r="W2430"/>
      <c r="X2430"/>
    </row>
    <row r="2431" spans="17:24" x14ac:dyDescent="0.4">
      <c r="Q2431"/>
      <c r="R2431"/>
      <c r="S2431"/>
      <c r="T2431"/>
      <c r="U2431"/>
      <c r="V2431"/>
      <c r="W2431"/>
      <c r="X2431"/>
    </row>
    <row r="2432" spans="17:24" x14ac:dyDescent="0.4">
      <c r="Q2432"/>
      <c r="R2432"/>
      <c r="S2432"/>
      <c r="T2432"/>
      <c r="U2432"/>
      <c r="V2432"/>
      <c r="W2432"/>
      <c r="X2432"/>
    </row>
    <row r="2433" spans="17:24" x14ac:dyDescent="0.4">
      <c r="Q2433"/>
      <c r="R2433"/>
      <c r="S2433"/>
      <c r="T2433"/>
      <c r="U2433"/>
      <c r="V2433"/>
      <c r="W2433"/>
      <c r="X2433"/>
    </row>
    <row r="2434" spans="17:24" x14ac:dyDescent="0.4">
      <c r="Q2434"/>
      <c r="R2434"/>
      <c r="S2434"/>
      <c r="T2434"/>
      <c r="U2434"/>
      <c r="V2434"/>
      <c r="W2434"/>
      <c r="X2434"/>
    </row>
    <row r="2435" spans="17:24" x14ac:dyDescent="0.4">
      <c r="Q2435"/>
      <c r="R2435"/>
      <c r="S2435"/>
      <c r="T2435"/>
      <c r="U2435"/>
      <c r="V2435"/>
      <c r="W2435"/>
      <c r="X2435"/>
    </row>
    <row r="2436" spans="17:24" x14ac:dyDescent="0.4">
      <c r="Q2436"/>
      <c r="R2436"/>
      <c r="S2436"/>
      <c r="T2436"/>
      <c r="U2436"/>
      <c r="V2436"/>
      <c r="W2436"/>
      <c r="X2436"/>
    </row>
    <row r="2437" spans="17:24" x14ac:dyDescent="0.4">
      <c r="Q2437"/>
      <c r="R2437"/>
      <c r="S2437"/>
      <c r="T2437"/>
      <c r="U2437"/>
      <c r="V2437"/>
      <c r="W2437"/>
      <c r="X2437"/>
    </row>
    <row r="2438" spans="17:24" x14ac:dyDescent="0.4">
      <c r="Q2438"/>
      <c r="R2438"/>
      <c r="S2438"/>
      <c r="T2438"/>
      <c r="U2438"/>
      <c r="V2438"/>
      <c r="W2438"/>
      <c r="X2438"/>
    </row>
    <row r="2439" spans="17:24" x14ac:dyDescent="0.4">
      <c r="Q2439"/>
      <c r="R2439"/>
      <c r="S2439"/>
      <c r="T2439"/>
      <c r="U2439"/>
      <c r="V2439"/>
      <c r="W2439"/>
      <c r="X2439"/>
    </row>
    <row r="2440" spans="17:24" x14ac:dyDescent="0.4">
      <c r="Q2440"/>
      <c r="R2440"/>
      <c r="S2440"/>
      <c r="T2440"/>
      <c r="U2440"/>
      <c r="V2440"/>
      <c r="W2440"/>
      <c r="X2440"/>
    </row>
    <row r="2441" spans="17:24" x14ac:dyDescent="0.4">
      <c r="Q2441"/>
      <c r="R2441"/>
      <c r="S2441"/>
      <c r="T2441"/>
      <c r="U2441"/>
      <c r="V2441"/>
      <c r="W2441"/>
      <c r="X2441"/>
    </row>
    <row r="2442" spans="17:24" x14ac:dyDescent="0.4">
      <c r="Q2442"/>
      <c r="R2442"/>
      <c r="S2442"/>
      <c r="T2442"/>
      <c r="U2442"/>
      <c r="V2442"/>
      <c r="W2442"/>
      <c r="X2442"/>
    </row>
    <row r="2443" spans="17:24" x14ac:dyDescent="0.4">
      <c r="Q2443"/>
      <c r="R2443"/>
      <c r="S2443"/>
      <c r="T2443"/>
      <c r="U2443"/>
      <c r="V2443"/>
      <c r="W2443"/>
      <c r="X2443"/>
    </row>
    <row r="2444" spans="17:24" x14ac:dyDescent="0.4">
      <c r="Q2444"/>
      <c r="R2444"/>
      <c r="S2444"/>
      <c r="T2444"/>
      <c r="U2444"/>
      <c r="V2444"/>
      <c r="W2444"/>
      <c r="X2444"/>
    </row>
    <row r="2445" spans="17:24" x14ac:dyDescent="0.4">
      <c r="Q2445"/>
      <c r="R2445"/>
      <c r="S2445"/>
      <c r="T2445"/>
      <c r="U2445"/>
      <c r="V2445"/>
      <c r="W2445"/>
      <c r="X2445"/>
    </row>
    <row r="2446" spans="17:24" x14ac:dyDescent="0.4">
      <c r="Q2446"/>
      <c r="R2446"/>
      <c r="S2446"/>
      <c r="T2446"/>
      <c r="U2446"/>
      <c r="V2446"/>
      <c r="W2446"/>
      <c r="X2446"/>
    </row>
    <row r="2447" spans="17:24" x14ac:dyDescent="0.4">
      <c r="Q2447"/>
      <c r="R2447"/>
      <c r="S2447"/>
      <c r="T2447"/>
      <c r="U2447"/>
      <c r="V2447"/>
      <c r="W2447"/>
      <c r="X2447"/>
    </row>
    <row r="2448" spans="17:24" x14ac:dyDescent="0.4">
      <c r="Q2448"/>
      <c r="R2448"/>
      <c r="S2448"/>
      <c r="T2448"/>
      <c r="U2448"/>
      <c r="V2448"/>
      <c r="W2448"/>
      <c r="X2448"/>
    </row>
    <row r="2449" spans="17:24" x14ac:dyDescent="0.4">
      <c r="Q2449"/>
      <c r="R2449"/>
      <c r="S2449"/>
      <c r="T2449"/>
      <c r="U2449"/>
      <c r="V2449"/>
      <c r="W2449"/>
      <c r="X2449"/>
    </row>
    <row r="2450" spans="17:24" x14ac:dyDescent="0.4">
      <c r="Q2450"/>
      <c r="R2450"/>
      <c r="S2450"/>
      <c r="T2450"/>
      <c r="U2450"/>
      <c r="V2450"/>
      <c r="W2450"/>
      <c r="X2450"/>
    </row>
    <row r="2451" spans="17:24" x14ac:dyDescent="0.4">
      <c r="Q2451"/>
      <c r="R2451"/>
      <c r="S2451"/>
      <c r="T2451"/>
      <c r="U2451"/>
      <c r="V2451"/>
      <c r="W2451"/>
      <c r="X2451"/>
    </row>
    <row r="2452" spans="17:24" x14ac:dyDescent="0.4">
      <c r="Q2452"/>
      <c r="R2452"/>
      <c r="S2452"/>
      <c r="T2452"/>
      <c r="U2452"/>
      <c r="V2452"/>
      <c r="W2452"/>
      <c r="X2452"/>
    </row>
    <row r="2453" spans="17:24" x14ac:dyDescent="0.4">
      <c r="Q2453"/>
      <c r="R2453"/>
      <c r="S2453"/>
      <c r="T2453"/>
      <c r="U2453"/>
      <c r="V2453"/>
      <c r="W2453"/>
      <c r="X2453"/>
    </row>
    <row r="2454" spans="17:24" x14ac:dyDescent="0.4">
      <c r="Q2454"/>
      <c r="R2454"/>
      <c r="S2454"/>
      <c r="T2454"/>
      <c r="U2454"/>
      <c r="V2454"/>
      <c r="W2454"/>
      <c r="X2454"/>
    </row>
    <row r="2455" spans="17:24" x14ac:dyDescent="0.4">
      <c r="Q2455"/>
      <c r="R2455"/>
      <c r="S2455"/>
      <c r="T2455"/>
      <c r="U2455"/>
      <c r="V2455"/>
      <c r="W2455"/>
      <c r="X2455"/>
    </row>
    <row r="2456" spans="17:24" x14ac:dyDescent="0.4">
      <c r="Q2456"/>
      <c r="R2456"/>
      <c r="S2456"/>
      <c r="T2456"/>
      <c r="U2456"/>
      <c r="V2456"/>
      <c r="W2456"/>
      <c r="X2456"/>
    </row>
    <row r="2457" spans="17:24" x14ac:dyDescent="0.4">
      <c r="Q2457"/>
      <c r="R2457"/>
      <c r="S2457"/>
      <c r="T2457"/>
      <c r="U2457"/>
      <c r="V2457"/>
      <c r="W2457"/>
      <c r="X2457"/>
    </row>
    <row r="2458" spans="17:24" x14ac:dyDescent="0.4">
      <c r="Q2458"/>
      <c r="R2458"/>
      <c r="S2458"/>
      <c r="T2458"/>
      <c r="U2458"/>
      <c r="V2458"/>
      <c r="W2458"/>
      <c r="X2458"/>
    </row>
    <row r="2459" spans="17:24" x14ac:dyDescent="0.4">
      <c r="Q2459"/>
      <c r="R2459"/>
      <c r="S2459"/>
      <c r="T2459"/>
      <c r="U2459"/>
      <c r="V2459"/>
      <c r="W2459"/>
      <c r="X2459"/>
    </row>
    <row r="2460" spans="17:24" x14ac:dyDescent="0.4">
      <c r="Q2460"/>
      <c r="R2460"/>
      <c r="S2460"/>
      <c r="T2460"/>
      <c r="U2460"/>
      <c r="V2460"/>
      <c r="W2460"/>
      <c r="X2460"/>
    </row>
    <row r="2461" spans="17:24" x14ac:dyDescent="0.4">
      <c r="Q2461"/>
      <c r="R2461"/>
      <c r="S2461"/>
      <c r="T2461"/>
      <c r="U2461"/>
      <c r="V2461"/>
      <c r="W2461"/>
      <c r="X2461"/>
    </row>
    <row r="2462" spans="17:24" x14ac:dyDescent="0.4">
      <c r="Q2462"/>
      <c r="R2462"/>
      <c r="S2462"/>
      <c r="T2462"/>
      <c r="U2462"/>
      <c r="V2462"/>
      <c r="W2462"/>
      <c r="X2462"/>
    </row>
    <row r="2463" spans="17:24" x14ac:dyDescent="0.4">
      <c r="Q2463"/>
      <c r="R2463"/>
      <c r="S2463"/>
      <c r="T2463"/>
      <c r="U2463"/>
      <c r="V2463"/>
      <c r="W2463"/>
      <c r="X2463"/>
    </row>
    <row r="2464" spans="17:24" x14ac:dyDescent="0.4">
      <c r="Q2464"/>
      <c r="R2464"/>
      <c r="S2464"/>
      <c r="T2464"/>
      <c r="U2464"/>
      <c r="V2464"/>
      <c r="W2464"/>
      <c r="X2464"/>
    </row>
    <row r="2465" spans="17:24" x14ac:dyDescent="0.4">
      <c r="Q2465"/>
      <c r="R2465"/>
      <c r="S2465"/>
      <c r="T2465"/>
      <c r="U2465"/>
      <c r="V2465"/>
      <c r="W2465"/>
      <c r="X2465"/>
    </row>
    <row r="2466" spans="17:24" x14ac:dyDescent="0.4">
      <c r="Q2466"/>
      <c r="R2466"/>
      <c r="S2466"/>
      <c r="T2466"/>
      <c r="U2466"/>
      <c r="V2466"/>
      <c r="W2466"/>
      <c r="X2466"/>
    </row>
    <row r="2467" spans="17:24" x14ac:dyDescent="0.4">
      <c r="Q2467"/>
      <c r="R2467"/>
      <c r="S2467"/>
      <c r="T2467"/>
      <c r="U2467"/>
      <c r="V2467"/>
      <c r="W2467"/>
      <c r="X2467"/>
    </row>
    <row r="2468" spans="17:24" x14ac:dyDescent="0.4">
      <c r="Q2468"/>
      <c r="R2468"/>
      <c r="S2468"/>
      <c r="T2468"/>
      <c r="U2468"/>
      <c r="V2468"/>
      <c r="W2468"/>
      <c r="X2468"/>
    </row>
    <row r="2469" spans="17:24" x14ac:dyDescent="0.4">
      <c r="Q2469"/>
      <c r="R2469"/>
      <c r="S2469"/>
      <c r="T2469"/>
      <c r="U2469"/>
      <c r="V2469"/>
      <c r="W2469"/>
      <c r="X2469"/>
    </row>
    <row r="2470" spans="17:24" x14ac:dyDescent="0.4">
      <c r="Q2470"/>
      <c r="R2470"/>
      <c r="S2470"/>
      <c r="T2470"/>
      <c r="U2470"/>
      <c r="V2470"/>
      <c r="W2470"/>
      <c r="X2470"/>
    </row>
    <row r="2471" spans="17:24" x14ac:dyDescent="0.4">
      <c r="Q2471"/>
      <c r="R2471"/>
      <c r="S2471"/>
      <c r="T2471"/>
      <c r="U2471"/>
      <c r="V2471"/>
      <c r="W2471"/>
      <c r="X2471"/>
    </row>
    <row r="2472" spans="17:24" x14ac:dyDescent="0.4">
      <c r="Q2472"/>
      <c r="R2472"/>
      <c r="S2472"/>
      <c r="T2472"/>
      <c r="U2472"/>
      <c r="V2472"/>
      <c r="W2472"/>
      <c r="X2472"/>
    </row>
    <row r="2473" spans="17:24" x14ac:dyDescent="0.4">
      <c r="Q2473"/>
      <c r="R2473"/>
      <c r="S2473"/>
      <c r="T2473"/>
      <c r="U2473"/>
      <c r="V2473"/>
      <c r="W2473"/>
      <c r="X2473"/>
    </row>
    <row r="2474" spans="17:24" x14ac:dyDescent="0.4">
      <c r="Q2474"/>
      <c r="R2474"/>
      <c r="S2474"/>
      <c r="T2474"/>
      <c r="U2474"/>
      <c r="V2474"/>
      <c r="W2474"/>
      <c r="X2474"/>
    </row>
    <row r="2475" spans="17:24" x14ac:dyDescent="0.4">
      <c r="Q2475"/>
      <c r="R2475"/>
      <c r="S2475"/>
      <c r="T2475"/>
      <c r="U2475"/>
      <c r="V2475"/>
      <c r="W2475"/>
      <c r="X2475"/>
    </row>
    <row r="2476" spans="17:24" x14ac:dyDescent="0.4">
      <c r="Q2476"/>
      <c r="R2476"/>
      <c r="S2476"/>
      <c r="T2476"/>
      <c r="U2476"/>
      <c r="V2476"/>
      <c r="W2476"/>
      <c r="X2476"/>
    </row>
    <row r="2477" spans="17:24" x14ac:dyDescent="0.4">
      <c r="Q2477"/>
      <c r="R2477"/>
      <c r="S2477"/>
      <c r="T2477"/>
      <c r="U2477"/>
      <c r="V2477"/>
      <c r="W2477"/>
      <c r="X2477"/>
    </row>
    <row r="2478" spans="17:24" x14ac:dyDescent="0.4">
      <c r="Q2478"/>
      <c r="R2478"/>
      <c r="S2478"/>
      <c r="T2478"/>
      <c r="U2478"/>
      <c r="V2478"/>
      <c r="W2478"/>
      <c r="X2478"/>
    </row>
    <row r="2479" spans="17:24" x14ac:dyDescent="0.4">
      <c r="Q2479"/>
      <c r="R2479"/>
      <c r="S2479"/>
      <c r="T2479"/>
      <c r="U2479"/>
      <c r="V2479"/>
      <c r="W2479"/>
      <c r="X2479"/>
    </row>
    <row r="2480" spans="17:24" x14ac:dyDescent="0.4">
      <c r="Q2480"/>
      <c r="R2480"/>
      <c r="S2480"/>
      <c r="T2480"/>
      <c r="U2480"/>
      <c r="V2480"/>
      <c r="W2480"/>
      <c r="X2480"/>
    </row>
    <row r="2481" spans="17:24" x14ac:dyDescent="0.4">
      <c r="Q2481"/>
      <c r="R2481"/>
      <c r="S2481"/>
      <c r="T2481"/>
      <c r="U2481"/>
      <c r="V2481"/>
      <c r="W2481"/>
      <c r="X2481"/>
    </row>
    <row r="2482" spans="17:24" x14ac:dyDescent="0.4">
      <c r="Q2482"/>
      <c r="R2482"/>
      <c r="S2482"/>
      <c r="T2482"/>
      <c r="U2482"/>
      <c r="V2482"/>
      <c r="W2482"/>
      <c r="X2482"/>
    </row>
    <row r="2483" spans="17:24" x14ac:dyDescent="0.4">
      <c r="Q2483"/>
      <c r="R2483"/>
      <c r="S2483"/>
      <c r="T2483"/>
      <c r="U2483"/>
      <c r="V2483"/>
      <c r="W2483"/>
      <c r="X2483"/>
    </row>
    <row r="2484" spans="17:24" x14ac:dyDescent="0.4">
      <c r="Q2484"/>
      <c r="R2484"/>
      <c r="S2484"/>
      <c r="T2484"/>
      <c r="U2484"/>
      <c r="V2484"/>
      <c r="W2484"/>
      <c r="X2484"/>
    </row>
    <row r="2485" spans="17:24" x14ac:dyDescent="0.4">
      <c r="Q2485"/>
      <c r="R2485"/>
      <c r="S2485"/>
      <c r="T2485"/>
      <c r="U2485"/>
      <c r="V2485"/>
      <c r="W2485"/>
      <c r="X2485"/>
    </row>
    <row r="2486" spans="17:24" x14ac:dyDescent="0.4">
      <c r="Q2486"/>
      <c r="R2486"/>
      <c r="S2486"/>
      <c r="T2486"/>
      <c r="U2486"/>
      <c r="V2486"/>
      <c r="W2486"/>
      <c r="X2486"/>
    </row>
    <row r="2487" spans="17:24" x14ac:dyDescent="0.4">
      <c r="Q2487"/>
      <c r="R2487"/>
      <c r="S2487"/>
      <c r="T2487"/>
      <c r="U2487"/>
      <c r="V2487"/>
      <c r="W2487"/>
      <c r="X2487"/>
    </row>
    <row r="2488" spans="17:24" x14ac:dyDescent="0.4">
      <c r="Q2488"/>
      <c r="R2488"/>
      <c r="S2488"/>
      <c r="T2488"/>
      <c r="U2488"/>
      <c r="V2488"/>
      <c r="W2488"/>
      <c r="X2488"/>
    </row>
    <row r="2489" spans="17:24" x14ac:dyDescent="0.4">
      <c r="Q2489"/>
      <c r="R2489"/>
      <c r="S2489"/>
      <c r="T2489"/>
      <c r="U2489"/>
      <c r="V2489"/>
      <c r="W2489"/>
      <c r="X2489"/>
    </row>
    <row r="2490" spans="17:24" x14ac:dyDescent="0.4">
      <c r="Q2490"/>
      <c r="R2490"/>
      <c r="S2490"/>
      <c r="T2490"/>
      <c r="U2490"/>
      <c r="V2490"/>
      <c r="W2490"/>
      <c r="X2490"/>
    </row>
    <row r="2491" spans="17:24" x14ac:dyDescent="0.4">
      <c r="Q2491"/>
      <c r="R2491"/>
      <c r="S2491"/>
      <c r="T2491"/>
      <c r="U2491"/>
      <c r="V2491"/>
      <c r="W2491"/>
      <c r="X2491"/>
    </row>
    <row r="2492" spans="17:24" x14ac:dyDescent="0.4">
      <c r="Q2492"/>
      <c r="R2492"/>
      <c r="S2492"/>
      <c r="T2492"/>
      <c r="U2492"/>
      <c r="V2492"/>
      <c r="W2492"/>
      <c r="X2492"/>
    </row>
    <row r="2493" spans="17:24" x14ac:dyDescent="0.4">
      <c r="Q2493"/>
      <c r="R2493"/>
      <c r="S2493"/>
      <c r="T2493"/>
      <c r="U2493"/>
      <c r="V2493"/>
      <c r="W2493"/>
      <c r="X2493"/>
    </row>
    <row r="2494" spans="17:24" x14ac:dyDescent="0.4">
      <c r="Q2494"/>
      <c r="R2494"/>
      <c r="S2494"/>
      <c r="T2494"/>
      <c r="U2494"/>
      <c r="V2494"/>
      <c r="W2494"/>
      <c r="X2494"/>
    </row>
    <row r="2495" spans="17:24" x14ac:dyDescent="0.4">
      <c r="Q2495"/>
      <c r="R2495"/>
      <c r="S2495"/>
      <c r="T2495"/>
      <c r="U2495"/>
      <c r="V2495"/>
      <c r="W2495"/>
      <c r="X2495"/>
    </row>
    <row r="2496" spans="17:24" x14ac:dyDescent="0.4">
      <c r="Q2496"/>
      <c r="R2496"/>
      <c r="S2496"/>
      <c r="T2496"/>
      <c r="U2496"/>
      <c r="V2496"/>
      <c r="W2496"/>
      <c r="X2496"/>
    </row>
    <row r="2497" spans="17:24" x14ac:dyDescent="0.4">
      <c r="Q2497"/>
      <c r="R2497"/>
      <c r="S2497"/>
      <c r="T2497"/>
      <c r="U2497"/>
      <c r="V2497"/>
      <c r="W2497"/>
      <c r="X2497"/>
    </row>
    <row r="2498" spans="17:24" x14ac:dyDescent="0.4">
      <c r="Q2498"/>
      <c r="R2498"/>
      <c r="S2498"/>
      <c r="T2498"/>
      <c r="U2498"/>
      <c r="V2498"/>
      <c r="W2498"/>
      <c r="X2498"/>
    </row>
    <row r="2499" spans="17:24" x14ac:dyDescent="0.4">
      <c r="Q2499"/>
      <c r="R2499"/>
      <c r="S2499"/>
      <c r="T2499"/>
      <c r="U2499"/>
      <c r="V2499"/>
      <c r="W2499"/>
      <c r="X2499"/>
    </row>
    <row r="2500" spans="17:24" x14ac:dyDescent="0.4">
      <c r="Q2500"/>
      <c r="R2500"/>
      <c r="S2500"/>
      <c r="T2500"/>
      <c r="U2500"/>
      <c r="V2500"/>
      <c r="W2500"/>
      <c r="X2500"/>
    </row>
    <row r="2501" spans="17:24" x14ac:dyDescent="0.4">
      <c r="Q2501"/>
      <c r="R2501"/>
      <c r="S2501"/>
      <c r="T2501"/>
      <c r="U2501"/>
      <c r="V2501"/>
      <c r="W2501"/>
      <c r="X2501"/>
    </row>
    <row r="2502" spans="17:24" x14ac:dyDescent="0.4">
      <c r="Q2502"/>
      <c r="R2502"/>
      <c r="S2502"/>
      <c r="T2502"/>
      <c r="U2502"/>
      <c r="V2502"/>
      <c r="W2502"/>
      <c r="X2502"/>
    </row>
    <row r="2503" spans="17:24" x14ac:dyDescent="0.4">
      <c r="Q2503"/>
      <c r="R2503"/>
      <c r="S2503"/>
      <c r="T2503"/>
      <c r="U2503"/>
      <c r="V2503"/>
      <c r="W2503"/>
      <c r="X2503"/>
    </row>
    <row r="2504" spans="17:24" x14ac:dyDescent="0.4">
      <c r="Q2504"/>
      <c r="R2504"/>
      <c r="S2504"/>
      <c r="T2504"/>
      <c r="U2504"/>
      <c r="V2504"/>
      <c r="W2504"/>
      <c r="X2504"/>
    </row>
    <row r="2505" spans="17:24" x14ac:dyDescent="0.4">
      <c r="Q2505"/>
      <c r="R2505"/>
      <c r="S2505"/>
      <c r="T2505"/>
      <c r="U2505"/>
      <c r="V2505"/>
      <c r="W2505"/>
      <c r="X2505"/>
    </row>
    <row r="2506" spans="17:24" x14ac:dyDescent="0.4">
      <c r="Q2506"/>
      <c r="R2506"/>
      <c r="S2506"/>
      <c r="T2506"/>
      <c r="U2506"/>
      <c r="V2506"/>
      <c r="W2506"/>
      <c r="X2506"/>
    </row>
    <row r="2507" spans="17:24" x14ac:dyDescent="0.4">
      <c r="Q2507"/>
      <c r="R2507"/>
      <c r="S2507"/>
      <c r="T2507"/>
      <c r="U2507"/>
      <c r="V2507"/>
      <c r="W2507"/>
      <c r="X2507"/>
    </row>
    <row r="2508" spans="17:24" x14ac:dyDescent="0.4">
      <c r="Q2508"/>
      <c r="R2508"/>
      <c r="S2508"/>
      <c r="T2508"/>
      <c r="U2508"/>
      <c r="V2508"/>
      <c r="W2508"/>
      <c r="X2508"/>
    </row>
    <row r="2509" spans="17:24" x14ac:dyDescent="0.4">
      <c r="Q2509"/>
      <c r="R2509"/>
      <c r="S2509"/>
      <c r="T2509"/>
      <c r="U2509"/>
      <c r="V2509"/>
      <c r="W2509"/>
      <c r="X2509"/>
    </row>
    <row r="2510" spans="17:24" x14ac:dyDescent="0.4">
      <c r="Q2510"/>
      <c r="R2510"/>
      <c r="S2510"/>
      <c r="T2510"/>
      <c r="U2510"/>
      <c r="V2510"/>
      <c r="W2510"/>
      <c r="X2510"/>
    </row>
    <row r="2511" spans="17:24" x14ac:dyDescent="0.4">
      <c r="Q2511"/>
      <c r="R2511"/>
      <c r="S2511"/>
      <c r="T2511"/>
      <c r="U2511"/>
      <c r="V2511"/>
      <c r="W2511"/>
      <c r="X2511"/>
    </row>
    <row r="2512" spans="17:24" x14ac:dyDescent="0.4">
      <c r="Q2512"/>
      <c r="R2512"/>
      <c r="S2512"/>
      <c r="T2512"/>
      <c r="U2512"/>
      <c r="V2512"/>
      <c r="W2512"/>
      <c r="X2512"/>
    </row>
    <row r="2513" spans="17:24" x14ac:dyDescent="0.4">
      <c r="Q2513"/>
      <c r="R2513"/>
      <c r="S2513"/>
      <c r="T2513"/>
      <c r="U2513"/>
      <c r="V2513"/>
      <c r="W2513"/>
      <c r="X2513"/>
    </row>
    <row r="2514" spans="17:24" x14ac:dyDescent="0.4">
      <c r="Q2514"/>
      <c r="R2514"/>
      <c r="S2514"/>
      <c r="T2514"/>
      <c r="U2514"/>
      <c r="V2514"/>
      <c r="W2514"/>
      <c r="X2514"/>
    </row>
    <row r="2515" spans="17:24" x14ac:dyDescent="0.4">
      <c r="Q2515"/>
      <c r="R2515"/>
      <c r="S2515"/>
      <c r="T2515"/>
      <c r="U2515"/>
      <c r="V2515"/>
      <c r="W2515"/>
      <c r="X2515"/>
    </row>
    <row r="2516" spans="17:24" x14ac:dyDescent="0.4">
      <c r="Q2516"/>
      <c r="R2516"/>
      <c r="S2516"/>
      <c r="T2516"/>
      <c r="U2516"/>
      <c r="V2516"/>
      <c r="W2516"/>
      <c r="X2516"/>
    </row>
    <row r="2517" spans="17:24" x14ac:dyDescent="0.4">
      <c r="Q2517"/>
      <c r="R2517"/>
      <c r="S2517"/>
      <c r="T2517"/>
      <c r="U2517"/>
      <c r="V2517"/>
      <c r="W2517"/>
      <c r="X2517"/>
    </row>
    <row r="2518" spans="17:24" x14ac:dyDescent="0.4">
      <c r="Q2518"/>
      <c r="R2518"/>
      <c r="S2518"/>
      <c r="T2518"/>
      <c r="U2518"/>
      <c r="V2518"/>
      <c r="W2518"/>
      <c r="X2518"/>
    </row>
    <row r="2519" spans="17:24" x14ac:dyDescent="0.4">
      <c r="Q2519"/>
      <c r="R2519"/>
      <c r="S2519"/>
      <c r="T2519"/>
      <c r="U2519"/>
      <c r="V2519"/>
      <c r="W2519"/>
      <c r="X2519"/>
    </row>
    <row r="2520" spans="17:24" x14ac:dyDescent="0.4">
      <c r="Q2520"/>
      <c r="R2520"/>
      <c r="S2520"/>
      <c r="T2520"/>
      <c r="U2520"/>
      <c r="V2520"/>
      <c r="W2520"/>
      <c r="X2520"/>
    </row>
    <row r="2521" spans="17:24" x14ac:dyDescent="0.4">
      <c r="Q2521"/>
      <c r="R2521"/>
      <c r="S2521"/>
      <c r="T2521"/>
      <c r="U2521"/>
      <c r="V2521"/>
      <c r="W2521"/>
      <c r="X2521"/>
    </row>
    <row r="2522" spans="17:24" x14ac:dyDescent="0.4">
      <c r="Q2522"/>
      <c r="R2522"/>
      <c r="S2522"/>
      <c r="T2522"/>
      <c r="U2522"/>
      <c r="V2522"/>
      <c r="W2522"/>
      <c r="X2522"/>
    </row>
    <row r="2523" spans="17:24" x14ac:dyDescent="0.4">
      <c r="Q2523"/>
      <c r="R2523"/>
      <c r="S2523"/>
      <c r="T2523"/>
      <c r="U2523"/>
      <c r="V2523"/>
      <c r="W2523"/>
      <c r="X2523"/>
    </row>
    <row r="2524" spans="17:24" x14ac:dyDescent="0.4">
      <c r="Q2524"/>
      <c r="R2524"/>
      <c r="S2524"/>
      <c r="T2524"/>
      <c r="U2524"/>
      <c r="V2524"/>
      <c r="W2524"/>
      <c r="X2524"/>
    </row>
    <row r="2525" spans="17:24" x14ac:dyDescent="0.4">
      <c r="Q2525"/>
      <c r="R2525"/>
      <c r="S2525"/>
      <c r="T2525"/>
      <c r="U2525"/>
      <c r="V2525"/>
      <c r="W2525"/>
      <c r="X2525"/>
    </row>
    <row r="2526" spans="17:24" x14ac:dyDescent="0.4">
      <c r="Q2526"/>
      <c r="R2526"/>
      <c r="S2526"/>
      <c r="T2526"/>
      <c r="U2526"/>
      <c r="V2526"/>
      <c r="W2526"/>
      <c r="X2526"/>
    </row>
    <row r="2527" spans="17:24" x14ac:dyDescent="0.4">
      <c r="Q2527"/>
      <c r="R2527"/>
      <c r="S2527"/>
      <c r="T2527"/>
      <c r="U2527"/>
      <c r="V2527"/>
      <c r="W2527"/>
      <c r="X2527"/>
    </row>
    <row r="2528" spans="17:24" x14ac:dyDescent="0.4">
      <c r="Q2528"/>
      <c r="R2528"/>
      <c r="S2528"/>
      <c r="T2528"/>
      <c r="U2528"/>
      <c r="V2528"/>
      <c r="W2528"/>
      <c r="X2528"/>
    </row>
    <row r="2529" spans="17:24" x14ac:dyDescent="0.4">
      <c r="Q2529"/>
      <c r="R2529"/>
      <c r="S2529"/>
      <c r="T2529"/>
      <c r="U2529"/>
      <c r="V2529"/>
      <c r="W2529"/>
      <c r="X2529"/>
    </row>
    <row r="2530" spans="17:24" x14ac:dyDescent="0.4">
      <c r="Q2530"/>
      <c r="R2530"/>
      <c r="S2530"/>
      <c r="T2530"/>
      <c r="U2530"/>
      <c r="V2530"/>
      <c r="W2530"/>
      <c r="X2530"/>
    </row>
    <row r="2531" spans="17:24" x14ac:dyDescent="0.4">
      <c r="Q2531"/>
      <c r="R2531"/>
      <c r="S2531"/>
      <c r="T2531"/>
      <c r="U2531"/>
      <c r="V2531"/>
      <c r="W2531"/>
      <c r="X2531"/>
    </row>
    <row r="2532" spans="17:24" x14ac:dyDescent="0.4">
      <c r="Q2532"/>
      <c r="R2532"/>
      <c r="S2532"/>
      <c r="T2532"/>
      <c r="U2532"/>
      <c r="V2532"/>
      <c r="W2532"/>
      <c r="X2532"/>
    </row>
    <row r="2533" spans="17:24" x14ac:dyDescent="0.4">
      <c r="Q2533"/>
      <c r="R2533"/>
      <c r="S2533"/>
      <c r="T2533"/>
      <c r="U2533"/>
      <c r="V2533"/>
      <c r="W2533"/>
      <c r="X2533"/>
    </row>
    <row r="2534" spans="17:24" x14ac:dyDescent="0.4">
      <c r="Q2534"/>
      <c r="R2534"/>
      <c r="S2534"/>
      <c r="T2534"/>
      <c r="U2534"/>
      <c r="V2534"/>
      <c r="W2534"/>
      <c r="X2534"/>
    </row>
    <row r="2535" spans="17:24" x14ac:dyDescent="0.4">
      <c r="Q2535"/>
      <c r="R2535"/>
      <c r="S2535"/>
      <c r="T2535"/>
      <c r="U2535"/>
      <c r="V2535"/>
      <c r="W2535"/>
      <c r="X2535"/>
    </row>
    <row r="2536" spans="17:24" x14ac:dyDescent="0.4">
      <c r="Q2536"/>
      <c r="R2536"/>
      <c r="S2536"/>
      <c r="T2536"/>
      <c r="U2536"/>
      <c r="V2536"/>
      <c r="W2536"/>
      <c r="X2536"/>
    </row>
    <row r="2537" spans="17:24" x14ac:dyDescent="0.4">
      <c r="Q2537"/>
      <c r="R2537"/>
      <c r="S2537"/>
      <c r="T2537"/>
      <c r="U2537"/>
      <c r="V2537"/>
      <c r="W2537"/>
      <c r="X2537"/>
    </row>
    <row r="2538" spans="17:24" x14ac:dyDescent="0.4">
      <c r="Q2538"/>
      <c r="R2538"/>
      <c r="S2538"/>
      <c r="T2538"/>
      <c r="U2538"/>
      <c r="V2538"/>
      <c r="W2538"/>
      <c r="X2538"/>
    </row>
    <row r="2539" spans="17:24" x14ac:dyDescent="0.4">
      <c r="Q2539"/>
      <c r="R2539"/>
      <c r="S2539"/>
      <c r="T2539"/>
      <c r="U2539"/>
      <c r="V2539"/>
      <c r="W2539"/>
      <c r="X2539"/>
    </row>
    <row r="2540" spans="17:24" x14ac:dyDescent="0.4">
      <c r="Q2540"/>
      <c r="R2540"/>
      <c r="S2540"/>
      <c r="T2540"/>
      <c r="U2540"/>
      <c r="V2540"/>
      <c r="W2540"/>
      <c r="X2540"/>
    </row>
    <row r="2541" spans="17:24" x14ac:dyDescent="0.4">
      <c r="Q2541"/>
      <c r="R2541"/>
      <c r="S2541"/>
      <c r="T2541"/>
      <c r="U2541"/>
      <c r="V2541"/>
      <c r="W2541"/>
      <c r="X2541"/>
    </row>
    <row r="2542" spans="17:24" x14ac:dyDescent="0.4">
      <c r="Q2542"/>
      <c r="R2542"/>
      <c r="S2542"/>
      <c r="T2542"/>
      <c r="U2542"/>
      <c r="V2542"/>
      <c r="W2542"/>
      <c r="X2542"/>
    </row>
    <row r="2543" spans="17:24" x14ac:dyDescent="0.4">
      <c r="Q2543"/>
      <c r="R2543"/>
      <c r="S2543"/>
      <c r="T2543"/>
      <c r="U2543"/>
      <c r="V2543"/>
      <c r="W2543"/>
      <c r="X2543"/>
    </row>
    <row r="2544" spans="17:24" x14ac:dyDescent="0.4">
      <c r="Q2544"/>
      <c r="R2544"/>
      <c r="S2544"/>
      <c r="T2544"/>
      <c r="U2544"/>
      <c r="V2544"/>
      <c r="W2544"/>
      <c r="X2544"/>
    </row>
    <row r="2545" spans="17:24" x14ac:dyDescent="0.4">
      <c r="Q2545"/>
      <c r="R2545"/>
      <c r="S2545"/>
      <c r="T2545"/>
      <c r="U2545"/>
      <c r="V2545"/>
      <c r="W2545"/>
      <c r="X2545"/>
    </row>
    <row r="2546" spans="17:24" x14ac:dyDescent="0.4">
      <c r="Q2546"/>
      <c r="R2546"/>
      <c r="S2546"/>
      <c r="T2546"/>
      <c r="U2546"/>
      <c r="V2546"/>
      <c r="W2546"/>
      <c r="X2546"/>
    </row>
    <row r="2547" spans="17:24" x14ac:dyDescent="0.4">
      <c r="Q2547"/>
      <c r="R2547"/>
      <c r="S2547"/>
      <c r="T2547"/>
      <c r="U2547"/>
      <c r="V2547"/>
      <c r="W2547"/>
      <c r="X2547"/>
    </row>
    <row r="2548" spans="17:24" x14ac:dyDescent="0.4">
      <c r="Q2548"/>
      <c r="R2548"/>
      <c r="S2548"/>
      <c r="T2548"/>
      <c r="U2548"/>
      <c r="V2548"/>
      <c r="W2548"/>
      <c r="X2548"/>
    </row>
    <row r="2549" spans="17:24" x14ac:dyDescent="0.4">
      <c r="Q2549"/>
      <c r="R2549"/>
      <c r="S2549"/>
      <c r="T2549"/>
      <c r="U2549"/>
      <c r="V2549"/>
      <c r="W2549"/>
      <c r="X2549"/>
    </row>
    <row r="2550" spans="17:24" x14ac:dyDescent="0.4">
      <c r="Q2550"/>
      <c r="R2550"/>
      <c r="S2550"/>
      <c r="T2550"/>
      <c r="U2550"/>
      <c r="V2550"/>
      <c r="W2550"/>
      <c r="X2550"/>
    </row>
    <row r="2551" spans="17:24" x14ac:dyDescent="0.4">
      <c r="Q2551"/>
      <c r="R2551"/>
      <c r="S2551"/>
      <c r="T2551"/>
      <c r="U2551"/>
      <c r="V2551"/>
      <c r="W2551"/>
      <c r="X2551"/>
    </row>
    <row r="2552" spans="17:24" x14ac:dyDescent="0.4">
      <c r="Q2552"/>
      <c r="R2552"/>
      <c r="S2552"/>
      <c r="T2552"/>
      <c r="U2552"/>
      <c r="V2552"/>
      <c r="W2552"/>
      <c r="X2552"/>
    </row>
    <row r="2553" spans="17:24" x14ac:dyDescent="0.4">
      <c r="Q2553"/>
      <c r="R2553"/>
      <c r="S2553"/>
      <c r="T2553"/>
      <c r="U2553"/>
      <c r="V2553"/>
      <c r="W2553"/>
      <c r="X2553"/>
    </row>
    <row r="2554" spans="17:24" x14ac:dyDescent="0.4">
      <c r="Q2554"/>
      <c r="R2554"/>
      <c r="S2554"/>
      <c r="T2554"/>
      <c r="U2554"/>
      <c r="V2554"/>
      <c r="W2554"/>
      <c r="X2554"/>
    </row>
    <row r="2555" spans="17:24" x14ac:dyDescent="0.4">
      <c r="Q2555"/>
      <c r="R2555"/>
      <c r="S2555"/>
      <c r="T2555"/>
      <c r="U2555"/>
      <c r="V2555"/>
      <c r="W2555"/>
      <c r="X2555"/>
    </row>
    <row r="2556" spans="17:24" x14ac:dyDescent="0.4">
      <c r="Q2556"/>
      <c r="R2556"/>
      <c r="S2556"/>
      <c r="T2556"/>
      <c r="U2556"/>
      <c r="V2556"/>
      <c r="W2556"/>
      <c r="X2556"/>
    </row>
    <row r="2557" spans="17:24" x14ac:dyDescent="0.4">
      <c r="Q2557"/>
      <c r="R2557"/>
      <c r="S2557"/>
      <c r="T2557"/>
      <c r="U2557"/>
      <c r="V2557"/>
      <c r="W2557"/>
      <c r="X2557"/>
    </row>
    <row r="2558" spans="17:24" x14ac:dyDescent="0.4">
      <c r="Q2558"/>
      <c r="R2558"/>
      <c r="S2558"/>
      <c r="T2558"/>
      <c r="U2558"/>
      <c r="V2558"/>
      <c r="W2558"/>
      <c r="X2558"/>
    </row>
    <row r="2559" spans="17:24" x14ac:dyDescent="0.4">
      <c r="Q2559"/>
      <c r="R2559"/>
      <c r="S2559"/>
      <c r="T2559"/>
      <c r="U2559"/>
      <c r="V2559"/>
      <c r="W2559"/>
      <c r="X2559"/>
    </row>
    <row r="2560" spans="17:24" x14ac:dyDescent="0.4">
      <c r="Q2560"/>
      <c r="R2560"/>
      <c r="S2560"/>
      <c r="T2560"/>
      <c r="U2560"/>
      <c r="V2560"/>
      <c r="W2560"/>
      <c r="X2560"/>
    </row>
    <row r="2561" spans="17:24" x14ac:dyDescent="0.4">
      <c r="Q2561"/>
      <c r="R2561"/>
      <c r="S2561"/>
      <c r="T2561"/>
      <c r="U2561"/>
      <c r="V2561"/>
      <c r="W2561"/>
      <c r="X2561"/>
    </row>
    <row r="2562" spans="17:24" x14ac:dyDescent="0.4">
      <c r="Q2562"/>
      <c r="R2562"/>
      <c r="S2562"/>
      <c r="T2562"/>
      <c r="U2562"/>
      <c r="V2562"/>
      <c r="W2562"/>
      <c r="X2562"/>
    </row>
    <row r="2563" spans="17:24" x14ac:dyDescent="0.4">
      <c r="Q2563"/>
      <c r="R2563"/>
      <c r="S2563"/>
      <c r="T2563"/>
      <c r="U2563"/>
      <c r="V2563"/>
      <c r="W2563"/>
      <c r="X2563"/>
    </row>
    <row r="2564" spans="17:24" x14ac:dyDescent="0.4">
      <c r="Q2564"/>
      <c r="R2564"/>
      <c r="S2564"/>
      <c r="T2564"/>
      <c r="U2564"/>
      <c r="V2564"/>
      <c r="W2564"/>
      <c r="X2564"/>
    </row>
    <row r="2565" spans="17:24" x14ac:dyDescent="0.4">
      <c r="Q2565"/>
      <c r="R2565"/>
      <c r="S2565"/>
      <c r="T2565"/>
      <c r="U2565"/>
      <c r="V2565"/>
      <c r="W2565"/>
      <c r="X2565"/>
    </row>
    <row r="2566" spans="17:24" x14ac:dyDescent="0.4">
      <c r="Q2566"/>
      <c r="R2566"/>
      <c r="S2566"/>
      <c r="T2566"/>
      <c r="U2566"/>
      <c r="V2566"/>
      <c r="W2566"/>
      <c r="X2566"/>
    </row>
    <row r="2567" spans="17:24" x14ac:dyDescent="0.4">
      <c r="Q2567"/>
      <c r="R2567"/>
      <c r="S2567"/>
      <c r="T2567"/>
      <c r="U2567"/>
      <c r="V2567"/>
      <c r="W2567"/>
      <c r="X2567"/>
    </row>
    <row r="2568" spans="17:24" x14ac:dyDescent="0.4">
      <c r="Q2568"/>
      <c r="R2568"/>
      <c r="S2568"/>
      <c r="T2568"/>
      <c r="U2568"/>
      <c r="V2568"/>
      <c r="W2568"/>
      <c r="X2568"/>
    </row>
    <row r="2569" spans="17:24" x14ac:dyDescent="0.4">
      <c r="Q2569"/>
      <c r="R2569"/>
      <c r="S2569"/>
      <c r="T2569"/>
      <c r="U2569"/>
      <c r="V2569"/>
      <c r="W2569"/>
      <c r="X2569"/>
    </row>
    <row r="2570" spans="17:24" x14ac:dyDescent="0.4">
      <c r="Q2570"/>
      <c r="R2570"/>
      <c r="S2570"/>
      <c r="T2570"/>
      <c r="U2570"/>
      <c r="V2570"/>
      <c r="W2570"/>
      <c r="X2570"/>
    </row>
    <row r="2571" spans="17:24" x14ac:dyDescent="0.4">
      <c r="Q2571"/>
      <c r="R2571"/>
      <c r="S2571"/>
      <c r="T2571"/>
      <c r="U2571"/>
      <c r="V2571"/>
      <c r="W2571"/>
      <c r="X2571"/>
    </row>
    <row r="2572" spans="17:24" x14ac:dyDescent="0.4">
      <c r="Q2572"/>
      <c r="R2572"/>
      <c r="S2572"/>
      <c r="T2572"/>
      <c r="U2572"/>
      <c r="V2572"/>
      <c r="W2572"/>
      <c r="X2572"/>
    </row>
    <row r="2573" spans="17:24" x14ac:dyDescent="0.4">
      <c r="Q2573"/>
      <c r="R2573"/>
      <c r="S2573"/>
      <c r="T2573"/>
      <c r="U2573"/>
      <c r="V2573"/>
      <c r="W2573"/>
      <c r="X2573"/>
    </row>
    <row r="2574" spans="17:24" x14ac:dyDescent="0.4">
      <c r="Q2574"/>
      <c r="R2574"/>
      <c r="S2574"/>
      <c r="T2574"/>
      <c r="U2574"/>
      <c r="V2574"/>
      <c r="W2574"/>
      <c r="X2574"/>
    </row>
    <row r="2575" spans="17:24" x14ac:dyDescent="0.4">
      <c r="Q2575"/>
      <c r="R2575"/>
      <c r="S2575"/>
      <c r="T2575"/>
      <c r="U2575"/>
      <c r="V2575"/>
      <c r="W2575"/>
      <c r="X2575"/>
    </row>
    <row r="2576" spans="17:24" x14ac:dyDescent="0.4">
      <c r="Q2576"/>
      <c r="R2576"/>
      <c r="S2576"/>
      <c r="T2576"/>
      <c r="U2576"/>
      <c r="V2576"/>
      <c r="W2576"/>
      <c r="X2576"/>
    </row>
    <row r="2577" spans="17:24" x14ac:dyDescent="0.4">
      <c r="Q2577"/>
      <c r="R2577"/>
      <c r="S2577"/>
      <c r="T2577"/>
      <c r="U2577"/>
      <c r="V2577"/>
      <c r="W2577"/>
      <c r="X2577"/>
    </row>
    <row r="2578" spans="17:24" x14ac:dyDescent="0.4">
      <c r="Q2578"/>
      <c r="R2578"/>
      <c r="S2578"/>
      <c r="T2578"/>
      <c r="U2578"/>
      <c r="V2578"/>
      <c r="W2578"/>
      <c r="X2578"/>
    </row>
    <row r="2579" spans="17:24" x14ac:dyDescent="0.4">
      <c r="Q2579"/>
      <c r="R2579"/>
      <c r="S2579"/>
      <c r="T2579"/>
      <c r="U2579"/>
      <c r="V2579"/>
      <c r="W2579"/>
      <c r="X2579"/>
    </row>
    <row r="2580" spans="17:24" x14ac:dyDescent="0.4">
      <c r="Q2580"/>
      <c r="R2580"/>
      <c r="S2580"/>
      <c r="T2580"/>
      <c r="U2580"/>
      <c r="V2580"/>
      <c r="W2580"/>
      <c r="X2580"/>
    </row>
    <row r="2581" spans="17:24" x14ac:dyDescent="0.4">
      <c r="Q2581"/>
      <c r="R2581"/>
      <c r="S2581"/>
      <c r="T2581"/>
      <c r="U2581"/>
      <c r="V2581"/>
      <c r="W2581"/>
      <c r="X2581"/>
    </row>
    <row r="2582" spans="17:24" x14ac:dyDescent="0.4">
      <c r="Q2582"/>
      <c r="R2582"/>
      <c r="S2582"/>
      <c r="T2582"/>
      <c r="U2582"/>
      <c r="V2582"/>
      <c r="W2582"/>
      <c r="X2582"/>
    </row>
    <row r="2583" spans="17:24" x14ac:dyDescent="0.4">
      <c r="Q2583"/>
      <c r="R2583"/>
      <c r="S2583"/>
      <c r="T2583"/>
      <c r="U2583"/>
      <c r="V2583"/>
      <c r="W2583"/>
      <c r="X2583"/>
    </row>
    <row r="2584" spans="17:24" x14ac:dyDescent="0.4">
      <c r="Q2584"/>
      <c r="R2584"/>
      <c r="S2584"/>
      <c r="T2584"/>
      <c r="U2584"/>
      <c r="V2584"/>
      <c r="W2584"/>
      <c r="X2584"/>
    </row>
    <row r="2585" spans="17:24" x14ac:dyDescent="0.4">
      <c r="Q2585"/>
      <c r="R2585"/>
      <c r="S2585"/>
      <c r="T2585"/>
      <c r="U2585"/>
      <c r="V2585"/>
      <c r="W2585"/>
      <c r="X2585"/>
    </row>
    <row r="2586" spans="17:24" x14ac:dyDescent="0.4">
      <c r="Q2586"/>
      <c r="R2586"/>
      <c r="S2586"/>
      <c r="T2586"/>
      <c r="U2586"/>
      <c r="V2586"/>
      <c r="W2586"/>
      <c r="X2586"/>
    </row>
    <row r="2587" spans="17:24" x14ac:dyDescent="0.4">
      <c r="Q2587"/>
      <c r="R2587"/>
      <c r="S2587"/>
      <c r="T2587"/>
      <c r="U2587"/>
      <c r="V2587"/>
      <c r="W2587"/>
      <c r="X2587"/>
    </row>
    <row r="2588" spans="17:24" x14ac:dyDescent="0.4">
      <c r="Q2588"/>
      <c r="R2588"/>
      <c r="S2588"/>
      <c r="T2588"/>
      <c r="U2588"/>
      <c r="V2588"/>
      <c r="W2588"/>
      <c r="X2588"/>
    </row>
    <row r="2589" spans="17:24" x14ac:dyDescent="0.4">
      <c r="Q2589"/>
      <c r="R2589"/>
      <c r="S2589"/>
      <c r="T2589"/>
      <c r="U2589"/>
      <c r="V2589"/>
      <c r="W2589"/>
      <c r="X2589"/>
    </row>
    <row r="2590" spans="17:24" x14ac:dyDescent="0.4">
      <c r="Q2590"/>
      <c r="R2590"/>
      <c r="S2590"/>
      <c r="T2590"/>
      <c r="U2590"/>
      <c r="V2590"/>
      <c r="W2590"/>
      <c r="X2590"/>
    </row>
    <row r="2591" spans="17:24" x14ac:dyDescent="0.4">
      <c r="Q2591"/>
      <c r="R2591"/>
      <c r="S2591"/>
      <c r="T2591"/>
      <c r="U2591"/>
      <c r="V2591"/>
      <c r="W2591"/>
      <c r="X2591"/>
    </row>
    <row r="2592" spans="17:24" x14ac:dyDescent="0.4">
      <c r="Q2592"/>
      <c r="R2592"/>
      <c r="S2592"/>
      <c r="T2592"/>
      <c r="U2592"/>
      <c r="V2592"/>
      <c r="W2592"/>
      <c r="X2592"/>
    </row>
    <row r="2593" spans="17:24" x14ac:dyDescent="0.4">
      <c r="Q2593"/>
      <c r="R2593"/>
      <c r="S2593"/>
      <c r="T2593"/>
      <c r="U2593"/>
      <c r="V2593"/>
      <c r="W2593"/>
      <c r="X2593"/>
    </row>
    <row r="2594" spans="17:24" x14ac:dyDescent="0.4">
      <c r="Q2594"/>
      <c r="R2594"/>
      <c r="S2594"/>
      <c r="T2594"/>
      <c r="U2594"/>
      <c r="V2594"/>
      <c r="W2594"/>
      <c r="X2594"/>
    </row>
    <row r="2595" spans="17:24" x14ac:dyDescent="0.4">
      <c r="Q2595"/>
      <c r="R2595"/>
      <c r="S2595"/>
      <c r="T2595"/>
      <c r="U2595"/>
      <c r="V2595"/>
      <c r="W2595"/>
      <c r="X2595"/>
    </row>
    <row r="2596" spans="17:24" x14ac:dyDescent="0.4">
      <c r="Q2596"/>
      <c r="R2596"/>
      <c r="S2596"/>
      <c r="T2596"/>
      <c r="U2596"/>
      <c r="V2596"/>
      <c r="W2596"/>
      <c r="X2596"/>
    </row>
    <row r="2597" spans="17:24" x14ac:dyDescent="0.4">
      <c r="Q2597"/>
      <c r="R2597"/>
      <c r="S2597"/>
      <c r="T2597"/>
      <c r="U2597"/>
      <c r="V2597"/>
      <c r="W2597"/>
      <c r="X2597"/>
    </row>
    <row r="2598" spans="17:24" x14ac:dyDescent="0.4">
      <c r="Q2598"/>
      <c r="R2598"/>
      <c r="S2598"/>
      <c r="T2598"/>
      <c r="U2598"/>
      <c r="V2598"/>
      <c r="W2598"/>
      <c r="X2598"/>
    </row>
    <row r="2599" spans="17:24" x14ac:dyDescent="0.4">
      <c r="Q2599"/>
      <c r="R2599"/>
      <c r="S2599"/>
      <c r="T2599"/>
      <c r="U2599"/>
      <c r="V2599"/>
      <c r="W2599"/>
      <c r="X2599"/>
    </row>
    <row r="2600" spans="17:24" x14ac:dyDescent="0.4">
      <c r="Q2600"/>
      <c r="R2600"/>
      <c r="S2600"/>
      <c r="T2600"/>
      <c r="U2600"/>
      <c r="V2600"/>
      <c r="W2600"/>
      <c r="X2600"/>
    </row>
    <row r="2601" spans="17:24" x14ac:dyDescent="0.4">
      <c r="Q2601"/>
      <c r="R2601"/>
      <c r="S2601"/>
      <c r="T2601"/>
      <c r="U2601"/>
      <c r="V2601"/>
      <c r="W2601"/>
      <c r="X2601"/>
    </row>
    <row r="2602" spans="17:24" x14ac:dyDescent="0.4">
      <c r="Q2602"/>
      <c r="R2602"/>
      <c r="S2602"/>
      <c r="T2602"/>
      <c r="U2602"/>
      <c r="V2602"/>
      <c r="W2602"/>
      <c r="X2602"/>
    </row>
    <row r="2603" spans="17:24" x14ac:dyDescent="0.4">
      <c r="Q2603"/>
      <c r="R2603"/>
      <c r="S2603"/>
      <c r="T2603"/>
      <c r="U2603"/>
      <c r="V2603"/>
      <c r="W2603"/>
      <c r="X2603"/>
    </row>
    <row r="2604" spans="17:24" x14ac:dyDescent="0.4">
      <c r="Q2604"/>
      <c r="R2604"/>
      <c r="S2604"/>
      <c r="T2604"/>
      <c r="U2604"/>
      <c r="V2604"/>
      <c r="W2604"/>
      <c r="X2604"/>
    </row>
    <row r="2605" spans="17:24" x14ac:dyDescent="0.4">
      <c r="Q2605"/>
      <c r="R2605"/>
      <c r="S2605"/>
      <c r="T2605"/>
      <c r="U2605"/>
      <c r="V2605"/>
      <c r="W2605"/>
      <c r="X2605"/>
    </row>
    <row r="2606" spans="17:24" x14ac:dyDescent="0.4">
      <c r="Q2606"/>
      <c r="R2606"/>
      <c r="S2606"/>
      <c r="T2606"/>
      <c r="U2606"/>
      <c r="V2606"/>
      <c r="W2606"/>
      <c r="X2606"/>
    </row>
    <row r="2607" spans="17:24" x14ac:dyDescent="0.4">
      <c r="Q2607"/>
      <c r="R2607"/>
      <c r="S2607"/>
      <c r="T2607"/>
      <c r="U2607"/>
      <c r="V2607"/>
      <c r="W2607"/>
      <c r="X2607"/>
    </row>
    <row r="2608" spans="17:24" x14ac:dyDescent="0.4">
      <c r="Q2608"/>
      <c r="R2608"/>
      <c r="S2608"/>
      <c r="T2608"/>
      <c r="U2608"/>
      <c r="V2608"/>
      <c r="W2608"/>
      <c r="X2608"/>
    </row>
    <row r="2609" spans="17:24" x14ac:dyDescent="0.4">
      <c r="Q2609"/>
      <c r="R2609"/>
      <c r="S2609"/>
      <c r="T2609"/>
      <c r="U2609"/>
      <c r="V2609"/>
      <c r="W2609"/>
      <c r="X2609"/>
    </row>
    <row r="2610" spans="17:24" x14ac:dyDescent="0.4">
      <c r="Q2610"/>
      <c r="R2610"/>
      <c r="S2610"/>
      <c r="T2610"/>
      <c r="U2610"/>
      <c r="V2610"/>
      <c r="W2610"/>
      <c r="X2610"/>
    </row>
    <row r="2611" spans="17:24" x14ac:dyDescent="0.4">
      <c r="Q2611"/>
      <c r="R2611"/>
      <c r="S2611"/>
      <c r="T2611"/>
      <c r="U2611"/>
      <c r="V2611"/>
      <c r="W2611"/>
      <c r="X2611"/>
    </row>
    <row r="2612" spans="17:24" x14ac:dyDescent="0.4">
      <c r="Q2612"/>
      <c r="R2612"/>
      <c r="S2612"/>
      <c r="T2612"/>
      <c r="U2612"/>
      <c r="V2612"/>
      <c r="W2612"/>
      <c r="X2612"/>
    </row>
    <row r="2613" spans="17:24" x14ac:dyDescent="0.4">
      <c r="Q2613"/>
      <c r="R2613"/>
      <c r="S2613"/>
      <c r="T2613"/>
      <c r="U2613"/>
      <c r="V2613"/>
      <c r="W2613"/>
      <c r="X2613"/>
    </row>
    <row r="2614" spans="17:24" x14ac:dyDescent="0.4">
      <c r="Q2614"/>
      <c r="R2614"/>
      <c r="S2614"/>
      <c r="T2614"/>
      <c r="U2614"/>
      <c r="V2614"/>
      <c r="W2614"/>
      <c r="X2614"/>
    </row>
    <row r="2615" spans="17:24" x14ac:dyDescent="0.4">
      <c r="Q2615"/>
      <c r="R2615"/>
      <c r="S2615"/>
      <c r="T2615"/>
      <c r="U2615"/>
      <c r="V2615"/>
      <c r="W2615"/>
      <c r="X2615"/>
    </row>
    <row r="2616" spans="17:24" x14ac:dyDescent="0.4">
      <c r="Q2616"/>
      <c r="R2616"/>
      <c r="S2616"/>
      <c r="T2616"/>
      <c r="U2616"/>
      <c r="V2616"/>
      <c r="W2616"/>
      <c r="X2616"/>
    </row>
    <row r="2617" spans="17:24" x14ac:dyDescent="0.4">
      <c r="Q2617"/>
      <c r="R2617"/>
      <c r="S2617"/>
      <c r="T2617"/>
      <c r="U2617"/>
      <c r="V2617"/>
      <c r="W2617"/>
      <c r="X2617"/>
    </row>
    <row r="2618" spans="17:24" x14ac:dyDescent="0.4">
      <c r="Q2618"/>
      <c r="R2618"/>
      <c r="S2618"/>
      <c r="T2618"/>
      <c r="U2618"/>
      <c r="V2618"/>
      <c r="W2618"/>
      <c r="X2618"/>
    </row>
    <row r="2619" spans="17:24" x14ac:dyDescent="0.4">
      <c r="Q2619"/>
      <c r="R2619"/>
      <c r="S2619"/>
      <c r="T2619"/>
      <c r="U2619"/>
      <c r="V2619"/>
      <c r="W2619"/>
      <c r="X2619"/>
    </row>
    <row r="2620" spans="17:24" x14ac:dyDescent="0.4">
      <c r="Q2620"/>
      <c r="R2620"/>
      <c r="S2620"/>
      <c r="T2620"/>
      <c r="U2620"/>
      <c r="V2620"/>
      <c r="W2620"/>
      <c r="X2620"/>
    </row>
    <row r="2621" spans="17:24" x14ac:dyDescent="0.4">
      <c r="Q2621"/>
      <c r="R2621"/>
      <c r="S2621"/>
      <c r="T2621"/>
      <c r="U2621"/>
      <c r="V2621"/>
      <c r="W2621"/>
      <c r="X2621"/>
    </row>
    <row r="2622" spans="17:24" x14ac:dyDescent="0.4">
      <c r="Q2622"/>
      <c r="R2622"/>
      <c r="S2622"/>
      <c r="T2622"/>
      <c r="U2622"/>
      <c r="V2622"/>
      <c r="W2622"/>
      <c r="X2622"/>
    </row>
    <row r="2623" spans="17:24" x14ac:dyDescent="0.4">
      <c r="Q2623"/>
      <c r="R2623"/>
      <c r="S2623"/>
      <c r="T2623"/>
      <c r="U2623"/>
      <c r="V2623"/>
      <c r="W2623"/>
      <c r="X2623"/>
    </row>
    <row r="2624" spans="17:24" x14ac:dyDescent="0.4">
      <c r="Q2624"/>
      <c r="R2624"/>
      <c r="S2624"/>
      <c r="T2624"/>
      <c r="U2624"/>
      <c r="V2624"/>
      <c r="W2624"/>
      <c r="X2624"/>
    </row>
    <row r="2625" spans="17:24" x14ac:dyDescent="0.4">
      <c r="Q2625"/>
      <c r="R2625"/>
      <c r="S2625"/>
      <c r="T2625"/>
      <c r="U2625"/>
      <c r="V2625"/>
      <c r="W2625"/>
      <c r="X2625"/>
    </row>
    <row r="2626" spans="17:24" x14ac:dyDescent="0.4">
      <c r="Q2626"/>
      <c r="R2626"/>
      <c r="S2626"/>
      <c r="T2626"/>
      <c r="U2626"/>
      <c r="V2626"/>
      <c r="W2626"/>
      <c r="X2626"/>
    </row>
    <row r="2627" spans="17:24" x14ac:dyDescent="0.4">
      <c r="Q2627"/>
      <c r="R2627"/>
      <c r="S2627"/>
      <c r="T2627"/>
      <c r="U2627"/>
      <c r="V2627"/>
      <c r="W2627"/>
      <c r="X2627"/>
    </row>
    <row r="2628" spans="17:24" x14ac:dyDescent="0.4">
      <c r="Q2628"/>
      <c r="R2628"/>
      <c r="S2628"/>
      <c r="T2628"/>
      <c r="U2628"/>
      <c r="V2628"/>
      <c r="W2628"/>
      <c r="X2628"/>
    </row>
    <row r="2629" spans="17:24" x14ac:dyDescent="0.4">
      <c r="Q2629"/>
      <c r="R2629"/>
      <c r="S2629"/>
      <c r="T2629"/>
      <c r="U2629"/>
      <c r="V2629"/>
      <c r="W2629"/>
      <c r="X2629"/>
    </row>
    <row r="2630" spans="17:24" x14ac:dyDescent="0.4">
      <c r="Q2630"/>
      <c r="R2630"/>
      <c r="S2630"/>
      <c r="T2630"/>
      <c r="U2630"/>
      <c r="V2630"/>
      <c r="W2630"/>
      <c r="X2630"/>
    </row>
    <row r="2631" spans="17:24" x14ac:dyDescent="0.4">
      <c r="Q2631"/>
      <c r="R2631"/>
      <c r="S2631"/>
      <c r="T2631"/>
      <c r="U2631"/>
      <c r="V2631"/>
      <c r="W2631"/>
      <c r="X2631"/>
    </row>
    <row r="2632" spans="17:24" x14ac:dyDescent="0.4">
      <c r="Q2632"/>
      <c r="R2632"/>
      <c r="S2632"/>
      <c r="T2632"/>
      <c r="U2632"/>
      <c r="V2632"/>
      <c r="W2632"/>
      <c r="X2632"/>
    </row>
    <row r="2633" spans="17:24" x14ac:dyDescent="0.4">
      <c r="Q2633"/>
      <c r="R2633"/>
      <c r="S2633"/>
      <c r="T2633"/>
      <c r="U2633"/>
      <c r="V2633"/>
      <c r="W2633"/>
      <c r="X2633"/>
    </row>
    <row r="2634" spans="17:24" x14ac:dyDescent="0.4">
      <c r="Q2634"/>
      <c r="R2634"/>
      <c r="S2634"/>
      <c r="T2634"/>
      <c r="U2634"/>
      <c r="V2634"/>
      <c r="W2634"/>
      <c r="X2634"/>
    </row>
    <row r="2635" spans="17:24" x14ac:dyDescent="0.4">
      <c r="Q2635"/>
      <c r="R2635"/>
      <c r="S2635"/>
      <c r="T2635"/>
      <c r="U2635"/>
      <c r="V2635"/>
      <c r="W2635"/>
      <c r="X2635"/>
    </row>
    <row r="2636" spans="17:24" x14ac:dyDescent="0.4">
      <c r="Q2636"/>
      <c r="R2636"/>
      <c r="S2636"/>
      <c r="T2636"/>
      <c r="U2636"/>
      <c r="V2636"/>
      <c r="W2636"/>
      <c r="X2636"/>
    </row>
    <row r="2637" spans="17:24" x14ac:dyDescent="0.4">
      <c r="Q2637"/>
      <c r="R2637"/>
      <c r="S2637"/>
      <c r="T2637"/>
      <c r="U2637"/>
      <c r="V2637"/>
      <c r="W2637"/>
      <c r="X2637"/>
    </row>
    <row r="2638" spans="17:24" x14ac:dyDescent="0.4">
      <c r="Q2638"/>
      <c r="R2638"/>
      <c r="S2638"/>
      <c r="T2638"/>
      <c r="U2638"/>
      <c r="V2638"/>
      <c r="W2638"/>
      <c r="X2638"/>
    </row>
    <row r="2639" spans="17:24" x14ac:dyDescent="0.4">
      <c r="Q2639"/>
      <c r="R2639"/>
      <c r="S2639"/>
      <c r="T2639"/>
      <c r="U2639"/>
      <c r="V2639"/>
      <c r="W2639"/>
      <c r="X2639"/>
    </row>
    <row r="2640" spans="17:24" x14ac:dyDescent="0.4">
      <c r="Q2640"/>
      <c r="R2640"/>
      <c r="S2640"/>
      <c r="T2640"/>
      <c r="U2640"/>
      <c r="V2640"/>
      <c r="W2640"/>
      <c r="X2640"/>
    </row>
    <row r="2641" spans="17:24" x14ac:dyDescent="0.4">
      <c r="Q2641"/>
      <c r="R2641"/>
      <c r="S2641"/>
      <c r="T2641"/>
      <c r="U2641"/>
      <c r="V2641"/>
      <c r="W2641"/>
      <c r="X2641"/>
    </row>
    <row r="2642" spans="17:24" x14ac:dyDescent="0.4">
      <c r="Q2642"/>
      <c r="R2642"/>
      <c r="S2642"/>
      <c r="T2642"/>
      <c r="U2642"/>
      <c r="V2642"/>
      <c r="W2642"/>
      <c r="X2642"/>
    </row>
    <row r="2643" spans="17:24" x14ac:dyDescent="0.4">
      <c r="Q2643"/>
      <c r="R2643"/>
      <c r="S2643"/>
      <c r="T2643"/>
      <c r="U2643"/>
      <c r="V2643"/>
      <c r="W2643"/>
      <c r="X2643"/>
    </row>
    <row r="2644" spans="17:24" x14ac:dyDescent="0.4">
      <c r="Q2644"/>
      <c r="R2644"/>
      <c r="S2644"/>
      <c r="T2644"/>
      <c r="U2644"/>
      <c r="V2644"/>
      <c r="W2644"/>
      <c r="X2644"/>
    </row>
    <row r="2645" spans="17:24" x14ac:dyDescent="0.4">
      <c r="Q2645"/>
      <c r="R2645"/>
      <c r="S2645"/>
      <c r="T2645"/>
      <c r="U2645"/>
      <c r="V2645"/>
      <c r="W2645"/>
      <c r="X2645"/>
    </row>
    <row r="2646" spans="17:24" x14ac:dyDescent="0.4">
      <c r="Q2646"/>
      <c r="R2646"/>
      <c r="S2646"/>
      <c r="T2646"/>
      <c r="U2646"/>
      <c r="V2646"/>
      <c r="W2646"/>
      <c r="X2646"/>
    </row>
    <row r="2647" spans="17:24" x14ac:dyDescent="0.4">
      <c r="Q2647"/>
      <c r="R2647"/>
      <c r="S2647"/>
      <c r="T2647"/>
      <c r="U2647"/>
      <c r="V2647"/>
      <c r="W2647"/>
      <c r="X2647"/>
    </row>
    <row r="2648" spans="17:24" x14ac:dyDescent="0.4">
      <c r="Q2648"/>
      <c r="R2648"/>
      <c r="S2648"/>
      <c r="T2648"/>
      <c r="U2648"/>
      <c r="V2648"/>
      <c r="W2648"/>
      <c r="X2648"/>
    </row>
    <row r="2649" spans="17:24" x14ac:dyDescent="0.4">
      <c r="Q2649"/>
      <c r="R2649"/>
      <c r="S2649"/>
      <c r="T2649"/>
      <c r="U2649"/>
      <c r="V2649"/>
      <c r="W2649"/>
      <c r="X2649"/>
    </row>
    <row r="2650" spans="17:24" x14ac:dyDescent="0.4">
      <c r="Q2650"/>
      <c r="R2650"/>
      <c r="S2650"/>
      <c r="T2650"/>
      <c r="U2650"/>
      <c r="V2650"/>
      <c r="W2650"/>
      <c r="X2650"/>
    </row>
    <row r="2651" spans="17:24" x14ac:dyDescent="0.4">
      <c r="Q2651"/>
      <c r="R2651"/>
      <c r="S2651"/>
      <c r="T2651"/>
      <c r="U2651"/>
      <c r="V2651"/>
      <c r="W2651"/>
      <c r="X2651"/>
    </row>
    <row r="2652" spans="17:24" x14ac:dyDescent="0.4">
      <c r="Q2652"/>
      <c r="R2652"/>
      <c r="S2652"/>
      <c r="T2652"/>
      <c r="U2652"/>
      <c r="V2652"/>
      <c r="W2652"/>
      <c r="X2652"/>
    </row>
    <row r="2653" spans="17:24" x14ac:dyDescent="0.4">
      <c r="Q2653"/>
      <c r="R2653"/>
      <c r="S2653"/>
      <c r="T2653"/>
      <c r="U2653"/>
      <c r="V2653"/>
      <c r="W2653"/>
      <c r="X2653"/>
    </row>
    <row r="2654" spans="17:24" x14ac:dyDescent="0.4">
      <c r="Q2654"/>
      <c r="R2654"/>
      <c r="S2654"/>
      <c r="T2654"/>
      <c r="U2654"/>
      <c r="V2654"/>
      <c r="W2654"/>
      <c r="X2654"/>
    </row>
    <row r="2655" spans="17:24" x14ac:dyDescent="0.4">
      <c r="Q2655"/>
      <c r="R2655"/>
      <c r="S2655"/>
      <c r="T2655"/>
      <c r="U2655"/>
      <c r="V2655"/>
      <c r="W2655"/>
      <c r="X2655"/>
    </row>
    <row r="2656" spans="17:24" x14ac:dyDescent="0.4">
      <c r="Q2656"/>
      <c r="R2656"/>
      <c r="S2656"/>
      <c r="T2656"/>
      <c r="U2656"/>
      <c r="V2656"/>
      <c r="W2656"/>
      <c r="X2656"/>
    </row>
    <row r="2657" spans="17:24" x14ac:dyDescent="0.4">
      <c r="Q2657"/>
      <c r="R2657"/>
      <c r="S2657"/>
      <c r="T2657"/>
      <c r="U2657"/>
      <c r="V2657"/>
      <c r="W2657"/>
      <c r="X2657"/>
    </row>
    <row r="2658" spans="17:24" x14ac:dyDescent="0.4">
      <c r="Q2658"/>
      <c r="R2658"/>
      <c r="S2658"/>
      <c r="T2658"/>
      <c r="U2658"/>
      <c r="V2658"/>
      <c r="W2658"/>
      <c r="X2658"/>
    </row>
    <row r="2659" spans="17:24" x14ac:dyDescent="0.4">
      <c r="Q2659"/>
      <c r="R2659"/>
      <c r="S2659"/>
      <c r="T2659"/>
      <c r="U2659"/>
      <c r="V2659"/>
      <c r="W2659"/>
      <c r="X2659"/>
    </row>
    <row r="2660" spans="17:24" x14ac:dyDescent="0.4">
      <c r="Q2660"/>
      <c r="R2660"/>
      <c r="S2660"/>
      <c r="T2660"/>
      <c r="U2660"/>
      <c r="V2660"/>
      <c r="W2660"/>
      <c r="X2660"/>
    </row>
    <row r="2661" spans="17:24" x14ac:dyDescent="0.4">
      <c r="Q2661"/>
      <c r="R2661"/>
      <c r="S2661"/>
      <c r="T2661"/>
      <c r="U2661"/>
      <c r="V2661"/>
      <c r="W2661"/>
      <c r="X2661"/>
    </row>
    <row r="2662" spans="17:24" x14ac:dyDescent="0.4">
      <c r="Q2662"/>
      <c r="R2662"/>
      <c r="S2662"/>
      <c r="T2662"/>
      <c r="U2662"/>
      <c r="V2662"/>
      <c r="W2662"/>
      <c r="X2662"/>
    </row>
    <row r="2663" spans="17:24" x14ac:dyDescent="0.4">
      <c r="Q2663"/>
      <c r="R2663"/>
      <c r="S2663"/>
      <c r="T2663"/>
      <c r="U2663"/>
      <c r="V2663"/>
      <c r="W2663"/>
      <c r="X2663"/>
    </row>
    <row r="2664" spans="17:24" x14ac:dyDescent="0.4">
      <c r="Q2664"/>
      <c r="R2664"/>
      <c r="S2664"/>
      <c r="T2664"/>
      <c r="U2664"/>
      <c r="V2664"/>
      <c r="W2664"/>
      <c r="X2664"/>
    </row>
    <row r="2665" spans="17:24" x14ac:dyDescent="0.4">
      <c r="Q2665"/>
      <c r="R2665"/>
      <c r="S2665"/>
      <c r="T2665"/>
      <c r="U2665"/>
      <c r="V2665"/>
      <c r="W2665"/>
      <c r="X2665"/>
    </row>
    <row r="2666" spans="17:24" x14ac:dyDescent="0.4">
      <c r="Q2666"/>
      <c r="R2666"/>
      <c r="S2666"/>
      <c r="T2666"/>
      <c r="U2666"/>
      <c r="V2666"/>
      <c r="W2666"/>
      <c r="X2666"/>
    </row>
    <row r="2667" spans="17:24" x14ac:dyDescent="0.4">
      <c r="Q2667"/>
      <c r="R2667"/>
      <c r="S2667"/>
      <c r="T2667"/>
      <c r="U2667"/>
      <c r="V2667"/>
      <c r="W2667"/>
      <c r="X2667"/>
    </row>
    <row r="2668" spans="17:24" x14ac:dyDescent="0.4">
      <c r="Q2668"/>
      <c r="R2668"/>
      <c r="S2668"/>
      <c r="T2668"/>
      <c r="U2668"/>
      <c r="V2668"/>
      <c r="W2668"/>
      <c r="X2668"/>
    </row>
    <row r="2669" spans="17:24" x14ac:dyDescent="0.4">
      <c r="Q2669"/>
      <c r="R2669"/>
      <c r="S2669"/>
      <c r="T2669"/>
      <c r="U2669"/>
      <c r="V2669"/>
      <c r="W2669"/>
      <c r="X2669"/>
    </row>
    <row r="2670" spans="17:24" x14ac:dyDescent="0.4">
      <c r="Q2670"/>
      <c r="R2670"/>
      <c r="S2670"/>
      <c r="T2670"/>
      <c r="U2670"/>
      <c r="V2670"/>
      <c r="W2670"/>
      <c r="X2670"/>
    </row>
    <row r="2671" spans="17:24" x14ac:dyDescent="0.4">
      <c r="Q2671"/>
      <c r="R2671"/>
      <c r="S2671"/>
      <c r="T2671"/>
      <c r="U2671"/>
      <c r="V2671"/>
      <c r="W2671"/>
      <c r="X2671"/>
    </row>
    <row r="2672" spans="17:24" x14ac:dyDescent="0.4">
      <c r="Q2672"/>
      <c r="R2672"/>
      <c r="S2672"/>
      <c r="T2672"/>
      <c r="U2672"/>
      <c r="V2672"/>
      <c r="W2672"/>
      <c r="X2672"/>
    </row>
    <row r="2673" spans="17:24" x14ac:dyDescent="0.4">
      <c r="Q2673"/>
      <c r="R2673"/>
      <c r="S2673"/>
      <c r="T2673"/>
      <c r="U2673"/>
      <c r="V2673"/>
      <c r="W2673"/>
      <c r="X2673"/>
    </row>
    <row r="2674" spans="17:24" x14ac:dyDescent="0.4">
      <c r="Q2674"/>
      <c r="R2674"/>
      <c r="S2674"/>
      <c r="T2674"/>
      <c r="U2674"/>
      <c r="V2674"/>
      <c r="W2674"/>
      <c r="X2674"/>
    </row>
    <row r="2675" spans="17:24" x14ac:dyDescent="0.4">
      <c r="Q2675"/>
      <c r="R2675"/>
      <c r="S2675"/>
      <c r="T2675"/>
      <c r="U2675"/>
      <c r="V2675"/>
      <c r="W2675"/>
      <c r="X2675"/>
    </row>
    <row r="2676" spans="17:24" x14ac:dyDescent="0.4">
      <c r="Q2676"/>
      <c r="R2676"/>
      <c r="S2676"/>
      <c r="T2676"/>
      <c r="U2676"/>
      <c r="V2676"/>
      <c r="W2676"/>
      <c r="X2676"/>
    </row>
    <row r="2677" spans="17:24" x14ac:dyDescent="0.4">
      <c r="Q2677"/>
      <c r="R2677"/>
      <c r="S2677"/>
      <c r="T2677"/>
      <c r="U2677"/>
      <c r="V2677"/>
      <c r="W2677"/>
      <c r="X2677"/>
    </row>
    <row r="2678" spans="17:24" x14ac:dyDescent="0.4">
      <c r="Q2678"/>
      <c r="R2678"/>
      <c r="S2678"/>
      <c r="T2678"/>
      <c r="U2678"/>
      <c r="V2678"/>
      <c r="W2678"/>
      <c r="X2678"/>
    </row>
    <row r="2679" spans="17:24" x14ac:dyDescent="0.4">
      <c r="Q2679"/>
      <c r="R2679"/>
      <c r="S2679"/>
      <c r="T2679"/>
      <c r="U2679"/>
      <c r="V2679"/>
      <c r="W2679"/>
      <c r="X2679"/>
    </row>
    <row r="2680" spans="17:24" x14ac:dyDescent="0.4">
      <c r="Q2680"/>
      <c r="R2680"/>
      <c r="S2680"/>
      <c r="T2680"/>
      <c r="U2680"/>
      <c r="V2680"/>
      <c r="W2680"/>
      <c r="X2680"/>
    </row>
    <row r="2681" spans="17:24" x14ac:dyDescent="0.4">
      <c r="Q2681"/>
      <c r="R2681"/>
      <c r="S2681"/>
      <c r="T2681"/>
      <c r="U2681"/>
      <c r="V2681"/>
      <c r="W2681"/>
      <c r="X2681"/>
    </row>
    <row r="2682" spans="17:24" x14ac:dyDescent="0.4">
      <c r="Q2682"/>
      <c r="R2682"/>
      <c r="S2682"/>
      <c r="T2682"/>
      <c r="U2682"/>
      <c r="V2682"/>
      <c r="W2682"/>
      <c r="X2682"/>
    </row>
    <row r="2683" spans="17:24" x14ac:dyDescent="0.4">
      <c r="Q2683"/>
      <c r="R2683"/>
      <c r="S2683"/>
      <c r="T2683"/>
      <c r="U2683"/>
      <c r="V2683"/>
      <c r="W2683"/>
      <c r="X2683"/>
    </row>
    <row r="2684" spans="17:24" x14ac:dyDescent="0.4">
      <c r="Q2684"/>
      <c r="R2684"/>
      <c r="S2684"/>
      <c r="T2684"/>
      <c r="U2684"/>
      <c r="V2684"/>
      <c r="W2684"/>
      <c r="X2684"/>
    </row>
    <row r="2685" spans="17:24" x14ac:dyDescent="0.4">
      <c r="Q2685"/>
      <c r="R2685"/>
      <c r="S2685"/>
      <c r="T2685"/>
      <c r="U2685"/>
      <c r="V2685"/>
      <c r="W2685"/>
      <c r="X2685"/>
    </row>
    <row r="2686" spans="17:24" x14ac:dyDescent="0.4">
      <c r="Q2686"/>
      <c r="R2686"/>
      <c r="S2686"/>
      <c r="T2686"/>
      <c r="U2686"/>
      <c r="V2686"/>
      <c r="W2686"/>
      <c r="X2686"/>
    </row>
    <row r="2687" spans="17:24" x14ac:dyDescent="0.4">
      <c r="Q2687"/>
      <c r="R2687"/>
      <c r="S2687"/>
      <c r="T2687"/>
      <c r="U2687"/>
      <c r="V2687"/>
      <c r="W2687"/>
      <c r="X2687"/>
    </row>
    <row r="2688" spans="17:24" x14ac:dyDescent="0.4">
      <c r="Q2688"/>
      <c r="R2688"/>
      <c r="S2688"/>
      <c r="T2688"/>
      <c r="U2688"/>
      <c r="V2688"/>
      <c r="W2688"/>
      <c r="X2688"/>
    </row>
    <row r="2689" spans="17:24" x14ac:dyDescent="0.4">
      <c r="Q2689"/>
      <c r="R2689"/>
      <c r="S2689"/>
      <c r="T2689"/>
      <c r="U2689"/>
      <c r="V2689"/>
      <c r="W2689"/>
      <c r="X2689"/>
    </row>
    <row r="2690" spans="17:24" x14ac:dyDescent="0.4">
      <c r="Q2690"/>
      <c r="R2690"/>
      <c r="S2690"/>
      <c r="T2690"/>
      <c r="U2690"/>
      <c r="V2690"/>
      <c r="W2690"/>
      <c r="X2690"/>
    </row>
    <row r="2691" spans="17:24" x14ac:dyDescent="0.4">
      <c r="Q2691"/>
      <c r="R2691"/>
      <c r="S2691"/>
      <c r="T2691"/>
      <c r="U2691"/>
      <c r="V2691"/>
      <c r="W2691"/>
      <c r="X2691"/>
    </row>
    <row r="2692" spans="17:24" x14ac:dyDescent="0.4">
      <c r="Q2692"/>
      <c r="R2692"/>
      <c r="S2692"/>
      <c r="T2692"/>
      <c r="U2692"/>
      <c r="V2692"/>
      <c r="W2692"/>
      <c r="X2692"/>
    </row>
    <row r="2693" spans="17:24" x14ac:dyDescent="0.4">
      <c r="Q2693"/>
      <c r="R2693"/>
      <c r="S2693"/>
      <c r="T2693"/>
      <c r="U2693"/>
      <c r="V2693"/>
      <c r="W2693"/>
      <c r="X2693"/>
    </row>
    <row r="2694" spans="17:24" x14ac:dyDescent="0.4">
      <c r="Q2694"/>
      <c r="R2694"/>
      <c r="S2694"/>
      <c r="T2694"/>
      <c r="U2694"/>
      <c r="V2694"/>
      <c r="W2694"/>
      <c r="X2694"/>
    </row>
    <row r="2695" spans="17:24" x14ac:dyDescent="0.4">
      <c r="Q2695"/>
      <c r="R2695"/>
      <c r="S2695"/>
      <c r="T2695"/>
      <c r="U2695"/>
      <c r="V2695"/>
      <c r="W2695"/>
      <c r="X2695"/>
    </row>
    <row r="2696" spans="17:24" x14ac:dyDescent="0.4">
      <c r="Q2696"/>
      <c r="R2696"/>
      <c r="S2696"/>
      <c r="T2696"/>
      <c r="U2696"/>
      <c r="V2696"/>
      <c r="W2696"/>
      <c r="X2696"/>
    </row>
    <row r="2697" spans="17:24" x14ac:dyDescent="0.4">
      <c r="Q2697"/>
      <c r="R2697"/>
      <c r="S2697"/>
      <c r="T2697"/>
      <c r="U2697"/>
      <c r="V2697"/>
      <c r="W2697"/>
      <c r="X2697"/>
    </row>
    <row r="2698" spans="17:24" x14ac:dyDescent="0.4">
      <c r="Q2698"/>
      <c r="R2698"/>
      <c r="S2698"/>
      <c r="T2698"/>
      <c r="U2698"/>
      <c r="V2698"/>
      <c r="W2698"/>
      <c r="X2698"/>
    </row>
    <row r="2699" spans="17:24" x14ac:dyDescent="0.4">
      <c r="Q2699"/>
      <c r="R2699"/>
      <c r="S2699"/>
      <c r="T2699"/>
      <c r="U2699"/>
      <c r="V2699"/>
      <c r="W2699"/>
      <c r="X2699"/>
    </row>
    <row r="2700" spans="17:24" x14ac:dyDescent="0.4">
      <c r="Q2700"/>
      <c r="R2700"/>
      <c r="S2700"/>
      <c r="T2700"/>
      <c r="U2700"/>
      <c r="V2700"/>
      <c r="W2700"/>
      <c r="X2700"/>
    </row>
    <row r="2701" spans="17:24" x14ac:dyDescent="0.4">
      <c r="Q2701"/>
      <c r="R2701"/>
      <c r="S2701"/>
      <c r="T2701"/>
      <c r="U2701"/>
      <c r="V2701"/>
      <c r="W2701"/>
      <c r="X2701"/>
    </row>
    <row r="2702" spans="17:24" x14ac:dyDescent="0.4">
      <c r="Q2702"/>
      <c r="R2702"/>
      <c r="S2702"/>
      <c r="T2702"/>
      <c r="U2702"/>
      <c r="V2702"/>
      <c r="W2702"/>
      <c r="X2702"/>
    </row>
    <row r="2703" spans="17:24" x14ac:dyDescent="0.4">
      <c r="Q2703"/>
      <c r="R2703"/>
      <c r="S2703"/>
      <c r="T2703"/>
      <c r="U2703"/>
      <c r="V2703"/>
      <c r="W2703"/>
      <c r="X2703"/>
    </row>
    <row r="2704" spans="17:24" x14ac:dyDescent="0.4">
      <c r="Q2704"/>
      <c r="R2704"/>
      <c r="S2704"/>
      <c r="T2704"/>
      <c r="U2704"/>
      <c r="V2704"/>
      <c r="W2704"/>
      <c r="X2704"/>
    </row>
    <row r="2705" spans="17:24" x14ac:dyDescent="0.4">
      <c r="Q2705"/>
      <c r="R2705"/>
      <c r="S2705"/>
      <c r="T2705"/>
      <c r="U2705"/>
      <c r="V2705"/>
      <c r="W2705"/>
      <c r="X2705"/>
    </row>
    <row r="2706" spans="17:24" x14ac:dyDescent="0.4">
      <c r="Q2706"/>
      <c r="R2706"/>
      <c r="S2706"/>
      <c r="T2706"/>
      <c r="U2706"/>
      <c r="V2706"/>
      <c r="W2706"/>
      <c r="X2706"/>
    </row>
    <row r="2707" spans="17:24" x14ac:dyDescent="0.4">
      <c r="Q2707"/>
      <c r="R2707"/>
      <c r="S2707"/>
      <c r="T2707"/>
      <c r="U2707"/>
      <c r="V2707"/>
      <c r="W2707"/>
      <c r="X2707"/>
    </row>
    <row r="2708" spans="17:24" x14ac:dyDescent="0.4">
      <c r="Q2708"/>
      <c r="R2708"/>
      <c r="S2708"/>
      <c r="T2708"/>
      <c r="U2708"/>
      <c r="V2708"/>
      <c r="W2708"/>
      <c r="X2708"/>
    </row>
    <row r="2709" spans="17:24" x14ac:dyDescent="0.4">
      <c r="Q2709"/>
      <c r="R2709"/>
      <c r="S2709"/>
      <c r="T2709"/>
      <c r="U2709"/>
      <c r="V2709"/>
      <c r="W2709"/>
      <c r="X2709"/>
    </row>
    <row r="2710" spans="17:24" x14ac:dyDescent="0.4">
      <c r="Q2710"/>
      <c r="R2710"/>
      <c r="S2710"/>
      <c r="T2710"/>
      <c r="U2710"/>
      <c r="V2710"/>
      <c r="W2710"/>
      <c r="X2710"/>
    </row>
    <row r="2711" spans="17:24" x14ac:dyDescent="0.4">
      <c r="Q2711"/>
      <c r="R2711"/>
      <c r="S2711"/>
      <c r="T2711"/>
      <c r="U2711"/>
      <c r="V2711"/>
      <c r="W2711"/>
      <c r="X2711"/>
    </row>
    <row r="2712" spans="17:24" x14ac:dyDescent="0.4">
      <c r="Q2712"/>
      <c r="R2712"/>
      <c r="S2712"/>
      <c r="T2712"/>
      <c r="U2712"/>
      <c r="V2712"/>
      <c r="W2712"/>
      <c r="X2712"/>
    </row>
    <row r="2713" spans="17:24" x14ac:dyDescent="0.4">
      <c r="Q2713"/>
      <c r="R2713"/>
      <c r="S2713"/>
      <c r="T2713"/>
      <c r="U2713"/>
      <c r="V2713"/>
      <c r="W2713"/>
      <c r="X2713"/>
    </row>
    <row r="2714" spans="17:24" x14ac:dyDescent="0.4">
      <c r="Q2714"/>
      <c r="R2714"/>
      <c r="S2714"/>
      <c r="T2714"/>
      <c r="U2714"/>
      <c r="V2714"/>
      <c r="W2714"/>
      <c r="X2714"/>
    </row>
    <row r="2715" spans="17:24" x14ac:dyDescent="0.4">
      <c r="Q2715"/>
      <c r="R2715"/>
      <c r="S2715"/>
      <c r="T2715"/>
      <c r="U2715"/>
      <c r="V2715"/>
      <c r="W2715"/>
      <c r="X2715"/>
    </row>
    <row r="2716" spans="17:24" x14ac:dyDescent="0.4">
      <c r="Q2716"/>
      <c r="R2716"/>
      <c r="S2716"/>
      <c r="T2716"/>
      <c r="U2716"/>
      <c r="V2716"/>
      <c r="W2716"/>
      <c r="X2716"/>
    </row>
    <row r="2717" spans="17:24" x14ac:dyDescent="0.4">
      <c r="Q2717"/>
      <c r="R2717"/>
      <c r="S2717"/>
      <c r="T2717"/>
      <c r="U2717"/>
      <c r="V2717"/>
      <c r="W2717"/>
      <c r="X2717"/>
    </row>
    <row r="2718" spans="17:24" x14ac:dyDescent="0.4">
      <c r="Q2718"/>
      <c r="R2718"/>
      <c r="S2718"/>
      <c r="T2718"/>
      <c r="U2718"/>
      <c r="V2718"/>
      <c r="W2718"/>
      <c r="X2718"/>
    </row>
    <row r="2719" spans="17:24" x14ac:dyDescent="0.4">
      <c r="Q2719"/>
      <c r="R2719"/>
      <c r="S2719"/>
      <c r="T2719"/>
      <c r="U2719"/>
      <c r="V2719"/>
      <c r="W2719"/>
      <c r="X2719"/>
    </row>
    <row r="2720" spans="17:24" x14ac:dyDescent="0.4">
      <c r="Q2720"/>
      <c r="R2720"/>
      <c r="S2720"/>
      <c r="T2720"/>
      <c r="U2720"/>
      <c r="V2720"/>
      <c r="W2720"/>
      <c r="X2720"/>
    </row>
    <row r="2721" spans="17:24" x14ac:dyDescent="0.4">
      <c r="Q2721"/>
      <c r="R2721"/>
      <c r="S2721"/>
      <c r="T2721"/>
      <c r="U2721"/>
      <c r="V2721"/>
      <c r="W2721"/>
      <c r="X2721"/>
    </row>
    <row r="2722" spans="17:24" x14ac:dyDescent="0.4">
      <c r="Q2722"/>
      <c r="R2722"/>
      <c r="S2722"/>
      <c r="T2722"/>
      <c r="U2722"/>
      <c r="V2722"/>
      <c r="W2722"/>
      <c r="X2722"/>
    </row>
    <row r="2723" spans="17:24" x14ac:dyDescent="0.4">
      <c r="Q2723"/>
      <c r="R2723"/>
      <c r="S2723"/>
      <c r="T2723"/>
      <c r="U2723"/>
      <c r="V2723"/>
      <c r="W2723"/>
      <c r="X2723"/>
    </row>
    <row r="2724" spans="17:24" x14ac:dyDescent="0.4">
      <c r="Q2724"/>
      <c r="R2724"/>
      <c r="S2724"/>
      <c r="T2724"/>
      <c r="U2724"/>
      <c r="V2724"/>
      <c r="W2724"/>
      <c r="X2724"/>
    </row>
    <row r="2725" spans="17:24" x14ac:dyDescent="0.4">
      <c r="Q2725"/>
      <c r="R2725"/>
      <c r="S2725"/>
      <c r="T2725"/>
      <c r="U2725"/>
      <c r="V2725"/>
      <c r="W2725"/>
      <c r="X2725"/>
    </row>
    <row r="2726" spans="17:24" x14ac:dyDescent="0.4">
      <c r="Q2726"/>
      <c r="R2726"/>
      <c r="S2726"/>
      <c r="T2726"/>
      <c r="U2726"/>
      <c r="V2726"/>
      <c r="W2726"/>
      <c r="X2726"/>
    </row>
    <row r="2727" spans="17:24" x14ac:dyDescent="0.4">
      <c r="Q2727"/>
      <c r="R2727"/>
      <c r="S2727"/>
      <c r="T2727"/>
      <c r="U2727"/>
      <c r="V2727"/>
      <c r="W2727"/>
      <c r="X2727"/>
    </row>
    <row r="2728" spans="17:24" x14ac:dyDescent="0.4">
      <c r="Q2728"/>
      <c r="R2728"/>
      <c r="S2728"/>
      <c r="T2728"/>
      <c r="U2728"/>
      <c r="V2728"/>
      <c r="W2728"/>
      <c r="X2728"/>
    </row>
    <row r="2729" spans="17:24" x14ac:dyDescent="0.4">
      <c r="Q2729"/>
      <c r="R2729"/>
      <c r="S2729"/>
      <c r="T2729"/>
      <c r="U2729"/>
      <c r="V2729"/>
      <c r="W2729"/>
      <c r="X2729"/>
    </row>
    <row r="2730" spans="17:24" x14ac:dyDescent="0.4">
      <c r="Q2730"/>
      <c r="R2730"/>
      <c r="S2730"/>
      <c r="T2730"/>
      <c r="U2730"/>
      <c r="V2730"/>
      <c r="W2730"/>
      <c r="X2730"/>
    </row>
    <row r="2731" spans="17:24" x14ac:dyDescent="0.4">
      <c r="Q2731"/>
      <c r="R2731"/>
      <c r="S2731"/>
      <c r="T2731"/>
      <c r="U2731"/>
      <c r="V2731"/>
      <c r="W2731"/>
      <c r="X2731"/>
    </row>
    <row r="2732" spans="17:24" x14ac:dyDescent="0.4">
      <c r="Q2732"/>
      <c r="R2732"/>
      <c r="S2732"/>
      <c r="T2732"/>
      <c r="U2732"/>
      <c r="V2732"/>
      <c r="W2732"/>
      <c r="X2732"/>
    </row>
    <row r="2733" spans="17:24" x14ac:dyDescent="0.4">
      <c r="Q2733"/>
      <c r="R2733"/>
      <c r="S2733"/>
      <c r="T2733"/>
      <c r="U2733"/>
      <c r="V2733"/>
      <c r="W2733"/>
      <c r="X2733"/>
    </row>
    <row r="2734" spans="17:24" x14ac:dyDescent="0.4">
      <c r="Q2734"/>
      <c r="R2734"/>
      <c r="S2734"/>
      <c r="T2734"/>
      <c r="U2734"/>
      <c r="V2734"/>
      <c r="W2734"/>
      <c r="X2734"/>
    </row>
    <row r="2735" spans="17:24" x14ac:dyDescent="0.4">
      <c r="Q2735"/>
      <c r="R2735"/>
      <c r="S2735"/>
      <c r="T2735"/>
      <c r="U2735"/>
      <c r="V2735"/>
      <c r="W2735"/>
      <c r="X2735"/>
    </row>
    <row r="2736" spans="17:24" x14ac:dyDescent="0.4">
      <c r="Q2736"/>
      <c r="R2736"/>
      <c r="S2736"/>
      <c r="T2736"/>
      <c r="U2736"/>
      <c r="V2736"/>
      <c r="W2736"/>
      <c r="X2736"/>
    </row>
    <row r="2737" spans="17:24" x14ac:dyDescent="0.4">
      <c r="Q2737"/>
      <c r="R2737"/>
      <c r="S2737"/>
      <c r="T2737"/>
      <c r="U2737"/>
      <c r="V2737"/>
      <c r="W2737"/>
      <c r="X2737"/>
    </row>
    <row r="2738" spans="17:24" x14ac:dyDescent="0.4">
      <c r="Q2738"/>
      <c r="R2738"/>
      <c r="S2738"/>
      <c r="T2738"/>
      <c r="U2738"/>
      <c r="V2738"/>
      <c r="W2738"/>
      <c r="X2738"/>
    </row>
    <row r="2739" spans="17:24" x14ac:dyDescent="0.4">
      <c r="Q2739"/>
      <c r="R2739"/>
      <c r="S2739"/>
      <c r="T2739"/>
      <c r="U2739"/>
      <c r="V2739"/>
      <c r="W2739"/>
      <c r="X2739"/>
    </row>
    <row r="2740" spans="17:24" x14ac:dyDescent="0.4">
      <c r="Q2740"/>
      <c r="R2740"/>
      <c r="S2740"/>
      <c r="T2740"/>
      <c r="U2740"/>
      <c r="V2740"/>
      <c r="W2740"/>
      <c r="X2740"/>
    </row>
    <row r="2741" spans="17:24" x14ac:dyDescent="0.4">
      <c r="Q2741"/>
      <c r="R2741"/>
      <c r="S2741"/>
      <c r="T2741"/>
      <c r="U2741"/>
      <c r="V2741"/>
      <c r="W2741"/>
      <c r="X2741"/>
    </row>
    <row r="2742" spans="17:24" x14ac:dyDescent="0.4">
      <c r="Q2742"/>
      <c r="R2742"/>
      <c r="S2742"/>
      <c r="T2742"/>
      <c r="U2742"/>
      <c r="V2742"/>
      <c r="W2742"/>
      <c r="X2742"/>
    </row>
    <row r="2743" spans="17:24" x14ac:dyDescent="0.4">
      <c r="Q2743"/>
      <c r="R2743"/>
      <c r="S2743"/>
      <c r="T2743"/>
      <c r="U2743"/>
      <c r="V2743"/>
      <c r="W2743"/>
      <c r="X2743"/>
    </row>
    <row r="2744" spans="17:24" x14ac:dyDescent="0.4">
      <c r="Q2744"/>
      <c r="R2744"/>
      <c r="S2744"/>
      <c r="T2744"/>
      <c r="U2744"/>
      <c r="V2744"/>
      <c r="W2744"/>
      <c r="X2744"/>
    </row>
    <row r="2745" spans="17:24" x14ac:dyDescent="0.4">
      <c r="Q2745"/>
      <c r="R2745"/>
      <c r="S2745"/>
      <c r="T2745"/>
      <c r="U2745"/>
      <c r="V2745"/>
      <c r="W2745"/>
      <c r="X2745"/>
    </row>
    <row r="2746" spans="17:24" x14ac:dyDescent="0.4">
      <c r="Q2746"/>
      <c r="R2746"/>
      <c r="S2746"/>
      <c r="T2746"/>
      <c r="U2746"/>
      <c r="V2746"/>
      <c r="W2746"/>
      <c r="X2746"/>
    </row>
    <row r="2747" spans="17:24" x14ac:dyDescent="0.4">
      <c r="Q2747"/>
      <c r="R2747"/>
      <c r="S2747"/>
      <c r="T2747"/>
      <c r="U2747"/>
      <c r="V2747"/>
      <c r="W2747"/>
      <c r="X2747"/>
    </row>
    <row r="2748" spans="17:24" x14ac:dyDescent="0.4">
      <c r="Q2748"/>
      <c r="R2748"/>
      <c r="S2748"/>
      <c r="T2748"/>
      <c r="U2748"/>
      <c r="V2748"/>
      <c r="W2748"/>
      <c r="X2748"/>
    </row>
    <row r="2749" spans="17:24" x14ac:dyDescent="0.4">
      <c r="Q2749"/>
      <c r="R2749"/>
      <c r="S2749"/>
      <c r="T2749"/>
      <c r="U2749"/>
      <c r="V2749"/>
      <c r="W2749"/>
      <c r="X2749"/>
    </row>
    <row r="2750" spans="17:24" x14ac:dyDescent="0.4">
      <c r="Q2750"/>
      <c r="R2750"/>
      <c r="S2750"/>
      <c r="T2750"/>
      <c r="U2750"/>
      <c r="V2750"/>
      <c r="W2750"/>
      <c r="X2750"/>
    </row>
    <row r="2751" spans="17:24" x14ac:dyDescent="0.4">
      <c r="Q2751"/>
      <c r="R2751"/>
      <c r="S2751"/>
      <c r="T2751"/>
      <c r="U2751"/>
      <c r="V2751"/>
      <c r="W2751"/>
      <c r="X2751"/>
    </row>
    <row r="2752" spans="17:24" x14ac:dyDescent="0.4">
      <c r="Q2752"/>
      <c r="R2752"/>
      <c r="S2752"/>
      <c r="T2752"/>
      <c r="U2752"/>
      <c r="V2752"/>
      <c r="W2752"/>
      <c r="X2752"/>
    </row>
    <row r="2753" spans="17:24" x14ac:dyDescent="0.4">
      <c r="Q2753"/>
      <c r="R2753"/>
      <c r="S2753"/>
      <c r="T2753"/>
      <c r="U2753"/>
      <c r="V2753"/>
      <c r="W2753"/>
      <c r="X2753"/>
    </row>
    <row r="2754" spans="17:24" x14ac:dyDescent="0.4">
      <c r="Q2754"/>
      <c r="R2754"/>
      <c r="S2754"/>
      <c r="T2754"/>
      <c r="U2754"/>
      <c r="V2754"/>
      <c r="W2754"/>
      <c r="X2754"/>
    </row>
    <row r="2755" spans="17:24" x14ac:dyDescent="0.4">
      <c r="Q2755"/>
      <c r="R2755"/>
      <c r="S2755"/>
      <c r="T2755"/>
      <c r="U2755"/>
      <c r="V2755"/>
      <c r="W2755"/>
      <c r="X2755"/>
    </row>
    <row r="2756" spans="17:24" x14ac:dyDescent="0.4">
      <c r="Q2756"/>
      <c r="R2756"/>
      <c r="S2756"/>
      <c r="T2756"/>
      <c r="U2756"/>
      <c r="V2756"/>
      <c r="W2756"/>
      <c r="X2756"/>
    </row>
    <row r="2757" spans="17:24" x14ac:dyDescent="0.4">
      <c r="Q2757"/>
      <c r="R2757"/>
      <c r="S2757"/>
      <c r="T2757"/>
      <c r="U2757"/>
      <c r="V2757"/>
      <c r="W2757"/>
      <c r="X2757"/>
    </row>
    <row r="2758" spans="17:24" x14ac:dyDescent="0.4">
      <c r="Q2758"/>
      <c r="R2758"/>
      <c r="S2758"/>
      <c r="T2758"/>
      <c r="U2758"/>
      <c r="V2758"/>
      <c r="W2758"/>
      <c r="X2758"/>
    </row>
    <row r="2759" spans="17:24" x14ac:dyDescent="0.4">
      <c r="Q2759"/>
      <c r="R2759"/>
      <c r="S2759"/>
      <c r="T2759"/>
      <c r="U2759"/>
      <c r="V2759"/>
      <c r="W2759"/>
      <c r="X2759"/>
    </row>
    <row r="2760" spans="17:24" x14ac:dyDescent="0.4">
      <c r="Q2760"/>
      <c r="R2760"/>
      <c r="S2760"/>
      <c r="T2760"/>
      <c r="U2760"/>
      <c r="V2760"/>
      <c r="W2760"/>
      <c r="X2760"/>
    </row>
    <row r="2761" spans="17:24" x14ac:dyDescent="0.4">
      <c r="Q2761"/>
      <c r="R2761"/>
      <c r="S2761"/>
      <c r="T2761"/>
      <c r="U2761"/>
      <c r="V2761"/>
      <c r="W2761"/>
      <c r="X2761"/>
    </row>
    <row r="2762" spans="17:24" x14ac:dyDescent="0.4">
      <c r="Q2762"/>
      <c r="R2762"/>
      <c r="S2762"/>
      <c r="T2762"/>
      <c r="U2762"/>
      <c r="V2762"/>
      <c r="W2762"/>
      <c r="X2762"/>
    </row>
    <row r="2763" spans="17:24" x14ac:dyDescent="0.4">
      <c r="Q2763"/>
      <c r="R2763"/>
      <c r="S2763"/>
      <c r="T2763"/>
      <c r="U2763"/>
      <c r="V2763"/>
      <c r="W2763"/>
      <c r="X2763"/>
    </row>
    <row r="2764" spans="17:24" x14ac:dyDescent="0.4">
      <c r="Q2764"/>
      <c r="R2764"/>
      <c r="S2764"/>
      <c r="T2764"/>
      <c r="U2764"/>
      <c r="V2764"/>
      <c r="W2764"/>
      <c r="X2764"/>
    </row>
    <row r="2765" spans="17:24" x14ac:dyDescent="0.4">
      <c r="Q2765"/>
      <c r="R2765"/>
      <c r="S2765"/>
      <c r="T2765"/>
      <c r="U2765"/>
      <c r="V2765"/>
      <c r="W2765"/>
      <c r="X2765"/>
    </row>
    <row r="2766" spans="17:24" x14ac:dyDescent="0.4">
      <c r="Q2766"/>
      <c r="R2766"/>
      <c r="S2766"/>
      <c r="T2766"/>
      <c r="U2766"/>
      <c r="V2766"/>
      <c r="W2766"/>
      <c r="X2766"/>
    </row>
    <row r="2767" spans="17:24" x14ac:dyDescent="0.4">
      <c r="Q2767"/>
      <c r="R2767"/>
      <c r="S2767"/>
      <c r="T2767"/>
      <c r="U2767"/>
      <c r="V2767"/>
      <c r="W2767"/>
      <c r="X2767"/>
    </row>
    <row r="2768" spans="17:24" x14ac:dyDescent="0.4">
      <c r="Q2768"/>
      <c r="R2768"/>
      <c r="S2768"/>
      <c r="T2768"/>
      <c r="U2768"/>
      <c r="V2768"/>
      <c r="W2768"/>
      <c r="X2768"/>
    </row>
    <row r="2769" spans="17:24" x14ac:dyDescent="0.4">
      <c r="Q2769"/>
      <c r="R2769"/>
      <c r="S2769"/>
      <c r="T2769"/>
      <c r="U2769"/>
      <c r="V2769"/>
      <c r="W2769"/>
      <c r="X2769"/>
    </row>
    <row r="2770" spans="17:24" x14ac:dyDescent="0.4">
      <c r="Q2770"/>
      <c r="R2770"/>
      <c r="S2770"/>
      <c r="T2770"/>
      <c r="U2770"/>
      <c r="V2770"/>
      <c r="W2770"/>
      <c r="X2770"/>
    </row>
    <row r="2771" spans="17:24" x14ac:dyDescent="0.4">
      <c r="Q2771"/>
      <c r="R2771"/>
      <c r="S2771"/>
      <c r="T2771"/>
      <c r="U2771"/>
      <c r="V2771"/>
      <c r="W2771"/>
      <c r="X2771"/>
    </row>
    <row r="2772" spans="17:24" x14ac:dyDescent="0.4">
      <c r="Q2772"/>
      <c r="R2772"/>
      <c r="S2772"/>
      <c r="T2772"/>
      <c r="U2772"/>
      <c r="V2772"/>
      <c r="W2772"/>
      <c r="X2772"/>
    </row>
    <row r="2773" spans="17:24" x14ac:dyDescent="0.4">
      <c r="Q2773"/>
      <c r="R2773"/>
      <c r="S2773"/>
      <c r="T2773"/>
      <c r="U2773"/>
      <c r="V2773"/>
      <c r="W2773"/>
      <c r="X2773"/>
    </row>
    <row r="2774" spans="17:24" x14ac:dyDescent="0.4">
      <c r="Q2774"/>
      <c r="R2774"/>
      <c r="S2774"/>
      <c r="T2774"/>
      <c r="U2774"/>
      <c r="V2774"/>
      <c r="W2774"/>
      <c r="X2774"/>
    </row>
    <row r="2775" spans="17:24" x14ac:dyDescent="0.4">
      <c r="Q2775"/>
      <c r="R2775"/>
      <c r="S2775"/>
      <c r="T2775"/>
      <c r="U2775"/>
      <c r="V2775"/>
      <c r="W2775"/>
      <c r="X2775"/>
    </row>
    <row r="2776" spans="17:24" x14ac:dyDescent="0.4">
      <c r="Q2776"/>
      <c r="R2776"/>
      <c r="S2776"/>
      <c r="T2776"/>
      <c r="U2776"/>
      <c r="V2776"/>
      <c r="W2776"/>
      <c r="X2776"/>
    </row>
    <row r="2777" spans="17:24" x14ac:dyDescent="0.4">
      <c r="Q2777"/>
      <c r="R2777"/>
      <c r="S2777"/>
      <c r="T2777"/>
      <c r="U2777"/>
      <c r="V2777"/>
      <c r="W2777"/>
      <c r="X2777"/>
    </row>
    <row r="2778" spans="17:24" x14ac:dyDescent="0.4">
      <c r="Q2778"/>
      <c r="R2778"/>
      <c r="S2778"/>
      <c r="T2778"/>
      <c r="U2778"/>
      <c r="V2778"/>
      <c r="W2778"/>
      <c r="X2778"/>
    </row>
    <row r="2779" spans="17:24" x14ac:dyDescent="0.4">
      <c r="Q2779"/>
      <c r="R2779"/>
      <c r="S2779"/>
      <c r="T2779"/>
      <c r="U2779"/>
      <c r="V2779"/>
      <c r="W2779"/>
      <c r="X2779"/>
    </row>
    <row r="2780" spans="17:24" x14ac:dyDescent="0.4">
      <c r="Q2780"/>
      <c r="R2780"/>
      <c r="S2780"/>
      <c r="T2780"/>
      <c r="U2780"/>
      <c r="V2780"/>
      <c r="W2780"/>
      <c r="X2780"/>
    </row>
    <row r="2781" spans="17:24" x14ac:dyDescent="0.4">
      <c r="Q2781"/>
      <c r="R2781"/>
      <c r="S2781"/>
      <c r="T2781"/>
      <c r="U2781"/>
      <c r="V2781"/>
      <c r="W2781"/>
      <c r="X2781"/>
    </row>
    <row r="2782" spans="17:24" x14ac:dyDescent="0.4">
      <c r="Q2782"/>
      <c r="R2782"/>
      <c r="S2782"/>
      <c r="T2782"/>
      <c r="U2782"/>
      <c r="V2782"/>
      <c r="W2782"/>
      <c r="X2782"/>
    </row>
    <row r="2783" spans="17:24" x14ac:dyDescent="0.4">
      <c r="Q2783"/>
      <c r="R2783"/>
      <c r="S2783"/>
      <c r="T2783"/>
      <c r="U2783"/>
      <c r="V2783"/>
      <c r="W2783"/>
      <c r="X2783"/>
    </row>
    <row r="2784" spans="17:24" x14ac:dyDescent="0.4">
      <c r="Q2784"/>
      <c r="R2784"/>
      <c r="S2784"/>
      <c r="T2784"/>
      <c r="U2784"/>
      <c r="V2784"/>
      <c r="W2784"/>
      <c r="X2784"/>
    </row>
    <row r="2785" spans="17:24" x14ac:dyDescent="0.4">
      <c r="Q2785"/>
      <c r="R2785"/>
      <c r="S2785"/>
      <c r="T2785"/>
      <c r="U2785"/>
      <c r="V2785"/>
      <c r="W2785"/>
      <c r="X2785"/>
    </row>
    <row r="2786" spans="17:24" x14ac:dyDescent="0.4">
      <c r="Q2786"/>
      <c r="R2786"/>
      <c r="S2786"/>
      <c r="T2786"/>
      <c r="U2786"/>
      <c r="V2786"/>
      <c r="W2786"/>
      <c r="X2786"/>
    </row>
    <row r="2787" spans="17:24" x14ac:dyDescent="0.4">
      <c r="Q2787"/>
      <c r="R2787"/>
      <c r="S2787"/>
      <c r="T2787"/>
      <c r="U2787"/>
      <c r="V2787"/>
      <c r="W2787"/>
      <c r="X2787"/>
    </row>
    <row r="2788" spans="17:24" x14ac:dyDescent="0.4">
      <c r="Q2788"/>
      <c r="R2788"/>
      <c r="S2788"/>
      <c r="T2788"/>
      <c r="U2788"/>
      <c r="V2788"/>
      <c r="W2788"/>
      <c r="X2788"/>
    </row>
    <row r="2789" spans="17:24" x14ac:dyDescent="0.4">
      <c r="Q2789"/>
      <c r="R2789"/>
      <c r="S2789"/>
      <c r="T2789"/>
      <c r="U2789"/>
      <c r="V2789"/>
      <c r="W2789"/>
      <c r="X2789"/>
    </row>
    <row r="2790" spans="17:24" x14ac:dyDescent="0.4">
      <c r="Q2790"/>
      <c r="R2790"/>
      <c r="S2790"/>
      <c r="T2790"/>
      <c r="U2790"/>
      <c r="V2790"/>
      <c r="W2790"/>
      <c r="X2790"/>
    </row>
    <row r="2791" spans="17:24" x14ac:dyDescent="0.4">
      <c r="Q2791"/>
      <c r="R2791"/>
      <c r="S2791"/>
      <c r="T2791"/>
      <c r="U2791"/>
      <c r="V2791"/>
      <c r="W2791"/>
      <c r="X2791"/>
    </row>
    <row r="2792" spans="17:24" x14ac:dyDescent="0.4">
      <c r="Q2792"/>
      <c r="R2792"/>
      <c r="S2792"/>
      <c r="T2792"/>
      <c r="U2792"/>
      <c r="V2792"/>
      <c r="W2792"/>
      <c r="X2792"/>
    </row>
    <row r="2793" spans="17:24" x14ac:dyDescent="0.4">
      <c r="Q2793"/>
      <c r="R2793"/>
      <c r="S2793"/>
      <c r="T2793"/>
      <c r="U2793"/>
      <c r="V2793"/>
      <c r="W2793"/>
      <c r="X2793"/>
    </row>
    <row r="2794" spans="17:24" x14ac:dyDescent="0.4">
      <c r="Q2794"/>
      <c r="R2794"/>
      <c r="S2794"/>
      <c r="T2794"/>
      <c r="U2794"/>
      <c r="V2794"/>
      <c r="W2794"/>
      <c r="X2794"/>
    </row>
    <row r="2795" spans="17:24" x14ac:dyDescent="0.4">
      <c r="Q2795"/>
      <c r="R2795"/>
      <c r="S2795"/>
      <c r="T2795"/>
      <c r="U2795"/>
      <c r="V2795"/>
      <c r="W2795"/>
      <c r="X2795"/>
    </row>
    <row r="2796" spans="17:24" x14ac:dyDescent="0.4">
      <c r="Q2796"/>
      <c r="R2796"/>
      <c r="S2796"/>
      <c r="T2796"/>
      <c r="U2796"/>
      <c r="V2796"/>
      <c r="W2796"/>
      <c r="X2796"/>
    </row>
    <row r="2797" spans="17:24" x14ac:dyDescent="0.4">
      <c r="Q2797"/>
      <c r="R2797"/>
      <c r="S2797"/>
      <c r="T2797"/>
      <c r="U2797"/>
      <c r="V2797"/>
      <c r="W2797"/>
      <c r="X2797"/>
    </row>
    <row r="2798" spans="17:24" x14ac:dyDescent="0.4">
      <c r="Q2798"/>
      <c r="R2798"/>
      <c r="S2798"/>
      <c r="T2798"/>
      <c r="U2798"/>
      <c r="V2798"/>
      <c r="W2798"/>
      <c r="X2798"/>
    </row>
    <row r="2799" spans="17:24" x14ac:dyDescent="0.4">
      <c r="Q2799"/>
      <c r="R2799"/>
      <c r="S2799"/>
      <c r="T2799"/>
      <c r="U2799"/>
      <c r="V2799"/>
      <c r="W2799"/>
      <c r="X2799"/>
    </row>
    <row r="2800" spans="17:24" x14ac:dyDescent="0.4">
      <c r="Q2800"/>
      <c r="R2800"/>
      <c r="S2800"/>
      <c r="T2800"/>
      <c r="U2800"/>
      <c r="V2800"/>
      <c r="W2800"/>
      <c r="X2800"/>
    </row>
    <row r="2801" spans="17:24" x14ac:dyDescent="0.4">
      <c r="Q2801"/>
      <c r="R2801"/>
      <c r="S2801"/>
      <c r="T2801"/>
      <c r="U2801"/>
      <c r="V2801"/>
      <c r="W2801"/>
      <c r="X2801"/>
    </row>
    <row r="2802" spans="17:24" x14ac:dyDescent="0.4">
      <c r="Q2802"/>
      <c r="R2802"/>
      <c r="S2802"/>
      <c r="T2802"/>
      <c r="U2802"/>
      <c r="V2802"/>
      <c r="W2802"/>
      <c r="X2802"/>
    </row>
    <row r="2803" spans="17:24" x14ac:dyDescent="0.4">
      <c r="Q2803"/>
      <c r="R2803"/>
      <c r="S2803"/>
      <c r="T2803"/>
      <c r="U2803"/>
      <c r="V2803"/>
      <c r="W2803"/>
      <c r="X2803"/>
    </row>
    <row r="2804" spans="17:24" x14ac:dyDescent="0.4">
      <c r="Q2804"/>
      <c r="R2804"/>
      <c r="S2804"/>
      <c r="T2804"/>
      <c r="U2804"/>
      <c r="V2804"/>
      <c r="W2804"/>
      <c r="X2804"/>
    </row>
    <row r="2805" spans="17:24" x14ac:dyDescent="0.4">
      <c r="Q2805"/>
      <c r="R2805"/>
      <c r="S2805"/>
      <c r="T2805"/>
      <c r="U2805"/>
      <c r="V2805"/>
      <c r="W2805"/>
      <c r="X2805"/>
    </row>
    <row r="2806" spans="17:24" x14ac:dyDescent="0.4">
      <c r="Q2806"/>
      <c r="R2806"/>
      <c r="S2806"/>
      <c r="T2806"/>
      <c r="U2806"/>
      <c r="V2806"/>
      <c r="W2806"/>
      <c r="X2806"/>
    </row>
    <row r="2807" spans="17:24" x14ac:dyDescent="0.4">
      <c r="Q2807"/>
      <c r="R2807"/>
      <c r="S2807"/>
      <c r="T2807"/>
      <c r="U2807"/>
      <c r="V2807"/>
      <c r="W2807"/>
      <c r="X2807"/>
    </row>
    <row r="2808" spans="17:24" x14ac:dyDescent="0.4">
      <c r="Q2808"/>
      <c r="R2808"/>
      <c r="S2808"/>
      <c r="T2808"/>
      <c r="U2808"/>
      <c r="V2808"/>
      <c r="W2808"/>
      <c r="X2808"/>
    </row>
    <row r="2809" spans="17:24" x14ac:dyDescent="0.4">
      <c r="Q2809"/>
      <c r="R2809"/>
      <c r="S2809"/>
      <c r="T2809"/>
      <c r="U2809"/>
      <c r="V2809"/>
      <c r="W2809"/>
      <c r="X2809"/>
    </row>
    <row r="2810" spans="17:24" x14ac:dyDescent="0.4">
      <c r="Q2810"/>
      <c r="R2810"/>
      <c r="S2810"/>
      <c r="T2810"/>
      <c r="U2810"/>
      <c r="V2810"/>
      <c r="W2810"/>
      <c r="X2810"/>
    </row>
    <row r="2811" spans="17:24" x14ac:dyDescent="0.4">
      <c r="Q2811"/>
      <c r="R2811"/>
      <c r="S2811"/>
      <c r="T2811"/>
      <c r="U2811"/>
      <c r="V2811"/>
      <c r="W2811"/>
      <c r="X2811"/>
    </row>
    <row r="2812" spans="17:24" x14ac:dyDescent="0.4">
      <c r="Q2812"/>
      <c r="R2812"/>
      <c r="S2812"/>
      <c r="T2812"/>
      <c r="U2812"/>
      <c r="V2812"/>
      <c r="W2812"/>
      <c r="X2812"/>
    </row>
    <row r="2813" spans="17:24" x14ac:dyDescent="0.4">
      <c r="Q2813"/>
      <c r="R2813"/>
      <c r="S2813"/>
      <c r="T2813"/>
      <c r="U2813"/>
      <c r="V2813"/>
      <c r="W2813"/>
      <c r="X2813"/>
    </row>
    <row r="2814" spans="17:24" x14ac:dyDescent="0.4">
      <c r="Q2814"/>
      <c r="R2814"/>
      <c r="S2814"/>
      <c r="T2814"/>
      <c r="U2814"/>
      <c r="V2814"/>
      <c r="W2814"/>
      <c r="X2814"/>
    </row>
    <row r="2815" spans="17:24" x14ac:dyDescent="0.4">
      <c r="Q2815"/>
      <c r="R2815"/>
      <c r="S2815"/>
      <c r="T2815"/>
      <c r="U2815"/>
      <c r="V2815"/>
      <c r="W2815"/>
      <c r="X2815"/>
    </row>
    <row r="2816" spans="17:24" x14ac:dyDescent="0.4">
      <c r="Q2816"/>
      <c r="R2816"/>
      <c r="S2816"/>
      <c r="T2816"/>
      <c r="U2816"/>
      <c r="V2816"/>
      <c r="W2816"/>
      <c r="X2816"/>
    </row>
    <row r="2817" spans="17:24" x14ac:dyDescent="0.4">
      <c r="Q2817"/>
      <c r="R2817"/>
      <c r="S2817"/>
      <c r="T2817"/>
      <c r="U2817"/>
      <c r="V2817"/>
      <c r="W2817"/>
      <c r="X2817"/>
    </row>
    <row r="2818" spans="17:24" x14ac:dyDescent="0.4">
      <c r="Q2818"/>
      <c r="R2818"/>
      <c r="S2818"/>
      <c r="T2818"/>
      <c r="U2818"/>
      <c r="V2818"/>
      <c r="W2818"/>
      <c r="X2818"/>
    </row>
    <row r="2819" spans="17:24" x14ac:dyDescent="0.4">
      <c r="Q2819"/>
      <c r="R2819"/>
      <c r="S2819"/>
      <c r="T2819"/>
      <c r="U2819"/>
      <c r="V2819"/>
      <c r="W2819"/>
      <c r="X2819"/>
    </row>
    <row r="2820" spans="17:24" x14ac:dyDescent="0.4">
      <c r="Q2820"/>
      <c r="R2820"/>
      <c r="S2820"/>
      <c r="T2820"/>
      <c r="U2820"/>
      <c r="V2820"/>
      <c r="W2820"/>
      <c r="X2820"/>
    </row>
    <row r="2821" spans="17:24" x14ac:dyDescent="0.4">
      <c r="Q2821"/>
      <c r="R2821"/>
      <c r="S2821"/>
      <c r="T2821"/>
      <c r="U2821"/>
      <c r="V2821"/>
      <c r="W2821"/>
      <c r="X2821"/>
    </row>
    <row r="2822" spans="17:24" x14ac:dyDescent="0.4">
      <c r="Q2822"/>
      <c r="R2822"/>
      <c r="S2822"/>
      <c r="T2822"/>
      <c r="U2822"/>
      <c r="V2822"/>
      <c r="W2822"/>
      <c r="X2822"/>
    </row>
    <row r="2823" spans="17:24" x14ac:dyDescent="0.4">
      <c r="Q2823"/>
      <c r="R2823"/>
      <c r="S2823"/>
      <c r="T2823"/>
      <c r="U2823"/>
      <c r="V2823"/>
      <c r="W2823"/>
      <c r="X2823"/>
    </row>
    <row r="2824" spans="17:24" x14ac:dyDescent="0.4">
      <c r="Q2824"/>
      <c r="R2824"/>
      <c r="S2824"/>
      <c r="T2824"/>
      <c r="U2824"/>
      <c r="V2824"/>
      <c r="W2824"/>
      <c r="X2824"/>
    </row>
    <row r="2825" spans="17:24" x14ac:dyDescent="0.4">
      <c r="Q2825"/>
      <c r="R2825"/>
      <c r="S2825"/>
      <c r="T2825"/>
      <c r="U2825"/>
      <c r="V2825"/>
      <c r="W2825"/>
      <c r="X2825"/>
    </row>
    <row r="2826" spans="17:24" x14ac:dyDescent="0.4">
      <c r="Q2826"/>
      <c r="R2826"/>
      <c r="S2826"/>
      <c r="T2826"/>
      <c r="U2826"/>
      <c r="V2826"/>
      <c r="W2826"/>
      <c r="X2826"/>
    </row>
    <row r="2827" spans="17:24" x14ac:dyDescent="0.4">
      <c r="Q2827"/>
      <c r="R2827"/>
      <c r="S2827"/>
      <c r="T2827"/>
      <c r="U2827"/>
      <c r="V2827"/>
      <c r="W2827"/>
      <c r="X2827"/>
    </row>
    <row r="2828" spans="17:24" x14ac:dyDescent="0.4">
      <c r="Q2828"/>
      <c r="R2828"/>
      <c r="S2828"/>
      <c r="T2828"/>
      <c r="U2828"/>
      <c r="V2828"/>
      <c r="W2828"/>
      <c r="X2828"/>
    </row>
    <row r="2829" spans="17:24" x14ac:dyDescent="0.4">
      <c r="Q2829"/>
      <c r="R2829"/>
      <c r="S2829"/>
      <c r="T2829"/>
      <c r="U2829"/>
      <c r="V2829"/>
      <c r="W2829"/>
      <c r="X2829"/>
    </row>
    <row r="2830" spans="17:24" x14ac:dyDescent="0.4">
      <c r="Q2830"/>
      <c r="R2830"/>
      <c r="S2830"/>
      <c r="T2830"/>
      <c r="U2830"/>
      <c r="V2830"/>
      <c r="W2830"/>
      <c r="X2830"/>
    </row>
    <row r="2831" spans="17:24" x14ac:dyDescent="0.4">
      <c r="Q2831"/>
      <c r="R2831"/>
      <c r="S2831"/>
      <c r="T2831"/>
      <c r="U2831"/>
      <c r="V2831"/>
      <c r="W2831"/>
      <c r="X2831"/>
    </row>
    <row r="2832" spans="17:24" x14ac:dyDescent="0.4">
      <c r="Q2832"/>
      <c r="R2832"/>
      <c r="S2832"/>
      <c r="T2832"/>
      <c r="U2832"/>
      <c r="V2832"/>
      <c r="W2832"/>
      <c r="X2832"/>
    </row>
    <row r="2833" spans="17:24" x14ac:dyDescent="0.4">
      <c r="Q2833"/>
      <c r="R2833"/>
      <c r="S2833"/>
      <c r="T2833"/>
      <c r="U2833"/>
      <c r="V2833"/>
      <c r="W2833"/>
      <c r="X2833"/>
    </row>
    <row r="2834" spans="17:24" x14ac:dyDescent="0.4">
      <c r="Q2834"/>
      <c r="R2834"/>
      <c r="S2834"/>
      <c r="T2834"/>
      <c r="U2834"/>
      <c r="V2834"/>
      <c r="W2834"/>
      <c r="X2834"/>
    </row>
    <row r="2835" spans="17:24" x14ac:dyDescent="0.4">
      <c r="Q2835"/>
      <c r="R2835"/>
      <c r="S2835"/>
      <c r="T2835"/>
      <c r="U2835"/>
      <c r="V2835"/>
      <c r="W2835"/>
      <c r="X2835"/>
    </row>
    <row r="2836" spans="17:24" x14ac:dyDescent="0.4">
      <c r="Q2836"/>
      <c r="R2836"/>
      <c r="S2836"/>
      <c r="T2836"/>
      <c r="U2836"/>
      <c r="V2836"/>
      <c r="W2836"/>
      <c r="X2836"/>
    </row>
    <row r="2837" spans="17:24" x14ac:dyDescent="0.4">
      <c r="Q2837"/>
      <c r="R2837"/>
      <c r="S2837"/>
      <c r="T2837"/>
      <c r="U2837"/>
      <c r="V2837"/>
      <c r="W2837"/>
      <c r="X2837"/>
    </row>
    <row r="2838" spans="17:24" x14ac:dyDescent="0.4">
      <c r="Q2838"/>
      <c r="R2838"/>
      <c r="S2838"/>
      <c r="T2838"/>
      <c r="U2838"/>
      <c r="V2838"/>
      <c r="W2838"/>
      <c r="X2838"/>
    </row>
    <row r="2839" spans="17:24" x14ac:dyDescent="0.4">
      <c r="Q2839"/>
      <c r="R2839"/>
      <c r="S2839"/>
      <c r="T2839"/>
      <c r="U2839"/>
      <c r="V2839"/>
      <c r="W2839"/>
      <c r="X2839"/>
    </row>
    <row r="2840" spans="17:24" x14ac:dyDescent="0.4">
      <c r="Q2840"/>
      <c r="R2840"/>
      <c r="S2840"/>
      <c r="T2840"/>
      <c r="U2840"/>
      <c r="V2840"/>
      <c r="W2840"/>
      <c r="X2840"/>
    </row>
    <row r="2841" spans="17:24" x14ac:dyDescent="0.4">
      <c r="Q2841"/>
      <c r="R2841"/>
      <c r="S2841"/>
      <c r="T2841"/>
      <c r="U2841"/>
      <c r="V2841"/>
      <c r="W2841"/>
      <c r="X2841"/>
    </row>
    <row r="2842" spans="17:24" x14ac:dyDescent="0.4">
      <c r="Q2842"/>
      <c r="R2842"/>
      <c r="S2842"/>
      <c r="T2842"/>
      <c r="U2842"/>
      <c r="V2842"/>
      <c r="W2842"/>
      <c r="X2842"/>
    </row>
    <row r="2843" spans="17:24" x14ac:dyDescent="0.4">
      <c r="Q2843"/>
      <c r="R2843"/>
      <c r="S2843"/>
      <c r="T2843"/>
      <c r="U2843"/>
      <c r="V2843"/>
      <c r="W2843"/>
      <c r="X2843"/>
    </row>
    <row r="2844" spans="17:24" x14ac:dyDescent="0.4">
      <c r="Q2844"/>
      <c r="R2844"/>
      <c r="S2844"/>
      <c r="T2844"/>
      <c r="U2844"/>
      <c r="V2844"/>
      <c r="W2844"/>
      <c r="X2844"/>
    </row>
    <row r="2845" spans="17:24" x14ac:dyDescent="0.4">
      <c r="Q2845"/>
      <c r="R2845"/>
      <c r="S2845"/>
      <c r="T2845"/>
      <c r="U2845"/>
      <c r="V2845"/>
      <c r="W2845"/>
      <c r="X2845"/>
    </row>
    <row r="2846" spans="17:24" x14ac:dyDescent="0.4">
      <c r="Q2846"/>
      <c r="R2846"/>
      <c r="S2846"/>
      <c r="T2846"/>
      <c r="U2846"/>
      <c r="V2846"/>
      <c r="W2846"/>
      <c r="X2846"/>
    </row>
    <row r="2847" spans="17:24" x14ac:dyDescent="0.4">
      <c r="Q2847"/>
      <c r="R2847"/>
      <c r="S2847"/>
      <c r="T2847"/>
      <c r="U2847"/>
      <c r="V2847"/>
      <c r="W2847"/>
      <c r="X2847"/>
    </row>
    <row r="2848" spans="17:24" x14ac:dyDescent="0.4">
      <c r="Q2848"/>
      <c r="R2848"/>
      <c r="S2848"/>
      <c r="T2848"/>
      <c r="U2848"/>
      <c r="V2848"/>
      <c r="W2848"/>
      <c r="X2848"/>
    </row>
    <row r="2849" spans="17:24" x14ac:dyDescent="0.4">
      <c r="Q2849"/>
      <c r="R2849"/>
      <c r="S2849"/>
      <c r="T2849"/>
      <c r="U2849"/>
      <c r="V2849"/>
      <c r="W2849"/>
      <c r="X2849"/>
    </row>
    <row r="2850" spans="17:24" x14ac:dyDescent="0.4">
      <c r="Q2850"/>
      <c r="R2850"/>
      <c r="S2850"/>
      <c r="T2850"/>
      <c r="U2850"/>
      <c r="V2850"/>
      <c r="W2850"/>
      <c r="X2850"/>
    </row>
    <row r="2851" spans="17:24" x14ac:dyDescent="0.4">
      <c r="Q2851"/>
      <c r="R2851"/>
      <c r="S2851"/>
      <c r="T2851"/>
      <c r="U2851"/>
      <c r="V2851"/>
      <c r="W2851"/>
      <c r="X2851"/>
    </row>
    <row r="2852" spans="17:24" x14ac:dyDescent="0.4">
      <c r="Q2852"/>
      <c r="R2852"/>
      <c r="S2852"/>
      <c r="T2852"/>
      <c r="U2852"/>
      <c r="V2852"/>
      <c r="W2852"/>
      <c r="X2852"/>
    </row>
    <row r="2853" spans="17:24" x14ac:dyDescent="0.4">
      <c r="Q2853"/>
      <c r="R2853"/>
      <c r="S2853"/>
      <c r="T2853"/>
      <c r="U2853"/>
      <c r="V2853"/>
      <c r="W2853"/>
      <c r="X2853"/>
    </row>
    <row r="2854" spans="17:24" x14ac:dyDescent="0.4">
      <c r="Q2854"/>
      <c r="R2854"/>
      <c r="S2854"/>
      <c r="T2854"/>
      <c r="U2854"/>
      <c r="V2854"/>
      <c r="W2854"/>
      <c r="X2854"/>
    </row>
    <row r="2855" spans="17:24" x14ac:dyDescent="0.4">
      <c r="Q2855"/>
      <c r="R2855"/>
      <c r="S2855"/>
      <c r="T2855"/>
      <c r="U2855"/>
      <c r="V2855"/>
      <c r="W2855"/>
      <c r="X2855"/>
    </row>
    <row r="2856" spans="17:24" x14ac:dyDescent="0.4">
      <c r="Q2856"/>
      <c r="R2856"/>
      <c r="S2856"/>
      <c r="T2856"/>
      <c r="U2856"/>
      <c r="V2856"/>
      <c r="W2856"/>
      <c r="X2856"/>
    </row>
    <row r="2857" spans="17:24" x14ac:dyDescent="0.4">
      <c r="Q2857"/>
      <c r="R2857"/>
      <c r="S2857"/>
      <c r="T2857"/>
      <c r="U2857"/>
      <c r="V2857"/>
      <c r="W2857"/>
      <c r="X2857"/>
    </row>
    <row r="2858" spans="17:24" x14ac:dyDescent="0.4">
      <c r="Q2858"/>
      <c r="R2858"/>
      <c r="S2858"/>
      <c r="T2858"/>
      <c r="U2858"/>
      <c r="V2858"/>
      <c r="W2858"/>
      <c r="X2858"/>
    </row>
    <row r="2859" spans="17:24" x14ac:dyDescent="0.4">
      <c r="Q2859"/>
      <c r="R2859"/>
      <c r="S2859"/>
      <c r="T2859"/>
      <c r="U2859"/>
      <c r="V2859"/>
      <c r="W2859"/>
      <c r="X2859"/>
    </row>
    <row r="2860" spans="17:24" x14ac:dyDescent="0.4">
      <c r="Q2860"/>
      <c r="R2860"/>
      <c r="S2860"/>
      <c r="T2860"/>
      <c r="U2860"/>
      <c r="V2860"/>
      <c r="W2860"/>
      <c r="X2860"/>
    </row>
    <row r="2861" spans="17:24" x14ac:dyDescent="0.4">
      <c r="Q2861"/>
      <c r="R2861"/>
      <c r="S2861"/>
      <c r="T2861"/>
      <c r="U2861"/>
      <c r="V2861"/>
      <c r="W2861"/>
      <c r="X2861"/>
    </row>
    <row r="2862" spans="17:24" x14ac:dyDescent="0.4">
      <c r="Q2862"/>
      <c r="R2862"/>
      <c r="S2862"/>
      <c r="T2862"/>
      <c r="U2862"/>
      <c r="V2862"/>
      <c r="W2862"/>
      <c r="X2862"/>
    </row>
    <row r="2863" spans="17:24" x14ac:dyDescent="0.4">
      <c r="Q2863"/>
      <c r="R2863"/>
      <c r="S2863"/>
      <c r="T2863"/>
      <c r="U2863"/>
      <c r="V2863"/>
      <c r="W2863"/>
      <c r="X2863"/>
    </row>
    <row r="2864" spans="17:24" x14ac:dyDescent="0.4">
      <c r="Q2864"/>
      <c r="R2864"/>
      <c r="S2864"/>
      <c r="T2864"/>
      <c r="U2864"/>
      <c r="V2864"/>
      <c r="W2864"/>
      <c r="X2864"/>
    </row>
    <row r="2865" spans="17:24" x14ac:dyDescent="0.4">
      <c r="Q2865"/>
      <c r="R2865"/>
      <c r="S2865"/>
      <c r="T2865"/>
      <c r="U2865"/>
      <c r="V2865"/>
      <c r="W2865"/>
      <c r="X2865"/>
    </row>
    <row r="2866" spans="17:24" x14ac:dyDescent="0.4">
      <c r="Q2866"/>
      <c r="R2866"/>
      <c r="S2866"/>
      <c r="T2866"/>
      <c r="U2866"/>
      <c r="V2866"/>
      <c r="W2866"/>
      <c r="X2866"/>
    </row>
    <row r="2867" spans="17:24" x14ac:dyDescent="0.4">
      <c r="Q2867"/>
      <c r="R2867"/>
      <c r="S2867"/>
      <c r="T2867"/>
      <c r="U2867"/>
      <c r="V2867"/>
      <c r="W2867"/>
      <c r="X2867"/>
    </row>
    <row r="2868" spans="17:24" x14ac:dyDescent="0.4">
      <c r="Q2868"/>
      <c r="R2868"/>
      <c r="S2868"/>
      <c r="T2868"/>
      <c r="U2868"/>
      <c r="V2868"/>
      <c r="W2868"/>
      <c r="X2868"/>
    </row>
    <row r="2869" spans="17:24" x14ac:dyDescent="0.4">
      <c r="Q2869"/>
      <c r="R2869"/>
      <c r="S2869"/>
      <c r="T2869"/>
      <c r="U2869"/>
      <c r="V2869"/>
      <c r="W2869"/>
      <c r="X2869"/>
    </row>
    <row r="2870" spans="17:24" x14ac:dyDescent="0.4">
      <c r="Q2870"/>
      <c r="R2870"/>
      <c r="S2870"/>
      <c r="T2870"/>
      <c r="U2870"/>
      <c r="V2870"/>
      <c r="W2870"/>
      <c r="X2870"/>
    </row>
    <row r="2871" spans="17:24" x14ac:dyDescent="0.4">
      <c r="Q2871"/>
      <c r="R2871"/>
      <c r="S2871"/>
      <c r="T2871"/>
      <c r="U2871"/>
      <c r="V2871"/>
      <c r="W2871"/>
      <c r="X2871"/>
    </row>
    <row r="2872" spans="17:24" x14ac:dyDescent="0.4">
      <c r="Q2872"/>
      <c r="R2872"/>
      <c r="S2872"/>
      <c r="T2872"/>
      <c r="U2872"/>
      <c r="V2872"/>
      <c r="W2872"/>
      <c r="X2872"/>
    </row>
    <row r="2873" spans="17:24" x14ac:dyDescent="0.4">
      <c r="Q2873"/>
      <c r="R2873"/>
      <c r="S2873"/>
      <c r="T2873"/>
      <c r="U2873"/>
      <c r="V2873"/>
      <c r="W2873"/>
      <c r="X2873"/>
    </row>
    <row r="2874" spans="17:24" x14ac:dyDescent="0.4">
      <c r="Q2874"/>
      <c r="R2874"/>
      <c r="S2874"/>
      <c r="T2874"/>
      <c r="U2874"/>
      <c r="V2874"/>
      <c r="W2874"/>
      <c r="X2874"/>
    </row>
    <row r="2875" spans="17:24" x14ac:dyDescent="0.4">
      <c r="Q2875"/>
      <c r="R2875"/>
      <c r="S2875"/>
      <c r="T2875"/>
      <c r="U2875"/>
      <c r="V2875"/>
      <c r="W2875"/>
      <c r="X2875"/>
    </row>
    <row r="2876" spans="17:24" x14ac:dyDescent="0.4">
      <c r="Q2876"/>
      <c r="R2876"/>
      <c r="S2876"/>
      <c r="T2876"/>
      <c r="U2876"/>
      <c r="V2876"/>
      <c r="W2876"/>
      <c r="X2876"/>
    </row>
    <row r="2877" spans="17:24" x14ac:dyDescent="0.4">
      <c r="Q2877"/>
      <c r="R2877"/>
      <c r="S2877"/>
      <c r="T2877"/>
      <c r="U2877"/>
      <c r="V2877"/>
      <c r="W2877"/>
      <c r="X2877"/>
    </row>
    <row r="2878" spans="17:24" x14ac:dyDescent="0.4">
      <c r="Q2878"/>
      <c r="R2878"/>
      <c r="S2878"/>
      <c r="T2878"/>
      <c r="U2878"/>
      <c r="V2878"/>
      <c r="W2878"/>
      <c r="X2878"/>
    </row>
    <row r="2879" spans="17:24" x14ac:dyDescent="0.4">
      <c r="Q2879"/>
      <c r="R2879"/>
      <c r="S2879"/>
      <c r="T2879"/>
      <c r="U2879"/>
      <c r="V2879"/>
      <c r="W2879"/>
      <c r="X2879"/>
    </row>
    <row r="2880" spans="17:24" x14ac:dyDescent="0.4">
      <c r="Q2880"/>
      <c r="R2880"/>
      <c r="S2880"/>
      <c r="T2880"/>
      <c r="U2880"/>
      <c r="V2880"/>
      <c r="W2880"/>
      <c r="X2880"/>
    </row>
    <row r="2881" spans="17:24" x14ac:dyDescent="0.4">
      <c r="Q2881"/>
      <c r="R2881"/>
      <c r="S2881"/>
      <c r="T2881"/>
      <c r="U2881"/>
      <c r="V2881"/>
      <c r="W2881"/>
      <c r="X2881"/>
    </row>
    <row r="2882" spans="17:24" x14ac:dyDescent="0.4">
      <c r="Q2882"/>
      <c r="R2882"/>
      <c r="S2882"/>
      <c r="T2882"/>
      <c r="U2882"/>
      <c r="V2882"/>
      <c r="W2882"/>
      <c r="X2882"/>
    </row>
    <row r="2883" spans="17:24" x14ac:dyDescent="0.4">
      <c r="Q2883"/>
      <c r="R2883"/>
      <c r="S2883"/>
      <c r="T2883"/>
      <c r="U2883"/>
      <c r="V2883"/>
      <c r="W2883"/>
      <c r="X2883"/>
    </row>
    <row r="2884" spans="17:24" x14ac:dyDescent="0.4">
      <c r="Q2884"/>
      <c r="R2884"/>
      <c r="S2884"/>
      <c r="T2884"/>
      <c r="U2884"/>
      <c r="V2884"/>
      <c r="W2884"/>
      <c r="X2884"/>
    </row>
    <row r="2885" spans="17:24" x14ac:dyDescent="0.4">
      <c r="Q2885"/>
      <c r="R2885"/>
      <c r="S2885"/>
      <c r="T2885"/>
      <c r="U2885"/>
      <c r="V2885"/>
      <c r="W2885"/>
      <c r="X2885"/>
    </row>
    <row r="2886" spans="17:24" x14ac:dyDescent="0.4">
      <c r="Q2886"/>
      <c r="R2886"/>
      <c r="S2886"/>
      <c r="T2886"/>
      <c r="U2886"/>
      <c r="V2886"/>
      <c r="W2886"/>
      <c r="X2886"/>
    </row>
    <row r="2887" spans="17:24" x14ac:dyDescent="0.4">
      <c r="Q2887"/>
      <c r="R2887"/>
      <c r="S2887"/>
      <c r="T2887"/>
      <c r="U2887"/>
      <c r="V2887"/>
      <c r="W2887"/>
      <c r="X2887"/>
    </row>
    <row r="2888" spans="17:24" x14ac:dyDescent="0.4">
      <c r="Q2888"/>
      <c r="R2888"/>
      <c r="S2888"/>
      <c r="T2888"/>
      <c r="U2888"/>
      <c r="V2888"/>
      <c r="W2888"/>
      <c r="X2888"/>
    </row>
    <row r="2889" spans="17:24" x14ac:dyDescent="0.4">
      <c r="Q2889"/>
      <c r="R2889"/>
      <c r="S2889"/>
      <c r="T2889"/>
      <c r="U2889"/>
      <c r="V2889"/>
      <c r="W2889"/>
      <c r="X2889"/>
    </row>
    <row r="2890" spans="17:24" x14ac:dyDescent="0.4">
      <c r="Q2890"/>
      <c r="R2890"/>
      <c r="S2890"/>
      <c r="T2890"/>
      <c r="U2890"/>
      <c r="V2890"/>
      <c r="W2890"/>
      <c r="X2890"/>
    </row>
    <row r="2891" spans="17:24" x14ac:dyDescent="0.4">
      <c r="Q2891"/>
      <c r="R2891"/>
      <c r="S2891"/>
      <c r="T2891"/>
      <c r="U2891"/>
      <c r="V2891"/>
      <c r="W2891"/>
      <c r="X2891"/>
    </row>
    <row r="2892" spans="17:24" x14ac:dyDescent="0.4">
      <c r="Q2892"/>
      <c r="R2892"/>
      <c r="S2892"/>
      <c r="T2892"/>
      <c r="U2892"/>
      <c r="V2892"/>
      <c r="W2892"/>
      <c r="X2892"/>
    </row>
    <row r="2893" spans="17:24" x14ac:dyDescent="0.4">
      <c r="Q2893"/>
      <c r="R2893"/>
      <c r="S2893"/>
      <c r="T2893"/>
      <c r="U2893"/>
      <c r="V2893"/>
      <c r="W2893"/>
      <c r="X2893"/>
    </row>
    <row r="2894" spans="17:24" x14ac:dyDescent="0.4">
      <c r="Q2894"/>
      <c r="R2894"/>
      <c r="S2894"/>
      <c r="T2894"/>
      <c r="U2894"/>
      <c r="V2894"/>
      <c r="W2894"/>
      <c r="X2894"/>
    </row>
    <row r="2895" spans="17:24" x14ac:dyDescent="0.4">
      <c r="Q2895"/>
      <c r="R2895"/>
      <c r="S2895"/>
      <c r="T2895"/>
      <c r="U2895"/>
      <c r="V2895"/>
      <c r="W2895"/>
      <c r="X2895"/>
    </row>
    <row r="2896" spans="17:24" x14ac:dyDescent="0.4">
      <c r="Q2896"/>
      <c r="R2896"/>
      <c r="S2896"/>
      <c r="T2896"/>
      <c r="U2896"/>
      <c r="V2896"/>
      <c r="W2896"/>
      <c r="X2896"/>
    </row>
    <row r="2897" spans="17:24" x14ac:dyDescent="0.4">
      <c r="Q2897"/>
      <c r="R2897"/>
      <c r="S2897"/>
      <c r="T2897"/>
      <c r="U2897"/>
      <c r="V2897"/>
      <c r="W2897"/>
      <c r="X2897"/>
    </row>
    <row r="2898" spans="17:24" x14ac:dyDescent="0.4">
      <c r="Q2898"/>
      <c r="R2898"/>
      <c r="S2898"/>
      <c r="T2898"/>
      <c r="U2898"/>
      <c r="V2898"/>
      <c r="W2898"/>
      <c r="X2898"/>
    </row>
    <row r="2899" spans="17:24" x14ac:dyDescent="0.4">
      <c r="Q2899"/>
      <c r="R2899"/>
      <c r="S2899"/>
      <c r="T2899"/>
      <c r="U2899"/>
      <c r="V2899"/>
      <c r="W2899"/>
      <c r="X2899"/>
    </row>
    <row r="2900" spans="17:24" x14ac:dyDescent="0.4">
      <c r="Q2900"/>
      <c r="R2900"/>
      <c r="S2900"/>
      <c r="T2900"/>
      <c r="U2900"/>
      <c r="V2900"/>
      <c r="W2900"/>
      <c r="X2900"/>
    </row>
    <row r="2901" spans="17:24" x14ac:dyDescent="0.4">
      <c r="Q2901"/>
      <c r="R2901"/>
      <c r="S2901"/>
      <c r="T2901"/>
      <c r="U2901"/>
      <c r="V2901"/>
      <c r="W2901"/>
      <c r="X2901"/>
    </row>
    <row r="2902" spans="17:24" x14ac:dyDescent="0.4">
      <c r="Q2902"/>
      <c r="R2902"/>
      <c r="S2902"/>
      <c r="T2902"/>
      <c r="U2902"/>
      <c r="V2902"/>
      <c r="W2902"/>
      <c r="X2902"/>
    </row>
    <row r="2903" spans="17:24" x14ac:dyDescent="0.4">
      <c r="Q2903"/>
      <c r="R2903"/>
      <c r="S2903"/>
      <c r="T2903"/>
      <c r="U2903"/>
      <c r="V2903"/>
      <c r="W2903"/>
      <c r="X2903"/>
    </row>
    <row r="2904" spans="17:24" x14ac:dyDescent="0.4">
      <c r="Q2904"/>
      <c r="R2904"/>
      <c r="S2904"/>
      <c r="T2904"/>
      <c r="U2904"/>
      <c r="V2904"/>
      <c r="W2904"/>
      <c r="X2904"/>
    </row>
    <row r="2905" spans="17:24" x14ac:dyDescent="0.4">
      <c r="Q2905"/>
      <c r="R2905"/>
      <c r="S2905"/>
      <c r="T2905"/>
      <c r="U2905"/>
      <c r="V2905"/>
      <c r="W2905"/>
      <c r="X2905"/>
    </row>
    <row r="2906" spans="17:24" x14ac:dyDescent="0.4">
      <c r="Q2906"/>
      <c r="R2906"/>
      <c r="S2906"/>
      <c r="T2906"/>
      <c r="U2906"/>
      <c r="V2906"/>
      <c r="W2906"/>
      <c r="X2906"/>
    </row>
    <row r="2907" spans="17:24" x14ac:dyDescent="0.4">
      <c r="Q2907"/>
      <c r="R2907"/>
      <c r="S2907"/>
      <c r="T2907"/>
      <c r="U2907"/>
      <c r="V2907"/>
      <c r="W2907"/>
      <c r="X2907"/>
    </row>
    <row r="2908" spans="17:24" x14ac:dyDescent="0.4">
      <c r="Q2908"/>
      <c r="R2908"/>
      <c r="S2908"/>
      <c r="T2908"/>
      <c r="U2908"/>
      <c r="V2908"/>
      <c r="W2908"/>
      <c r="X2908"/>
    </row>
    <row r="2909" spans="17:24" x14ac:dyDescent="0.4">
      <c r="Q2909"/>
      <c r="R2909"/>
      <c r="S2909"/>
      <c r="T2909"/>
      <c r="U2909"/>
      <c r="V2909"/>
      <c r="W2909"/>
      <c r="X2909"/>
    </row>
    <row r="2910" spans="17:24" x14ac:dyDescent="0.4">
      <c r="Q2910"/>
      <c r="R2910"/>
      <c r="S2910"/>
      <c r="T2910"/>
      <c r="U2910"/>
      <c r="V2910"/>
      <c r="W2910"/>
      <c r="X2910"/>
    </row>
    <row r="2911" spans="17:24" x14ac:dyDescent="0.4">
      <c r="Q2911"/>
      <c r="R2911"/>
      <c r="S2911"/>
      <c r="T2911"/>
      <c r="U2911"/>
      <c r="V2911"/>
      <c r="W2911"/>
      <c r="X2911"/>
    </row>
    <row r="2912" spans="17:24" x14ac:dyDescent="0.4">
      <c r="Q2912"/>
      <c r="R2912"/>
      <c r="S2912"/>
      <c r="T2912"/>
      <c r="U2912"/>
      <c r="V2912"/>
      <c r="W2912"/>
      <c r="X2912"/>
    </row>
    <row r="2913" spans="17:24" x14ac:dyDescent="0.4">
      <c r="Q2913"/>
      <c r="R2913"/>
      <c r="S2913"/>
      <c r="T2913"/>
      <c r="U2913"/>
      <c r="V2913"/>
      <c r="W2913"/>
      <c r="X2913"/>
    </row>
    <row r="2914" spans="17:24" x14ac:dyDescent="0.4">
      <c r="Q2914"/>
      <c r="R2914"/>
      <c r="S2914"/>
      <c r="T2914"/>
      <c r="U2914"/>
      <c r="V2914"/>
      <c r="W2914"/>
      <c r="X2914"/>
    </row>
    <row r="2915" spans="17:24" x14ac:dyDescent="0.4">
      <c r="Q2915"/>
      <c r="R2915"/>
      <c r="S2915"/>
      <c r="T2915"/>
      <c r="U2915"/>
      <c r="V2915"/>
      <c r="W2915"/>
      <c r="X2915"/>
    </row>
    <row r="2916" spans="17:24" x14ac:dyDescent="0.4">
      <c r="Q2916"/>
      <c r="R2916"/>
      <c r="S2916"/>
      <c r="T2916"/>
      <c r="U2916"/>
      <c r="V2916"/>
      <c r="W2916"/>
      <c r="X2916"/>
    </row>
    <row r="2917" spans="17:24" x14ac:dyDescent="0.4">
      <c r="Q2917"/>
      <c r="R2917"/>
      <c r="S2917"/>
      <c r="T2917"/>
      <c r="U2917"/>
      <c r="V2917"/>
      <c r="W2917"/>
      <c r="X2917"/>
    </row>
    <row r="2918" spans="17:24" x14ac:dyDescent="0.4">
      <c r="Q2918"/>
      <c r="R2918"/>
      <c r="S2918"/>
      <c r="T2918"/>
      <c r="U2918"/>
      <c r="V2918"/>
      <c r="W2918"/>
      <c r="X2918"/>
    </row>
    <row r="2919" spans="17:24" x14ac:dyDescent="0.4">
      <c r="Q2919"/>
      <c r="R2919"/>
      <c r="S2919"/>
      <c r="T2919"/>
      <c r="U2919"/>
      <c r="V2919"/>
      <c r="W2919"/>
      <c r="X2919"/>
    </row>
    <row r="2920" spans="17:24" x14ac:dyDescent="0.4">
      <c r="Q2920"/>
      <c r="R2920"/>
      <c r="S2920"/>
      <c r="T2920"/>
      <c r="U2920"/>
      <c r="V2920"/>
      <c r="W2920"/>
      <c r="X2920"/>
    </row>
    <row r="2921" spans="17:24" x14ac:dyDescent="0.4">
      <c r="Q2921"/>
      <c r="R2921"/>
      <c r="S2921"/>
      <c r="T2921"/>
      <c r="U2921"/>
      <c r="V2921"/>
      <c r="W2921"/>
      <c r="X2921"/>
    </row>
    <row r="2922" spans="17:24" x14ac:dyDescent="0.4">
      <c r="Q2922"/>
      <c r="R2922"/>
      <c r="S2922"/>
      <c r="T2922"/>
      <c r="U2922"/>
      <c r="V2922"/>
      <c r="W2922"/>
      <c r="X2922"/>
    </row>
    <row r="2923" spans="17:24" x14ac:dyDescent="0.4">
      <c r="Q2923"/>
      <c r="R2923"/>
      <c r="S2923"/>
      <c r="T2923"/>
      <c r="U2923"/>
      <c r="V2923"/>
      <c r="W2923"/>
      <c r="X2923"/>
    </row>
    <row r="2924" spans="17:24" x14ac:dyDescent="0.4">
      <c r="Q2924"/>
      <c r="R2924"/>
      <c r="S2924"/>
      <c r="T2924"/>
      <c r="U2924"/>
      <c r="V2924"/>
      <c r="W2924"/>
      <c r="X2924"/>
    </row>
    <row r="2925" spans="17:24" x14ac:dyDescent="0.4">
      <c r="Q2925"/>
      <c r="R2925"/>
      <c r="S2925"/>
      <c r="T2925"/>
      <c r="U2925"/>
      <c r="V2925"/>
      <c r="W2925"/>
      <c r="X2925"/>
    </row>
    <row r="2926" spans="17:24" x14ac:dyDescent="0.4">
      <c r="Q2926"/>
      <c r="R2926"/>
      <c r="S2926"/>
      <c r="T2926"/>
      <c r="U2926"/>
      <c r="V2926"/>
      <c r="W2926"/>
      <c r="X2926"/>
    </row>
    <row r="2927" spans="17:24" x14ac:dyDescent="0.4">
      <c r="Q2927"/>
      <c r="R2927"/>
      <c r="S2927"/>
      <c r="T2927"/>
      <c r="U2927"/>
      <c r="V2927"/>
      <c r="W2927"/>
      <c r="X2927"/>
    </row>
    <row r="2928" spans="17:24" x14ac:dyDescent="0.4">
      <c r="Q2928"/>
      <c r="R2928"/>
      <c r="S2928"/>
      <c r="T2928"/>
      <c r="U2928"/>
      <c r="V2928"/>
      <c r="W2928"/>
      <c r="X2928"/>
    </row>
    <row r="2929" spans="17:24" x14ac:dyDescent="0.4">
      <c r="Q2929"/>
      <c r="R2929"/>
      <c r="S2929"/>
      <c r="T2929"/>
      <c r="U2929"/>
      <c r="V2929"/>
      <c r="W2929"/>
      <c r="X2929"/>
    </row>
    <row r="2930" spans="17:24" x14ac:dyDescent="0.4">
      <c r="Q2930"/>
      <c r="R2930"/>
      <c r="S2930"/>
      <c r="T2930"/>
      <c r="U2930"/>
      <c r="V2930"/>
      <c r="W2930"/>
      <c r="X2930"/>
    </row>
    <row r="2931" spans="17:24" x14ac:dyDescent="0.4">
      <c r="Q2931"/>
      <c r="R2931"/>
      <c r="S2931"/>
      <c r="T2931"/>
      <c r="U2931"/>
      <c r="V2931"/>
      <c r="W2931"/>
      <c r="X2931"/>
    </row>
    <row r="2932" spans="17:24" x14ac:dyDescent="0.4">
      <c r="Q2932"/>
      <c r="R2932"/>
      <c r="S2932"/>
      <c r="T2932"/>
      <c r="U2932"/>
      <c r="V2932"/>
      <c r="W2932"/>
      <c r="X2932"/>
    </row>
    <row r="2933" spans="17:24" x14ac:dyDescent="0.4">
      <c r="Q2933"/>
      <c r="R2933"/>
      <c r="S2933"/>
      <c r="T2933"/>
      <c r="U2933"/>
      <c r="V2933"/>
      <c r="W2933"/>
      <c r="X2933"/>
    </row>
    <row r="2934" spans="17:24" x14ac:dyDescent="0.4">
      <c r="Q2934"/>
      <c r="R2934"/>
      <c r="S2934"/>
      <c r="T2934"/>
      <c r="U2934"/>
      <c r="V2934"/>
      <c r="W2934"/>
      <c r="X2934"/>
    </row>
    <row r="2935" spans="17:24" x14ac:dyDescent="0.4">
      <c r="Q2935"/>
      <c r="R2935"/>
      <c r="S2935"/>
      <c r="T2935"/>
      <c r="U2935"/>
      <c r="V2935"/>
      <c r="W2935"/>
      <c r="X2935"/>
    </row>
    <row r="2936" spans="17:24" x14ac:dyDescent="0.4">
      <c r="Q2936"/>
      <c r="R2936"/>
      <c r="S2936"/>
      <c r="T2936"/>
      <c r="U2936"/>
      <c r="V2936"/>
      <c r="W2936"/>
      <c r="X2936"/>
    </row>
    <row r="2937" spans="17:24" x14ac:dyDescent="0.4">
      <c r="Q2937"/>
      <c r="R2937"/>
      <c r="S2937"/>
      <c r="T2937"/>
      <c r="U2937"/>
      <c r="V2937"/>
      <c r="W2937"/>
      <c r="X2937"/>
    </row>
    <row r="2938" spans="17:24" x14ac:dyDescent="0.4">
      <c r="Q2938"/>
      <c r="R2938"/>
      <c r="S2938"/>
      <c r="T2938"/>
      <c r="U2938"/>
      <c r="V2938"/>
      <c r="W2938"/>
      <c r="X2938"/>
    </row>
    <row r="2939" spans="17:24" x14ac:dyDescent="0.4">
      <c r="Q2939"/>
      <c r="R2939"/>
      <c r="S2939"/>
      <c r="T2939"/>
      <c r="U2939"/>
      <c r="V2939"/>
      <c r="W2939"/>
      <c r="X2939"/>
    </row>
    <row r="2940" spans="17:24" x14ac:dyDescent="0.4">
      <c r="Q2940"/>
      <c r="R2940"/>
      <c r="S2940"/>
      <c r="T2940"/>
      <c r="U2940"/>
      <c r="V2940"/>
      <c r="W2940"/>
      <c r="X2940"/>
    </row>
    <row r="2941" spans="17:24" x14ac:dyDescent="0.4">
      <c r="Q2941"/>
      <c r="R2941"/>
      <c r="S2941"/>
      <c r="T2941"/>
      <c r="U2941"/>
      <c r="V2941"/>
      <c r="W2941"/>
      <c r="X2941"/>
    </row>
    <row r="2942" spans="17:24" x14ac:dyDescent="0.4">
      <c r="Q2942"/>
      <c r="R2942"/>
      <c r="S2942"/>
      <c r="T2942"/>
      <c r="U2942"/>
      <c r="V2942"/>
      <c r="W2942"/>
      <c r="X2942"/>
    </row>
    <row r="2943" spans="17:24" x14ac:dyDescent="0.4">
      <c r="Q2943"/>
      <c r="R2943"/>
      <c r="S2943"/>
      <c r="T2943"/>
      <c r="U2943"/>
      <c r="V2943"/>
      <c r="W2943"/>
      <c r="X2943"/>
    </row>
    <row r="2944" spans="17:24" x14ac:dyDescent="0.4">
      <c r="Q2944"/>
      <c r="R2944"/>
      <c r="S2944"/>
      <c r="T2944"/>
      <c r="U2944"/>
      <c r="V2944"/>
      <c r="W2944"/>
      <c r="X2944"/>
    </row>
    <row r="2945" spans="17:24" x14ac:dyDescent="0.4">
      <c r="Q2945"/>
      <c r="R2945"/>
      <c r="S2945"/>
      <c r="T2945"/>
      <c r="U2945"/>
      <c r="V2945"/>
      <c r="W2945"/>
      <c r="X2945"/>
    </row>
    <row r="2946" spans="17:24" x14ac:dyDescent="0.4">
      <c r="Q2946"/>
      <c r="R2946"/>
      <c r="S2946"/>
      <c r="T2946"/>
      <c r="U2946"/>
      <c r="V2946"/>
      <c r="W2946"/>
      <c r="X2946"/>
    </row>
    <row r="2947" spans="17:24" x14ac:dyDescent="0.4">
      <c r="Q2947"/>
      <c r="R2947"/>
      <c r="S2947"/>
      <c r="T2947"/>
      <c r="U2947"/>
      <c r="V2947"/>
      <c r="W2947"/>
      <c r="X2947"/>
    </row>
    <row r="2948" spans="17:24" x14ac:dyDescent="0.4">
      <c r="Q2948"/>
      <c r="R2948"/>
      <c r="S2948"/>
      <c r="T2948"/>
      <c r="U2948"/>
      <c r="V2948"/>
      <c r="W2948"/>
      <c r="X2948"/>
    </row>
    <row r="2949" spans="17:24" x14ac:dyDescent="0.4">
      <c r="Q2949"/>
      <c r="R2949"/>
      <c r="S2949"/>
      <c r="T2949"/>
      <c r="U2949"/>
      <c r="V2949"/>
      <c r="W2949"/>
      <c r="X2949"/>
    </row>
    <row r="2950" spans="17:24" x14ac:dyDescent="0.4">
      <c r="Q2950"/>
      <c r="R2950"/>
      <c r="S2950"/>
      <c r="T2950"/>
      <c r="U2950"/>
      <c r="V2950"/>
      <c r="W2950"/>
      <c r="X2950"/>
    </row>
    <row r="2951" spans="17:24" x14ac:dyDescent="0.4">
      <c r="Q2951"/>
      <c r="R2951"/>
      <c r="S2951"/>
      <c r="T2951"/>
      <c r="U2951"/>
      <c r="V2951"/>
      <c r="W2951"/>
      <c r="X2951"/>
    </row>
    <row r="2952" spans="17:24" x14ac:dyDescent="0.4">
      <c r="Q2952"/>
      <c r="R2952"/>
      <c r="S2952"/>
      <c r="T2952"/>
      <c r="U2952"/>
      <c r="V2952"/>
      <c r="W2952"/>
      <c r="X2952"/>
    </row>
    <row r="2953" spans="17:24" x14ac:dyDescent="0.4">
      <c r="Q2953"/>
      <c r="R2953"/>
      <c r="S2953"/>
      <c r="T2953"/>
      <c r="U2953"/>
      <c r="V2953"/>
      <c r="W2953"/>
      <c r="X2953"/>
    </row>
    <row r="2954" spans="17:24" x14ac:dyDescent="0.4">
      <c r="Q2954"/>
      <c r="R2954"/>
      <c r="S2954"/>
      <c r="T2954"/>
      <c r="U2954"/>
      <c r="V2954"/>
      <c r="W2954"/>
      <c r="X2954"/>
    </row>
    <row r="2955" spans="17:24" x14ac:dyDescent="0.4">
      <c r="Q2955"/>
      <c r="R2955"/>
      <c r="S2955"/>
      <c r="T2955"/>
      <c r="U2955"/>
      <c r="V2955"/>
      <c r="W2955"/>
      <c r="X2955"/>
    </row>
    <row r="2956" spans="17:24" x14ac:dyDescent="0.4">
      <c r="Q2956"/>
      <c r="R2956"/>
      <c r="S2956"/>
      <c r="T2956"/>
      <c r="U2956"/>
      <c r="V2956"/>
      <c r="W2956"/>
      <c r="X2956"/>
    </row>
    <row r="2957" spans="17:24" x14ac:dyDescent="0.4">
      <c r="Q2957"/>
      <c r="R2957"/>
      <c r="S2957"/>
      <c r="T2957"/>
      <c r="U2957"/>
      <c r="V2957"/>
      <c r="W2957"/>
      <c r="X2957"/>
    </row>
    <row r="2958" spans="17:24" x14ac:dyDescent="0.4">
      <c r="Q2958"/>
      <c r="R2958"/>
      <c r="S2958"/>
      <c r="T2958"/>
      <c r="U2958"/>
      <c r="V2958"/>
      <c r="W2958"/>
      <c r="X2958"/>
    </row>
    <row r="2959" spans="17:24" x14ac:dyDescent="0.4">
      <c r="Q2959"/>
      <c r="R2959"/>
      <c r="S2959"/>
      <c r="T2959"/>
      <c r="U2959"/>
      <c r="V2959"/>
      <c r="W2959"/>
      <c r="X2959"/>
    </row>
    <row r="2960" spans="17:24" x14ac:dyDescent="0.4">
      <c r="Q2960"/>
      <c r="R2960"/>
      <c r="S2960"/>
      <c r="T2960"/>
      <c r="U2960"/>
      <c r="V2960"/>
      <c r="W2960"/>
      <c r="X2960"/>
    </row>
    <row r="2961" spans="17:24" x14ac:dyDescent="0.4">
      <c r="Q2961"/>
      <c r="R2961"/>
      <c r="S2961"/>
      <c r="T2961"/>
      <c r="U2961"/>
      <c r="V2961"/>
      <c r="W2961"/>
      <c r="X2961"/>
    </row>
    <row r="2962" spans="17:24" x14ac:dyDescent="0.4">
      <c r="Q2962"/>
      <c r="R2962"/>
      <c r="S2962"/>
      <c r="T2962"/>
      <c r="U2962"/>
      <c r="V2962"/>
      <c r="W2962"/>
      <c r="X2962"/>
    </row>
    <row r="2963" spans="17:24" x14ac:dyDescent="0.4">
      <c r="Q2963"/>
      <c r="R2963"/>
      <c r="S2963"/>
      <c r="T2963"/>
      <c r="U2963"/>
      <c r="V2963"/>
      <c r="W2963"/>
      <c r="X2963"/>
    </row>
    <row r="2964" spans="17:24" x14ac:dyDescent="0.4">
      <c r="Q2964"/>
      <c r="R2964"/>
      <c r="S2964"/>
      <c r="T2964"/>
      <c r="U2964"/>
      <c r="V2964"/>
      <c r="W2964"/>
      <c r="X2964"/>
    </row>
    <row r="2965" spans="17:24" x14ac:dyDescent="0.4">
      <c r="Q2965"/>
      <c r="R2965"/>
      <c r="S2965"/>
      <c r="T2965"/>
      <c r="U2965"/>
      <c r="V2965"/>
      <c r="W2965"/>
      <c r="X2965"/>
    </row>
    <row r="2966" spans="17:24" x14ac:dyDescent="0.4">
      <c r="Q2966"/>
      <c r="R2966"/>
      <c r="S2966"/>
      <c r="T2966"/>
      <c r="U2966"/>
      <c r="V2966"/>
      <c r="W2966"/>
      <c r="X2966"/>
    </row>
    <row r="2967" spans="17:24" x14ac:dyDescent="0.4">
      <c r="Q2967"/>
      <c r="R2967"/>
      <c r="S2967"/>
      <c r="T2967"/>
      <c r="U2967"/>
      <c r="V2967"/>
      <c r="W2967"/>
      <c r="X2967"/>
    </row>
    <row r="2968" spans="17:24" x14ac:dyDescent="0.4">
      <c r="Q2968"/>
      <c r="R2968"/>
      <c r="S2968"/>
      <c r="T2968"/>
      <c r="U2968"/>
      <c r="V2968"/>
      <c r="W2968"/>
      <c r="X2968"/>
    </row>
    <row r="2969" spans="17:24" x14ac:dyDescent="0.4">
      <c r="Q2969"/>
      <c r="R2969"/>
      <c r="S2969"/>
      <c r="T2969"/>
      <c r="U2969"/>
      <c r="V2969"/>
      <c r="W2969"/>
      <c r="X2969"/>
    </row>
    <row r="2970" spans="17:24" x14ac:dyDescent="0.4">
      <c r="Q2970"/>
      <c r="R2970"/>
      <c r="S2970"/>
      <c r="T2970"/>
      <c r="U2970"/>
      <c r="V2970"/>
      <c r="W2970"/>
      <c r="X2970"/>
    </row>
    <row r="2971" spans="17:24" x14ac:dyDescent="0.4">
      <c r="Q2971"/>
      <c r="R2971"/>
      <c r="S2971"/>
      <c r="T2971"/>
      <c r="U2971"/>
      <c r="V2971"/>
      <c r="W2971"/>
      <c r="X2971"/>
    </row>
    <row r="2972" spans="17:24" x14ac:dyDescent="0.4">
      <c r="Q2972"/>
      <c r="R2972"/>
      <c r="S2972"/>
      <c r="T2972"/>
      <c r="U2972"/>
      <c r="V2972"/>
      <c r="W2972"/>
      <c r="X2972"/>
    </row>
    <row r="2973" spans="17:24" x14ac:dyDescent="0.4">
      <c r="Q2973"/>
      <c r="R2973"/>
      <c r="S2973"/>
      <c r="T2973"/>
      <c r="U2973"/>
      <c r="V2973"/>
      <c r="W2973"/>
      <c r="X2973"/>
    </row>
    <row r="2974" spans="17:24" x14ac:dyDescent="0.4">
      <c r="Q2974"/>
      <c r="R2974"/>
      <c r="S2974"/>
      <c r="T2974"/>
      <c r="U2974"/>
      <c r="V2974"/>
      <c r="W2974"/>
      <c r="X2974"/>
    </row>
    <row r="2975" spans="17:24" x14ac:dyDescent="0.4">
      <c r="Q2975"/>
      <c r="R2975"/>
      <c r="S2975"/>
      <c r="T2975"/>
      <c r="U2975"/>
      <c r="V2975"/>
      <c r="W2975"/>
      <c r="X2975"/>
    </row>
    <row r="2976" spans="17:24" x14ac:dyDescent="0.4">
      <c r="Q2976"/>
      <c r="R2976"/>
      <c r="S2976"/>
      <c r="T2976"/>
      <c r="U2976"/>
      <c r="V2976"/>
      <c r="W2976"/>
      <c r="X2976"/>
    </row>
    <row r="2977" spans="17:24" x14ac:dyDescent="0.4">
      <c r="Q2977"/>
      <c r="R2977"/>
      <c r="S2977"/>
      <c r="T2977"/>
      <c r="U2977"/>
      <c r="V2977"/>
      <c r="W2977"/>
      <c r="X2977"/>
    </row>
    <row r="2978" spans="17:24" x14ac:dyDescent="0.4">
      <c r="Q2978"/>
      <c r="R2978"/>
      <c r="S2978"/>
      <c r="T2978"/>
      <c r="U2978"/>
      <c r="V2978"/>
      <c r="W2978"/>
      <c r="X2978"/>
    </row>
    <row r="2979" spans="17:24" x14ac:dyDescent="0.4">
      <c r="Q2979"/>
      <c r="R2979"/>
      <c r="S2979"/>
      <c r="T2979"/>
      <c r="U2979"/>
      <c r="V2979"/>
      <c r="W2979"/>
      <c r="X2979"/>
    </row>
    <row r="2980" spans="17:24" x14ac:dyDescent="0.4">
      <c r="Q2980"/>
      <c r="R2980"/>
      <c r="S2980"/>
      <c r="T2980"/>
      <c r="U2980"/>
      <c r="V2980"/>
      <c r="W2980"/>
      <c r="X2980"/>
    </row>
    <row r="2981" spans="17:24" x14ac:dyDescent="0.4">
      <c r="Q2981"/>
      <c r="R2981"/>
      <c r="S2981"/>
      <c r="T2981"/>
      <c r="U2981"/>
      <c r="V2981"/>
      <c r="W2981"/>
      <c r="X2981"/>
    </row>
    <row r="2982" spans="17:24" x14ac:dyDescent="0.4">
      <c r="Q2982"/>
      <c r="R2982"/>
      <c r="S2982"/>
      <c r="T2982"/>
      <c r="U2982"/>
      <c r="V2982"/>
      <c r="W2982"/>
      <c r="X2982"/>
    </row>
    <row r="2983" spans="17:24" x14ac:dyDescent="0.4">
      <c r="Q2983"/>
      <c r="R2983"/>
      <c r="S2983"/>
      <c r="T2983"/>
      <c r="U2983"/>
      <c r="V2983"/>
      <c r="W2983"/>
      <c r="X2983"/>
    </row>
    <row r="2984" spans="17:24" x14ac:dyDescent="0.4">
      <c r="Q2984"/>
      <c r="R2984"/>
      <c r="S2984"/>
      <c r="T2984"/>
      <c r="U2984"/>
      <c r="V2984"/>
      <c r="W2984"/>
      <c r="X2984"/>
    </row>
    <row r="2985" spans="17:24" x14ac:dyDescent="0.4">
      <c r="Q2985"/>
      <c r="R2985"/>
      <c r="S2985"/>
      <c r="T2985"/>
      <c r="U2985"/>
      <c r="V2985"/>
      <c r="W2985"/>
      <c r="X2985"/>
    </row>
    <row r="2986" spans="17:24" x14ac:dyDescent="0.4">
      <c r="Q2986"/>
      <c r="R2986"/>
      <c r="S2986"/>
      <c r="T2986"/>
      <c r="U2986"/>
      <c r="V2986"/>
      <c r="W2986"/>
      <c r="X2986"/>
    </row>
    <row r="2987" spans="17:24" x14ac:dyDescent="0.4">
      <c r="Q2987"/>
      <c r="R2987"/>
      <c r="S2987"/>
      <c r="T2987"/>
      <c r="U2987"/>
      <c r="V2987"/>
      <c r="W2987"/>
      <c r="X2987"/>
    </row>
    <row r="2988" spans="17:24" x14ac:dyDescent="0.4">
      <c r="Q2988"/>
      <c r="R2988"/>
      <c r="S2988"/>
      <c r="T2988"/>
      <c r="U2988"/>
      <c r="V2988"/>
      <c r="W2988"/>
      <c r="X2988"/>
    </row>
    <row r="2989" spans="17:24" x14ac:dyDescent="0.4">
      <c r="Q2989"/>
      <c r="R2989"/>
      <c r="S2989"/>
      <c r="T2989"/>
      <c r="U2989"/>
      <c r="V2989"/>
      <c r="W2989"/>
      <c r="X2989"/>
    </row>
    <row r="2990" spans="17:24" x14ac:dyDescent="0.4">
      <c r="Q2990"/>
      <c r="R2990"/>
      <c r="S2990"/>
      <c r="T2990"/>
      <c r="U2990"/>
      <c r="V2990"/>
      <c r="W2990"/>
      <c r="X2990"/>
    </row>
    <row r="2991" spans="17:24" x14ac:dyDescent="0.4">
      <c r="Q2991"/>
      <c r="R2991"/>
      <c r="S2991"/>
      <c r="T2991"/>
      <c r="U2991"/>
      <c r="V2991"/>
      <c r="W2991"/>
      <c r="X2991"/>
    </row>
    <row r="2992" spans="17:24" x14ac:dyDescent="0.4">
      <c r="Q2992"/>
      <c r="R2992"/>
      <c r="S2992"/>
      <c r="T2992"/>
      <c r="U2992"/>
      <c r="V2992"/>
      <c r="W2992"/>
      <c r="X2992"/>
    </row>
    <row r="2993" spans="17:24" x14ac:dyDescent="0.4">
      <c r="Q2993"/>
      <c r="R2993"/>
      <c r="S2993"/>
      <c r="T2993"/>
      <c r="U2993"/>
      <c r="V2993"/>
      <c r="W2993"/>
      <c r="X2993"/>
    </row>
    <row r="2994" spans="17:24" x14ac:dyDescent="0.4">
      <c r="Q2994"/>
      <c r="R2994"/>
      <c r="S2994"/>
      <c r="T2994"/>
      <c r="U2994"/>
      <c r="V2994"/>
      <c r="W2994"/>
      <c r="X2994"/>
    </row>
    <row r="2995" spans="17:24" x14ac:dyDescent="0.4">
      <c r="Q2995"/>
      <c r="R2995"/>
      <c r="S2995"/>
      <c r="T2995"/>
      <c r="U2995"/>
      <c r="V2995"/>
      <c r="W2995"/>
      <c r="X2995"/>
    </row>
    <row r="2996" spans="17:24" x14ac:dyDescent="0.4">
      <c r="Q2996"/>
      <c r="R2996"/>
      <c r="S2996"/>
      <c r="T2996"/>
      <c r="U2996"/>
      <c r="V2996"/>
      <c r="W2996"/>
      <c r="X2996"/>
    </row>
    <row r="2997" spans="17:24" x14ac:dyDescent="0.4">
      <c r="Q2997"/>
      <c r="R2997"/>
      <c r="S2997"/>
      <c r="T2997"/>
      <c r="U2997"/>
      <c r="V2997"/>
      <c r="W2997"/>
      <c r="X2997"/>
    </row>
    <row r="2998" spans="17:24" x14ac:dyDescent="0.4">
      <c r="Q2998"/>
      <c r="R2998"/>
      <c r="S2998"/>
      <c r="T2998"/>
      <c r="U2998"/>
      <c r="V2998"/>
      <c r="W2998"/>
      <c r="X2998"/>
    </row>
    <row r="2999" spans="17:24" x14ac:dyDescent="0.4">
      <c r="Q2999"/>
      <c r="R2999"/>
      <c r="S2999"/>
      <c r="T2999"/>
      <c r="U2999"/>
      <c r="V2999"/>
      <c r="W2999"/>
      <c r="X2999"/>
    </row>
    <row r="3000" spans="17:24" x14ac:dyDescent="0.4">
      <c r="Q3000"/>
      <c r="R3000"/>
      <c r="S3000"/>
      <c r="T3000"/>
      <c r="U3000"/>
      <c r="V3000"/>
      <c r="W3000"/>
      <c r="X3000"/>
    </row>
    <row r="3001" spans="17:24" x14ac:dyDescent="0.4">
      <c r="Q3001"/>
      <c r="R3001"/>
      <c r="S3001"/>
      <c r="T3001"/>
      <c r="U3001"/>
      <c r="V3001"/>
      <c r="W3001"/>
      <c r="X3001"/>
    </row>
    <row r="3002" spans="17:24" x14ac:dyDescent="0.4">
      <c r="Q3002"/>
      <c r="R3002"/>
      <c r="S3002"/>
      <c r="T3002"/>
      <c r="U3002"/>
      <c r="V3002"/>
      <c r="W3002"/>
      <c r="X3002"/>
    </row>
    <row r="3003" spans="17:24" x14ac:dyDescent="0.4">
      <c r="Q3003"/>
      <c r="R3003"/>
      <c r="S3003"/>
      <c r="T3003"/>
      <c r="U3003"/>
      <c r="V3003"/>
      <c r="W3003"/>
      <c r="X3003"/>
    </row>
    <row r="3004" spans="17:24" x14ac:dyDescent="0.4">
      <c r="Q3004"/>
      <c r="R3004"/>
      <c r="S3004"/>
      <c r="T3004"/>
      <c r="U3004"/>
      <c r="V3004"/>
      <c r="W3004"/>
      <c r="X3004"/>
    </row>
    <row r="3005" spans="17:24" x14ac:dyDescent="0.4">
      <c r="Q3005"/>
      <c r="R3005"/>
      <c r="S3005"/>
      <c r="T3005"/>
      <c r="U3005"/>
      <c r="V3005"/>
      <c r="W3005"/>
      <c r="X3005"/>
    </row>
    <row r="3006" spans="17:24" x14ac:dyDescent="0.4">
      <c r="Q3006"/>
      <c r="R3006"/>
      <c r="S3006"/>
      <c r="T3006"/>
      <c r="U3006"/>
      <c r="V3006"/>
      <c r="W3006"/>
      <c r="X3006"/>
    </row>
    <row r="3007" spans="17:24" x14ac:dyDescent="0.4">
      <c r="Q3007"/>
      <c r="R3007"/>
      <c r="S3007"/>
      <c r="T3007"/>
      <c r="U3007"/>
      <c r="V3007"/>
      <c r="W3007"/>
      <c r="X3007"/>
    </row>
    <row r="3008" spans="17:24" x14ac:dyDescent="0.4">
      <c r="Q3008"/>
      <c r="R3008"/>
      <c r="S3008"/>
      <c r="T3008"/>
      <c r="U3008"/>
      <c r="V3008"/>
      <c r="W3008"/>
      <c r="X3008"/>
    </row>
    <row r="3009" spans="17:24" x14ac:dyDescent="0.4">
      <c r="Q3009"/>
      <c r="R3009"/>
      <c r="S3009"/>
      <c r="T3009"/>
      <c r="U3009"/>
      <c r="V3009"/>
      <c r="W3009"/>
      <c r="X3009"/>
    </row>
    <row r="3010" spans="17:24" x14ac:dyDescent="0.4">
      <c r="Q3010"/>
      <c r="R3010"/>
      <c r="S3010"/>
      <c r="T3010"/>
      <c r="U3010"/>
      <c r="V3010"/>
      <c r="W3010"/>
      <c r="X3010"/>
    </row>
    <row r="3011" spans="17:24" x14ac:dyDescent="0.4">
      <c r="Q3011"/>
      <c r="R3011"/>
      <c r="S3011"/>
      <c r="T3011"/>
      <c r="U3011"/>
      <c r="V3011"/>
      <c r="W3011"/>
      <c r="X3011"/>
    </row>
    <row r="3012" spans="17:24" x14ac:dyDescent="0.4">
      <c r="Q3012"/>
      <c r="R3012"/>
      <c r="S3012"/>
      <c r="T3012"/>
      <c r="U3012"/>
      <c r="V3012"/>
      <c r="W3012"/>
      <c r="X3012"/>
    </row>
    <row r="3013" spans="17:24" x14ac:dyDescent="0.4">
      <c r="Q3013"/>
      <c r="R3013"/>
      <c r="S3013"/>
      <c r="T3013"/>
      <c r="U3013"/>
      <c r="V3013"/>
      <c r="W3013"/>
      <c r="X3013"/>
    </row>
    <row r="3014" spans="17:24" x14ac:dyDescent="0.4">
      <c r="Q3014"/>
      <c r="R3014"/>
      <c r="S3014"/>
      <c r="T3014"/>
      <c r="U3014"/>
      <c r="V3014"/>
      <c r="W3014"/>
      <c r="X3014"/>
    </row>
    <row r="3015" spans="17:24" x14ac:dyDescent="0.4">
      <c r="Q3015"/>
      <c r="R3015"/>
      <c r="S3015"/>
      <c r="T3015"/>
      <c r="U3015"/>
      <c r="V3015"/>
      <c r="W3015"/>
      <c r="X3015"/>
    </row>
    <row r="3016" spans="17:24" x14ac:dyDescent="0.4">
      <c r="Q3016"/>
      <c r="R3016"/>
      <c r="S3016"/>
      <c r="T3016"/>
      <c r="U3016"/>
      <c r="V3016"/>
      <c r="W3016"/>
      <c r="X3016"/>
    </row>
    <row r="3017" spans="17:24" x14ac:dyDescent="0.4">
      <c r="Q3017"/>
      <c r="R3017"/>
      <c r="S3017"/>
      <c r="T3017"/>
      <c r="U3017"/>
      <c r="V3017"/>
      <c r="W3017"/>
      <c r="X3017"/>
    </row>
    <row r="3018" spans="17:24" x14ac:dyDescent="0.4">
      <c r="Q3018"/>
      <c r="R3018"/>
      <c r="S3018"/>
      <c r="T3018"/>
      <c r="U3018"/>
      <c r="V3018"/>
      <c r="W3018"/>
      <c r="X3018"/>
    </row>
    <row r="3019" spans="17:24" x14ac:dyDescent="0.4">
      <c r="Q3019"/>
      <c r="R3019"/>
      <c r="S3019"/>
      <c r="T3019"/>
      <c r="U3019"/>
      <c r="V3019"/>
      <c r="W3019"/>
      <c r="X3019"/>
    </row>
    <row r="3020" spans="17:24" x14ac:dyDescent="0.4">
      <c r="Q3020"/>
      <c r="R3020"/>
      <c r="S3020"/>
      <c r="T3020"/>
      <c r="U3020"/>
      <c r="V3020"/>
      <c r="W3020"/>
      <c r="X3020"/>
    </row>
    <row r="3021" spans="17:24" x14ac:dyDescent="0.4">
      <c r="Q3021"/>
      <c r="R3021"/>
      <c r="S3021"/>
      <c r="T3021"/>
      <c r="U3021"/>
      <c r="V3021"/>
      <c r="W3021"/>
      <c r="X3021"/>
    </row>
    <row r="3022" spans="17:24" x14ac:dyDescent="0.4">
      <c r="Q3022"/>
      <c r="R3022"/>
      <c r="S3022"/>
      <c r="T3022"/>
      <c r="U3022"/>
      <c r="V3022"/>
      <c r="W3022"/>
      <c r="X3022"/>
    </row>
    <row r="3023" spans="17:24" x14ac:dyDescent="0.4">
      <c r="Q3023"/>
      <c r="R3023"/>
      <c r="S3023"/>
      <c r="T3023"/>
      <c r="U3023"/>
      <c r="V3023"/>
      <c r="W3023"/>
      <c r="X3023"/>
    </row>
    <row r="3024" spans="17:24" x14ac:dyDescent="0.4">
      <c r="Q3024"/>
      <c r="R3024"/>
      <c r="S3024"/>
      <c r="T3024"/>
      <c r="U3024"/>
      <c r="V3024"/>
      <c r="W3024"/>
      <c r="X3024"/>
    </row>
    <row r="3025" spans="17:24" x14ac:dyDescent="0.4">
      <c r="Q3025"/>
      <c r="R3025"/>
      <c r="S3025"/>
      <c r="T3025"/>
      <c r="U3025"/>
      <c r="V3025"/>
      <c r="W3025"/>
      <c r="X3025"/>
    </row>
    <row r="3026" spans="17:24" x14ac:dyDescent="0.4">
      <c r="Q3026"/>
      <c r="R3026"/>
      <c r="S3026"/>
      <c r="T3026"/>
      <c r="U3026"/>
      <c r="V3026"/>
      <c r="W3026"/>
      <c r="X3026"/>
    </row>
    <row r="3027" spans="17:24" x14ac:dyDescent="0.4">
      <c r="Q3027"/>
      <c r="R3027"/>
      <c r="S3027"/>
      <c r="T3027"/>
      <c r="U3027"/>
      <c r="V3027"/>
      <c r="W3027"/>
      <c r="X3027"/>
    </row>
    <row r="3028" spans="17:24" x14ac:dyDescent="0.4">
      <c r="Q3028"/>
      <c r="R3028"/>
      <c r="S3028"/>
      <c r="T3028"/>
      <c r="U3028"/>
      <c r="V3028"/>
      <c r="W3028"/>
      <c r="X3028"/>
    </row>
    <row r="3029" spans="17:24" x14ac:dyDescent="0.4">
      <c r="Q3029"/>
      <c r="R3029"/>
      <c r="S3029"/>
      <c r="T3029"/>
      <c r="U3029"/>
      <c r="V3029"/>
      <c r="W3029"/>
      <c r="X3029"/>
    </row>
    <row r="3030" spans="17:24" x14ac:dyDescent="0.4">
      <c r="Q3030"/>
      <c r="R3030"/>
      <c r="S3030"/>
      <c r="T3030"/>
      <c r="U3030"/>
      <c r="V3030"/>
      <c r="W3030"/>
      <c r="X3030"/>
    </row>
    <row r="3031" spans="17:24" x14ac:dyDescent="0.4">
      <c r="Q3031"/>
      <c r="R3031"/>
      <c r="S3031"/>
      <c r="T3031"/>
      <c r="U3031"/>
      <c r="V3031"/>
      <c r="W3031"/>
      <c r="X3031"/>
    </row>
    <row r="3032" spans="17:24" x14ac:dyDescent="0.4">
      <c r="Q3032"/>
      <c r="R3032"/>
      <c r="S3032"/>
      <c r="T3032"/>
      <c r="U3032"/>
      <c r="V3032"/>
      <c r="W3032"/>
      <c r="X3032"/>
    </row>
    <row r="3033" spans="17:24" x14ac:dyDescent="0.4">
      <c r="Q3033"/>
      <c r="R3033"/>
      <c r="S3033"/>
      <c r="T3033"/>
      <c r="U3033"/>
      <c r="V3033"/>
      <c r="W3033"/>
      <c r="X3033"/>
    </row>
    <row r="3034" spans="17:24" x14ac:dyDescent="0.4">
      <c r="Q3034"/>
      <c r="R3034"/>
      <c r="S3034"/>
      <c r="T3034"/>
      <c r="U3034"/>
      <c r="V3034"/>
      <c r="W3034"/>
      <c r="X3034"/>
    </row>
    <row r="3035" spans="17:24" x14ac:dyDescent="0.4">
      <c r="Q3035"/>
      <c r="R3035"/>
      <c r="S3035"/>
      <c r="T3035"/>
      <c r="U3035"/>
      <c r="V3035"/>
      <c r="W3035"/>
      <c r="X3035"/>
    </row>
    <row r="3036" spans="17:24" x14ac:dyDescent="0.4">
      <c r="Q3036"/>
      <c r="R3036"/>
      <c r="S3036"/>
      <c r="T3036"/>
      <c r="U3036"/>
      <c r="V3036"/>
      <c r="W3036"/>
      <c r="X3036"/>
    </row>
    <row r="3037" spans="17:24" x14ac:dyDescent="0.4">
      <c r="Q3037"/>
      <c r="R3037"/>
      <c r="S3037"/>
      <c r="T3037"/>
      <c r="U3037"/>
      <c r="V3037"/>
      <c r="W3037"/>
      <c r="X3037"/>
    </row>
    <row r="3038" spans="17:24" x14ac:dyDescent="0.4">
      <c r="Q3038"/>
      <c r="R3038"/>
      <c r="S3038"/>
      <c r="T3038"/>
      <c r="U3038"/>
      <c r="V3038"/>
      <c r="W3038"/>
      <c r="X3038"/>
    </row>
    <row r="3039" spans="17:24" x14ac:dyDescent="0.4">
      <c r="Q3039"/>
      <c r="R3039"/>
      <c r="S3039"/>
      <c r="T3039"/>
      <c r="U3039"/>
      <c r="V3039"/>
      <c r="W3039"/>
      <c r="X3039"/>
    </row>
    <row r="3040" spans="17:24" x14ac:dyDescent="0.4">
      <c r="Q3040"/>
      <c r="R3040"/>
      <c r="S3040"/>
      <c r="T3040"/>
      <c r="U3040"/>
      <c r="V3040"/>
      <c r="W3040"/>
      <c r="X3040"/>
    </row>
    <row r="3041" spans="17:24" x14ac:dyDescent="0.4">
      <c r="Q3041"/>
      <c r="R3041"/>
      <c r="S3041"/>
      <c r="T3041"/>
      <c r="U3041"/>
      <c r="V3041"/>
      <c r="W3041"/>
      <c r="X3041"/>
    </row>
    <row r="3042" spans="17:24" x14ac:dyDescent="0.4">
      <c r="Q3042"/>
      <c r="R3042"/>
      <c r="S3042"/>
      <c r="T3042"/>
      <c r="U3042"/>
      <c r="V3042"/>
      <c r="W3042"/>
      <c r="X3042"/>
    </row>
    <row r="3043" spans="17:24" x14ac:dyDescent="0.4">
      <c r="Q3043"/>
      <c r="R3043"/>
      <c r="S3043"/>
      <c r="T3043"/>
      <c r="U3043"/>
      <c r="V3043"/>
      <c r="W3043"/>
      <c r="X3043"/>
    </row>
    <row r="3044" spans="17:24" x14ac:dyDescent="0.4">
      <c r="Q3044"/>
      <c r="R3044"/>
      <c r="S3044"/>
      <c r="T3044"/>
      <c r="U3044"/>
      <c r="V3044"/>
      <c r="W3044"/>
      <c r="X3044"/>
    </row>
    <row r="3045" spans="17:24" x14ac:dyDescent="0.4">
      <c r="Q3045"/>
      <c r="R3045"/>
      <c r="S3045"/>
      <c r="T3045"/>
      <c r="U3045"/>
      <c r="V3045"/>
      <c r="W3045"/>
      <c r="X3045"/>
    </row>
    <row r="3046" spans="17:24" x14ac:dyDescent="0.4">
      <c r="Q3046"/>
      <c r="R3046"/>
      <c r="S3046"/>
      <c r="T3046"/>
      <c r="U3046"/>
      <c r="V3046"/>
      <c r="W3046"/>
      <c r="X3046"/>
    </row>
    <row r="3047" spans="17:24" x14ac:dyDescent="0.4">
      <c r="Q3047"/>
      <c r="R3047"/>
      <c r="S3047"/>
      <c r="T3047"/>
      <c r="U3047"/>
      <c r="V3047"/>
      <c r="W3047"/>
      <c r="X3047"/>
    </row>
    <row r="3048" spans="17:24" x14ac:dyDescent="0.4">
      <c r="Q3048"/>
      <c r="R3048"/>
      <c r="S3048"/>
      <c r="T3048"/>
      <c r="U3048"/>
      <c r="V3048"/>
      <c r="W3048"/>
      <c r="X3048"/>
    </row>
    <row r="3049" spans="17:24" x14ac:dyDescent="0.4">
      <c r="Q3049"/>
      <c r="R3049"/>
      <c r="S3049"/>
      <c r="T3049"/>
      <c r="U3049"/>
      <c r="V3049"/>
      <c r="W3049"/>
      <c r="X3049"/>
    </row>
    <row r="3050" spans="17:24" x14ac:dyDescent="0.4">
      <c r="Q3050"/>
      <c r="R3050"/>
      <c r="S3050"/>
      <c r="T3050"/>
      <c r="U3050"/>
      <c r="V3050"/>
      <c r="W3050"/>
      <c r="X3050"/>
    </row>
    <row r="3051" spans="17:24" x14ac:dyDescent="0.4">
      <c r="Q3051"/>
      <c r="R3051"/>
      <c r="S3051"/>
      <c r="T3051"/>
      <c r="U3051"/>
      <c r="V3051"/>
      <c r="W3051"/>
      <c r="X3051"/>
    </row>
    <row r="3052" spans="17:24" x14ac:dyDescent="0.4">
      <c r="Q3052"/>
      <c r="R3052"/>
      <c r="S3052"/>
      <c r="T3052"/>
      <c r="U3052"/>
      <c r="V3052"/>
      <c r="W3052"/>
      <c r="X3052"/>
    </row>
    <row r="3053" spans="17:24" x14ac:dyDescent="0.4">
      <c r="Q3053"/>
      <c r="R3053"/>
      <c r="S3053"/>
      <c r="T3053"/>
      <c r="U3053"/>
      <c r="V3053"/>
      <c r="W3053"/>
      <c r="X3053"/>
    </row>
    <row r="3054" spans="17:24" x14ac:dyDescent="0.4">
      <c r="Q3054"/>
      <c r="R3054"/>
      <c r="S3054"/>
      <c r="T3054"/>
      <c r="U3054"/>
      <c r="V3054"/>
      <c r="W3054"/>
      <c r="X3054"/>
    </row>
    <row r="3055" spans="17:24" x14ac:dyDescent="0.4">
      <c r="Q3055"/>
      <c r="R3055"/>
      <c r="S3055"/>
      <c r="T3055"/>
      <c r="U3055"/>
      <c r="V3055"/>
      <c r="W3055"/>
      <c r="X3055"/>
    </row>
    <row r="3056" spans="17:24" x14ac:dyDescent="0.4">
      <c r="Q3056"/>
      <c r="R3056"/>
      <c r="S3056"/>
      <c r="T3056"/>
      <c r="U3056"/>
      <c r="V3056"/>
      <c r="W3056"/>
      <c r="X3056"/>
    </row>
    <row r="3057" spans="17:24" x14ac:dyDescent="0.4">
      <c r="Q3057"/>
      <c r="R3057"/>
      <c r="S3057"/>
      <c r="T3057"/>
      <c r="U3057"/>
      <c r="V3057"/>
      <c r="W3057"/>
      <c r="X3057"/>
    </row>
    <row r="3058" spans="17:24" x14ac:dyDescent="0.4">
      <c r="Q3058"/>
      <c r="R3058"/>
      <c r="S3058"/>
      <c r="T3058"/>
      <c r="U3058"/>
      <c r="V3058"/>
      <c r="W3058"/>
      <c r="X3058"/>
    </row>
    <row r="3059" spans="17:24" x14ac:dyDescent="0.4">
      <c r="Q3059"/>
      <c r="R3059"/>
      <c r="S3059"/>
      <c r="T3059"/>
      <c r="U3059"/>
      <c r="V3059"/>
      <c r="W3059"/>
      <c r="X3059"/>
    </row>
    <row r="3060" spans="17:24" x14ac:dyDescent="0.4">
      <c r="Q3060"/>
      <c r="R3060"/>
      <c r="S3060"/>
      <c r="T3060"/>
      <c r="U3060"/>
      <c r="V3060"/>
      <c r="W3060"/>
      <c r="X3060"/>
    </row>
    <row r="3061" spans="17:24" x14ac:dyDescent="0.4">
      <c r="Q3061"/>
      <c r="R3061"/>
      <c r="S3061"/>
      <c r="T3061"/>
      <c r="U3061"/>
      <c r="V3061"/>
      <c r="W3061"/>
      <c r="X3061"/>
    </row>
    <row r="3062" spans="17:24" x14ac:dyDescent="0.4">
      <c r="Q3062"/>
      <c r="R3062"/>
      <c r="S3062"/>
      <c r="T3062"/>
      <c r="U3062"/>
      <c r="V3062"/>
      <c r="W3062"/>
      <c r="X3062"/>
    </row>
    <row r="3063" spans="17:24" x14ac:dyDescent="0.4">
      <c r="Q3063"/>
      <c r="R3063"/>
      <c r="S3063"/>
      <c r="T3063"/>
      <c r="U3063"/>
      <c r="V3063"/>
      <c r="W3063"/>
      <c r="X3063"/>
    </row>
    <row r="3064" spans="17:24" x14ac:dyDescent="0.4">
      <c r="Q3064"/>
      <c r="R3064"/>
      <c r="S3064"/>
      <c r="T3064"/>
      <c r="U3064"/>
      <c r="V3064"/>
      <c r="W3064"/>
      <c r="X3064"/>
    </row>
    <row r="3065" spans="17:24" x14ac:dyDescent="0.4">
      <c r="Q3065"/>
      <c r="R3065"/>
      <c r="S3065"/>
      <c r="T3065"/>
      <c r="U3065"/>
      <c r="V3065"/>
      <c r="W3065"/>
      <c r="X3065"/>
    </row>
    <row r="3066" spans="17:24" x14ac:dyDescent="0.4">
      <c r="Q3066"/>
      <c r="R3066"/>
      <c r="S3066"/>
      <c r="T3066"/>
      <c r="U3066"/>
      <c r="V3066"/>
      <c r="W3066"/>
      <c r="X3066"/>
    </row>
    <row r="3067" spans="17:24" x14ac:dyDescent="0.4">
      <c r="Q3067"/>
      <c r="R3067"/>
      <c r="S3067"/>
      <c r="T3067"/>
      <c r="U3067"/>
      <c r="V3067"/>
      <c r="W3067"/>
      <c r="X3067"/>
    </row>
    <row r="3068" spans="17:24" x14ac:dyDescent="0.4">
      <c r="Q3068"/>
      <c r="R3068"/>
      <c r="S3068"/>
      <c r="T3068"/>
      <c r="U3068"/>
      <c r="V3068"/>
      <c r="W3068"/>
      <c r="X3068"/>
    </row>
    <row r="3069" spans="17:24" x14ac:dyDescent="0.4">
      <c r="Q3069"/>
      <c r="R3069"/>
      <c r="S3069"/>
      <c r="T3069"/>
      <c r="U3069"/>
      <c r="V3069"/>
      <c r="W3069"/>
      <c r="X3069"/>
    </row>
    <row r="3070" spans="17:24" x14ac:dyDescent="0.4">
      <c r="Q3070"/>
      <c r="R3070"/>
      <c r="S3070"/>
      <c r="T3070"/>
      <c r="U3070"/>
      <c r="V3070"/>
      <c r="W3070"/>
      <c r="X3070"/>
    </row>
    <row r="3071" spans="17:24" x14ac:dyDescent="0.4">
      <c r="Q3071"/>
      <c r="R3071"/>
      <c r="S3071"/>
      <c r="T3071"/>
      <c r="U3071"/>
      <c r="V3071"/>
      <c r="W3071"/>
      <c r="X3071"/>
    </row>
    <row r="3072" spans="17:24" x14ac:dyDescent="0.4">
      <c r="Q3072"/>
      <c r="R3072"/>
      <c r="S3072"/>
      <c r="T3072"/>
      <c r="U3072"/>
      <c r="V3072"/>
      <c r="W3072"/>
      <c r="X3072"/>
    </row>
    <row r="3073" spans="17:24" x14ac:dyDescent="0.4">
      <c r="Q3073"/>
      <c r="R3073"/>
      <c r="S3073"/>
      <c r="T3073"/>
      <c r="U3073"/>
      <c r="V3073"/>
      <c r="W3073"/>
      <c r="X3073"/>
    </row>
    <row r="3074" spans="17:24" x14ac:dyDescent="0.4">
      <c r="Q3074"/>
      <c r="R3074"/>
      <c r="S3074"/>
      <c r="T3074"/>
      <c r="U3074"/>
      <c r="V3074"/>
      <c r="W3074"/>
      <c r="X3074"/>
    </row>
    <row r="3075" spans="17:24" x14ac:dyDescent="0.4">
      <c r="Q3075"/>
      <c r="R3075"/>
      <c r="S3075"/>
      <c r="T3075"/>
      <c r="U3075"/>
      <c r="V3075"/>
      <c r="W3075"/>
      <c r="X3075"/>
    </row>
    <row r="3076" spans="17:24" x14ac:dyDescent="0.4">
      <c r="Q3076"/>
      <c r="R3076"/>
      <c r="S3076"/>
      <c r="T3076"/>
      <c r="U3076"/>
      <c r="V3076"/>
      <c r="W3076"/>
      <c r="X3076"/>
    </row>
    <row r="3077" spans="17:24" x14ac:dyDescent="0.4">
      <c r="Q3077"/>
      <c r="R3077"/>
      <c r="S3077"/>
      <c r="T3077"/>
      <c r="U3077"/>
      <c r="V3077"/>
      <c r="W3077"/>
      <c r="X3077"/>
    </row>
    <row r="3078" spans="17:24" x14ac:dyDescent="0.4">
      <c r="Q3078"/>
      <c r="R3078"/>
      <c r="S3078"/>
      <c r="T3078"/>
      <c r="U3078"/>
      <c r="V3078"/>
      <c r="W3078"/>
      <c r="X3078"/>
    </row>
    <row r="3079" spans="17:24" x14ac:dyDescent="0.4">
      <c r="Q3079"/>
      <c r="R3079"/>
      <c r="S3079"/>
      <c r="T3079"/>
      <c r="U3079"/>
      <c r="V3079"/>
      <c r="W3079"/>
      <c r="X3079"/>
    </row>
    <row r="3080" spans="17:24" x14ac:dyDescent="0.4">
      <c r="Q3080"/>
      <c r="R3080"/>
      <c r="S3080"/>
      <c r="T3080"/>
      <c r="U3080"/>
      <c r="V3080"/>
      <c r="W3080"/>
      <c r="X3080"/>
    </row>
    <row r="3081" spans="17:24" x14ac:dyDescent="0.4">
      <c r="Q3081"/>
      <c r="R3081"/>
      <c r="S3081"/>
      <c r="T3081"/>
      <c r="U3081"/>
      <c r="V3081"/>
      <c r="W3081"/>
      <c r="X3081"/>
    </row>
    <row r="3082" spans="17:24" x14ac:dyDescent="0.4">
      <c r="Q3082"/>
      <c r="R3082"/>
      <c r="S3082"/>
      <c r="T3082"/>
      <c r="U3082"/>
      <c r="V3082"/>
      <c r="W3082"/>
      <c r="X3082"/>
    </row>
    <row r="3083" spans="17:24" x14ac:dyDescent="0.4">
      <c r="Q3083"/>
      <c r="R3083"/>
      <c r="S3083"/>
      <c r="T3083"/>
      <c r="U3083"/>
      <c r="V3083"/>
      <c r="W3083"/>
      <c r="X3083"/>
    </row>
    <row r="3084" spans="17:24" x14ac:dyDescent="0.4">
      <c r="Q3084"/>
      <c r="R3084"/>
      <c r="S3084"/>
      <c r="T3084"/>
      <c r="U3084"/>
      <c r="V3084"/>
      <c r="W3084"/>
      <c r="X3084"/>
    </row>
    <row r="3085" spans="17:24" x14ac:dyDescent="0.4">
      <c r="Q3085"/>
      <c r="R3085"/>
      <c r="S3085"/>
      <c r="T3085"/>
      <c r="U3085"/>
      <c r="V3085"/>
      <c r="W3085"/>
      <c r="X3085"/>
    </row>
    <row r="3086" spans="17:24" x14ac:dyDescent="0.4">
      <c r="Q3086"/>
      <c r="R3086"/>
      <c r="S3086"/>
      <c r="T3086"/>
      <c r="U3086"/>
      <c r="V3086"/>
      <c r="W3086"/>
      <c r="X3086"/>
    </row>
    <row r="3087" spans="17:24" x14ac:dyDescent="0.4">
      <c r="Q3087"/>
      <c r="R3087"/>
      <c r="S3087"/>
      <c r="T3087"/>
      <c r="U3087"/>
      <c r="V3087"/>
      <c r="W3087"/>
      <c r="X3087"/>
    </row>
    <row r="3088" spans="17:24" x14ac:dyDescent="0.4">
      <c r="Q3088"/>
      <c r="R3088"/>
      <c r="S3088"/>
      <c r="T3088"/>
      <c r="U3088"/>
      <c r="V3088"/>
      <c r="W3088"/>
      <c r="X3088"/>
    </row>
    <row r="3089" spans="17:24" x14ac:dyDescent="0.4">
      <c r="Q3089"/>
      <c r="R3089"/>
      <c r="S3089"/>
      <c r="T3089"/>
      <c r="U3089"/>
      <c r="V3089"/>
      <c r="W3089"/>
      <c r="X3089"/>
    </row>
    <row r="3090" spans="17:24" x14ac:dyDescent="0.4">
      <c r="Q3090"/>
      <c r="R3090"/>
      <c r="S3090"/>
      <c r="T3090"/>
      <c r="U3090"/>
      <c r="V3090"/>
      <c r="W3090"/>
      <c r="X3090"/>
    </row>
    <row r="3091" spans="17:24" x14ac:dyDescent="0.4">
      <c r="Q3091"/>
      <c r="R3091"/>
      <c r="S3091"/>
      <c r="T3091"/>
      <c r="U3091"/>
      <c r="V3091"/>
      <c r="W3091"/>
      <c r="X3091"/>
    </row>
    <row r="3092" spans="17:24" x14ac:dyDescent="0.4">
      <c r="Q3092"/>
      <c r="R3092"/>
      <c r="S3092"/>
      <c r="T3092"/>
      <c r="U3092"/>
      <c r="V3092"/>
      <c r="W3092"/>
      <c r="X3092"/>
    </row>
    <row r="3093" spans="17:24" x14ac:dyDescent="0.4">
      <c r="Q3093"/>
      <c r="R3093"/>
      <c r="S3093"/>
      <c r="T3093"/>
      <c r="U3093"/>
      <c r="V3093"/>
      <c r="W3093"/>
      <c r="X3093"/>
    </row>
    <row r="3094" spans="17:24" x14ac:dyDescent="0.4">
      <c r="Q3094"/>
      <c r="R3094"/>
      <c r="S3094"/>
      <c r="T3094"/>
      <c r="U3094"/>
      <c r="V3094"/>
      <c r="W3094"/>
      <c r="X3094"/>
    </row>
    <row r="3095" spans="17:24" x14ac:dyDescent="0.4">
      <c r="Q3095"/>
      <c r="R3095"/>
      <c r="S3095"/>
      <c r="T3095"/>
      <c r="U3095"/>
      <c r="V3095"/>
      <c r="W3095"/>
      <c r="X3095"/>
    </row>
    <row r="3096" spans="17:24" x14ac:dyDescent="0.4">
      <c r="Q3096"/>
      <c r="R3096"/>
      <c r="S3096"/>
      <c r="T3096"/>
      <c r="U3096"/>
      <c r="V3096"/>
      <c r="W3096"/>
      <c r="X3096"/>
    </row>
    <row r="3097" spans="17:24" x14ac:dyDescent="0.4">
      <c r="Q3097"/>
      <c r="R3097"/>
      <c r="S3097"/>
      <c r="T3097"/>
      <c r="U3097"/>
      <c r="V3097"/>
      <c r="W3097"/>
      <c r="X3097"/>
    </row>
    <row r="3098" spans="17:24" x14ac:dyDescent="0.4">
      <c r="Q3098"/>
      <c r="R3098"/>
      <c r="S3098"/>
      <c r="T3098"/>
      <c r="U3098"/>
      <c r="V3098"/>
      <c r="W3098"/>
      <c r="X3098"/>
    </row>
    <row r="3099" spans="17:24" x14ac:dyDescent="0.4">
      <c r="Q3099"/>
      <c r="R3099"/>
      <c r="S3099"/>
      <c r="T3099"/>
      <c r="U3099"/>
      <c r="V3099"/>
      <c r="W3099"/>
      <c r="X3099"/>
    </row>
    <row r="3100" spans="17:24" x14ac:dyDescent="0.4">
      <c r="Q3100"/>
      <c r="R3100"/>
      <c r="S3100"/>
      <c r="T3100"/>
      <c r="U3100"/>
      <c r="V3100"/>
      <c r="W3100"/>
      <c r="X3100"/>
    </row>
    <row r="3101" spans="17:24" x14ac:dyDescent="0.4">
      <c r="Q3101"/>
      <c r="R3101"/>
      <c r="S3101"/>
      <c r="T3101"/>
      <c r="U3101"/>
      <c r="V3101"/>
      <c r="W3101"/>
      <c r="X3101"/>
    </row>
    <row r="3102" spans="17:24" x14ac:dyDescent="0.4">
      <c r="Q3102"/>
      <c r="R3102"/>
      <c r="S3102"/>
      <c r="T3102"/>
      <c r="U3102"/>
      <c r="V3102"/>
      <c r="W3102"/>
      <c r="X3102"/>
    </row>
    <row r="3103" spans="17:24" x14ac:dyDescent="0.4">
      <c r="Q3103"/>
      <c r="R3103"/>
      <c r="S3103"/>
      <c r="T3103"/>
      <c r="U3103"/>
      <c r="V3103"/>
      <c r="W3103"/>
      <c r="X3103"/>
    </row>
    <row r="3104" spans="17:24" x14ac:dyDescent="0.4">
      <c r="Q3104"/>
      <c r="R3104"/>
      <c r="S3104"/>
      <c r="T3104"/>
      <c r="U3104"/>
      <c r="V3104"/>
      <c r="W3104"/>
      <c r="X3104"/>
    </row>
    <row r="3105" spans="17:24" x14ac:dyDescent="0.4">
      <c r="Q3105"/>
      <c r="R3105"/>
      <c r="S3105"/>
      <c r="T3105"/>
      <c r="U3105"/>
      <c r="V3105"/>
      <c r="W3105"/>
      <c r="X3105"/>
    </row>
    <row r="3106" spans="17:24" x14ac:dyDescent="0.4">
      <c r="Q3106"/>
      <c r="R3106"/>
      <c r="S3106"/>
      <c r="T3106"/>
      <c r="U3106"/>
      <c r="V3106"/>
      <c r="W3106"/>
      <c r="X3106"/>
    </row>
    <row r="3107" spans="17:24" x14ac:dyDescent="0.4">
      <c r="Q3107"/>
      <c r="R3107"/>
      <c r="S3107"/>
      <c r="T3107"/>
      <c r="U3107"/>
      <c r="V3107"/>
      <c r="W3107"/>
      <c r="X3107"/>
    </row>
    <row r="3108" spans="17:24" x14ac:dyDescent="0.4">
      <c r="Q3108"/>
      <c r="R3108"/>
      <c r="S3108"/>
      <c r="T3108"/>
      <c r="U3108"/>
      <c r="V3108"/>
      <c r="W3108"/>
      <c r="X3108"/>
    </row>
    <row r="3109" spans="17:24" x14ac:dyDescent="0.4">
      <c r="Q3109"/>
      <c r="R3109"/>
      <c r="S3109"/>
      <c r="T3109"/>
      <c r="U3109"/>
      <c r="V3109"/>
      <c r="W3109"/>
      <c r="X3109"/>
    </row>
    <row r="3110" spans="17:24" x14ac:dyDescent="0.4">
      <c r="Q3110"/>
      <c r="R3110"/>
      <c r="S3110"/>
      <c r="T3110"/>
      <c r="U3110"/>
      <c r="V3110"/>
      <c r="W3110"/>
      <c r="X3110"/>
    </row>
    <row r="3111" spans="17:24" x14ac:dyDescent="0.4">
      <c r="Q3111"/>
      <c r="R3111"/>
      <c r="S3111"/>
      <c r="T3111"/>
      <c r="U3111"/>
      <c r="V3111"/>
      <c r="W3111"/>
      <c r="X3111"/>
    </row>
    <row r="3112" spans="17:24" x14ac:dyDescent="0.4">
      <c r="Q3112"/>
      <c r="R3112"/>
      <c r="S3112"/>
      <c r="T3112"/>
      <c r="U3112"/>
      <c r="V3112"/>
      <c r="W3112"/>
      <c r="X3112"/>
    </row>
    <row r="3113" spans="17:24" x14ac:dyDescent="0.4">
      <c r="Q3113"/>
      <c r="R3113"/>
      <c r="S3113"/>
      <c r="T3113"/>
      <c r="U3113"/>
      <c r="V3113"/>
      <c r="W3113"/>
      <c r="X3113"/>
    </row>
    <row r="3114" spans="17:24" x14ac:dyDescent="0.4">
      <c r="Q3114"/>
      <c r="R3114"/>
      <c r="S3114"/>
      <c r="T3114"/>
      <c r="U3114"/>
      <c r="V3114"/>
      <c r="W3114"/>
      <c r="X3114"/>
    </row>
    <row r="3115" spans="17:24" x14ac:dyDescent="0.4">
      <c r="Q3115"/>
      <c r="R3115"/>
      <c r="S3115"/>
      <c r="T3115"/>
      <c r="U3115"/>
      <c r="V3115"/>
      <c r="W3115"/>
      <c r="X3115"/>
    </row>
    <row r="3116" spans="17:24" x14ac:dyDescent="0.4">
      <c r="Q3116"/>
      <c r="R3116"/>
      <c r="S3116"/>
      <c r="T3116"/>
      <c r="U3116"/>
      <c r="V3116"/>
      <c r="W3116"/>
      <c r="X3116"/>
    </row>
    <row r="3117" spans="17:24" x14ac:dyDescent="0.4">
      <c r="Q3117"/>
      <c r="R3117"/>
      <c r="S3117"/>
      <c r="T3117"/>
      <c r="U3117"/>
      <c r="V3117"/>
      <c r="W3117"/>
      <c r="X3117"/>
    </row>
    <row r="3118" spans="17:24" x14ac:dyDescent="0.4">
      <c r="Q3118"/>
      <c r="R3118"/>
      <c r="S3118"/>
      <c r="T3118"/>
      <c r="U3118"/>
      <c r="V3118"/>
      <c r="W3118"/>
      <c r="X3118"/>
    </row>
    <row r="3119" spans="17:24" x14ac:dyDescent="0.4">
      <c r="Q3119"/>
      <c r="R3119"/>
      <c r="S3119"/>
      <c r="T3119"/>
      <c r="U3119"/>
      <c r="V3119"/>
      <c r="W3119"/>
      <c r="X3119"/>
    </row>
    <row r="3120" spans="17:24" x14ac:dyDescent="0.4">
      <c r="Q3120"/>
      <c r="R3120"/>
      <c r="S3120"/>
      <c r="T3120"/>
      <c r="U3120"/>
      <c r="V3120"/>
      <c r="W3120"/>
      <c r="X3120"/>
    </row>
    <row r="3121" spans="17:24" x14ac:dyDescent="0.4">
      <c r="Q3121"/>
      <c r="R3121"/>
      <c r="S3121"/>
      <c r="T3121"/>
      <c r="U3121"/>
      <c r="V3121"/>
      <c r="W3121"/>
      <c r="X3121"/>
    </row>
    <row r="3122" spans="17:24" x14ac:dyDescent="0.4">
      <c r="Q3122"/>
      <c r="R3122"/>
      <c r="S3122"/>
      <c r="T3122"/>
      <c r="U3122"/>
      <c r="V3122"/>
      <c r="W3122"/>
      <c r="X3122"/>
    </row>
    <row r="3123" spans="17:24" x14ac:dyDescent="0.4">
      <c r="Q3123"/>
      <c r="R3123"/>
      <c r="S3123"/>
      <c r="T3123"/>
      <c r="U3123"/>
      <c r="V3123"/>
      <c r="W3123"/>
      <c r="X3123"/>
    </row>
    <row r="3124" spans="17:24" x14ac:dyDescent="0.4">
      <c r="Q3124"/>
      <c r="R3124"/>
      <c r="S3124"/>
      <c r="T3124"/>
      <c r="U3124"/>
      <c r="V3124"/>
      <c r="W3124"/>
      <c r="X3124"/>
    </row>
    <row r="3125" spans="17:24" x14ac:dyDescent="0.4">
      <c r="Q3125"/>
      <c r="R3125"/>
      <c r="S3125"/>
      <c r="T3125"/>
      <c r="U3125"/>
      <c r="V3125"/>
      <c r="W3125"/>
      <c r="X3125"/>
    </row>
    <row r="3126" spans="17:24" x14ac:dyDescent="0.4">
      <c r="Q3126"/>
      <c r="R3126"/>
      <c r="S3126"/>
      <c r="T3126"/>
      <c r="U3126"/>
      <c r="V3126"/>
      <c r="W3126"/>
      <c r="X3126"/>
    </row>
    <row r="3127" spans="17:24" x14ac:dyDescent="0.4">
      <c r="Q3127"/>
      <c r="R3127"/>
      <c r="S3127"/>
      <c r="T3127"/>
      <c r="U3127"/>
      <c r="V3127"/>
      <c r="W3127"/>
      <c r="X3127"/>
    </row>
    <row r="3128" spans="17:24" x14ac:dyDescent="0.4">
      <c r="Q3128"/>
      <c r="R3128"/>
      <c r="S3128"/>
      <c r="T3128"/>
      <c r="U3128"/>
      <c r="V3128"/>
      <c r="W3128"/>
      <c r="X3128"/>
    </row>
    <row r="3129" spans="17:24" x14ac:dyDescent="0.4">
      <c r="Q3129"/>
      <c r="R3129"/>
      <c r="S3129"/>
      <c r="T3129"/>
      <c r="U3129"/>
      <c r="V3129"/>
      <c r="W3129"/>
      <c r="X3129"/>
    </row>
    <row r="3130" spans="17:24" x14ac:dyDescent="0.4">
      <c r="Q3130"/>
      <c r="R3130"/>
      <c r="S3130"/>
      <c r="T3130"/>
      <c r="U3130"/>
      <c r="V3130"/>
      <c r="W3130"/>
      <c r="X3130"/>
    </row>
    <row r="3131" spans="17:24" x14ac:dyDescent="0.4">
      <c r="Q3131"/>
      <c r="R3131"/>
      <c r="S3131"/>
      <c r="T3131"/>
      <c r="U3131"/>
      <c r="V3131"/>
      <c r="W3131"/>
      <c r="X3131"/>
    </row>
    <row r="3132" spans="17:24" x14ac:dyDescent="0.4">
      <c r="Q3132"/>
      <c r="R3132"/>
      <c r="S3132"/>
      <c r="T3132"/>
      <c r="U3132"/>
      <c r="V3132"/>
      <c r="W3132"/>
      <c r="X3132"/>
    </row>
    <row r="3133" spans="17:24" x14ac:dyDescent="0.4">
      <c r="Q3133"/>
      <c r="R3133"/>
      <c r="S3133"/>
      <c r="T3133"/>
      <c r="U3133"/>
      <c r="V3133"/>
      <c r="W3133"/>
      <c r="X3133"/>
    </row>
    <row r="3134" spans="17:24" x14ac:dyDescent="0.4">
      <c r="Q3134"/>
      <c r="R3134"/>
      <c r="S3134"/>
      <c r="T3134"/>
      <c r="U3134"/>
      <c r="V3134"/>
      <c r="W3134"/>
      <c r="X3134"/>
    </row>
    <row r="3135" spans="17:24" x14ac:dyDescent="0.4">
      <c r="Q3135"/>
      <c r="R3135"/>
      <c r="S3135"/>
      <c r="T3135"/>
      <c r="U3135"/>
      <c r="V3135"/>
      <c r="W3135"/>
      <c r="X3135"/>
    </row>
    <row r="3136" spans="17:24" x14ac:dyDescent="0.4">
      <c r="Q3136"/>
      <c r="R3136"/>
      <c r="S3136"/>
      <c r="T3136"/>
      <c r="U3136"/>
      <c r="V3136"/>
      <c r="W3136"/>
      <c r="X3136"/>
    </row>
    <row r="3137" spans="17:24" x14ac:dyDescent="0.4">
      <c r="Q3137"/>
      <c r="R3137"/>
      <c r="S3137"/>
      <c r="T3137"/>
      <c r="U3137"/>
      <c r="V3137"/>
      <c r="W3137"/>
      <c r="X3137"/>
    </row>
    <row r="3138" spans="17:24" x14ac:dyDescent="0.4">
      <c r="Q3138"/>
      <c r="R3138"/>
      <c r="S3138"/>
      <c r="T3138"/>
      <c r="U3138"/>
      <c r="V3138"/>
      <c r="W3138"/>
      <c r="X3138"/>
    </row>
    <row r="3139" spans="17:24" x14ac:dyDescent="0.4">
      <c r="Q3139"/>
      <c r="R3139"/>
      <c r="S3139"/>
      <c r="T3139"/>
      <c r="U3139"/>
      <c r="V3139"/>
      <c r="W3139"/>
      <c r="X3139"/>
    </row>
    <row r="3140" spans="17:24" x14ac:dyDescent="0.4">
      <c r="Q3140"/>
      <c r="R3140"/>
      <c r="S3140"/>
      <c r="T3140"/>
      <c r="U3140"/>
      <c r="V3140"/>
      <c r="W3140"/>
      <c r="X3140"/>
    </row>
    <row r="3141" spans="17:24" x14ac:dyDescent="0.4">
      <c r="Q3141"/>
      <c r="R3141"/>
      <c r="S3141"/>
      <c r="T3141"/>
      <c r="U3141"/>
      <c r="V3141"/>
      <c r="W3141"/>
      <c r="X3141"/>
    </row>
    <row r="3142" spans="17:24" x14ac:dyDescent="0.4">
      <c r="Q3142"/>
      <c r="R3142"/>
      <c r="S3142"/>
      <c r="T3142"/>
      <c r="U3142"/>
      <c r="V3142"/>
      <c r="W3142"/>
      <c r="X3142"/>
    </row>
    <row r="3143" spans="17:24" x14ac:dyDescent="0.4">
      <c r="Q3143"/>
      <c r="R3143"/>
      <c r="S3143"/>
      <c r="T3143"/>
      <c r="U3143"/>
      <c r="V3143"/>
      <c r="W3143"/>
      <c r="X3143"/>
    </row>
    <row r="3144" spans="17:24" x14ac:dyDescent="0.4">
      <c r="Q3144"/>
      <c r="R3144"/>
      <c r="S3144"/>
      <c r="T3144"/>
      <c r="U3144"/>
      <c r="V3144"/>
      <c r="W3144"/>
      <c r="X3144"/>
    </row>
    <row r="3145" spans="17:24" x14ac:dyDescent="0.4">
      <c r="Q3145"/>
      <c r="R3145"/>
      <c r="S3145"/>
      <c r="T3145"/>
      <c r="U3145"/>
      <c r="V3145"/>
      <c r="W3145"/>
      <c r="X3145"/>
    </row>
    <row r="3146" spans="17:24" x14ac:dyDescent="0.4">
      <c r="Q3146"/>
      <c r="R3146"/>
      <c r="S3146"/>
      <c r="T3146"/>
      <c r="U3146"/>
      <c r="V3146"/>
      <c r="W3146"/>
      <c r="X3146"/>
    </row>
    <row r="3147" spans="17:24" x14ac:dyDescent="0.4">
      <c r="Q3147"/>
      <c r="R3147"/>
      <c r="S3147"/>
      <c r="T3147"/>
      <c r="U3147"/>
      <c r="V3147"/>
      <c r="W3147"/>
      <c r="X3147"/>
    </row>
    <row r="3148" spans="17:24" x14ac:dyDescent="0.4">
      <c r="Q3148"/>
      <c r="R3148"/>
      <c r="S3148"/>
      <c r="T3148"/>
      <c r="U3148"/>
      <c r="V3148"/>
      <c r="W3148"/>
      <c r="X3148"/>
    </row>
    <row r="3149" spans="17:24" x14ac:dyDescent="0.4">
      <c r="Q3149"/>
      <c r="R3149"/>
      <c r="S3149"/>
      <c r="T3149"/>
      <c r="U3149"/>
      <c r="V3149"/>
      <c r="W3149"/>
      <c r="X3149"/>
    </row>
    <row r="3150" spans="17:24" x14ac:dyDescent="0.4">
      <c r="Q3150"/>
      <c r="R3150"/>
      <c r="S3150"/>
      <c r="T3150"/>
      <c r="U3150"/>
      <c r="V3150"/>
      <c r="W3150"/>
      <c r="X3150"/>
    </row>
    <row r="3151" spans="17:24" x14ac:dyDescent="0.4">
      <c r="Q3151"/>
      <c r="R3151"/>
      <c r="S3151"/>
      <c r="T3151"/>
      <c r="U3151"/>
      <c r="V3151"/>
      <c r="W3151"/>
      <c r="X3151"/>
    </row>
    <row r="3152" spans="17:24" x14ac:dyDescent="0.4">
      <c r="Q3152"/>
      <c r="R3152"/>
      <c r="S3152"/>
      <c r="T3152"/>
      <c r="U3152"/>
      <c r="V3152"/>
      <c r="W3152"/>
      <c r="X3152"/>
    </row>
    <row r="3153" spans="17:24" x14ac:dyDescent="0.4">
      <c r="Q3153"/>
      <c r="R3153"/>
      <c r="S3153"/>
      <c r="T3153"/>
      <c r="U3153"/>
      <c r="V3153"/>
      <c r="W3153"/>
      <c r="X3153"/>
    </row>
    <row r="3154" spans="17:24" x14ac:dyDescent="0.4">
      <c r="Q3154"/>
      <c r="R3154"/>
      <c r="S3154"/>
      <c r="T3154"/>
      <c r="U3154"/>
      <c r="V3154"/>
      <c r="W3154"/>
      <c r="X3154"/>
    </row>
    <row r="3155" spans="17:24" x14ac:dyDescent="0.4">
      <c r="Q3155"/>
      <c r="R3155"/>
      <c r="S3155"/>
      <c r="T3155"/>
      <c r="U3155"/>
      <c r="V3155"/>
      <c r="W3155"/>
      <c r="X3155"/>
    </row>
    <row r="3156" spans="17:24" x14ac:dyDescent="0.4">
      <c r="Q3156"/>
      <c r="R3156"/>
      <c r="S3156"/>
      <c r="T3156"/>
      <c r="U3156"/>
      <c r="V3156"/>
      <c r="W3156"/>
      <c r="X3156"/>
    </row>
    <row r="3157" spans="17:24" x14ac:dyDescent="0.4">
      <c r="Q3157"/>
      <c r="R3157"/>
      <c r="S3157"/>
      <c r="T3157"/>
      <c r="U3157"/>
      <c r="V3157"/>
      <c r="W3157"/>
      <c r="X3157"/>
    </row>
    <row r="3158" spans="17:24" x14ac:dyDescent="0.4">
      <c r="Q3158"/>
      <c r="R3158"/>
      <c r="S3158"/>
      <c r="T3158"/>
      <c r="U3158"/>
      <c r="V3158"/>
      <c r="W3158"/>
      <c r="X3158"/>
    </row>
    <row r="3159" spans="17:24" x14ac:dyDescent="0.4">
      <c r="Q3159"/>
      <c r="R3159"/>
      <c r="S3159"/>
      <c r="T3159"/>
      <c r="U3159"/>
      <c r="V3159"/>
      <c r="W3159"/>
      <c r="X3159"/>
    </row>
    <row r="3160" spans="17:24" x14ac:dyDescent="0.4">
      <c r="Q3160"/>
      <c r="R3160"/>
      <c r="S3160"/>
      <c r="T3160"/>
      <c r="U3160"/>
      <c r="V3160"/>
      <c r="W3160"/>
      <c r="X3160"/>
    </row>
    <row r="3161" spans="17:24" x14ac:dyDescent="0.4">
      <c r="Q3161"/>
      <c r="R3161"/>
      <c r="S3161"/>
      <c r="T3161"/>
      <c r="U3161"/>
      <c r="V3161"/>
      <c r="W3161"/>
      <c r="X3161"/>
    </row>
    <row r="3162" spans="17:24" x14ac:dyDescent="0.4">
      <c r="Q3162"/>
      <c r="R3162"/>
      <c r="S3162"/>
      <c r="T3162"/>
      <c r="U3162"/>
      <c r="V3162"/>
      <c r="W3162"/>
      <c r="X3162"/>
    </row>
    <row r="3163" spans="17:24" x14ac:dyDescent="0.4">
      <c r="Q3163"/>
      <c r="R3163"/>
      <c r="S3163"/>
      <c r="T3163"/>
      <c r="U3163"/>
      <c r="V3163"/>
      <c r="W3163"/>
      <c r="X3163"/>
    </row>
    <row r="3164" spans="17:24" x14ac:dyDescent="0.4">
      <c r="Q3164"/>
      <c r="R3164"/>
      <c r="S3164"/>
      <c r="T3164"/>
      <c r="U3164"/>
      <c r="V3164"/>
      <c r="W3164"/>
      <c r="X3164"/>
    </row>
    <row r="3165" spans="17:24" x14ac:dyDescent="0.4">
      <c r="Q3165"/>
      <c r="R3165"/>
      <c r="S3165"/>
      <c r="T3165"/>
      <c r="U3165"/>
      <c r="V3165"/>
      <c r="W3165"/>
      <c r="X3165"/>
    </row>
    <row r="3166" spans="17:24" x14ac:dyDescent="0.4">
      <c r="Q3166"/>
      <c r="R3166"/>
      <c r="S3166"/>
      <c r="T3166"/>
      <c r="U3166"/>
      <c r="V3166"/>
      <c r="W3166"/>
      <c r="X3166"/>
    </row>
    <row r="3167" spans="17:24" x14ac:dyDescent="0.4">
      <c r="Q3167"/>
      <c r="R3167"/>
      <c r="S3167"/>
      <c r="T3167"/>
      <c r="U3167"/>
      <c r="V3167"/>
      <c r="W3167"/>
      <c r="X3167"/>
    </row>
    <row r="3168" spans="17:24" x14ac:dyDescent="0.4">
      <c r="Q3168"/>
      <c r="R3168"/>
      <c r="S3168"/>
      <c r="T3168"/>
      <c r="U3168"/>
      <c r="V3168"/>
      <c r="W3168"/>
      <c r="X3168"/>
    </row>
    <row r="3169" spans="17:24" x14ac:dyDescent="0.4">
      <c r="Q3169"/>
      <c r="R3169"/>
      <c r="S3169"/>
      <c r="T3169"/>
      <c r="U3169"/>
      <c r="V3169"/>
      <c r="W3169"/>
      <c r="X3169"/>
    </row>
    <row r="3170" spans="17:24" x14ac:dyDescent="0.4">
      <c r="Q3170"/>
      <c r="R3170"/>
      <c r="S3170"/>
      <c r="T3170"/>
      <c r="U3170"/>
      <c r="V3170"/>
      <c r="W3170"/>
      <c r="X3170"/>
    </row>
    <row r="3171" spans="17:24" x14ac:dyDescent="0.4">
      <c r="Q3171"/>
      <c r="R3171"/>
      <c r="S3171"/>
      <c r="T3171"/>
      <c r="U3171"/>
      <c r="V3171"/>
      <c r="W3171"/>
      <c r="X3171"/>
    </row>
    <row r="3172" spans="17:24" x14ac:dyDescent="0.4">
      <c r="Q3172"/>
      <c r="R3172"/>
      <c r="S3172"/>
      <c r="T3172"/>
      <c r="U3172"/>
      <c r="V3172"/>
      <c r="W3172"/>
      <c r="X3172"/>
    </row>
    <row r="3173" spans="17:24" x14ac:dyDescent="0.4">
      <c r="Q3173"/>
      <c r="R3173"/>
      <c r="S3173"/>
      <c r="T3173"/>
      <c r="U3173"/>
      <c r="V3173"/>
      <c r="W3173"/>
      <c r="X3173"/>
    </row>
    <row r="3174" spans="17:24" x14ac:dyDescent="0.4">
      <c r="Q3174"/>
      <c r="R3174"/>
      <c r="S3174"/>
      <c r="T3174"/>
      <c r="U3174"/>
      <c r="V3174"/>
      <c r="W3174"/>
      <c r="X3174"/>
    </row>
    <row r="3175" spans="17:24" x14ac:dyDescent="0.4">
      <c r="Q3175"/>
      <c r="R3175"/>
      <c r="S3175"/>
      <c r="T3175"/>
      <c r="U3175"/>
      <c r="V3175"/>
      <c r="W3175"/>
      <c r="X3175"/>
    </row>
    <row r="3176" spans="17:24" x14ac:dyDescent="0.4">
      <c r="Q3176"/>
      <c r="R3176"/>
      <c r="S3176"/>
      <c r="T3176"/>
      <c r="U3176"/>
      <c r="V3176"/>
      <c r="W3176"/>
      <c r="X3176"/>
    </row>
    <row r="3177" spans="17:24" x14ac:dyDescent="0.4">
      <c r="Q3177"/>
      <c r="R3177"/>
      <c r="S3177"/>
      <c r="T3177"/>
      <c r="U3177"/>
      <c r="V3177"/>
      <c r="W3177"/>
      <c r="X3177"/>
    </row>
    <row r="3178" spans="17:24" x14ac:dyDescent="0.4">
      <c r="Q3178"/>
      <c r="R3178"/>
      <c r="S3178"/>
      <c r="T3178"/>
      <c r="U3178"/>
      <c r="V3178"/>
      <c r="W3178"/>
      <c r="X3178"/>
    </row>
    <row r="3179" spans="17:24" x14ac:dyDescent="0.4">
      <c r="Q3179"/>
      <c r="R3179"/>
      <c r="S3179"/>
      <c r="T3179"/>
      <c r="U3179"/>
      <c r="V3179"/>
      <c r="W3179"/>
      <c r="X3179"/>
    </row>
    <row r="3180" spans="17:24" x14ac:dyDescent="0.4">
      <c r="Q3180"/>
      <c r="R3180"/>
      <c r="S3180"/>
      <c r="T3180"/>
      <c r="U3180"/>
      <c r="V3180"/>
      <c r="W3180"/>
      <c r="X3180"/>
    </row>
    <row r="3181" spans="17:24" x14ac:dyDescent="0.4">
      <c r="Q3181"/>
      <c r="R3181"/>
      <c r="S3181"/>
      <c r="T3181"/>
      <c r="U3181"/>
      <c r="V3181"/>
      <c r="W3181"/>
      <c r="X3181"/>
    </row>
    <row r="3182" spans="17:24" x14ac:dyDescent="0.4">
      <c r="Q3182"/>
      <c r="R3182"/>
      <c r="S3182"/>
      <c r="T3182"/>
      <c r="U3182"/>
      <c r="V3182"/>
      <c r="W3182"/>
      <c r="X3182"/>
    </row>
    <row r="3183" spans="17:24" x14ac:dyDescent="0.4">
      <c r="Q3183"/>
      <c r="R3183"/>
      <c r="S3183"/>
      <c r="T3183"/>
      <c r="U3183"/>
      <c r="V3183"/>
      <c r="W3183"/>
      <c r="X3183"/>
    </row>
    <row r="3184" spans="17:24" x14ac:dyDescent="0.4">
      <c r="Q3184"/>
      <c r="R3184"/>
      <c r="S3184"/>
      <c r="T3184"/>
      <c r="U3184"/>
      <c r="V3184"/>
      <c r="W3184"/>
      <c r="X3184"/>
    </row>
    <row r="3185" spans="17:24" x14ac:dyDescent="0.4">
      <c r="Q3185"/>
      <c r="R3185"/>
      <c r="S3185"/>
      <c r="T3185"/>
      <c r="U3185"/>
      <c r="V3185"/>
      <c r="W3185"/>
      <c r="X3185"/>
    </row>
    <row r="3186" spans="17:24" x14ac:dyDescent="0.4">
      <c r="Q3186"/>
      <c r="R3186"/>
      <c r="S3186"/>
      <c r="T3186"/>
      <c r="U3186"/>
      <c r="V3186"/>
      <c r="W3186"/>
      <c r="X3186"/>
    </row>
    <row r="3187" spans="17:24" x14ac:dyDescent="0.4">
      <c r="Q3187"/>
      <c r="R3187"/>
      <c r="S3187"/>
      <c r="T3187"/>
      <c r="U3187"/>
      <c r="V3187"/>
      <c r="W3187"/>
      <c r="X3187"/>
    </row>
    <row r="3188" spans="17:24" x14ac:dyDescent="0.4">
      <c r="Q3188"/>
      <c r="R3188"/>
      <c r="S3188"/>
      <c r="T3188"/>
      <c r="U3188"/>
      <c r="V3188"/>
      <c r="W3188"/>
      <c r="X3188"/>
    </row>
    <row r="3189" spans="17:24" x14ac:dyDescent="0.4">
      <c r="Q3189"/>
      <c r="R3189"/>
      <c r="S3189"/>
      <c r="T3189"/>
      <c r="U3189"/>
      <c r="V3189"/>
      <c r="W3189"/>
      <c r="X3189"/>
    </row>
    <row r="3190" spans="17:24" x14ac:dyDescent="0.4">
      <c r="Q3190"/>
      <c r="R3190"/>
      <c r="S3190"/>
      <c r="T3190"/>
      <c r="U3190"/>
      <c r="V3190"/>
      <c r="W3190"/>
      <c r="X3190"/>
    </row>
    <row r="3191" spans="17:24" x14ac:dyDescent="0.4">
      <c r="Q3191"/>
      <c r="R3191"/>
      <c r="S3191"/>
      <c r="T3191"/>
      <c r="U3191"/>
      <c r="V3191"/>
      <c r="W3191"/>
      <c r="X3191"/>
    </row>
    <row r="3192" spans="17:24" x14ac:dyDescent="0.4">
      <c r="Q3192"/>
      <c r="R3192"/>
      <c r="S3192"/>
      <c r="T3192"/>
      <c r="U3192"/>
      <c r="V3192"/>
      <c r="W3192"/>
      <c r="X3192"/>
    </row>
    <row r="3193" spans="17:24" x14ac:dyDescent="0.4">
      <c r="Q3193"/>
      <c r="R3193"/>
      <c r="S3193"/>
      <c r="T3193"/>
      <c r="U3193"/>
      <c r="V3193"/>
      <c r="W3193"/>
      <c r="X3193"/>
    </row>
    <row r="3194" spans="17:24" x14ac:dyDescent="0.4">
      <c r="Q3194"/>
      <c r="R3194"/>
      <c r="S3194"/>
      <c r="T3194"/>
      <c r="U3194"/>
      <c r="V3194"/>
      <c r="W3194"/>
      <c r="X3194"/>
    </row>
    <row r="3195" spans="17:24" x14ac:dyDescent="0.4">
      <c r="Q3195"/>
      <c r="R3195"/>
      <c r="S3195"/>
      <c r="T3195"/>
      <c r="U3195"/>
      <c r="V3195"/>
      <c r="W3195"/>
      <c r="X3195"/>
    </row>
    <row r="3196" spans="17:24" x14ac:dyDescent="0.4">
      <c r="Q3196"/>
      <c r="R3196"/>
      <c r="S3196"/>
      <c r="T3196"/>
      <c r="U3196"/>
      <c r="V3196"/>
      <c r="W3196"/>
      <c r="X3196"/>
    </row>
    <row r="3197" spans="17:24" x14ac:dyDescent="0.4">
      <c r="Q3197"/>
      <c r="R3197"/>
      <c r="S3197"/>
      <c r="T3197"/>
      <c r="U3197"/>
      <c r="V3197"/>
      <c r="W3197"/>
      <c r="X3197"/>
    </row>
    <row r="3198" spans="17:24" x14ac:dyDescent="0.4">
      <c r="Q3198"/>
      <c r="R3198"/>
      <c r="S3198"/>
      <c r="T3198"/>
      <c r="U3198"/>
      <c r="V3198"/>
      <c r="W3198"/>
      <c r="X3198"/>
    </row>
    <row r="3199" spans="17:24" x14ac:dyDescent="0.4">
      <c r="Q3199"/>
      <c r="R3199"/>
      <c r="S3199"/>
      <c r="T3199"/>
      <c r="U3199"/>
      <c r="V3199"/>
      <c r="W3199"/>
      <c r="X3199"/>
    </row>
    <row r="3200" spans="17:24" x14ac:dyDescent="0.4">
      <c r="Q3200"/>
      <c r="R3200"/>
      <c r="S3200"/>
      <c r="T3200"/>
      <c r="U3200"/>
      <c r="V3200"/>
      <c r="W3200"/>
      <c r="X3200"/>
    </row>
    <row r="3201" spans="17:24" x14ac:dyDescent="0.4">
      <c r="Q3201"/>
      <c r="R3201"/>
      <c r="S3201"/>
      <c r="T3201"/>
      <c r="U3201"/>
      <c r="V3201"/>
      <c r="W3201"/>
      <c r="X3201"/>
    </row>
    <row r="3202" spans="17:24" x14ac:dyDescent="0.4">
      <c r="Q3202"/>
      <c r="R3202"/>
      <c r="S3202"/>
      <c r="T3202"/>
      <c r="U3202"/>
      <c r="V3202"/>
      <c r="W3202"/>
      <c r="X3202"/>
    </row>
    <row r="3203" spans="17:24" x14ac:dyDescent="0.4">
      <c r="Q3203"/>
      <c r="R3203"/>
      <c r="S3203"/>
      <c r="T3203"/>
      <c r="U3203"/>
      <c r="V3203"/>
      <c r="W3203"/>
      <c r="X3203"/>
    </row>
    <row r="3204" spans="17:24" x14ac:dyDescent="0.4">
      <c r="Q3204"/>
      <c r="R3204"/>
      <c r="S3204"/>
      <c r="T3204"/>
      <c r="U3204"/>
      <c r="V3204"/>
      <c r="W3204"/>
      <c r="X3204"/>
    </row>
    <row r="3205" spans="17:24" x14ac:dyDescent="0.4">
      <c r="Q3205"/>
      <c r="R3205"/>
      <c r="S3205"/>
      <c r="T3205"/>
      <c r="U3205"/>
      <c r="V3205"/>
      <c r="W3205"/>
      <c r="X3205"/>
    </row>
    <row r="3206" spans="17:24" x14ac:dyDescent="0.4">
      <c r="Q3206"/>
      <c r="R3206"/>
      <c r="S3206"/>
      <c r="T3206"/>
      <c r="U3206"/>
      <c r="V3206"/>
      <c r="W3206"/>
      <c r="X3206"/>
    </row>
    <row r="3207" spans="17:24" x14ac:dyDescent="0.4">
      <c r="Q3207"/>
      <c r="R3207"/>
      <c r="S3207"/>
      <c r="T3207"/>
      <c r="U3207"/>
      <c r="V3207"/>
      <c r="W3207"/>
      <c r="X3207"/>
    </row>
    <row r="3208" spans="17:24" x14ac:dyDescent="0.4">
      <c r="Q3208"/>
      <c r="R3208"/>
      <c r="S3208"/>
      <c r="T3208"/>
      <c r="U3208"/>
      <c r="V3208"/>
      <c r="W3208"/>
      <c r="X3208"/>
    </row>
    <row r="3209" spans="17:24" x14ac:dyDescent="0.4">
      <c r="Q3209"/>
      <c r="R3209"/>
      <c r="S3209"/>
      <c r="T3209"/>
      <c r="U3209"/>
      <c r="V3209"/>
      <c r="W3209"/>
      <c r="X3209"/>
    </row>
    <row r="3210" spans="17:24" x14ac:dyDescent="0.4">
      <c r="Q3210"/>
      <c r="R3210"/>
      <c r="S3210"/>
      <c r="T3210"/>
      <c r="U3210"/>
      <c r="V3210"/>
      <c r="W3210"/>
      <c r="X3210"/>
    </row>
    <row r="3211" spans="17:24" x14ac:dyDescent="0.4">
      <c r="Q3211"/>
      <c r="R3211"/>
      <c r="S3211"/>
      <c r="T3211"/>
      <c r="U3211"/>
      <c r="V3211"/>
      <c r="W3211"/>
      <c r="X3211"/>
    </row>
    <row r="3212" spans="17:24" x14ac:dyDescent="0.4">
      <c r="Q3212"/>
      <c r="R3212"/>
      <c r="S3212"/>
      <c r="T3212"/>
      <c r="U3212"/>
      <c r="V3212"/>
      <c r="W3212"/>
      <c r="X3212"/>
    </row>
    <row r="3213" spans="17:24" x14ac:dyDescent="0.4">
      <c r="Q3213"/>
      <c r="R3213"/>
      <c r="S3213"/>
      <c r="T3213"/>
      <c r="U3213"/>
      <c r="V3213"/>
      <c r="W3213"/>
      <c r="X3213"/>
    </row>
    <row r="3214" spans="17:24" x14ac:dyDescent="0.4">
      <c r="Q3214"/>
      <c r="R3214"/>
      <c r="S3214"/>
      <c r="T3214"/>
      <c r="U3214"/>
      <c r="V3214"/>
      <c r="W3214"/>
      <c r="X3214"/>
    </row>
    <row r="3215" spans="17:24" x14ac:dyDescent="0.4">
      <c r="Q3215"/>
      <c r="R3215"/>
      <c r="S3215"/>
      <c r="T3215"/>
      <c r="U3215"/>
      <c r="V3215"/>
      <c r="W3215"/>
      <c r="X3215"/>
    </row>
    <row r="3216" spans="17:24" x14ac:dyDescent="0.4">
      <c r="Q3216"/>
      <c r="R3216"/>
      <c r="S3216"/>
      <c r="T3216"/>
      <c r="U3216"/>
      <c r="V3216"/>
      <c r="W3216"/>
      <c r="X3216"/>
    </row>
    <row r="3217" spans="17:24" x14ac:dyDescent="0.4">
      <c r="Q3217"/>
      <c r="R3217"/>
      <c r="S3217"/>
      <c r="T3217"/>
      <c r="U3217"/>
      <c r="V3217"/>
      <c r="W3217"/>
      <c r="X3217"/>
    </row>
    <row r="3218" spans="17:24" x14ac:dyDescent="0.4">
      <c r="Q3218"/>
      <c r="R3218"/>
      <c r="S3218"/>
      <c r="T3218"/>
      <c r="U3218"/>
      <c r="V3218"/>
      <c r="W3218"/>
      <c r="X3218"/>
    </row>
    <row r="3219" spans="17:24" x14ac:dyDescent="0.4">
      <c r="Q3219"/>
      <c r="R3219"/>
      <c r="S3219"/>
      <c r="T3219"/>
      <c r="U3219"/>
      <c r="V3219"/>
      <c r="W3219"/>
      <c r="X3219"/>
    </row>
    <row r="3220" spans="17:24" x14ac:dyDescent="0.4">
      <c r="Q3220"/>
      <c r="R3220"/>
      <c r="S3220"/>
      <c r="T3220"/>
      <c r="U3220"/>
      <c r="V3220"/>
      <c r="W3220"/>
      <c r="X3220"/>
    </row>
    <row r="3221" spans="17:24" x14ac:dyDescent="0.4">
      <c r="Q3221"/>
      <c r="R3221"/>
      <c r="S3221"/>
      <c r="T3221"/>
      <c r="U3221"/>
      <c r="V3221"/>
      <c r="W3221"/>
      <c r="X3221"/>
    </row>
    <row r="3222" spans="17:24" x14ac:dyDescent="0.4">
      <c r="Q3222"/>
      <c r="R3222"/>
      <c r="S3222"/>
      <c r="T3222"/>
      <c r="U3222"/>
      <c r="V3222"/>
      <c r="W3222"/>
      <c r="X3222"/>
    </row>
    <row r="3223" spans="17:24" x14ac:dyDescent="0.4">
      <c r="Q3223"/>
      <c r="R3223"/>
      <c r="S3223"/>
      <c r="T3223"/>
      <c r="U3223"/>
      <c r="V3223"/>
      <c r="W3223"/>
      <c r="X3223"/>
    </row>
    <row r="3224" spans="17:24" x14ac:dyDescent="0.4">
      <c r="Q3224"/>
      <c r="R3224"/>
      <c r="S3224"/>
      <c r="T3224"/>
      <c r="U3224"/>
      <c r="V3224"/>
      <c r="W3224"/>
      <c r="X3224"/>
    </row>
    <row r="3225" spans="17:24" x14ac:dyDescent="0.4">
      <c r="Q3225"/>
      <c r="R3225"/>
      <c r="S3225"/>
      <c r="T3225"/>
      <c r="U3225"/>
      <c r="V3225"/>
      <c r="W3225"/>
      <c r="X3225"/>
    </row>
    <row r="3226" spans="17:24" x14ac:dyDescent="0.4">
      <c r="Q3226"/>
      <c r="R3226"/>
      <c r="S3226"/>
      <c r="T3226"/>
      <c r="U3226"/>
      <c r="V3226"/>
      <c r="W3226"/>
      <c r="X3226"/>
    </row>
    <row r="3227" spans="17:24" x14ac:dyDescent="0.4">
      <c r="Q3227"/>
      <c r="R3227"/>
      <c r="S3227"/>
      <c r="T3227"/>
      <c r="U3227"/>
      <c r="V3227"/>
      <c r="W3227"/>
      <c r="X3227"/>
    </row>
    <row r="3228" spans="17:24" x14ac:dyDescent="0.4">
      <c r="Q3228"/>
      <c r="R3228"/>
      <c r="S3228"/>
      <c r="T3228"/>
      <c r="U3228"/>
      <c r="V3228"/>
      <c r="W3228"/>
      <c r="X3228"/>
    </row>
    <row r="3229" spans="17:24" x14ac:dyDescent="0.4">
      <c r="Q3229"/>
      <c r="R3229"/>
      <c r="S3229"/>
      <c r="T3229"/>
      <c r="U3229"/>
      <c r="V3229"/>
      <c r="W3229"/>
      <c r="X3229"/>
    </row>
    <row r="3230" spans="17:24" x14ac:dyDescent="0.4">
      <c r="Q3230"/>
      <c r="R3230"/>
      <c r="S3230"/>
      <c r="T3230"/>
      <c r="U3230"/>
      <c r="V3230"/>
      <c r="W3230"/>
      <c r="X3230"/>
    </row>
    <row r="3231" spans="17:24" x14ac:dyDescent="0.4">
      <c r="Q3231"/>
      <c r="R3231"/>
      <c r="S3231"/>
      <c r="T3231"/>
      <c r="U3231"/>
      <c r="V3231"/>
      <c r="W3231"/>
      <c r="X3231"/>
    </row>
    <row r="3232" spans="17:24" x14ac:dyDescent="0.4">
      <c r="Q3232"/>
      <c r="R3232"/>
      <c r="S3232"/>
      <c r="T3232"/>
      <c r="U3232"/>
      <c r="V3232"/>
      <c r="W3232"/>
      <c r="X3232"/>
    </row>
    <row r="3233" spans="17:24" x14ac:dyDescent="0.4">
      <c r="Q3233"/>
      <c r="R3233"/>
      <c r="S3233"/>
      <c r="T3233"/>
      <c r="U3233"/>
      <c r="V3233"/>
      <c r="W3233"/>
      <c r="X3233"/>
    </row>
    <row r="3234" spans="17:24" x14ac:dyDescent="0.4">
      <c r="Q3234"/>
      <c r="R3234"/>
      <c r="S3234"/>
      <c r="T3234"/>
      <c r="U3234"/>
      <c r="V3234"/>
      <c r="W3234"/>
      <c r="X3234"/>
    </row>
    <row r="3235" spans="17:24" x14ac:dyDescent="0.4">
      <c r="Q3235"/>
      <c r="R3235"/>
      <c r="S3235"/>
      <c r="T3235"/>
      <c r="U3235"/>
      <c r="V3235"/>
      <c r="W3235"/>
      <c r="X3235"/>
    </row>
    <row r="3236" spans="17:24" x14ac:dyDescent="0.4">
      <c r="Q3236"/>
      <c r="R3236"/>
      <c r="S3236"/>
      <c r="T3236"/>
      <c r="U3236"/>
      <c r="V3236"/>
      <c r="W3236"/>
      <c r="X3236"/>
    </row>
    <row r="3237" spans="17:24" x14ac:dyDescent="0.4">
      <c r="Q3237"/>
      <c r="R3237"/>
      <c r="S3237"/>
      <c r="T3237"/>
      <c r="U3237"/>
      <c r="V3237"/>
      <c r="W3237"/>
      <c r="X3237"/>
    </row>
    <row r="3238" spans="17:24" x14ac:dyDescent="0.4">
      <c r="Q3238"/>
      <c r="R3238"/>
      <c r="S3238"/>
      <c r="T3238"/>
      <c r="U3238"/>
      <c r="V3238"/>
      <c r="W3238"/>
      <c r="X3238"/>
    </row>
    <row r="3239" spans="17:24" x14ac:dyDescent="0.4">
      <c r="Q3239"/>
      <c r="R3239"/>
      <c r="S3239"/>
      <c r="T3239"/>
      <c r="U3239"/>
      <c r="V3239"/>
      <c r="W3239"/>
      <c r="X3239"/>
    </row>
    <row r="3240" spans="17:24" x14ac:dyDescent="0.4">
      <c r="Q3240"/>
      <c r="R3240"/>
      <c r="S3240"/>
      <c r="T3240"/>
      <c r="U3240"/>
      <c r="V3240"/>
      <c r="W3240"/>
      <c r="X3240"/>
    </row>
    <row r="3241" spans="17:24" x14ac:dyDescent="0.4">
      <c r="Q3241"/>
      <c r="R3241"/>
      <c r="S3241"/>
      <c r="T3241"/>
      <c r="U3241"/>
      <c r="V3241"/>
      <c r="W3241"/>
      <c r="X3241"/>
    </row>
    <row r="3242" spans="17:24" x14ac:dyDescent="0.4">
      <c r="Q3242"/>
      <c r="R3242"/>
      <c r="S3242"/>
      <c r="T3242"/>
      <c r="U3242"/>
      <c r="V3242"/>
      <c r="W3242"/>
      <c r="X3242"/>
    </row>
    <row r="3243" spans="17:24" x14ac:dyDescent="0.4">
      <c r="Q3243"/>
      <c r="R3243"/>
      <c r="S3243"/>
      <c r="T3243"/>
      <c r="U3243"/>
      <c r="V3243"/>
      <c r="W3243"/>
      <c r="X3243"/>
    </row>
    <row r="3244" spans="17:24" x14ac:dyDescent="0.4">
      <c r="Q3244"/>
      <c r="R3244"/>
      <c r="S3244"/>
      <c r="T3244"/>
      <c r="U3244"/>
      <c r="V3244"/>
      <c r="W3244"/>
      <c r="X3244"/>
    </row>
    <row r="3245" spans="17:24" x14ac:dyDescent="0.4">
      <c r="Q3245"/>
      <c r="R3245"/>
      <c r="S3245"/>
      <c r="T3245"/>
      <c r="U3245"/>
      <c r="V3245"/>
      <c r="W3245"/>
      <c r="X3245"/>
    </row>
    <row r="3246" spans="17:24" x14ac:dyDescent="0.4">
      <c r="Q3246"/>
      <c r="R3246"/>
      <c r="S3246"/>
      <c r="T3246"/>
      <c r="U3246"/>
      <c r="V3246"/>
      <c r="W3246"/>
      <c r="X3246"/>
    </row>
    <row r="3247" spans="17:24" x14ac:dyDescent="0.4">
      <c r="Q3247"/>
      <c r="R3247"/>
      <c r="S3247"/>
      <c r="T3247"/>
      <c r="U3247"/>
      <c r="V3247"/>
      <c r="W3247"/>
      <c r="X3247"/>
    </row>
    <row r="3248" spans="17:24" x14ac:dyDescent="0.4">
      <c r="Q3248"/>
      <c r="R3248"/>
      <c r="S3248"/>
      <c r="T3248"/>
      <c r="U3248"/>
      <c r="V3248"/>
      <c r="W3248"/>
      <c r="X3248"/>
    </row>
    <row r="3249" spans="17:24" x14ac:dyDescent="0.4">
      <c r="Q3249"/>
      <c r="R3249"/>
      <c r="S3249"/>
      <c r="T3249"/>
      <c r="U3249"/>
      <c r="V3249"/>
      <c r="W3249"/>
      <c r="X3249"/>
    </row>
    <row r="3250" spans="17:24" x14ac:dyDescent="0.4">
      <c r="Q3250"/>
      <c r="R3250"/>
      <c r="S3250"/>
      <c r="T3250"/>
      <c r="U3250"/>
      <c r="V3250"/>
      <c r="W3250"/>
      <c r="X3250"/>
    </row>
    <row r="3251" spans="17:24" x14ac:dyDescent="0.4">
      <c r="Q3251"/>
      <c r="R3251"/>
      <c r="S3251"/>
      <c r="T3251"/>
      <c r="U3251"/>
      <c r="V3251"/>
      <c r="W3251"/>
      <c r="X3251"/>
    </row>
    <row r="3252" spans="17:24" x14ac:dyDescent="0.4">
      <c r="Q3252"/>
      <c r="R3252"/>
      <c r="S3252"/>
      <c r="T3252"/>
      <c r="U3252"/>
      <c r="V3252"/>
      <c r="W3252"/>
      <c r="X3252"/>
    </row>
    <row r="3253" spans="17:24" x14ac:dyDescent="0.4">
      <c r="Q3253"/>
      <c r="R3253"/>
      <c r="S3253"/>
      <c r="T3253"/>
      <c r="U3253"/>
      <c r="V3253"/>
      <c r="W3253"/>
      <c r="X3253"/>
    </row>
    <row r="3254" spans="17:24" x14ac:dyDescent="0.4">
      <c r="Q3254"/>
      <c r="R3254"/>
      <c r="S3254"/>
      <c r="T3254"/>
      <c r="U3254"/>
      <c r="V3254"/>
      <c r="W3254"/>
      <c r="X3254"/>
    </row>
    <row r="3255" spans="17:24" x14ac:dyDescent="0.4">
      <c r="Q3255"/>
      <c r="R3255"/>
      <c r="S3255"/>
      <c r="T3255"/>
      <c r="U3255"/>
      <c r="V3255"/>
      <c r="W3255"/>
      <c r="X3255"/>
    </row>
    <row r="3256" spans="17:24" x14ac:dyDescent="0.4">
      <c r="Q3256"/>
      <c r="R3256"/>
      <c r="S3256"/>
      <c r="T3256"/>
      <c r="U3256"/>
      <c r="V3256"/>
      <c r="W3256"/>
      <c r="X3256"/>
    </row>
    <row r="3257" spans="17:24" x14ac:dyDescent="0.4">
      <c r="Q3257"/>
      <c r="R3257"/>
      <c r="S3257"/>
      <c r="T3257"/>
      <c r="U3257"/>
      <c r="V3257"/>
      <c r="W3257"/>
      <c r="X3257"/>
    </row>
    <row r="3258" spans="17:24" x14ac:dyDescent="0.4">
      <c r="Q3258"/>
      <c r="R3258"/>
      <c r="S3258"/>
      <c r="T3258"/>
      <c r="U3258"/>
      <c r="V3258"/>
      <c r="W3258"/>
      <c r="X3258"/>
    </row>
    <row r="3259" spans="17:24" x14ac:dyDescent="0.4">
      <c r="Q3259"/>
      <c r="R3259"/>
      <c r="S3259"/>
      <c r="T3259"/>
      <c r="U3259"/>
      <c r="V3259"/>
      <c r="W3259"/>
      <c r="X3259"/>
    </row>
    <row r="3260" spans="17:24" x14ac:dyDescent="0.4">
      <c r="Q3260"/>
      <c r="R3260"/>
      <c r="S3260"/>
      <c r="T3260"/>
      <c r="U3260"/>
      <c r="V3260"/>
      <c r="W3260"/>
      <c r="X3260"/>
    </row>
    <row r="3261" spans="17:24" x14ac:dyDescent="0.4">
      <c r="Q3261"/>
      <c r="R3261"/>
      <c r="S3261"/>
      <c r="T3261"/>
      <c r="U3261"/>
      <c r="V3261"/>
      <c r="W3261"/>
      <c r="X3261"/>
    </row>
    <row r="3262" spans="17:24" x14ac:dyDescent="0.4">
      <c r="Q3262"/>
      <c r="R3262"/>
      <c r="S3262"/>
      <c r="T3262"/>
      <c r="U3262"/>
      <c r="V3262"/>
      <c r="W3262"/>
      <c r="X3262"/>
    </row>
    <row r="3263" spans="17:24" x14ac:dyDescent="0.4">
      <c r="Q3263"/>
      <c r="R3263"/>
      <c r="S3263"/>
      <c r="T3263"/>
      <c r="U3263"/>
      <c r="V3263"/>
      <c r="W3263"/>
      <c r="X3263"/>
    </row>
    <row r="3264" spans="17:24" x14ac:dyDescent="0.4">
      <c r="Q3264"/>
      <c r="R3264"/>
      <c r="S3264"/>
      <c r="T3264"/>
      <c r="U3264"/>
      <c r="V3264"/>
      <c r="W3264"/>
      <c r="X3264"/>
    </row>
    <row r="3265" spans="17:24" x14ac:dyDescent="0.4">
      <c r="Q3265"/>
      <c r="R3265"/>
      <c r="S3265"/>
      <c r="T3265"/>
      <c r="U3265"/>
      <c r="V3265"/>
      <c r="W3265"/>
      <c r="X3265"/>
    </row>
    <row r="3266" spans="17:24" x14ac:dyDescent="0.4">
      <c r="Q3266"/>
      <c r="R3266"/>
      <c r="S3266"/>
      <c r="T3266"/>
      <c r="U3266"/>
      <c r="V3266"/>
      <c r="W3266"/>
      <c r="X3266"/>
    </row>
    <row r="3267" spans="17:24" x14ac:dyDescent="0.4">
      <c r="Q3267"/>
      <c r="R3267"/>
      <c r="S3267"/>
      <c r="T3267"/>
      <c r="U3267"/>
      <c r="V3267"/>
      <c r="W3267"/>
      <c r="X3267"/>
    </row>
    <row r="3268" spans="17:24" x14ac:dyDescent="0.4">
      <c r="Q3268"/>
      <c r="R3268"/>
      <c r="S3268"/>
      <c r="T3268"/>
      <c r="U3268"/>
      <c r="V3268"/>
      <c r="W3268"/>
      <c r="X3268"/>
    </row>
    <row r="3269" spans="17:24" x14ac:dyDescent="0.4">
      <c r="Q3269"/>
      <c r="R3269"/>
      <c r="S3269"/>
      <c r="T3269"/>
      <c r="U3269"/>
      <c r="V3269"/>
      <c r="W3269"/>
      <c r="X3269"/>
    </row>
    <row r="3270" spans="17:24" x14ac:dyDescent="0.4">
      <c r="Q3270"/>
      <c r="R3270"/>
      <c r="S3270"/>
      <c r="T3270"/>
      <c r="U3270"/>
      <c r="V3270"/>
      <c r="W3270"/>
      <c r="X3270"/>
    </row>
    <row r="3271" spans="17:24" x14ac:dyDescent="0.4">
      <c r="Q3271"/>
      <c r="R3271"/>
      <c r="S3271"/>
      <c r="T3271"/>
      <c r="U3271"/>
      <c r="V3271"/>
      <c r="W3271"/>
      <c r="X3271"/>
    </row>
    <row r="3272" spans="17:24" x14ac:dyDescent="0.4">
      <c r="Q3272"/>
      <c r="R3272"/>
      <c r="S3272"/>
      <c r="T3272"/>
      <c r="U3272"/>
      <c r="V3272"/>
      <c r="W3272"/>
      <c r="X3272"/>
    </row>
    <row r="3273" spans="17:24" x14ac:dyDescent="0.4">
      <c r="Q3273"/>
      <c r="R3273"/>
      <c r="S3273"/>
      <c r="T3273"/>
      <c r="U3273"/>
      <c r="V3273"/>
      <c r="W3273"/>
      <c r="X3273"/>
    </row>
    <row r="3274" spans="17:24" x14ac:dyDescent="0.4">
      <c r="Q3274"/>
      <c r="R3274"/>
      <c r="S3274"/>
      <c r="T3274"/>
      <c r="U3274"/>
      <c r="V3274"/>
      <c r="W3274"/>
      <c r="X3274"/>
    </row>
    <row r="3275" spans="17:24" x14ac:dyDescent="0.4">
      <c r="Q3275"/>
      <c r="R3275"/>
      <c r="S3275"/>
      <c r="T3275"/>
      <c r="U3275"/>
      <c r="V3275"/>
      <c r="W3275"/>
      <c r="X3275"/>
    </row>
    <row r="3276" spans="17:24" x14ac:dyDescent="0.4">
      <c r="Q3276"/>
      <c r="R3276"/>
      <c r="S3276"/>
      <c r="T3276"/>
      <c r="U3276"/>
      <c r="V3276"/>
      <c r="W3276"/>
      <c r="X3276"/>
    </row>
    <row r="3277" spans="17:24" x14ac:dyDescent="0.4">
      <c r="Q3277"/>
      <c r="R3277"/>
      <c r="S3277"/>
      <c r="T3277"/>
      <c r="U3277"/>
      <c r="V3277"/>
      <c r="W3277"/>
      <c r="X3277"/>
    </row>
    <row r="3278" spans="17:24" x14ac:dyDescent="0.4">
      <c r="Q3278"/>
      <c r="R3278"/>
      <c r="S3278"/>
      <c r="T3278"/>
      <c r="U3278"/>
      <c r="V3278"/>
      <c r="W3278"/>
      <c r="X3278"/>
    </row>
    <row r="3279" spans="17:24" x14ac:dyDescent="0.4">
      <c r="Q3279"/>
      <c r="R3279"/>
      <c r="S3279"/>
      <c r="T3279"/>
      <c r="U3279"/>
      <c r="V3279"/>
      <c r="W3279"/>
      <c r="X3279"/>
    </row>
    <row r="3280" spans="17:24" x14ac:dyDescent="0.4">
      <c r="Q3280"/>
      <c r="R3280"/>
      <c r="S3280"/>
      <c r="T3280"/>
      <c r="U3280"/>
      <c r="V3280"/>
      <c r="W3280"/>
      <c r="X3280"/>
    </row>
    <row r="3281" spans="17:24" x14ac:dyDescent="0.4">
      <c r="Q3281"/>
      <c r="R3281"/>
      <c r="S3281"/>
      <c r="T3281"/>
      <c r="U3281"/>
      <c r="V3281"/>
      <c r="W3281"/>
      <c r="X3281"/>
    </row>
    <row r="3282" spans="17:24" x14ac:dyDescent="0.4">
      <c r="Q3282"/>
      <c r="R3282"/>
      <c r="S3282"/>
      <c r="T3282"/>
      <c r="U3282"/>
      <c r="V3282"/>
      <c r="W3282"/>
      <c r="X3282"/>
    </row>
    <row r="3283" spans="17:24" x14ac:dyDescent="0.4">
      <c r="Q3283"/>
      <c r="R3283"/>
      <c r="S3283"/>
      <c r="T3283"/>
      <c r="U3283"/>
      <c r="V3283"/>
      <c r="W3283"/>
      <c r="X3283"/>
    </row>
    <row r="3284" spans="17:24" x14ac:dyDescent="0.4">
      <c r="Q3284"/>
      <c r="R3284"/>
      <c r="S3284"/>
      <c r="T3284"/>
      <c r="U3284"/>
      <c r="V3284"/>
      <c r="W3284"/>
      <c r="X3284"/>
    </row>
    <row r="3285" spans="17:24" x14ac:dyDescent="0.4">
      <c r="Q3285"/>
      <c r="R3285"/>
      <c r="S3285"/>
      <c r="T3285"/>
      <c r="U3285"/>
      <c r="V3285"/>
      <c r="W3285"/>
      <c r="X3285"/>
    </row>
    <row r="3286" spans="17:24" x14ac:dyDescent="0.4">
      <c r="Q3286"/>
      <c r="R3286"/>
      <c r="S3286"/>
      <c r="T3286"/>
      <c r="U3286"/>
      <c r="V3286"/>
      <c r="W3286"/>
      <c r="X3286"/>
    </row>
    <row r="3287" spans="17:24" x14ac:dyDescent="0.4">
      <c r="Q3287"/>
      <c r="R3287"/>
      <c r="S3287"/>
      <c r="T3287"/>
      <c r="U3287"/>
      <c r="V3287"/>
      <c r="W3287"/>
      <c r="X3287"/>
    </row>
    <row r="3288" spans="17:24" x14ac:dyDescent="0.4">
      <c r="Q3288"/>
      <c r="R3288"/>
      <c r="S3288"/>
      <c r="T3288"/>
      <c r="U3288"/>
      <c r="V3288"/>
      <c r="W3288"/>
      <c r="X3288"/>
    </row>
    <row r="3289" spans="17:24" x14ac:dyDescent="0.4">
      <c r="Q3289"/>
      <c r="R3289"/>
      <c r="S3289"/>
      <c r="T3289"/>
      <c r="U3289"/>
      <c r="V3289"/>
      <c r="W3289"/>
      <c r="X3289"/>
    </row>
    <row r="3290" spans="17:24" x14ac:dyDescent="0.4">
      <c r="Q3290"/>
      <c r="R3290"/>
      <c r="S3290"/>
      <c r="T3290"/>
      <c r="U3290"/>
      <c r="V3290"/>
      <c r="W3290"/>
      <c r="X3290"/>
    </row>
    <row r="3291" spans="17:24" x14ac:dyDescent="0.4">
      <c r="Q3291"/>
      <c r="R3291"/>
      <c r="S3291"/>
      <c r="T3291"/>
      <c r="U3291"/>
      <c r="V3291"/>
      <c r="W3291"/>
      <c r="X3291"/>
    </row>
    <row r="3292" spans="17:24" x14ac:dyDescent="0.4">
      <c r="Q3292"/>
      <c r="R3292"/>
      <c r="S3292"/>
      <c r="T3292"/>
      <c r="U3292"/>
      <c r="V3292"/>
      <c r="W3292"/>
      <c r="X3292"/>
    </row>
    <row r="3293" spans="17:24" x14ac:dyDescent="0.4">
      <c r="Q3293"/>
      <c r="R3293"/>
      <c r="S3293"/>
      <c r="T3293"/>
      <c r="U3293"/>
      <c r="V3293"/>
      <c r="W3293"/>
      <c r="X3293"/>
    </row>
    <row r="3294" spans="17:24" x14ac:dyDescent="0.4">
      <c r="Q3294"/>
      <c r="R3294"/>
      <c r="S3294"/>
      <c r="T3294"/>
      <c r="U3294"/>
      <c r="V3294"/>
      <c r="W3294"/>
      <c r="X3294"/>
    </row>
    <row r="3295" spans="17:24" x14ac:dyDescent="0.4">
      <c r="Q3295"/>
      <c r="R3295"/>
      <c r="S3295"/>
      <c r="T3295"/>
      <c r="U3295"/>
      <c r="V3295"/>
      <c r="W3295"/>
      <c r="X3295"/>
    </row>
    <row r="3296" spans="17:24" x14ac:dyDescent="0.4">
      <c r="Q3296"/>
      <c r="R3296"/>
      <c r="S3296"/>
      <c r="T3296"/>
      <c r="U3296"/>
      <c r="V3296"/>
      <c r="W3296"/>
      <c r="X3296"/>
    </row>
    <row r="3297" spans="17:24" x14ac:dyDescent="0.4">
      <c r="Q3297"/>
      <c r="R3297"/>
      <c r="S3297"/>
      <c r="T3297"/>
      <c r="U3297"/>
      <c r="V3297"/>
      <c r="W3297"/>
      <c r="X3297"/>
    </row>
    <row r="3298" spans="17:24" x14ac:dyDescent="0.4">
      <c r="Q3298"/>
      <c r="R3298"/>
      <c r="S3298"/>
      <c r="T3298"/>
      <c r="U3298"/>
      <c r="V3298"/>
      <c r="W3298"/>
      <c r="X3298"/>
    </row>
    <row r="3299" spans="17:24" x14ac:dyDescent="0.4">
      <c r="Q3299"/>
      <c r="R3299"/>
      <c r="S3299"/>
      <c r="T3299"/>
      <c r="U3299"/>
      <c r="V3299"/>
      <c r="W3299"/>
      <c r="X3299"/>
    </row>
    <row r="3300" spans="17:24" x14ac:dyDescent="0.4">
      <c r="Q3300"/>
      <c r="R3300"/>
      <c r="S3300"/>
      <c r="T3300"/>
      <c r="U3300"/>
      <c r="V3300"/>
      <c r="W3300"/>
      <c r="X3300"/>
    </row>
    <row r="3301" spans="17:24" x14ac:dyDescent="0.4">
      <c r="Q3301"/>
      <c r="R3301"/>
      <c r="S3301"/>
      <c r="T3301"/>
      <c r="U3301"/>
      <c r="V3301"/>
      <c r="W3301"/>
      <c r="X3301"/>
    </row>
    <row r="3302" spans="17:24" x14ac:dyDescent="0.4">
      <c r="Q3302"/>
      <c r="R3302"/>
      <c r="S3302"/>
      <c r="T3302"/>
      <c r="U3302"/>
      <c r="V3302"/>
      <c r="W3302"/>
      <c r="X3302"/>
    </row>
    <row r="3303" spans="17:24" x14ac:dyDescent="0.4">
      <c r="Q3303"/>
      <c r="R3303"/>
      <c r="S3303"/>
      <c r="T3303"/>
      <c r="U3303"/>
      <c r="V3303"/>
      <c r="W3303"/>
      <c r="X3303"/>
    </row>
    <row r="3304" spans="17:24" x14ac:dyDescent="0.4">
      <c r="Q3304"/>
      <c r="R3304"/>
      <c r="S3304"/>
      <c r="T3304"/>
      <c r="U3304"/>
      <c r="V3304"/>
      <c r="W3304"/>
      <c r="X3304"/>
    </row>
    <row r="3305" spans="17:24" x14ac:dyDescent="0.4">
      <c r="Q3305"/>
      <c r="R3305"/>
      <c r="S3305"/>
      <c r="T3305"/>
      <c r="U3305"/>
      <c r="V3305"/>
      <c r="W3305"/>
      <c r="X3305"/>
    </row>
    <row r="3306" spans="17:24" x14ac:dyDescent="0.4">
      <c r="Q3306"/>
      <c r="R3306"/>
      <c r="S3306"/>
      <c r="T3306"/>
      <c r="U3306"/>
      <c r="V3306"/>
      <c r="W3306"/>
      <c r="X3306"/>
    </row>
    <row r="3307" spans="17:24" x14ac:dyDescent="0.4">
      <c r="Q3307"/>
      <c r="R3307"/>
      <c r="S3307"/>
      <c r="T3307"/>
      <c r="U3307"/>
      <c r="V3307"/>
      <c r="W3307"/>
      <c r="X3307"/>
    </row>
    <row r="3308" spans="17:24" x14ac:dyDescent="0.4">
      <c r="Q3308"/>
      <c r="R3308"/>
      <c r="S3308"/>
      <c r="T3308"/>
      <c r="U3308"/>
      <c r="V3308"/>
      <c r="W3308"/>
      <c r="X3308"/>
    </row>
    <row r="3309" spans="17:24" x14ac:dyDescent="0.4">
      <c r="Q3309"/>
      <c r="R3309"/>
      <c r="S3309"/>
      <c r="T3309"/>
      <c r="U3309"/>
      <c r="V3309"/>
      <c r="W3309"/>
      <c r="X3309"/>
    </row>
    <row r="3310" spans="17:24" x14ac:dyDescent="0.4">
      <c r="Q3310"/>
      <c r="R3310"/>
      <c r="S3310"/>
      <c r="T3310"/>
      <c r="U3310"/>
      <c r="V3310"/>
      <c r="W3310"/>
      <c r="X3310"/>
    </row>
    <row r="3311" spans="17:24" x14ac:dyDescent="0.4">
      <c r="Q3311"/>
      <c r="R3311"/>
      <c r="S3311"/>
      <c r="T3311"/>
      <c r="U3311"/>
      <c r="V3311"/>
      <c r="W3311"/>
      <c r="X3311"/>
    </row>
    <row r="3312" spans="17:24" x14ac:dyDescent="0.4">
      <c r="Q3312"/>
      <c r="R3312"/>
      <c r="S3312"/>
      <c r="T3312"/>
      <c r="U3312"/>
      <c r="V3312"/>
      <c r="W3312"/>
      <c r="X3312"/>
    </row>
    <row r="3313" spans="17:24" x14ac:dyDescent="0.4">
      <c r="Q3313"/>
      <c r="R3313"/>
      <c r="S3313"/>
      <c r="T3313"/>
      <c r="U3313"/>
      <c r="V3313"/>
      <c r="W3313"/>
      <c r="X3313"/>
    </row>
    <row r="3314" spans="17:24" x14ac:dyDescent="0.4">
      <c r="Q3314"/>
      <c r="R3314"/>
      <c r="S3314"/>
      <c r="T3314"/>
      <c r="U3314"/>
      <c r="V3314"/>
      <c r="W3314"/>
      <c r="X3314"/>
    </row>
    <row r="3315" spans="17:24" x14ac:dyDescent="0.4">
      <c r="Q3315"/>
      <c r="R3315"/>
      <c r="S3315"/>
      <c r="T3315"/>
      <c r="U3315"/>
      <c r="V3315"/>
      <c r="W3315"/>
      <c r="X3315"/>
    </row>
    <row r="3316" spans="17:24" x14ac:dyDescent="0.4">
      <c r="Q3316"/>
      <c r="R3316"/>
      <c r="S3316"/>
      <c r="T3316"/>
      <c r="U3316"/>
      <c r="V3316"/>
      <c r="W3316"/>
      <c r="X3316"/>
    </row>
    <row r="3317" spans="17:24" x14ac:dyDescent="0.4">
      <c r="Q3317"/>
      <c r="R3317"/>
      <c r="S3317"/>
      <c r="T3317"/>
      <c r="U3317"/>
      <c r="V3317"/>
      <c r="W3317"/>
      <c r="X3317"/>
    </row>
    <row r="3318" spans="17:24" x14ac:dyDescent="0.4">
      <c r="Q3318"/>
      <c r="R3318"/>
      <c r="S3318"/>
      <c r="T3318"/>
      <c r="U3318"/>
      <c r="V3318"/>
      <c r="W3318"/>
      <c r="X3318"/>
    </row>
    <row r="3319" spans="17:24" x14ac:dyDescent="0.4">
      <c r="Q3319"/>
      <c r="R3319"/>
      <c r="S3319"/>
      <c r="T3319"/>
      <c r="U3319"/>
      <c r="V3319"/>
      <c r="W3319"/>
      <c r="X3319"/>
    </row>
    <row r="3320" spans="17:24" x14ac:dyDescent="0.4">
      <c r="Q3320"/>
      <c r="R3320"/>
      <c r="S3320"/>
      <c r="T3320"/>
      <c r="U3320"/>
      <c r="V3320"/>
      <c r="W3320"/>
      <c r="X3320"/>
    </row>
    <row r="3321" spans="17:24" x14ac:dyDescent="0.4">
      <c r="Q3321"/>
      <c r="R3321"/>
      <c r="S3321"/>
      <c r="T3321"/>
      <c r="U3321"/>
      <c r="V3321"/>
      <c r="W3321"/>
      <c r="X3321"/>
    </row>
    <row r="3322" spans="17:24" x14ac:dyDescent="0.4">
      <c r="Q3322"/>
      <c r="R3322"/>
      <c r="S3322"/>
      <c r="T3322"/>
      <c r="U3322"/>
      <c r="V3322"/>
      <c r="W3322"/>
      <c r="X3322"/>
    </row>
    <row r="3323" spans="17:24" x14ac:dyDescent="0.4">
      <c r="Q3323"/>
      <c r="R3323"/>
      <c r="S3323"/>
      <c r="T3323"/>
      <c r="U3323"/>
      <c r="V3323"/>
      <c r="W3323"/>
      <c r="X3323"/>
    </row>
    <row r="3324" spans="17:24" x14ac:dyDescent="0.4">
      <c r="Q3324"/>
      <c r="R3324"/>
      <c r="S3324"/>
      <c r="T3324"/>
      <c r="U3324"/>
      <c r="V3324"/>
      <c r="W3324"/>
      <c r="X3324"/>
    </row>
    <row r="3325" spans="17:24" x14ac:dyDescent="0.4">
      <c r="Q3325"/>
      <c r="R3325"/>
      <c r="S3325"/>
      <c r="T3325"/>
      <c r="U3325"/>
      <c r="V3325"/>
      <c r="W3325"/>
      <c r="X3325"/>
    </row>
    <row r="3326" spans="17:24" x14ac:dyDescent="0.4">
      <c r="Q3326"/>
      <c r="R3326"/>
      <c r="S3326"/>
      <c r="T3326"/>
      <c r="U3326"/>
      <c r="V3326"/>
      <c r="W3326"/>
      <c r="X3326"/>
    </row>
    <row r="3327" spans="17:24" x14ac:dyDescent="0.4">
      <c r="Q3327"/>
      <c r="R3327"/>
      <c r="S3327"/>
      <c r="T3327"/>
      <c r="U3327"/>
      <c r="V3327"/>
      <c r="W3327"/>
      <c r="X3327"/>
    </row>
    <row r="3328" spans="17:24" x14ac:dyDescent="0.4">
      <c r="Q3328"/>
      <c r="R3328"/>
      <c r="S3328"/>
      <c r="T3328"/>
      <c r="U3328"/>
      <c r="V3328"/>
      <c r="W3328"/>
      <c r="X3328"/>
    </row>
    <row r="3329" spans="17:24" x14ac:dyDescent="0.4">
      <c r="Q3329"/>
      <c r="R3329"/>
      <c r="S3329"/>
      <c r="T3329"/>
      <c r="U3329"/>
      <c r="V3329"/>
      <c r="W3329"/>
      <c r="X3329"/>
    </row>
    <row r="3330" spans="17:24" x14ac:dyDescent="0.4">
      <c r="Q3330"/>
      <c r="R3330"/>
      <c r="S3330"/>
      <c r="T3330"/>
      <c r="U3330"/>
      <c r="V3330"/>
      <c r="W3330"/>
      <c r="X3330"/>
    </row>
    <row r="3331" spans="17:24" x14ac:dyDescent="0.4">
      <c r="Q3331"/>
      <c r="R3331"/>
      <c r="S3331"/>
      <c r="T3331"/>
      <c r="U3331"/>
      <c r="V3331"/>
      <c r="W3331"/>
      <c r="X3331"/>
    </row>
    <row r="3332" spans="17:24" x14ac:dyDescent="0.4">
      <c r="Q3332"/>
      <c r="R3332"/>
      <c r="S3332"/>
      <c r="T3332"/>
      <c r="U3332"/>
      <c r="V3332"/>
      <c r="W3332"/>
      <c r="X3332"/>
    </row>
    <row r="3333" spans="17:24" x14ac:dyDescent="0.4">
      <c r="Q3333"/>
      <c r="R3333"/>
      <c r="S3333"/>
      <c r="T3333"/>
      <c r="U3333"/>
      <c r="V3333"/>
      <c r="W3333"/>
      <c r="X3333"/>
    </row>
    <row r="3334" spans="17:24" x14ac:dyDescent="0.4">
      <c r="Q3334"/>
      <c r="R3334"/>
      <c r="S3334"/>
      <c r="T3334"/>
      <c r="U3334"/>
      <c r="V3334"/>
      <c r="W3334"/>
      <c r="X3334"/>
    </row>
    <row r="3335" spans="17:24" x14ac:dyDescent="0.4">
      <c r="Q3335"/>
      <c r="R3335"/>
      <c r="S3335"/>
      <c r="T3335"/>
      <c r="U3335"/>
      <c r="V3335"/>
      <c r="W3335"/>
      <c r="X3335"/>
    </row>
    <row r="3336" spans="17:24" x14ac:dyDescent="0.4">
      <c r="Q3336"/>
      <c r="R3336"/>
      <c r="S3336"/>
      <c r="T3336"/>
      <c r="U3336"/>
      <c r="V3336"/>
      <c r="W3336"/>
      <c r="X3336"/>
    </row>
    <row r="3337" spans="17:24" x14ac:dyDescent="0.4">
      <c r="Q3337"/>
      <c r="R3337"/>
      <c r="S3337"/>
      <c r="T3337"/>
      <c r="U3337"/>
      <c r="V3337"/>
      <c r="W3337"/>
      <c r="X3337"/>
    </row>
    <row r="3338" spans="17:24" x14ac:dyDescent="0.4">
      <c r="Q3338"/>
      <c r="R3338"/>
      <c r="S3338"/>
      <c r="T3338"/>
      <c r="U3338"/>
      <c r="V3338"/>
      <c r="W3338"/>
      <c r="X3338"/>
    </row>
    <row r="3339" spans="17:24" x14ac:dyDescent="0.4">
      <c r="Q3339"/>
      <c r="R3339"/>
      <c r="S3339"/>
      <c r="T3339"/>
      <c r="U3339"/>
      <c r="V3339"/>
      <c r="W3339"/>
      <c r="X3339"/>
    </row>
    <row r="3340" spans="17:24" x14ac:dyDescent="0.4">
      <c r="Q3340"/>
      <c r="R3340"/>
      <c r="S3340"/>
      <c r="T3340"/>
      <c r="U3340"/>
      <c r="V3340"/>
      <c r="W3340"/>
      <c r="X3340"/>
    </row>
    <row r="3341" spans="17:24" x14ac:dyDescent="0.4">
      <c r="Q3341"/>
      <c r="R3341"/>
      <c r="S3341"/>
      <c r="T3341"/>
      <c r="U3341"/>
      <c r="V3341"/>
      <c r="W3341"/>
      <c r="X3341"/>
    </row>
    <row r="3342" spans="17:24" x14ac:dyDescent="0.4">
      <c r="Q3342"/>
      <c r="R3342"/>
      <c r="S3342"/>
      <c r="T3342"/>
      <c r="U3342"/>
      <c r="V3342"/>
      <c r="W3342"/>
      <c r="X3342"/>
    </row>
    <row r="3343" spans="17:24" x14ac:dyDescent="0.4">
      <c r="Q3343"/>
      <c r="R3343"/>
      <c r="S3343"/>
      <c r="T3343"/>
      <c r="U3343"/>
      <c r="V3343"/>
      <c r="W3343"/>
      <c r="X3343"/>
    </row>
    <row r="3344" spans="17:24" x14ac:dyDescent="0.4">
      <c r="Q3344"/>
      <c r="R3344"/>
      <c r="S3344"/>
      <c r="T3344"/>
      <c r="U3344"/>
      <c r="V3344"/>
      <c r="W3344"/>
      <c r="X3344"/>
    </row>
    <row r="3345" spans="17:24" x14ac:dyDescent="0.4">
      <c r="Q3345"/>
      <c r="R3345"/>
      <c r="S3345"/>
      <c r="T3345"/>
      <c r="U3345"/>
      <c r="V3345"/>
      <c r="W3345"/>
      <c r="X3345"/>
    </row>
    <row r="3346" spans="17:24" x14ac:dyDescent="0.4">
      <c r="Q3346"/>
      <c r="R3346"/>
      <c r="S3346"/>
      <c r="T3346"/>
      <c r="U3346"/>
      <c r="V3346"/>
      <c r="W3346"/>
      <c r="X3346"/>
    </row>
    <row r="3347" spans="17:24" x14ac:dyDescent="0.4">
      <c r="Q3347"/>
      <c r="R3347"/>
      <c r="S3347"/>
      <c r="T3347"/>
      <c r="U3347"/>
      <c r="V3347"/>
      <c r="W3347"/>
      <c r="X3347"/>
    </row>
    <row r="3348" spans="17:24" x14ac:dyDescent="0.4">
      <c r="Q3348"/>
      <c r="R3348"/>
      <c r="S3348"/>
      <c r="T3348"/>
      <c r="U3348"/>
      <c r="V3348"/>
      <c r="W3348"/>
      <c r="X3348"/>
    </row>
    <row r="3349" spans="17:24" x14ac:dyDescent="0.4">
      <c r="Q3349"/>
      <c r="R3349"/>
      <c r="S3349"/>
      <c r="T3349"/>
      <c r="U3349"/>
      <c r="V3349"/>
      <c r="W3349"/>
      <c r="X3349"/>
    </row>
    <row r="3350" spans="17:24" x14ac:dyDescent="0.4">
      <c r="Q3350"/>
      <c r="R3350"/>
      <c r="S3350"/>
      <c r="T3350"/>
      <c r="U3350"/>
      <c r="V3350"/>
      <c r="W3350"/>
      <c r="X3350"/>
    </row>
    <row r="3351" spans="17:24" x14ac:dyDescent="0.4">
      <c r="Q3351"/>
      <c r="R3351"/>
      <c r="S3351"/>
      <c r="T3351"/>
      <c r="U3351"/>
      <c r="V3351"/>
      <c r="W3351"/>
      <c r="X3351"/>
    </row>
    <row r="3352" spans="17:24" x14ac:dyDescent="0.4">
      <c r="Q3352"/>
      <c r="R3352"/>
      <c r="S3352"/>
      <c r="T3352"/>
      <c r="U3352"/>
      <c r="V3352"/>
      <c r="W3352"/>
      <c r="X3352"/>
    </row>
    <row r="3353" spans="17:24" x14ac:dyDescent="0.4">
      <c r="Q3353"/>
      <c r="R3353"/>
      <c r="S3353"/>
      <c r="T3353"/>
      <c r="U3353"/>
      <c r="V3353"/>
      <c r="W3353"/>
      <c r="X3353"/>
    </row>
    <row r="3354" spans="17:24" x14ac:dyDescent="0.4">
      <c r="Q3354"/>
      <c r="R3354"/>
      <c r="S3354"/>
      <c r="T3354"/>
      <c r="U3354"/>
      <c r="V3354"/>
      <c r="W3354"/>
      <c r="X3354"/>
    </row>
    <row r="3355" spans="17:24" x14ac:dyDescent="0.4">
      <c r="Q3355"/>
      <c r="R3355"/>
      <c r="S3355"/>
      <c r="T3355"/>
      <c r="U3355"/>
      <c r="V3355"/>
      <c r="W3355"/>
      <c r="X3355"/>
    </row>
    <row r="3356" spans="17:24" x14ac:dyDescent="0.4">
      <c r="Q3356"/>
      <c r="R3356"/>
      <c r="S3356"/>
      <c r="T3356"/>
      <c r="U3356"/>
      <c r="V3356"/>
      <c r="W3356"/>
      <c r="X3356"/>
    </row>
    <row r="3357" spans="17:24" x14ac:dyDescent="0.4">
      <c r="Q3357"/>
      <c r="R3357"/>
      <c r="S3357"/>
      <c r="T3357"/>
      <c r="U3357"/>
      <c r="V3357"/>
      <c r="W3357"/>
      <c r="X3357"/>
    </row>
    <row r="3358" spans="17:24" x14ac:dyDescent="0.4">
      <c r="Q3358"/>
      <c r="R3358"/>
      <c r="S3358"/>
      <c r="T3358"/>
      <c r="U3358"/>
      <c r="V3358"/>
      <c r="W3358"/>
      <c r="X3358"/>
    </row>
    <row r="3359" spans="17:24" x14ac:dyDescent="0.4">
      <c r="Q3359"/>
      <c r="R3359"/>
      <c r="S3359"/>
      <c r="T3359"/>
      <c r="U3359"/>
      <c r="V3359"/>
      <c r="W3359"/>
      <c r="X3359"/>
    </row>
    <row r="3360" spans="17:24" x14ac:dyDescent="0.4">
      <c r="Q3360"/>
      <c r="R3360"/>
      <c r="S3360"/>
      <c r="T3360"/>
      <c r="U3360"/>
      <c r="V3360"/>
      <c r="W3360"/>
      <c r="X3360"/>
    </row>
    <row r="3361" spans="17:24" x14ac:dyDescent="0.4">
      <c r="Q3361"/>
      <c r="R3361"/>
      <c r="S3361"/>
      <c r="T3361"/>
      <c r="U3361"/>
      <c r="V3361"/>
      <c r="W3361"/>
      <c r="X3361"/>
    </row>
    <row r="3362" spans="17:24" x14ac:dyDescent="0.4">
      <c r="Q3362"/>
      <c r="R3362"/>
      <c r="S3362"/>
      <c r="T3362"/>
      <c r="U3362"/>
      <c r="V3362"/>
      <c r="W3362"/>
      <c r="X3362"/>
    </row>
    <row r="3363" spans="17:24" x14ac:dyDescent="0.4">
      <c r="Q3363"/>
      <c r="R3363"/>
      <c r="S3363"/>
      <c r="T3363"/>
      <c r="U3363"/>
      <c r="V3363"/>
      <c r="W3363"/>
      <c r="X3363"/>
    </row>
    <row r="3364" spans="17:24" x14ac:dyDescent="0.4">
      <c r="Q3364"/>
      <c r="R3364"/>
      <c r="S3364"/>
      <c r="T3364"/>
      <c r="U3364"/>
      <c r="V3364"/>
      <c r="W3364"/>
      <c r="X3364"/>
    </row>
    <row r="3365" spans="17:24" x14ac:dyDescent="0.4">
      <c r="Q3365"/>
      <c r="R3365"/>
      <c r="S3365"/>
      <c r="T3365"/>
      <c r="U3365"/>
      <c r="V3365"/>
      <c r="W3365"/>
      <c r="X3365"/>
    </row>
    <row r="3366" spans="17:24" x14ac:dyDescent="0.4">
      <c r="Q3366"/>
      <c r="R3366"/>
      <c r="S3366"/>
      <c r="T3366"/>
      <c r="U3366"/>
      <c r="V3366"/>
      <c r="W3366"/>
      <c r="X3366"/>
    </row>
    <row r="3367" spans="17:24" x14ac:dyDescent="0.4">
      <c r="Q3367"/>
      <c r="R3367"/>
      <c r="S3367"/>
      <c r="T3367"/>
      <c r="U3367"/>
      <c r="V3367"/>
      <c r="W3367"/>
      <c r="X3367"/>
    </row>
    <row r="3368" spans="17:24" x14ac:dyDescent="0.4">
      <c r="Q3368"/>
      <c r="R3368"/>
      <c r="S3368"/>
      <c r="T3368"/>
      <c r="U3368"/>
      <c r="V3368"/>
      <c r="W3368"/>
      <c r="X3368"/>
    </row>
    <row r="3369" spans="17:24" x14ac:dyDescent="0.4">
      <c r="Q3369"/>
      <c r="R3369"/>
      <c r="S3369"/>
      <c r="T3369"/>
      <c r="U3369"/>
      <c r="V3369"/>
      <c r="W3369"/>
      <c r="X3369"/>
    </row>
    <row r="3370" spans="17:24" x14ac:dyDescent="0.4">
      <c r="Q3370"/>
      <c r="R3370"/>
      <c r="S3370"/>
      <c r="T3370"/>
      <c r="U3370"/>
      <c r="V3370"/>
      <c r="W3370"/>
      <c r="X3370"/>
    </row>
    <row r="3371" spans="17:24" x14ac:dyDescent="0.4">
      <c r="Q3371"/>
      <c r="R3371"/>
      <c r="S3371"/>
      <c r="T3371"/>
      <c r="U3371"/>
      <c r="V3371"/>
      <c r="W3371"/>
      <c r="X3371"/>
    </row>
    <row r="3372" spans="17:24" x14ac:dyDescent="0.4">
      <c r="Q3372"/>
      <c r="R3372"/>
      <c r="S3372"/>
      <c r="T3372"/>
      <c r="U3372"/>
      <c r="V3372"/>
      <c r="W3372"/>
      <c r="X3372"/>
    </row>
    <row r="3373" spans="17:24" x14ac:dyDescent="0.4">
      <c r="Q3373"/>
      <c r="R3373"/>
      <c r="S3373"/>
      <c r="T3373"/>
      <c r="U3373"/>
      <c r="V3373"/>
      <c r="W3373"/>
      <c r="X3373"/>
    </row>
    <row r="3374" spans="17:24" x14ac:dyDescent="0.4">
      <c r="Q3374"/>
      <c r="R3374"/>
      <c r="S3374"/>
      <c r="T3374"/>
      <c r="U3374"/>
      <c r="V3374"/>
      <c r="W3374"/>
      <c r="X3374"/>
    </row>
    <row r="3375" spans="17:24" x14ac:dyDescent="0.4">
      <c r="Q3375"/>
      <c r="R3375"/>
      <c r="S3375"/>
      <c r="T3375"/>
      <c r="U3375"/>
      <c r="V3375"/>
      <c r="W3375"/>
      <c r="X3375"/>
    </row>
    <row r="3376" spans="17:24" x14ac:dyDescent="0.4">
      <c r="Q3376"/>
      <c r="R3376"/>
      <c r="S3376"/>
      <c r="T3376"/>
      <c r="U3376"/>
      <c r="V3376"/>
      <c r="W3376"/>
      <c r="X3376"/>
    </row>
    <row r="3377" spans="17:24" x14ac:dyDescent="0.4">
      <c r="Q3377"/>
      <c r="R3377"/>
      <c r="S3377"/>
      <c r="T3377"/>
      <c r="U3377"/>
      <c r="V3377"/>
      <c r="W3377"/>
      <c r="X3377"/>
    </row>
    <row r="3378" spans="17:24" x14ac:dyDescent="0.4">
      <c r="Q3378"/>
      <c r="R3378"/>
      <c r="S3378"/>
      <c r="T3378"/>
      <c r="U3378"/>
      <c r="V3378"/>
      <c r="W3378"/>
      <c r="X3378"/>
    </row>
    <row r="3379" spans="17:24" x14ac:dyDescent="0.4">
      <c r="Q3379"/>
      <c r="R3379"/>
      <c r="S3379"/>
      <c r="T3379"/>
      <c r="U3379"/>
      <c r="V3379"/>
      <c r="W3379"/>
      <c r="X3379"/>
    </row>
    <row r="3380" spans="17:24" x14ac:dyDescent="0.4">
      <c r="Q3380"/>
      <c r="R3380"/>
      <c r="S3380"/>
      <c r="T3380"/>
      <c r="U3380"/>
      <c r="V3380"/>
      <c r="W3380"/>
      <c r="X3380"/>
    </row>
    <row r="3381" spans="17:24" x14ac:dyDescent="0.4">
      <c r="Q3381"/>
      <c r="R3381"/>
      <c r="S3381"/>
      <c r="T3381"/>
      <c r="U3381"/>
      <c r="V3381"/>
      <c r="W3381"/>
      <c r="X3381"/>
    </row>
    <row r="3382" spans="17:24" x14ac:dyDescent="0.4">
      <c r="Q3382"/>
      <c r="R3382"/>
      <c r="S3382"/>
      <c r="T3382"/>
      <c r="U3382"/>
      <c r="V3382"/>
      <c r="W3382"/>
      <c r="X3382"/>
    </row>
    <row r="3383" spans="17:24" x14ac:dyDescent="0.4">
      <c r="Q3383"/>
      <c r="R3383"/>
      <c r="S3383"/>
      <c r="T3383"/>
      <c r="U3383"/>
      <c r="V3383"/>
      <c r="W3383"/>
      <c r="X3383"/>
    </row>
    <row r="3384" spans="17:24" x14ac:dyDescent="0.4">
      <c r="Q3384"/>
      <c r="R3384"/>
      <c r="S3384"/>
      <c r="T3384"/>
      <c r="U3384"/>
      <c r="V3384"/>
      <c r="W3384"/>
      <c r="X3384"/>
    </row>
    <row r="3385" spans="17:24" x14ac:dyDescent="0.4">
      <c r="Q3385"/>
      <c r="R3385"/>
      <c r="S3385"/>
      <c r="T3385"/>
      <c r="U3385"/>
      <c r="V3385"/>
      <c r="W3385"/>
      <c r="X3385"/>
    </row>
    <row r="3386" spans="17:24" x14ac:dyDescent="0.4">
      <c r="Q3386"/>
      <c r="R3386"/>
      <c r="S3386"/>
      <c r="T3386"/>
      <c r="U3386"/>
      <c r="V3386"/>
      <c r="W3386"/>
      <c r="X3386"/>
    </row>
    <row r="3387" spans="17:24" x14ac:dyDescent="0.4">
      <c r="Q3387"/>
      <c r="R3387"/>
      <c r="S3387"/>
      <c r="T3387"/>
      <c r="U3387"/>
      <c r="V3387"/>
      <c r="W3387"/>
      <c r="X3387"/>
    </row>
    <row r="3388" spans="17:24" x14ac:dyDescent="0.4">
      <c r="Q3388"/>
      <c r="R3388"/>
      <c r="S3388"/>
      <c r="T3388"/>
      <c r="U3388"/>
      <c r="V3388"/>
      <c r="W3388"/>
      <c r="X3388"/>
    </row>
    <row r="3389" spans="17:24" x14ac:dyDescent="0.4">
      <c r="Q3389"/>
      <c r="R3389"/>
      <c r="S3389"/>
      <c r="T3389"/>
      <c r="U3389"/>
      <c r="V3389"/>
      <c r="W3389"/>
      <c r="X3389"/>
    </row>
    <row r="3390" spans="17:24" x14ac:dyDescent="0.4">
      <c r="Q3390"/>
      <c r="R3390"/>
      <c r="S3390"/>
      <c r="T3390"/>
      <c r="U3390"/>
      <c r="V3390"/>
      <c r="W3390"/>
      <c r="X3390"/>
    </row>
    <row r="3391" spans="17:24" x14ac:dyDescent="0.4">
      <c r="Q3391"/>
      <c r="R3391"/>
      <c r="S3391"/>
      <c r="T3391"/>
      <c r="U3391"/>
      <c r="V3391"/>
      <c r="W3391"/>
      <c r="X3391"/>
    </row>
    <row r="3392" spans="17:24" x14ac:dyDescent="0.4">
      <c r="Q3392"/>
      <c r="R3392"/>
      <c r="S3392"/>
      <c r="T3392"/>
      <c r="U3392"/>
      <c r="V3392"/>
      <c r="W3392"/>
      <c r="X3392"/>
    </row>
    <row r="3393" spans="17:24" x14ac:dyDescent="0.4">
      <c r="Q3393"/>
      <c r="R3393"/>
      <c r="S3393"/>
      <c r="T3393"/>
      <c r="U3393"/>
      <c r="V3393"/>
      <c r="W3393"/>
      <c r="X3393"/>
    </row>
    <row r="3394" spans="17:24" x14ac:dyDescent="0.4">
      <c r="Q3394"/>
      <c r="R3394"/>
      <c r="S3394"/>
      <c r="T3394"/>
      <c r="U3394"/>
      <c r="V3394"/>
      <c r="W3394"/>
      <c r="X3394"/>
    </row>
    <row r="3395" spans="17:24" x14ac:dyDescent="0.4">
      <c r="Q3395"/>
      <c r="R3395"/>
      <c r="S3395"/>
      <c r="T3395"/>
      <c r="U3395"/>
      <c r="V3395"/>
      <c r="W3395"/>
      <c r="X3395"/>
    </row>
    <row r="3396" spans="17:24" x14ac:dyDescent="0.4">
      <c r="Q3396"/>
      <c r="R3396"/>
      <c r="S3396"/>
      <c r="T3396"/>
      <c r="U3396"/>
      <c r="V3396"/>
      <c r="W3396"/>
      <c r="X3396"/>
    </row>
    <row r="3397" spans="17:24" x14ac:dyDescent="0.4">
      <c r="Q3397"/>
      <c r="R3397"/>
      <c r="S3397"/>
      <c r="T3397"/>
      <c r="U3397"/>
      <c r="V3397"/>
      <c r="W3397"/>
      <c r="X3397"/>
    </row>
    <row r="3398" spans="17:24" x14ac:dyDescent="0.4">
      <c r="Q3398"/>
      <c r="R3398"/>
      <c r="S3398"/>
      <c r="T3398"/>
      <c r="U3398"/>
      <c r="V3398"/>
      <c r="W3398"/>
      <c r="X3398"/>
    </row>
    <row r="3399" spans="17:24" x14ac:dyDescent="0.4">
      <c r="Q3399"/>
      <c r="R3399"/>
      <c r="S3399"/>
      <c r="T3399"/>
      <c r="U3399"/>
      <c r="V3399"/>
      <c r="W3399"/>
      <c r="X3399"/>
    </row>
    <row r="3400" spans="17:24" x14ac:dyDescent="0.4">
      <c r="Q3400"/>
      <c r="R3400"/>
      <c r="S3400"/>
      <c r="T3400"/>
      <c r="U3400"/>
      <c r="V3400"/>
      <c r="W3400"/>
      <c r="X3400"/>
    </row>
    <row r="3401" spans="17:24" x14ac:dyDescent="0.4">
      <c r="Q3401"/>
      <c r="R3401"/>
      <c r="S3401"/>
      <c r="T3401"/>
      <c r="U3401"/>
      <c r="V3401"/>
      <c r="W3401"/>
      <c r="X3401"/>
    </row>
    <row r="3402" spans="17:24" x14ac:dyDescent="0.4">
      <c r="Q3402"/>
      <c r="R3402"/>
      <c r="S3402"/>
      <c r="T3402"/>
      <c r="U3402"/>
      <c r="V3402"/>
      <c r="W3402"/>
      <c r="X3402"/>
    </row>
    <row r="3403" spans="17:24" x14ac:dyDescent="0.4">
      <c r="Q3403"/>
      <c r="R3403"/>
      <c r="S3403"/>
      <c r="T3403"/>
      <c r="U3403"/>
      <c r="V3403"/>
      <c r="W3403"/>
      <c r="X3403"/>
    </row>
    <row r="3404" spans="17:24" x14ac:dyDescent="0.4">
      <c r="Q3404"/>
      <c r="R3404"/>
      <c r="S3404"/>
      <c r="T3404"/>
      <c r="U3404"/>
      <c r="V3404"/>
      <c r="W3404"/>
      <c r="X3404"/>
    </row>
    <row r="3405" spans="17:24" x14ac:dyDescent="0.4">
      <c r="Q3405"/>
      <c r="R3405"/>
      <c r="S3405"/>
      <c r="T3405"/>
      <c r="U3405"/>
      <c r="V3405"/>
      <c r="W3405"/>
      <c r="X3405"/>
    </row>
    <row r="3406" spans="17:24" x14ac:dyDescent="0.4">
      <c r="Q3406"/>
      <c r="R3406"/>
      <c r="S3406"/>
      <c r="T3406"/>
      <c r="U3406"/>
      <c r="V3406"/>
      <c r="W3406"/>
      <c r="X3406"/>
    </row>
    <row r="3407" spans="17:24" x14ac:dyDescent="0.4">
      <c r="Q3407"/>
      <c r="R3407"/>
      <c r="S3407"/>
      <c r="T3407"/>
      <c r="U3407"/>
      <c r="V3407"/>
      <c r="W3407"/>
      <c r="X3407"/>
    </row>
    <row r="3408" spans="17:24" x14ac:dyDescent="0.4">
      <c r="Q3408"/>
      <c r="R3408"/>
      <c r="S3408"/>
      <c r="T3408"/>
      <c r="U3408"/>
      <c r="V3408"/>
      <c r="W3408"/>
      <c r="X3408"/>
    </row>
    <row r="3409" spans="17:24" x14ac:dyDescent="0.4">
      <c r="Q3409"/>
      <c r="R3409"/>
      <c r="S3409"/>
      <c r="T3409"/>
      <c r="U3409"/>
      <c r="V3409"/>
      <c r="W3409"/>
      <c r="X3409"/>
    </row>
    <row r="3410" spans="17:24" x14ac:dyDescent="0.4">
      <c r="Q3410"/>
      <c r="R3410"/>
      <c r="S3410"/>
      <c r="T3410"/>
      <c r="U3410"/>
      <c r="V3410"/>
      <c r="W3410"/>
      <c r="X3410"/>
    </row>
    <row r="3411" spans="17:24" x14ac:dyDescent="0.4">
      <c r="Q3411"/>
      <c r="R3411"/>
      <c r="S3411"/>
      <c r="T3411"/>
      <c r="U3411"/>
      <c r="V3411"/>
      <c r="W3411"/>
      <c r="X3411"/>
    </row>
    <row r="3412" spans="17:24" x14ac:dyDescent="0.4">
      <c r="Q3412"/>
      <c r="R3412"/>
      <c r="S3412"/>
      <c r="T3412"/>
      <c r="U3412"/>
      <c r="V3412"/>
      <c r="W3412"/>
      <c r="X3412"/>
    </row>
    <row r="3413" spans="17:24" x14ac:dyDescent="0.4">
      <c r="Q3413"/>
      <c r="R3413"/>
      <c r="S3413"/>
      <c r="T3413"/>
      <c r="U3413"/>
      <c r="V3413"/>
      <c r="W3413"/>
      <c r="X3413"/>
    </row>
    <row r="3414" spans="17:24" x14ac:dyDescent="0.4">
      <c r="Q3414"/>
      <c r="R3414"/>
      <c r="S3414"/>
      <c r="T3414"/>
      <c r="U3414"/>
      <c r="V3414"/>
      <c r="W3414"/>
      <c r="X3414"/>
    </row>
    <row r="3415" spans="17:24" x14ac:dyDescent="0.4">
      <c r="Q3415"/>
      <c r="R3415"/>
      <c r="S3415"/>
      <c r="T3415"/>
      <c r="U3415"/>
      <c r="V3415"/>
      <c r="W3415"/>
      <c r="X3415"/>
    </row>
    <row r="3416" spans="17:24" x14ac:dyDescent="0.4">
      <c r="Q3416"/>
      <c r="R3416"/>
      <c r="S3416"/>
      <c r="T3416"/>
      <c r="U3416"/>
      <c r="V3416"/>
      <c r="W3416"/>
      <c r="X3416"/>
    </row>
    <row r="3417" spans="17:24" x14ac:dyDescent="0.4">
      <c r="Q3417"/>
      <c r="R3417"/>
      <c r="S3417"/>
      <c r="T3417"/>
      <c r="U3417"/>
      <c r="V3417"/>
      <c r="W3417"/>
      <c r="X3417"/>
    </row>
    <row r="3418" spans="17:24" x14ac:dyDescent="0.4">
      <c r="Q3418"/>
      <c r="R3418"/>
      <c r="S3418"/>
      <c r="T3418"/>
      <c r="U3418"/>
      <c r="V3418"/>
      <c r="W3418"/>
      <c r="X3418"/>
    </row>
    <row r="3419" spans="17:24" x14ac:dyDescent="0.4">
      <c r="Q3419"/>
      <c r="R3419"/>
      <c r="S3419"/>
      <c r="T3419"/>
      <c r="U3419"/>
      <c r="V3419"/>
      <c r="W3419"/>
      <c r="X3419"/>
    </row>
    <row r="3420" spans="17:24" x14ac:dyDescent="0.4">
      <c r="Q3420"/>
      <c r="R3420"/>
      <c r="S3420"/>
      <c r="T3420"/>
      <c r="U3420"/>
      <c r="V3420"/>
      <c r="W3420"/>
      <c r="X3420"/>
    </row>
    <row r="3421" spans="17:24" x14ac:dyDescent="0.4">
      <c r="Q3421"/>
      <c r="R3421"/>
      <c r="S3421"/>
      <c r="T3421"/>
      <c r="U3421"/>
      <c r="V3421"/>
      <c r="W3421"/>
      <c r="X3421"/>
    </row>
    <row r="3422" spans="17:24" x14ac:dyDescent="0.4">
      <c r="Q3422"/>
      <c r="R3422"/>
      <c r="S3422"/>
      <c r="T3422"/>
      <c r="U3422"/>
      <c r="V3422"/>
      <c r="W3422"/>
      <c r="X3422"/>
    </row>
    <row r="3423" spans="17:24" x14ac:dyDescent="0.4">
      <c r="Q3423"/>
      <c r="R3423"/>
      <c r="S3423"/>
      <c r="T3423"/>
      <c r="U3423"/>
      <c r="V3423"/>
      <c r="W3423"/>
      <c r="X3423"/>
    </row>
    <row r="3424" spans="17:24" x14ac:dyDescent="0.4">
      <c r="Q3424"/>
      <c r="R3424"/>
      <c r="S3424"/>
      <c r="T3424"/>
      <c r="U3424"/>
      <c r="V3424"/>
      <c r="W3424"/>
      <c r="X3424"/>
    </row>
    <row r="3425" spans="17:24" x14ac:dyDescent="0.4">
      <c r="Q3425"/>
      <c r="R3425"/>
      <c r="S3425"/>
      <c r="T3425"/>
      <c r="U3425"/>
      <c r="V3425"/>
      <c r="W3425"/>
      <c r="X3425"/>
    </row>
    <row r="3426" spans="17:24" x14ac:dyDescent="0.4">
      <c r="Q3426"/>
      <c r="R3426"/>
      <c r="S3426"/>
      <c r="T3426"/>
      <c r="U3426"/>
      <c r="V3426"/>
      <c r="W3426"/>
      <c r="X3426"/>
    </row>
    <row r="3427" spans="17:24" x14ac:dyDescent="0.4">
      <c r="Q3427"/>
      <c r="R3427"/>
      <c r="S3427"/>
      <c r="T3427"/>
      <c r="U3427"/>
      <c r="V3427"/>
      <c r="W3427"/>
      <c r="X3427"/>
    </row>
    <row r="3428" spans="17:24" x14ac:dyDescent="0.4">
      <c r="Q3428"/>
      <c r="R3428"/>
      <c r="S3428"/>
      <c r="T3428"/>
      <c r="U3428"/>
      <c r="V3428"/>
      <c r="W3428"/>
      <c r="X3428"/>
    </row>
    <row r="3429" spans="17:24" x14ac:dyDescent="0.4">
      <c r="Q3429"/>
      <c r="R3429"/>
      <c r="S3429"/>
      <c r="T3429"/>
      <c r="U3429"/>
      <c r="V3429"/>
      <c r="W3429"/>
      <c r="X3429"/>
    </row>
    <row r="3430" spans="17:24" x14ac:dyDescent="0.4">
      <c r="Q3430"/>
      <c r="R3430"/>
      <c r="S3430"/>
      <c r="T3430"/>
      <c r="U3430"/>
      <c r="V3430"/>
      <c r="W3430"/>
      <c r="X3430"/>
    </row>
    <row r="3431" spans="17:24" x14ac:dyDescent="0.4">
      <c r="Q3431"/>
      <c r="R3431"/>
      <c r="S3431"/>
      <c r="T3431"/>
      <c r="U3431"/>
      <c r="V3431"/>
      <c r="W3431"/>
      <c r="X3431"/>
    </row>
    <row r="3432" spans="17:24" x14ac:dyDescent="0.4">
      <c r="Q3432"/>
      <c r="R3432"/>
      <c r="S3432"/>
      <c r="T3432"/>
      <c r="U3432"/>
      <c r="V3432"/>
      <c r="W3432"/>
      <c r="X3432"/>
    </row>
    <row r="3433" spans="17:24" x14ac:dyDescent="0.4">
      <c r="Q3433"/>
      <c r="R3433"/>
      <c r="S3433"/>
      <c r="T3433"/>
      <c r="U3433"/>
      <c r="V3433"/>
      <c r="W3433"/>
      <c r="X3433"/>
    </row>
    <row r="3434" spans="17:24" x14ac:dyDescent="0.4">
      <c r="Q3434"/>
      <c r="R3434"/>
      <c r="S3434"/>
      <c r="T3434"/>
      <c r="U3434"/>
      <c r="V3434"/>
      <c r="W3434"/>
      <c r="X3434"/>
    </row>
    <row r="3435" spans="17:24" x14ac:dyDescent="0.4">
      <c r="Q3435"/>
      <c r="R3435"/>
      <c r="S3435"/>
      <c r="T3435"/>
      <c r="U3435"/>
      <c r="V3435"/>
      <c r="W3435"/>
      <c r="X3435"/>
    </row>
    <row r="3436" spans="17:24" x14ac:dyDescent="0.4">
      <c r="Q3436"/>
      <c r="R3436"/>
      <c r="S3436"/>
      <c r="T3436"/>
      <c r="U3436"/>
      <c r="V3436"/>
      <c r="W3436"/>
      <c r="X3436"/>
    </row>
    <row r="3437" spans="17:24" x14ac:dyDescent="0.4">
      <c r="Q3437"/>
      <c r="R3437"/>
      <c r="S3437"/>
      <c r="T3437"/>
      <c r="U3437"/>
      <c r="V3437"/>
      <c r="W3437"/>
      <c r="X3437"/>
    </row>
    <row r="3438" spans="17:24" x14ac:dyDescent="0.4">
      <c r="Q3438"/>
      <c r="R3438"/>
      <c r="S3438"/>
      <c r="T3438"/>
      <c r="U3438"/>
      <c r="V3438"/>
      <c r="W3438"/>
      <c r="X3438"/>
    </row>
    <row r="3439" spans="17:24" x14ac:dyDescent="0.4">
      <c r="Q3439"/>
      <c r="R3439"/>
      <c r="S3439"/>
      <c r="T3439"/>
      <c r="U3439"/>
      <c r="V3439"/>
      <c r="W3439"/>
      <c r="X3439"/>
    </row>
    <row r="3440" spans="17:24" x14ac:dyDescent="0.4">
      <c r="Q3440"/>
      <c r="R3440"/>
      <c r="S3440"/>
      <c r="T3440"/>
      <c r="U3440"/>
      <c r="V3440"/>
      <c r="W3440"/>
      <c r="X3440"/>
    </row>
    <row r="3441" spans="17:24" x14ac:dyDescent="0.4">
      <c r="Q3441"/>
      <c r="R3441"/>
      <c r="S3441"/>
      <c r="T3441"/>
      <c r="U3441"/>
      <c r="V3441"/>
      <c r="W3441"/>
      <c r="X3441"/>
    </row>
    <row r="3442" spans="17:24" x14ac:dyDescent="0.4">
      <c r="Q3442"/>
      <c r="R3442"/>
      <c r="S3442"/>
      <c r="T3442"/>
      <c r="U3442"/>
      <c r="V3442"/>
      <c r="W3442"/>
      <c r="X3442"/>
    </row>
    <row r="3443" spans="17:24" x14ac:dyDescent="0.4">
      <c r="Q3443"/>
      <c r="R3443"/>
      <c r="S3443"/>
      <c r="T3443"/>
      <c r="U3443"/>
      <c r="V3443"/>
      <c r="W3443"/>
      <c r="X3443"/>
    </row>
    <row r="3444" spans="17:24" x14ac:dyDescent="0.4">
      <c r="Q3444"/>
      <c r="R3444"/>
      <c r="S3444"/>
      <c r="T3444"/>
      <c r="U3444"/>
      <c r="V3444"/>
      <c r="W3444"/>
      <c r="X3444"/>
    </row>
    <row r="3445" spans="17:24" x14ac:dyDescent="0.4">
      <c r="Q3445"/>
      <c r="R3445"/>
      <c r="S3445"/>
      <c r="T3445"/>
      <c r="U3445"/>
      <c r="V3445"/>
      <c r="W3445"/>
      <c r="X3445"/>
    </row>
    <row r="3446" spans="17:24" x14ac:dyDescent="0.4">
      <c r="Q3446"/>
      <c r="R3446"/>
      <c r="S3446"/>
      <c r="T3446"/>
      <c r="U3446"/>
      <c r="V3446"/>
      <c r="W3446"/>
      <c r="X3446"/>
    </row>
    <row r="3447" spans="17:24" x14ac:dyDescent="0.4">
      <c r="Q3447"/>
      <c r="R3447"/>
      <c r="S3447"/>
      <c r="T3447"/>
      <c r="U3447"/>
      <c r="V3447"/>
      <c r="W3447"/>
      <c r="X3447"/>
    </row>
    <row r="3448" spans="17:24" x14ac:dyDescent="0.4">
      <c r="Q3448"/>
      <c r="R3448"/>
      <c r="S3448"/>
      <c r="T3448"/>
      <c r="U3448"/>
      <c r="V3448"/>
      <c r="W3448"/>
      <c r="X3448"/>
    </row>
    <row r="3449" spans="17:24" x14ac:dyDescent="0.4">
      <c r="Q3449"/>
      <c r="R3449"/>
      <c r="S3449"/>
      <c r="T3449"/>
      <c r="U3449"/>
      <c r="V3449"/>
      <c r="W3449"/>
      <c r="X3449"/>
    </row>
    <row r="3450" spans="17:24" x14ac:dyDescent="0.4">
      <c r="Q3450"/>
      <c r="R3450"/>
      <c r="S3450"/>
      <c r="T3450"/>
      <c r="U3450"/>
      <c r="V3450"/>
      <c r="W3450"/>
      <c r="X3450"/>
    </row>
    <row r="3451" spans="17:24" x14ac:dyDescent="0.4">
      <c r="Q3451"/>
      <c r="R3451"/>
      <c r="S3451"/>
      <c r="T3451"/>
      <c r="U3451"/>
      <c r="V3451"/>
      <c r="W3451"/>
      <c r="X3451"/>
    </row>
    <row r="3452" spans="17:24" x14ac:dyDescent="0.4">
      <c r="Q3452"/>
      <c r="R3452"/>
      <c r="S3452"/>
      <c r="T3452"/>
      <c r="U3452"/>
      <c r="V3452"/>
      <c r="W3452"/>
      <c r="X3452"/>
    </row>
    <row r="3453" spans="17:24" x14ac:dyDescent="0.4">
      <c r="Q3453"/>
      <c r="R3453"/>
      <c r="S3453"/>
      <c r="T3453"/>
      <c r="U3453"/>
      <c r="V3453"/>
      <c r="W3453"/>
      <c r="X3453"/>
    </row>
    <row r="3454" spans="17:24" x14ac:dyDescent="0.4">
      <c r="Q3454"/>
      <c r="R3454"/>
      <c r="S3454"/>
      <c r="T3454"/>
      <c r="U3454"/>
      <c r="V3454"/>
      <c r="W3454"/>
      <c r="X3454"/>
    </row>
    <row r="3455" spans="17:24" x14ac:dyDescent="0.4">
      <c r="Q3455"/>
      <c r="R3455"/>
      <c r="S3455"/>
      <c r="T3455"/>
      <c r="U3455"/>
      <c r="V3455"/>
      <c r="W3455"/>
      <c r="X3455"/>
    </row>
    <row r="3456" spans="17:24" x14ac:dyDescent="0.4">
      <c r="Q3456"/>
      <c r="R3456"/>
      <c r="S3456"/>
      <c r="T3456"/>
      <c r="U3456"/>
      <c r="V3456"/>
      <c r="W3456"/>
      <c r="X3456"/>
    </row>
    <row r="3457" spans="17:24" x14ac:dyDescent="0.4">
      <c r="Q3457"/>
      <c r="R3457"/>
      <c r="S3457"/>
      <c r="T3457"/>
      <c r="U3457"/>
      <c r="V3457"/>
      <c r="W3457"/>
      <c r="X3457"/>
    </row>
    <row r="3458" spans="17:24" x14ac:dyDescent="0.4">
      <c r="Q3458"/>
      <c r="R3458"/>
      <c r="S3458"/>
      <c r="T3458"/>
      <c r="U3458"/>
      <c r="V3458"/>
      <c r="W3458"/>
      <c r="X3458"/>
    </row>
    <row r="3459" spans="17:24" x14ac:dyDescent="0.4">
      <c r="Q3459"/>
      <c r="R3459"/>
      <c r="S3459"/>
      <c r="T3459"/>
      <c r="U3459"/>
      <c r="V3459"/>
      <c r="W3459"/>
      <c r="X3459"/>
    </row>
    <row r="3460" spans="17:24" x14ac:dyDescent="0.4">
      <c r="Q3460"/>
      <c r="R3460"/>
      <c r="S3460"/>
      <c r="T3460"/>
      <c r="U3460"/>
      <c r="V3460"/>
      <c r="W3460"/>
      <c r="X3460"/>
    </row>
    <row r="3461" spans="17:24" x14ac:dyDescent="0.4">
      <c r="Q3461"/>
      <c r="R3461"/>
      <c r="S3461"/>
      <c r="T3461"/>
      <c r="U3461"/>
      <c r="V3461"/>
      <c r="W3461"/>
      <c r="X3461"/>
    </row>
    <row r="3462" spans="17:24" x14ac:dyDescent="0.4">
      <c r="Q3462"/>
      <c r="R3462"/>
      <c r="S3462"/>
      <c r="T3462"/>
      <c r="U3462"/>
      <c r="V3462"/>
      <c r="W3462"/>
      <c r="X3462"/>
    </row>
    <row r="3463" spans="17:24" x14ac:dyDescent="0.4">
      <c r="Q3463"/>
      <c r="R3463"/>
      <c r="S3463"/>
      <c r="T3463"/>
      <c r="U3463"/>
      <c r="V3463"/>
      <c r="W3463"/>
      <c r="X3463"/>
    </row>
    <row r="3464" spans="17:24" x14ac:dyDescent="0.4">
      <c r="Q3464"/>
      <c r="R3464"/>
      <c r="S3464"/>
      <c r="T3464"/>
      <c r="U3464"/>
      <c r="V3464"/>
      <c r="W3464"/>
      <c r="X3464"/>
    </row>
    <row r="3465" spans="17:24" x14ac:dyDescent="0.4">
      <c r="Q3465"/>
      <c r="R3465"/>
      <c r="S3465"/>
      <c r="T3465"/>
      <c r="U3465"/>
      <c r="V3465"/>
      <c r="W3465"/>
      <c r="X3465"/>
    </row>
    <row r="3466" spans="17:24" x14ac:dyDescent="0.4">
      <c r="Q3466"/>
      <c r="R3466"/>
      <c r="S3466"/>
      <c r="T3466"/>
      <c r="U3466"/>
      <c r="V3466"/>
      <c r="W3466"/>
      <c r="X3466"/>
    </row>
    <row r="3467" spans="17:24" x14ac:dyDescent="0.4">
      <c r="Q3467"/>
      <c r="R3467"/>
      <c r="S3467"/>
      <c r="T3467"/>
      <c r="U3467"/>
      <c r="V3467"/>
      <c r="W3467"/>
      <c r="X3467"/>
    </row>
    <row r="3468" spans="17:24" x14ac:dyDescent="0.4">
      <c r="Q3468"/>
      <c r="R3468"/>
      <c r="S3468"/>
      <c r="T3468"/>
      <c r="U3468"/>
      <c r="V3468"/>
      <c r="W3468"/>
      <c r="X3468"/>
    </row>
    <row r="3469" spans="17:24" x14ac:dyDescent="0.4">
      <c r="Q3469"/>
      <c r="R3469"/>
      <c r="S3469"/>
      <c r="T3469"/>
      <c r="U3469"/>
      <c r="V3469"/>
      <c r="W3469"/>
      <c r="X3469"/>
    </row>
    <row r="3470" spans="17:24" x14ac:dyDescent="0.4">
      <c r="Q3470"/>
      <c r="R3470"/>
      <c r="S3470"/>
      <c r="T3470"/>
      <c r="U3470"/>
      <c r="V3470"/>
      <c r="W3470"/>
      <c r="X3470"/>
    </row>
    <row r="3471" spans="17:24" x14ac:dyDescent="0.4">
      <c r="Q3471"/>
      <c r="R3471"/>
      <c r="S3471"/>
      <c r="T3471"/>
      <c r="U3471"/>
      <c r="V3471"/>
      <c r="W3471"/>
      <c r="X3471"/>
    </row>
    <row r="3472" spans="17:24" x14ac:dyDescent="0.4">
      <c r="Q3472"/>
      <c r="R3472"/>
      <c r="S3472"/>
      <c r="T3472"/>
      <c r="U3472"/>
      <c r="V3472"/>
      <c r="W3472"/>
      <c r="X3472"/>
    </row>
    <row r="3473" spans="17:24" x14ac:dyDescent="0.4">
      <c r="Q3473"/>
      <c r="R3473"/>
      <c r="S3473"/>
      <c r="T3473"/>
      <c r="U3473"/>
      <c r="V3473"/>
      <c r="W3473"/>
      <c r="X3473"/>
    </row>
    <row r="3474" spans="17:24" x14ac:dyDescent="0.4">
      <c r="Q3474"/>
      <c r="R3474"/>
      <c r="S3474"/>
      <c r="T3474"/>
      <c r="U3474"/>
      <c r="V3474"/>
      <c r="W3474"/>
      <c r="X3474"/>
    </row>
    <row r="3475" spans="17:24" x14ac:dyDescent="0.4">
      <c r="Q3475"/>
      <c r="R3475"/>
      <c r="S3475"/>
      <c r="T3475"/>
      <c r="U3475"/>
      <c r="V3475"/>
      <c r="W3475"/>
      <c r="X3475"/>
    </row>
    <row r="3476" spans="17:24" x14ac:dyDescent="0.4">
      <c r="Q3476"/>
      <c r="R3476"/>
      <c r="S3476"/>
      <c r="T3476"/>
      <c r="U3476"/>
      <c r="V3476"/>
      <c r="W3476"/>
      <c r="X3476"/>
    </row>
    <row r="3477" spans="17:24" x14ac:dyDescent="0.4">
      <c r="Q3477"/>
      <c r="R3477"/>
      <c r="S3477"/>
      <c r="T3477"/>
      <c r="U3477"/>
      <c r="V3477"/>
      <c r="W3477"/>
      <c r="X3477"/>
    </row>
    <row r="3478" spans="17:24" x14ac:dyDescent="0.4">
      <c r="Q3478"/>
      <c r="R3478"/>
      <c r="S3478"/>
      <c r="T3478"/>
      <c r="U3478"/>
      <c r="V3478"/>
      <c r="W3478"/>
      <c r="X3478"/>
    </row>
    <row r="3479" spans="17:24" x14ac:dyDescent="0.4">
      <c r="Q3479"/>
      <c r="R3479"/>
      <c r="S3479"/>
      <c r="T3479"/>
      <c r="U3479"/>
      <c r="V3479"/>
      <c r="W3479"/>
      <c r="X3479"/>
    </row>
    <row r="3480" spans="17:24" x14ac:dyDescent="0.4">
      <c r="Q3480"/>
      <c r="R3480"/>
      <c r="S3480"/>
      <c r="T3480"/>
      <c r="U3480"/>
      <c r="V3480"/>
      <c r="W3480"/>
      <c r="X3480"/>
    </row>
    <row r="3481" spans="17:24" x14ac:dyDescent="0.4">
      <c r="Q3481"/>
      <c r="R3481"/>
      <c r="S3481"/>
      <c r="T3481"/>
      <c r="U3481"/>
      <c r="V3481"/>
      <c r="W3481"/>
      <c r="X3481"/>
    </row>
    <row r="3482" spans="17:24" x14ac:dyDescent="0.4">
      <c r="Q3482"/>
      <c r="R3482"/>
      <c r="S3482"/>
      <c r="T3482"/>
      <c r="U3482"/>
      <c r="V3482"/>
      <c r="W3482"/>
      <c r="X3482"/>
    </row>
    <row r="3483" spans="17:24" x14ac:dyDescent="0.4">
      <c r="Q3483"/>
      <c r="R3483"/>
      <c r="S3483"/>
      <c r="T3483"/>
      <c r="U3483"/>
      <c r="V3483"/>
      <c r="W3483"/>
      <c r="X3483"/>
    </row>
    <row r="3484" spans="17:24" x14ac:dyDescent="0.4">
      <c r="Q3484"/>
      <c r="R3484"/>
      <c r="S3484"/>
      <c r="T3484"/>
      <c r="U3484"/>
      <c r="V3484"/>
      <c r="W3484"/>
      <c r="X3484"/>
    </row>
    <row r="3485" spans="17:24" x14ac:dyDescent="0.4">
      <c r="Q3485"/>
      <c r="R3485"/>
      <c r="S3485"/>
      <c r="T3485"/>
      <c r="U3485"/>
      <c r="V3485"/>
      <c r="W3485"/>
      <c r="X3485"/>
    </row>
    <row r="3486" spans="17:24" x14ac:dyDescent="0.4">
      <c r="Q3486"/>
      <c r="R3486"/>
      <c r="S3486"/>
      <c r="T3486"/>
      <c r="U3486"/>
      <c r="V3486"/>
      <c r="W3486"/>
      <c r="X3486"/>
    </row>
    <row r="3487" spans="17:24" x14ac:dyDescent="0.4">
      <c r="Q3487"/>
      <c r="R3487"/>
      <c r="S3487"/>
      <c r="T3487"/>
      <c r="U3487"/>
      <c r="V3487"/>
      <c r="W3487"/>
      <c r="X3487"/>
    </row>
    <row r="3488" spans="17:24" x14ac:dyDescent="0.4">
      <c r="Q3488"/>
      <c r="R3488"/>
      <c r="S3488"/>
      <c r="T3488"/>
      <c r="U3488"/>
      <c r="V3488"/>
      <c r="W3488"/>
      <c r="X3488"/>
    </row>
    <row r="3489" spans="17:24" x14ac:dyDescent="0.4">
      <c r="Q3489"/>
      <c r="R3489"/>
      <c r="S3489"/>
      <c r="T3489"/>
      <c r="U3489"/>
      <c r="V3489"/>
      <c r="W3489"/>
      <c r="X3489"/>
    </row>
    <row r="3490" spans="17:24" x14ac:dyDescent="0.4">
      <c r="Q3490"/>
      <c r="R3490"/>
      <c r="S3490"/>
      <c r="T3490"/>
      <c r="U3490"/>
      <c r="V3490"/>
      <c r="W3490"/>
      <c r="X3490"/>
    </row>
    <row r="3491" spans="17:24" x14ac:dyDescent="0.4">
      <c r="Q3491"/>
      <c r="R3491"/>
      <c r="S3491"/>
      <c r="T3491"/>
      <c r="U3491"/>
      <c r="V3491"/>
      <c r="W3491"/>
      <c r="X3491"/>
    </row>
    <row r="3492" spans="17:24" x14ac:dyDescent="0.4">
      <c r="Q3492"/>
      <c r="R3492"/>
      <c r="S3492"/>
      <c r="T3492"/>
      <c r="U3492"/>
      <c r="V3492"/>
      <c r="W3492"/>
      <c r="X3492"/>
    </row>
    <row r="3493" spans="17:24" x14ac:dyDescent="0.4">
      <c r="Q3493"/>
      <c r="R3493"/>
      <c r="S3493"/>
      <c r="T3493"/>
      <c r="U3493"/>
      <c r="V3493"/>
      <c r="W3493"/>
      <c r="X3493"/>
    </row>
    <row r="3494" spans="17:24" x14ac:dyDescent="0.4">
      <c r="Q3494"/>
      <c r="R3494"/>
      <c r="S3494"/>
      <c r="T3494"/>
      <c r="U3494"/>
      <c r="V3494"/>
      <c r="W3494"/>
      <c r="X3494"/>
    </row>
    <row r="3495" spans="17:24" x14ac:dyDescent="0.4">
      <c r="Q3495"/>
      <c r="R3495"/>
      <c r="S3495"/>
      <c r="T3495"/>
      <c r="U3495"/>
      <c r="V3495"/>
      <c r="W3495"/>
      <c r="X3495"/>
    </row>
    <row r="3496" spans="17:24" x14ac:dyDescent="0.4">
      <c r="Q3496"/>
      <c r="R3496"/>
      <c r="S3496"/>
      <c r="T3496"/>
      <c r="U3496"/>
      <c r="V3496"/>
      <c r="W3496"/>
      <c r="X3496"/>
    </row>
    <row r="3497" spans="17:24" x14ac:dyDescent="0.4">
      <c r="Q3497"/>
      <c r="R3497"/>
      <c r="S3497"/>
      <c r="T3497"/>
      <c r="U3497"/>
      <c r="V3497"/>
      <c r="W3497"/>
      <c r="X3497"/>
    </row>
    <row r="3498" spans="17:24" x14ac:dyDescent="0.4">
      <c r="Q3498"/>
      <c r="R3498"/>
      <c r="S3498"/>
      <c r="T3498"/>
      <c r="U3498"/>
      <c r="V3498"/>
      <c r="W3498"/>
      <c r="X3498"/>
    </row>
    <row r="3499" spans="17:24" x14ac:dyDescent="0.4">
      <c r="Q3499"/>
      <c r="R3499"/>
      <c r="S3499"/>
      <c r="T3499"/>
      <c r="U3499"/>
      <c r="V3499"/>
      <c r="W3499"/>
      <c r="X3499"/>
    </row>
    <row r="3500" spans="17:24" x14ac:dyDescent="0.4">
      <c r="Q3500"/>
      <c r="R3500"/>
      <c r="S3500"/>
      <c r="T3500"/>
      <c r="U3500"/>
      <c r="V3500"/>
      <c r="W3500"/>
      <c r="X3500"/>
    </row>
    <row r="3501" spans="17:24" x14ac:dyDescent="0.4">
      <c r="Q3501"/>
      <c r="R3501"/>
      <c r="S3501"/>
      <c r="T3501"/>
      <c r="U3501"/>
      <c r="V3501"/>
      <c r="W3501"/>
      <c r="X3501"/>
    </row>
    <row r="3502" spans="17:24" x14ac:dyDescent="0.4">
      <c r="Q3502"/>
      <c r="R3502"/>
      <c r="S3502"/>
      <c r="T3502"/>
      <c r="U3502"/>
      <c r="V3502"/>
      <c r="W3502"/>
      <c r="X3502"/>
    </row>
    <row r="3503" spans="17:24" x14ac:dyDescent="0.4">
      <c r="Q3503"/>
      <c r="R3503"/>
      <c r="S3503"/>
      <c r="T3503"/>
      <c r="U3503"/>
      <c r="V3503"/>
      <c r="W3503"/>
      <c r="X3503"/>
    </row>
    <row r="3504" spans="17:24" x14ac:dyDescent="0.4">
      <c r="Q3504"/>
      <c r="R3504"/>
      <c r="S3504"/>
      <c r="T3504"/>
      <c r="U3504"/>
      <c r="V3504"/>
      <c r="W3504"/>
      <c r="X3504"/>
    </row>
    <row r="3505" spans="17:24" x14ac:dyDescent="0.4">
      <c r="Q3505"/>
      <c r="R3505"/>
      <c r="S3505"/>
      <c r="T3505"/>
      <c r="U3505"/>
      <c r="V3505"/>
      <c r="W3505"/>
      <c r="X3505"/>
    </row>
    <row r="3506" spans="17:24" x14ac:dyDescent="0.4">
      <c r="Q3506"/>
      <c r="R3506"/>
      <c r="S3506"/>
      <c r="T3506"/>
      <c r="U3506"/>
      <c r="V3506"/>
      <c r="W3506"/>
      <c r="X3506"/>
    </row>
    <row r="3507" spans="17:24" x14ac:dyDescent="0.4">
      <c r="Q3507"/>
      <c r="R3507"/>
      <c r="S3507"/>
      <c r="T3507"/>
      <c r="U3507"/>
      <c r="V3507"/>
      <c r="W3507"/>
      <c r="X3507"/>
    </row>
    <row r="3508" spans="17:24" x14ac:dyDescent="0.4">
      <c r="Q3508"/>
      <c r="R3508"/>
      <c r="S3508"/>
      <c r="T3508"/>
      <c r="U3508"/>
      <c r="V3508"/>
      <c r="W3508"/>
      <c r="X3508"/>
    </row>
    <row r="3509" spans="17:24" x14ac:dyDescent="0.4">
      <c r="Q3509"/>
      <c r="R3509"/>
      <c r="S3509"/>
      <c r="T3509"/>
      <c r="U3509"/>
      <c r="V3509"/>
      <c r="W3509"/>
      <c r="X3509"/>
    </row>
    <row r="3510" spans="17:24" x14ac:dyDescent="0.4">
      <c r="Q3510"/>
      <c r="R3510"/>
      <c r="S3510"/>
      <c r="T3510"/>
      <c r="U3510"/>
      <c r="V3510"/>
      <c r="W3510"/>
      <c r="X3510"/>
    </row>
    <row r="3511" spans="17:24" x14ac:dyDescent="0.4">
      <c r="Q3511"/>
      <c r="R3511"/>
      <c r="S3511"/>
      <c r="T3511"/>
      <c r="U3511"/>
      <c r="V3511"/>
      <c r="W3511"/>
      <c r="X3511"/>
    </row>
    <row r="3512" spans="17:24" x14ac:dyDescent="0.4">
      <c r="Q3512"/>
      <c r="R3512"/>
      <c r="S3512"/>
      <c r="T3512"/>
      <c r="U3512"/>
      <c r="V3512"/>
      <c r="W3512"/>
      <c r="X3512"/>
    </row>
    <row r="3513" spans="17:24" x14ac:dyDescent="0.4">
      <c r="Q3513"/>
      <c r="R3513"/>
      <c r="S3513"/>
      <c r="T3513"/>
      <c r="U3513"/>
      <c r="V3513"/>
      <c r="W3513"/>
      <c r="X3513"/>
    </row>
    <row r="3514" spans="17:24" x14ac:dyDescent="0.4">
      <c r="Q3514"/>
      <c r="R3514"/>
      <c r="S3514"/>
      <c r="T3514"/>
      <c r="U3514"/>
      <c r="V3514"/>
      <c r="W3514"/>
      <c r="X3514"/>
    </row>
    <row r="3515" spans="17:24" x14ac:dyDescent="0.4">
      <c r="Q3515"/>
      <c r="R3515"/>
      <c r="S3515"/>
      <c r="T3515"/>
      <c r="U3515"/>
      <c r="V3515"/>
      <c r="W3515"/>
      <c r="X3515"/>
    </row>
    <row r="3516" spans="17:24" x14ac:dyDescent="0.4">
      <c r="Q3516"/>
      <c r="R3516"/>
      <c r="S3516"/>
      <c r="T3516"/>
      <c r="U3516"/>
      <c r="V3516"/>
      <c r="W3516"/>
      <c r="X3516"/>
    </row>
    <row r="3517" spans="17:24" x14ac:dyDescent="0.4">
      <c r="Q3517"/>
      <c r="R3517"/>
      <c r="S3517"/>
      <c r="T3517"/>
      <c r="U3517"/>
      <c r="V3517"/>
      <c r="W3517"/>
      <c r="X3517"/>
    </row>
    <row r="3518" spans="17:24" x14ac:dyDescent="0.4">
      <c r="Q3518"/>
      <c r="R3518"/>
      <c r="S3518"/>
      <c r="T3518"/>
      <c r="U3518"/>
      <c r="V3518"/>
      <c r="W3518"/>
      <c r="X3518"/>
    </row>
    <row r="3519" spans="17:24" x14ac:dyDescent="0.4">
      <c r="Q3519"/>
      <c r="R3519"/>
      <c r="S3519"/>
      <c r="T3519"/>
      <c r="U3519"/>
      <c r="V3519"/>
      <c r="W3519"/>
      <c r="X3519"/>
    </row>
    <row r="3520" spans="17:24" x14ac:dyDescent="0.4">
      <c r="Q3520"/>
      <c r="R3520"/>
      <c r="S3520"/>
      <c r="T3520"/>
      <c r="U3520"/>
      <c r="V3520"/>
      <c r="W3520"/>
      <c r="X3520"/>
    </row>
    <row r="3521" spans="17:24" x14ac:dyDescent="0.4">
      <c r="Q3521"/>
      <c r="R3521"/>
      <c r="S3521"/>
      <c r="T3521"/>
      <c r="U3521"/>
      <c r="V3521"/>
      <c r="W3521"/>
      <c r="X3521"/>
    </row>
    <row r="3522" spans="17:24" x14ac:dyDescent="0.4">
      <c r="Q3522"/>
      <c r="R3522"/>
      <c r="S3522"/>
      <c r="T3522"/>
      <c r="U3522"/>
      <c r="V3522"/>
      <c r="W3522"/>
      <c r="X3522"/>
    </row>
    <row r="3523" spans="17:24" x14ac:dyDescent="0.4">
      <c r="Q3523"/>
      <c r="R3523"/>
      <c r="S3523"/>
      <c r="T3523"/>
      <c r="U3523"/>
      <c r="V3523"/>
      <c r="W3523"/>
      <c r="X3523"/>
    </row>
    <row r="3524" spans="17:24" x14ac:dyDescent="0.4">
      <c r="Q3524"/>
      <c r="R3524"/>
      <c r="S3524"/>
      <c r="T3524"/>
      <c r="U3524"/>
      <c r="V3524"/>
      <c r="W3524"/>
      <c r="X3524"/>
    </row>
    <row r="3525" spans="17:24" x14ac:dyDescent="0.4">
      <c r="Q3525"/>
      <c r="R3525"/>
      <c r="S3525"/>
      <c r="T3525"/>
      <c r="U3525"/>
      <c r="V3525"/>
      <c r="W3525"/>
      <c r="X3525"/>
    </row>
    <row r="3526" spans="17:24" x14ac:dyDescent="0.4">
      <c r="Q3526"/>
      <c r="R3526"/>
      <c r="S3526"/>
      <c r="T3526"/>
      <c r="U3526"/>
      <c r="V3526"/>
      <c r="W3526"/>
      <c r="X3526"/>
    </row>
    <row r="3527" spans="17:24" x14ac:dyDescent="0.4">
      <c r="Q3527"/>
      <c r="R3527"/>
      <c r="S3527"/>
      <c r="T3527"/>
      <c r="U3527"/>
      <c r="V3527"/>
      <c r="W3527"/>
      <c r="X3527"/>
    </row>
    <row r="3528" spans="17:24" x14ac:dyDescent="0.4">
      <c r="Q3528"/>
      <c r="R3528"/>
      <c r="S3528"/>
      <c r="T3528"/>
      <c r="U3528"/>
      <c r="V3528"/>
      <c r="W3528"/>
      <c r="X3528"/>
    </row>
    <row r="3529" spans="17:24" x14ac:dyDescent="0.4">
      <c r="Q3529"/>
      <c r="R3529"/>
      <c r="S3529"/>
      <c r="T3529"/>
      <c r="U3529"/>
      <c r="V3529"/>
      <c r="W3529"/>
      <c r="X3529"/>
    </row>
    <row r="3530" spans="17:24" x14ac:dyDescent="0.4">
      <c r="Q3530"/>
      <c r="R3530"/>
      <c r="S3530"/>
      <c r="T3530"/>
      <c r="U3530"/>
      <c r="V3530"/>
      <c r="W3530"/>
      <c r="X3530"/>
    </row>
    <row r="3531" spans="17:24" x14ac:dyDescent="0.4">
      <c r="Q3531"/>
      <c r="R3531"/>
      <c r="S3531"/>
      <c r="T3531"/>
      <c r="U3531"/>
      <c r="V3531"/>
      <c r="W3531"/>
      <c r="X3531"/>
    </row>
    <row r="3532" spans="17:24" x14ac:dyDescent="0.4">
      <c r="Q3532"/>
      <c r="R3532"/>
      <c r="S3532"/>
      <c r="T3532"/>
      <c r="U3532"/>
      <c r="V3532"/>
      <c r="W3532"/>
      <c r="X3532"/>
    </row>
    <row r="3533" spans="17:24" x14ac:dyDescent="0.4">
      <c r="Q3533"/>
      <c r="R3533"/>
      <c r="S3533"/>
      <c r="T3533"/>
      <c r="U3533"/>
      <c r="V3533"/>
      <c r="W3533"/>
      <c r="X3533"/>
    </row>
    <row r="3534" spans="17:24" x14ac:dyDescent="0.4">
      <c r="Q3534"/>
      <c r="R3534"/>
      <c r="S3534"/>
      <c r="T3534"/>
      <c r="U3534"/>
      <c r="V3534"/>
      <c r="W3534"/>
      <c r="X3534"/>
    </row>
    <row r="3535" spans="17:24" x14ac:dyDescent="0.4">
      <c r="Q3535"/>
      <c r="R3535"/>
      <c r="S3535"/>
      <c r="T3535"/>
      <c r="U3535"/>
      <c r="V3535"/>
      <c r="W3535"/>
      <c r="X3535"/>
    </row>
    <row r="3536" spans="17:24" x14ac:dyDescent="0.4">
      <c r="Q3536"/>
      <c r="R3536"/>
      <c r="S3536"/>
      <c r="T3536"/>
      <c r="U3536"/>
      <c r="V3536"/>
      <c r="W3536"/>
      <c r="X3536"/>
    </row>
    <row r="3537" spans="17:24" x14ac:dyDescent="0.4">
      <c r="Q3537"/>
      <c r="R3537"/>
      <c r="S3537"/>
      <c r="T3537"/>
      <c r="U3537"/>
      <c r="V3537"/>
      <c r="W3537"/>
      <c r="X3537"/>
    </row>
    <row r="3538" spans="17:24" x14ac:dyDescent="0.4">
      <c r="Q3538"/>
      <c r="R3538"/>
      <c r="S3538"/>
      <c r="T3538"/>
      <c r="U3538"/>
      <c r="V3538"/>
      <c r="W3538"/>
      <c r="X3538"/>
    </row>
    <row r="3539" spans="17:24" x14ac:dyDescent="0.4">
      <c r="Q3539"/>
      <c r="R3539"/>
      <c r="S3539"/>
      <c r="T3539"/>
      <c r="U3539"/>
      <c r="V3539"/>
      <c r="W3539"/>
      <c r="X3539"/>
    </row>
    <row r="3540" spans="17:24" x14ac:dyDescent="0.4">
      <c r="Q3540"/>
      <c r="R3540"/>
      <c r="S3540"/>
      <c r="T3540"/>
      <c r="U3540"/>
      <c r="V3540"/>
      <c r="W3540"/>
      <c r="X3540"/>
    </row>
    <row r="3541" spans="17:24" x14ac:dyDescent="0.4">
      <c r="Q3541"/>
      <c r="R3541"/>
      <c r="S3541"/>
      <c r="T3541"/>
      <c r="U3541"/>
      <c r="V3541"/>
      <c r="W3541"/>
      <c r="X3541"/>
    </row>
    <row r="3542" spans="17:24" x14ac:dyDescent="0.4">
      <c r="Q3542"/>
      <c r="R3542"/>
      <c r="S3542"/>
      <c r="T3542"/>
      <c r="U3542"/>
      <c r="V3542"/>
      <c r="W3542"/>
      <c r="X3542"/>
    </row>
    <row r="3543" spans="17:24" x14ac:dyDescent="0.4">
      <c r="Q3543"/>
      <c r="R3543"/>
      <c r="S3543"/>
      <c r="T3543"/>
      <c r="U3543"/>
      <c r="V3543"/>
      <c r="W3543"/>
      <c r="X3543"/>
    </row>
    <row r="3544" spans="17:24" x14ac:dyDescent="0.4">
      <c r="Q3544"/>
      <c r="R3544"/>
      <c r="S3544"/>
      <c r="T3544"/>
      <c r="U3544"/>
      <c r="V3544"/>
      <c r="W3544"/>
      <c r="X3544"/>
    </row>
    <row r="3545" spans="17:24" x14ac:dyDescent="0.4">
      <c r="Q3545"/>
      <c r="R3545"/>
      <c r="S3545"/>
      <c r="T3545"/>
      <c r="U3545"/>
      <c r="V3545"/>
      <c r="W3545"/>
      <c r="X3545"/>
    </row>
    <row r="3546" spans="17:24" x14ac:dyDescent="0.4">
      <c r="Q3546"/>
      <c r="R3546"/>
      <c r="S3546"/>
      <c r="T3546"/>
      <c r="U3546"/>
      <c r="V3546"/>
      <c r="W3546"/>
      <c r="X3546"/>
    </row>
    <row r="3547" spans="17:24" x14ac:dyDescent="0.4">
      <c r="Q3547"/>
      <c r="R3547"/>
      <c r="S3547"/>
      <c r="T3547"/>
      <c r="U3547"/>
      <c r="V3547"/>
      <c r="W3547"/>
      <c r="X3547"/>
    </row>
    <row r="3548" spans="17:24" x14ac:dyDescent="0.4">
      <c r="Q3548"/>
      <c r="R3548"/>
      <c r="S3548"/>
      <c r="T3548"/>
      <c r="U3548"/>
      <c r="V3548"/>
      <c r="W3548"/>
      <c r="X3548"/>
    </row>
    <row r="3549" spans="17:24" x14ac:dyDescent="0.4">
      <c r="Q3549"/>
      <c r="R3549"/>
      <c r="S3549"/>
      <c r="T3549"/>
      <c r="U3549"/>
      <c r="V3549"/>
      <c r="W3549"/>
      <c r="X3549"/>
    </row>
    <row r="3550" spans="17:24" x14ac:dyDescent="0.4">
      <c r="Q3550"/>
      <c r="R3550"/>
      <c r="S3550"/>
      <c r="T3550"/>
      <c r="U3550"/>
      <c r="V3550"/>
      <c r="W3550"/>
      <c r="X3550"/>
    </row>
    <row r="3551" spans="17:24" x14ac:dyDescent="0.4">
      <c r="Q3551"/>
      <c r="R3551"/>
      <c r="S3551"/>
      <c r="T3551"/>
      <c r="U3551"/>
      <c r="V3551"/>
      <c r="W3551"/>
      <c r="X3551"/>
    </row>
    <row r="3552" spans="17:24" x14ac:dyDescent="0.4">
      <c r="Q3552"/>
      <c r="R3552"/>
      <c r="S3552"/>
      <c r="T3552"/>
      <c r="U3552"/>
      <c r="V3552"/>
      <c r="W3552"/>
      <c r="X3552"/>
    </row>
    <row r="3553" spans="17:24" x14ac:dyDescent="0.4">
      <c r="Q3553"/>
      <c r="R3553"/>
      <c r="S3553"/>
      <c r="T3553"/>
      <c r="U3553"/>
      <c r="V3553"/>
      <c r="W3553"/>
      <c r="X3553"/>
    </row>
    <row r="3554" spans="17:24" x14ac:dyDescent="0.4">
      <c r="Q3554"/>
      <c r="R3554"/>
      <c r="S3554"/>
      <c r="T3554"/>
      <c r="U3554"/>
      <c r="V3554"/>
      <c r="W3554"/>
      <c r="X3554"/>
    </row>
    <row r="3555" spans="17:24" x14ac:dyDescent="0.4">
      <c r="Q3555"/>
      <c r="R3555"/>
      <c r="S3555"/>
      <c r="T3555"/>
      <c r="U3555"/>
      <c r="V3555"/>
      <c r="W3555"/>
      <c r="X3555"/>
    </row>
    <row r="3556" spans="17:24" x14ac:dyDescent="0.4">
      <c r="Q3556"/>
      <c r="R3556"/>
      <c r="S3556"/>
      <c r="T3556"/>
      <c r="U3556"/>
      <c r="V3556"/>
      <c r="W3556"/>
      <c r="X3556"/>
    </row>
    <row r="3557" spans="17:24" x14ac:dyDescent="0.4">
      <c r="Q3557"/>
      <c r="R3557"/>
      <c r="S3557"/>
      <c r="T3557"/>
      <c r="U3557"/>
      <c r="V3557"/>
      <c r="W3557"/>
      <c r="X3557"/>
    </row>
    <row r="3558" spans="17:24" x14ac:dyDescent="0.4">
      <c r="Q3558"/>
      <c r="R3558"/>
      <c r="S3558"/>
      <c r="T3558"/>
      <c r="U3558"/>
      <c r="V3558"/>
      <c r="W3558"/>
      <c r="X3558"/>
    </row>
    <row r="3559" spans="17:24" x14ac:dyDescent="0.4">
      <c r="Q3559"/>
      <c r="R3559"/>
      <c r="S3559"/>
      <c r="T3559"/>
      <c r="U3559"/>
      <c r="V3559"/>
      <c r="W3559"/>
      <c r="X3559"/>
    </row>
    <row r="3560" spans="17:24" x14ac:dyDescent="0.4">
      <c r="Q3560"/>
      <c r="R3560"/>
      <c r="S3560"/>
      <c r="T3560"/>
      <c r="U3560"/>
      <c r="V3560"/>
      <c r="W3560"/>
      <c r="X3560"/>
    </row>
    <row r="3561" spans="17:24" x14ac:dyDescent="0.4">
      <c r="Q3561"/>
      <c r="R3561"/>
      <c r="S3561"/>
      <c r="T3561"/>
      <c r="U3561"/>
      <c r="V3561"/>
      <c r="W3561"/>
      <c r="X3561"/>
    </row>
    <row r="3562" spans="17:24" x14ac:dyDescent="0.4">
      <c r="Q3562"/>
      <c r="R3562"/>
      <c r="S3562"/>
      <c r="T3562"/>
      <c r="U3562"/>
      <c r="V3562"/>
      <c r="W3562"/>
      <c r="X3562"/>
    </row>
    <row r="3563" spans="17:24" x14ac:dyDescent="0.4">
      <c r="Q3563"/>
      <c r="R3563"/>
      <c r="S3563"/>
      <c r="T3563"/>
      <c r="U3563"/>
      <c r="V3563"/>
      <c r="W3563"/>
      <c r="X3563"/>
    </row>
    <row r="3564" spans="17:24" x14ac:dyDescent="0.4">
      <c r="Q3564"/>
      <c r="R3564"/>
      <c r="S3564"/>
      <c r="T3564"/>
      <c r="U3564"/>
      <c r="V3564"/>
      <c r="W3564"/>
      <c r="X3564"/>
    </row>
    <row r="3565" spans="17:24" x14ac:dyDescent="0.4">
      <c r="Q3565"/>
      <c r="R3565"/>
      <c r="S3565"/>
      <c r="T3565"/>
      <c r="U3565"/>
      <c r="V3565"/>
      <c r="W3565"/>
      <c r="X3565"/>
    </row>
    <row r="3566" spans="17:24" x14ac:dyDescent="0.4">
      <c r="Q3566"/>
      <c r="R3566"/>
      <c r="S3566"/>
      <c r="T3566"/>
      <c r="U3566"/>
      <c r="V3566"/>
      <c r="W3566"/>
      <c r="X3566"/>
    </row>
    <row r="3567" spans="17:24" x14ac:dyDescent="0.4">
      <c r="Q3567"/>
      <c r="R3567"/>
      <c r="S3567"/>
      <c r="T3567"/>
      <c r="U3567"/>
      <c r="V3567"/>
      <c r="W3567"/>
      <c r="X3567"/>
    </row>
    <row r="3568" spans="17:24" x14ac:dyDescent="0.4">
      <c r="Q3568"/>
      <c r="R3568"/>
      <c r="S3568"/>
      <c r="T3568"/>
      <c r="U3568"/>
      <c r="V3568"/>
      <c r="W3568"/>
      <c r="X3568"/>
    </row>
    <row r="3569" spans="17:24" x14ac:dyDescent="0.4">
      <c r="Q3569"/>
      <c r="R3569"/>
      <c r="S3569"/>
      <c r="T3569"/>
      <c r="U3569"/>
      <c r="V3569"/>
      <c r="W3569"/>
      <c r="X3569"/>
    </row>
    <row r="3570" spans="17:24" x14ac:dyDescent="0.4">
      <c r="Q3570"/>
      <c r="R3570"/>
      <c r="S3570"/>
      <c r="T3570"/>
      <c r="U3570"/>
      <c r="V3570"/>
      <c r="W3570"/>
      <c r="X3570"/>
    </row>
    <row r="3571" spans="17:24" x14ac:dyDescent="0.4">
      <c r="Q3571"/>
      <c r="R3571"/>
      <c r="S3571"/>
      <c r="T3571"/>
      <c r="U3571"/>
      <c r="V3571"/>
      <c r="W3571"/>
      <c r="X3571"/>
    </row>
    <row r="3572" spans="17:24" x14ac:dyDescent="0.4">
      <c r="Q3572"/>
      <c r="R3572"/>
      <c r="S3572"/>
      <c r="T3572"/>
      <c r="U3572"/>
      <c r="V3572"/>
      <c r="W3572"/>
      <c r="X3572"/>
    </row>
    <row r="3573" spans="17:24" x14ac:dyDescent="0.4">
      <c r="Q3573"/>
      <c r="R3573"/>
      <c r="S3573"/>
      <c r="T3573"/>
      <c r="U3573"/>
      <c r="V3573"/>
      <c r="W3573"/>
      <c r="X3573"/>
    </row>
    <row r="3574" spans="17:24" x14ac:dyDescent="0.4">
      <c r="Q3574"/>
      <c r="R3574"/>
      <c r="S3574"/>
      <c r="T3574"/>
      <c r="U3574"/>
      <c r="V3574"/>
      <c r="W3574"/>
      <c r="X3574"/>
    </row>
    <row r="3575" spans="17:24" x14ac:dyDescent="0.4">
      <c r="Q3575"/>
      <c r="R3575"/>
      <c r="S3575"/>
      <c r="T3575"/>
      <c r="U3575"/>
      <c r="V3575"/>
      <c r="W3575"/>
      <c r="X3575"/>
    </row>
    <row r="3576" spans="17:24" x14ac:dyDescent="0.4">
      <c r="Q3576"/>
      <c r="R3576"/>
      <c r="S3576"/>
      <c r="T3576"/>
      <c r="U3576"/>
      <c r="V3576"/>
      <c r="W3576"/>
      <c r="X3576"/>
    </row>
    <row r="3577" spans="17:24" x14ac:dyDescent="0.4">
      <c r="Q3577"/>
      <c r="R3577"/>
      <c r="S3577"/>
      <c r="T3577"/>
      <c r="U3577"/>
      <c r="V3577"/>
      <c r="W3577"/>
      <c r="X3577"/>
    </row>
    <row r="3578" spans="17:24" x14ac:dyDescent="0.4">
      <c r="Q3578"/>
      <c r="R3578"/>
      <c r="S3578"/>
      <c r="T3578"/>
      <c r="U3578"/>
      <c r="V3578"/>
      <c r="W3578"/>
      <c r="X3578"/>
    </row>
    <row r="3579" spans="17:24" x14ac:dyDescent="0.4">
      <c r="Q3579"/>
      <c r="R3579"/>
      <c r="S3579"/>
      <c r="T3579"/>
      <c r="U3579"/>
      <c r="V3579"/>
      <c r="W3579"/>
      <c r="X3579"/>
    </row>
    <row r="3580" spans="17:24" x14ac:dyDescent="0.4">
      <c r="Q3580"/>
      <c r="R3580"/>
      <c r="S3580"/>
      <c r="T3580"/>
      <c r="U3580"/>
      <c r="V3580"/>
      <c r="W3580"/>
      <c r="X3580"/>
    </row>
    <row r="3581" spans="17:24" x14ac:dyDescent="0.4">
      <c r="Q3581"/>
      <c r="R3581"/>
      <c r="S3581"/>
      <c r="T3581"/>
      <c r="U3581"/>
      <c r="V3581"/>
      <c r="W3581"/>
      <c r="X3581"/>
    </row>
    <row r="3582" spans="17:24" x14ac:dyDescent="0.4">
      <c r="Q3582"/>
      <c r="R3582"/>
      <c r="S3582"/>
      <c r="T3582"/>
      <c r="U3582"/>
      <c r="V3582"/>
      <c r="W3582"/>
      <c r="X3582"/>
    </row>
    <row r="3583" spans="17:24" x14ac:dyDescent="0.4">
      <c r="Q3583"/>
      <c r="R3583"/>
      <c r="S3583"/>
      <c r="T3583"/>
      <c r="U3583"/>
      <c r="V3583"/>
      <c r="W3583"/>
      <c r="X3583"/>
    </row>
    <row r="3584" spans="17:24" x14ac:dyDescent="0.4">
      <c r="Q3584"/>
      <c r="R3584"/>
      <c r="S3584"/>
      <c r="T3584"/>
      <c r="U3584"/>
      <c r="V3584"/>
      <c r="W3584"/>
      <c r="X3584"/>
    </row>
    <row r="3585" spans="17:24" x14ac:dyDescent="0.4">
      <c r="Q3585"/>
      <c r="R3585"/>
      <c r="S3585"/>
      <c r="T3585"/>
      <c r="U3585"/>
      <c r="V3585"/>
      <c r="W3585"/>
      <c r="X3585"/>
    </row>
    <row r="3586" spans="17:24" x14ac:dyDescent="0.4">
      <c r="Q3586"/>
      <c r="R3586"/>
      <c r="S3586"/>
      <c r="T3586"/>
      <c r="U3586"/>
      <c r="V3586"/>
      <c r="W3586"/>
      <c r="X3586"/>
    </row>
    <row r="3587" spans="17:24" x14ac:dyDescent="0.4">
      <c r="Q3587"/>
      <c r="R3587"/>
      <c r="S3587"/>
      <c r="T3587"/>
      <c r="U3587"/>
      <c r="V3587"/>
      <c r="W3587"/>
      <c r="X3587"/>
    </row>
    <row r="3588" spans="17:24" x14ac:dyDescent="0.4">
      <c r="Q3588"/>
      <c r="R3588"/>
      <c r="S3588"/>
      <c r="T3588"/>
      <c r="U3588"/>
      <c r="V3588"/>
      <c r="W3588"/>
      <c r="X3588"/>
    </row>
    <row r="3589" spans="17:24" x14ac:dyDescent="0.4">
      <c r="Q3589"/>
      <c r="R3589"/>
      <c r="S3589"/>
      <c r="T3589"/>
      <c r="U3589"/>
      <c r="V3589"/>
      <c r="W3589"/>
      <c r="X3589"/>
    </row>
    <row r="3590" spans="17:24" x14ac:dyDescent="0.4">
      <c r="Q3590"/>
      <c r="R3590"/>
      <c r="S3590"/>
      <c r="T3590"/>
      <c r="U3590"/>
      <c r="V3590"/>
      <c r="W3590"/>
      <c r="X3590"/>
    </row>
    <row r="3591" spans="17:24" x14ac:dyDescent="0.4">
      <c r="Q3591"/>
      <c r="R3591"/>
      <c r="S3591"/>
      <c r="T3591"/>
      <c r="U3591"/>
      <c r="V3591"/>
      <c r="W3591"/>
      <c r="X3591"/>
    </row>
    <row r="3592" spans="17:24" x14ac:dyDescent="0.4">
      <c r="Q3592"/>
      <c r="R3592"/>
      <c r="S3592"/>
      <c r="T3592"/>
      <c r="U3592"/>
      <c r="V3592"/>
      <c r="W3592"/>
      <c r="X3592"/>
    </row>
    <row r="3593" spans="17:24" x14ac:dyDescent="0.4">
      <c r="Q3593"/>
      <c r="R3593"/>
      <c r="S3593"/>
      <c r="T3593"/>
      <c r="U3593"/>
      <c r="V3593"/>
      <c r="W3593"/>
      <c r="X3593"/>
    </row>
    <row r="3594" spans="17:24" x14ac:dyDescent="0.4">
      <c r="Q3594"/>
      <c r="R3594"/>
      <c r="S3594"/>
      <c r="T3594"/>
      <c r="U3594"/>
      <c r="V3594"/>
      <c r="W3594"/>
      <c r="X3594"/>
    </row>
    <row r="3595" spans="17:24" x14ac:dyDescent="0.4">
      <c r="Q3595"/>
      <c r="R3595"/>
      <c r="S3595"/>
      <c r="T3595"/>
      <c r="U3595"/>
      <c r="V3595"/>
      <c r="W3595"/>
      <c r="X3595"/>
    </row>
    <row r="3596" spans="17:24" x14ac:dyDescent="0.4">
      <c r="Q3596"/>
      <c r="R3596"/>
      <c r="S3596"/>
      <c r="T3596"/>
      <c r="U3596"/>
      <c r="V3596"/>
      <c r="W3596"/>
      <c r="X3596"/>
    </row>
    <row r="3597" spans="17:24" x14ac:dyDescent="0.4">
      <c r="Q3597"/>
      <c r="R3597"/>
      <c r="S3597"/>
      <c r="T3597"/>
      <c r="U3597"/>
      <c r="V3597"/>
      <c r="W3597"/>
      <c r="X3597"/>
    </row>
    <row r="3598" spans="17:24" x14ac:dyDescent="0.4">
      <c r="Q3598"/>
      <c r="R3598"/>
      <c r="S3598"/>
      <c r="T3598"/>
      <c r="U3598"/>
      <c r="V3598"/>
      <c r="W3598"/>
      <c r="X3598"/>
    </row>
    <row r="3599" spans="17:24" x14ac:dyDescent="0.4">
      <c r="Q3599"/>
      <c r="R3599"/>
      <c r="S3599"/>
      <c r="T3599"/>
      <c r="U3599"/>
      <c r="V3599"/>
      <c r="W3599"/>
      <c r="X3599"/>
    </row>
    <row r="3600" spans="17:24" x14ac:dyDescent="0.4">
      <c r="Q3600"/>
      <c r="R3600"/>
      <c r="S3600"/>
      <c r="T3600"/>
      <c r="U3600"/>
      <c r="V3600"/>
      <c r="W3600"/>
      <c r="X3600"/>
    </row>
    <row r="3601" spans="17:24" x14ac:dyDescent="0.4">
      <c r="Q3601"/>
      <c r="R3601"/>
      <c r="S3601"/>
      <c r="T3601"/>
      <c r="U3601"/>
      <c r="V3601"/>
      <c r="W3601"/>
      <c r="X3601"/>
    </row>
    <row r="3602" spans="17:24" x14ac:dyDescent="0.4">
      <c r="Q3602"/>
      <c r="R3602"/>
      <c r="S3602"/>
      <c r="T3602"/>
      <c r="U3602"/>
      <c r="V3602"/>
      <c r="W3602"/>
      <c r="X3602"/>
    </row>
    <row r="3603" spans="17:24" x14ac:dyDescent="0.4">
      <c r="Q3603"/>
      <c r="R3603"/>
      <c r="S3603"/>
      <c r="T3603"/>
      <c r="U3603"/>
      <c r="V3603"/>
      <c r="W3603"/>
      <c r="X3603"/>
    </row>
    <row r="3604" spans="17:24" x14ac:dyDescent="0.4">
      <c r="Q3604"/>
      <c r="R3604"/>
      <c r="S3604"/>
      <c r="T3604"/>
      <c r="U3604"/>
      <c r="V3604"/>
      <c r="W3604"/>
      <c r="X3604"/>
    </row>
    <row r="3605" spans="17:24" x14ac:dyDescent="0.4">
      <c r="Q3605"/>
      <c r="R3605"/>
      <c r="S3605"/>
      <c r="T3605"/>
      <c r="U3605"/>
      <c r="V3605"/>
      <c r="W3605"/>
      <c r="X3605"/>
    </row>
    <row r="3606" spans="17:24" x14ac:dyDescent="0.4">
      <c r="Q3606"/>
      <c r="R3606"/>
      <c r="S3606"/>
      <c r="T3606"/>
      <c r="U3606"/>
      <c r="V3606"/>
      <c r="W3606"/>
      <c r="X3606"/>
    </row>
    <row r="3607" spans="17:24" x14ac:dyDescent="0.4">
      <c r="Q3607"/>
      <c r="R3607"/>
      <c r="S3607"/>
      <c r="T3607"/>
      <c r="U3607"/>
      <c r="V3607"/>
      <c r="W3607"/>
      <c r="X3607"/>
    </row>
    <row r="3608" spans="17:24" x14ac:dyDescent="0.4">
      <c r="Q3608"/>
      <c r="R3608"/>
      <c r="S3608"/>
      <c r="T3608"/>
      <c r="U3608"/>
      <c r="V3608"/>
      <c r="W3608"/>
      <c r="X3608"/>
    </row>
    <row r="3609" spans="17:24" x14ac:dyDescent="0.4">
      <c r="Q3609"/>
      <c r="R3609"/>
      <c r="S3609"/>
      <c r="T3609"/>
      <c r="U3609"/>
      <c r="V3609"/>
      <c r="W3609"/>
      <c r="X3609"/>
    </row>
    <row r="3610" spans="17:24" x14ac:dyDescent="0.4">
      <c r="Q3610"/>
      <c r="R3610"/>
      <c r="S3610"/>
      <c r="T3610"/>
      <c r="U3610"/>
      <c r="V3610"/>
      <c r="W3610"/>
      <c r="X3610"/>
    </row>
    <row r="3611" spans="17:24" x14ac:dyDescent="0.4">
      <c r="Q3611"/>
      <c r="R3611"/>
      <c r="S3611"/>
      <c r="T3611"/>
      <c r="U3611"/>
      <c r="V3611"/>
      <c r="W3611"/>
      <c r="X3611"/>
    </row>
    <row r="3612" spans="17:24" x14ac:dyDescent="0.4">
      <c r="Q3612"/>
      <c r="R3612"/>
      <c r="S3612"/>
      <c r="T3612"/>
      <c r="U3612"/>
      <c r="V3612"/>
      <c r="W3612"/>
      <c r="X3612"/>
    </row>
    <row r="3613" spans="17:24" x14ac:dyDescent="0.4">
      <c r="Q3613"/>
      <c r="R3613"/>
      <c r="S3613"/>
      <c r="T3613"/>
      <c r="U3613"/>
      <c r="V3613"/>
      <c r="W3613"/>
      <c r="X3613"/>
    </row>
    <row r="3614" spans="17:24" x14ac:dyDescent="0.4">
      <c r="Q3614"/>
      <c r="R3614"/>
      <c r="S3614"/>
      <c r="T3614"/>
      <c r="U3614"/>
      <c r="V3614"/>
      <c r="W3614"/>
      <c r="X3614"/>
    </row>
    <row r="3615" spans="17:24" x14ac:dyDescent="0.4">
      <c r="Q3615"/>
      <c r="R3615"/>
      <c r="S3615"/>
      <c r="T3615"/>
      <c r="U3615"/>
      <c r="V3615"/>
      <c r="W3615"/>
      <c r="X3615"/>
    </row>
    <row r="3616" spans="17:24" x14ac:dyDescent="0.4">
      <c r="Q3616"/>
      <c r="R3616"/>
      <c r="S3616"/>
      <c r="T3616"/>
      <c r="U3616"/>
      <c r="V3616"/>
      <c r="W3616"/>
      <c r="X3616"/>
    </row>
    <row r="3617" spans="17:24" x14ac:dyDescent="0.4">
      <c r="Q3617"/>
      <c r="R3617"/>
      <c r="S3617"/>
      <c r="T3617"/>
      <c r="U3617"/>
      <c r="V3617"/>
      <c r="W3617"/>
      <c r="X3617"/>
    </row>
    <row r="3618" spans="17:24" x14ac:dyDescent="0.4">
      <c r="Q3618"/>
      <c r="R3618"/>
      <c r="S3618"/>
      <c r="T3618"/>
      <c r="U3618"/>
      <c r="V3618"/>
      <c r="W3618"/>
      <c r="X3618"/>
    </row>
    <row r="3619" spans="17:24" x14ac:dyDescent="0.4">
      <c r="Q3619"/>
      <c r="R3619"/>
      <c r="S3619"/>
      <c r="T3619"/>
      <c r="U3619"/>
      <c r="V3619"/>
      <c r="W3619"/>
      <c r="X3619"/>
    </row>
    <row r="3620" spans="17:24" x14ac:dyDescent="0.4">
      <c r="Q3620"/>
      <c r="R3620"/>
      <c r="S3620"/>
      <c r="T3620"/>
      <c r="U3620"/>
      <c r="V3620"/>
      <c r="W3620"/>
      <c r="X3620"/>
    </row>
    <row r="3621" spans="17:24" x14ac:dyDescent="0.4">
      <c r="Q3621"/>
      <c r="R3621"/>
      <c r="S3621"/>
      <c r="T3621"/>
      <c r="U3621"/>
      <c r="V3621"/>
      <c r="W3621"/>
      <c r="X3621"/>
    </row>
    <row r="3622" spans="17:24" x14ac:dyDescent="0.4">
      <c r="Q3622"/>
      <c r="R3622"/>
      <c r="S3622"/>
      <c r="T3622"/>
      <c r="U3622"/>
      <c r="V3622"/>
      <c r="W3622"/>
      <c r="X3622"/>
    </row>
    <row r="3623" spans="17:24" x14ac:dyDescent="0.4">
      <c r="Q3623"/>
      <c r="R3623"/>
      <c r="S3623"/>
      <c r="T3623"/>
      <c r="U3623"/>
      <c r="V3623"/>
      <c r="W3623"/>
      <c r="X3623"/>
    </row>
    <row r="3624" spans="17:24" x14ac:dyDescent="0.4">
      <c r="Q3624"/>
      <c r="R3624"/>
      <c r="S3624"/>
      <c r="T3624"/>
      <c r="U3624"/>
      <c r="V3624"/>
      <c r="W3624"/>
      <c r="X3624"/>
    </row>
    <row r="3625" spans="17:24" x14ac:dyDescent="0.4">
      <c r="Q3625"/>
      <c r="R3625"/>
      <c r="S3625"/>
      <c r="T3625"/>
      <c r="U3625"/>
      <c r="V3625"/>
      <c r="W3625"/>
      <c r="X3625"/>
    </row>
    <row r="3626" spans="17:24" x14ac:dyDescent="0.4">
      <c r="Q3626"/>
      <c r="R3626"/>
      <c r="S3626"/>
      <c r="T3626"/>
      <c r="U3626"/>
      <c r="V3626"/>
      <c r="W3626"/>
      <c r="X3626"/>
    </row>
    <row r="3627" spans="17:24" x14ac:dyDescent="0.4">
      <c r="Q3627"/>
      <c r="R3627"/>
      <c r="S3627"/>
      <c r="T3627"/>
      <c r="U3627"/>
      <c r="V3627"/>
      <c r="W3627"/>
      <c r="X3627"/>
    </row>
    <row r="3628" spans="17:24" x14ac:dyDescent="0.4">
      <c r="Q3628"/>
      <c r="R3628"/>
      <c r="S3628"/>
      <c r="T3628"/>
      <c r="U3628"/>
      <c r="V3628"/>
      <c r="W3628"/>
      <c r="X3628"/>
    </row>
    <row r="3629" spans="17:24" x14ac:dyDescent="0.4">
      <c r="Q3629"/>
      <c r="R3629"/>
      <c r="S3629"/>
      <c r="T3629"/>
      <c r="U3629"/>
      <c r="V3629"/>
      <c r="W3629"/>
      <c r="X3629"/>
    </row>
    <row r="3630" spans="17:24" x14ac:dyDescent="0.4">
      <c r="Q3630"/>
      <c r="R3630"/>
      <c r="S3630"/>
      <c r="T3630"/>
      <c r="U3630"/>
      <c r="V3630"/>
      <c r="W3630"/>
      <c r="X3630"/>
    </row>
    <row r="3631" spans="17:24" x14ac:dyDescent="0.4">
      <c r="Q3631"/>
      <c r="R3631"/>
      <c r="S3631"/>
      <c r="T3631"/>
      <c r="U3631"/>
      <c r="V3631"/>
      <c r="W3631"/>
      <c r="X3631"/>
    </row>
    <row r="3632" spans="17:24" x14ac:dyDescent="0.4">
      <c r="Q3632"/>
      <c r="R3632"/>
      <c r="S3632"/>
      <c r="T3632"/>
      <c r="U3632"/>
      <c r="V3632"/>
      <c r="W3632"/>
      <c r="X3632"/>
    </row>
    <row r="3633" spans="17:24" x14ac:dyDescent="0.4">
      <c r="Q3633"/>
      <c r="R3633"/>
      <c r="S3633"/>
      <c r="T3633"/>
      <c r="U3633"/>
      <c r="V3633"/>
      <c r="W3633"/>
      <c r="X3633"/>
    </row>
    <row r="3634" spans="17:24" x14ac:dyDescent="0.4">
      <c r="Q3634"/>
      <c r="R3634"/>
      <c r="S3634"/>
      <c r="T3634"/>
      <c r="U3634"/>
      <c r="V3634"/>
      <c r="W3634"/>
      <c r="X3634"/>
    </row>
    <row r="3635" spans="17:24" x14ac:dyDescent="0.4">
      <c r="Q3635"/>
      <c r="R3635"/>
      <c r="S3635"/>
      <c r="T3635"/>
      <c r="U3635"/>
      <c r="V3635"/>
      <c r="W3635"/>
      <c r="X3635"/>
    </row>
    <row r="3636" spans="17:24" x14ac:dyDescent="0.4">
      <c r="Q3636"/>
      <c r="R3636"/>
      <c r="S3636"/>
      <c r="T3636"/>
      <c r="U3636"/>
      <c r="V3636"/>
      <c r="W3636"/>
      <c r="X3636"/>
    </row>
    <row r="3637" spans="17:24" x14ac:dyDescent="0.4">
      <c r="Q3637"/>
      <c r="R3637"/>
      <c r="S3637"/>
      <c r="T3637"/>
      <c r="U3637"/>
      <c r="V3637"/>
      <c r="W3637"/>
      <c r="X3637"/>
    </row>
    <row r="3638" spans="17:24" x14ac:dyDescent="0.4">
      <c r="Q3638"/>
      <c r="R3638"/>
      <c r="S3638"/>
      <c r="T3638"/>
      <c r="U3638"/>
      <c r="V3638"/>
      <c r="W3638"/>
      <c r="X3638"/>
    </row>
    <row r="3639" spans="17:24" x14ac:dyDescent="0.4">
      <c r="Q3639"/>
      <c r="R3639"/>
      <c r="S3639"/>
      <c r="T3639"/>
      <c r="U3639"/>
      <c r="V3639"/>
      <c r="W3639"/>
      <c r="X3639"/>
    </row>
    <row r="3640" spans="17:24" x14ac:dyDescent="0.4">
      <c r="Q3640"/>
      <c r="R3640"/>
      <c r="S3640"/>
      <c r="T3640"/>
      <c r="U3640"/>
      <c r="V3640"/>
      <c r="W3640"/>
      <c r="X3640"/>
    </row>
    <row r="3641" spans="17:24" x14ac:dyDescent="0.4">
      <c r="Q3641"/>
      <c r="R3641"/>
      <c r="S3641"/>
      <c r="T3641"/>
      <c r="U3641"/>
      <c r="V3641"/>
      <c r="W3641"/>
      <c r="X3641"/>
    </row>
    <row r="3642" spans="17:24" x14ac:dyDescent="0.4">
      <c r="Q3642"/>
      <c r="R3642"/>
      <c r="S3642"/>
      <c r="T3642"/>
      <c r="U3642"/>
      <c r="V3642"/>
      <c r="W3642"/>
      <c r="X3642"/>
    </row>
    <row r="3643" spans="17:24" x14ac:dyDescent="0.4">
      <c r="Q3643"/>
      <c r="R3643"/>
      <c r="S3643"/>
      <c r="T3643"/>
      <c r="U3643"/>
      <c r="V3643"/>
      <c r="W3643"/>
      <c r="X3643"/>
    </row>
    <row r="3644" spans="17:24" x14ac:dyDescent="0.4">
      <c r="Q3644"/>
      <c r="R3644"/>
      <c r="S3644"/>
      <c r="T3644"/>
      <c r="U3644"/>
      <c r="V3644"/>
      <c r="W3644"/>
      <c r="X3644"/>
    </row>
    <row r="3645" spans="17:24" x14ac:dyDescent="0.4">
      <c r="Q3645"/>
      <c r="R3645"/>
      <c r="S3645"/>
      <c r="T3645"/>
      <c r="U3645"/>
      <c r="V3645"/>
      <c r="W3645"/>
      <c r="X3645"/>
    </row>
    <row r="3646" spans="17:24" x14ac:dyDescent="0.4">
      <c r="Q3646"/>
      <c r="R3646"/>
      <c r="S3646"/>
      <c r="T3646"/>
      <c r="U3646"/>
      <c r="V3646"/>
      <c r="W3646"/>
      <c r="X3646"/>
    </row>
    <row r="3647" spans="17:24" x14ac:dyDescent="0.4">
      <c r="Q3647"/>
      <c r="R3647"/>
      <c r="S3647"/>
      <c r="T3647"/>
      <c r="U3647"/>
      <c r="V3647"/>
      <c r="W3647"/>
      <c r="X3647"/>
    </row>
    <row r="3648" spans="17:24" x14ac:dyDescent="0.4">
      <c r="Q3648"/>
      <c r="R3648"/>
      <c r="S3648"/>
      <c r="T3648"/>
      <c r="U3648"/>
      <c r="V3648"/>
      <c r="W3648"/>
      <c r="X3648"/>
    </row>
    <row r="3649" spans="17:24" x14ac:dyDescent="0.4">
      <c r="Q3649"/>
      <c r="R3649"/>
      <c r="S3649"/>
      <c r="T3649"/>
      <c r="U3649"/>
      <c r="V3649"/>
      <c r="W3649"/>
      <c r="X3649"/>
    </row>
    <row r="3650" spans="17:24" x14ac:dyDescent="0.4">
      <c r="Q3650"/>
      <c r="R3650"/>
      <c r="S3650"/>
      <c r="T3650"/>
      <c r="U3650"/>
      <c r="V3650"/>
      <c r="W3650"/>
      <c r="X3650"/>
    </row>
    <row r="3651" spans="17:24" x14ac:dyDescent="0.4">
      <c r="Q3651"/>
      <c r="R3651"/>
      <c r="S3651"/>
      <c r="T3651"/>
      <c r="U3651"/>
      <c r="V3651"/>
      <c r="W3651"/>
      <c r="X3651"/>
    </row>
    <row r="3652" spans="17:24" x14ac:dyDescent="0.4">
      <c r="Q3652"/>
      <c r="R3652"/>
      <c r="S3652"/>
      <c r="T3652"/>
      <c r="U3652"/>
      <c r="V3652"/>
      <c r="W3652"/>
      <c r="X3652"/>
    </row>
    <row r="3653" spans="17:24" x14ac:dyDescent="0.4">
      <c r="Q3653"/>
      <c r="R3653"/>
      <c r="S3653"/>
      <c r="T3653"/>
      <c r="U3653"/>
      <c r="V3653"/>
      <c r="W3653"/>
      <c r="X3653"/>
    </row>
    <row r="3654" spans="17:24" x14ac:dyDescent="0.4">
      <c r="Q3654"/>
      <c r="R3654"/>
      <c r="S3654"/>
      <c r="T3654"/>
      <c r="U3654"/>
      <c r="V3654"/>
      <c r="W3654"/>
      <c r="X3654"/>
    </row>
    <row r="3655" spans="17:24" x14ac:dyDescent="0.4">
      <c r="Q3655"/>
      <c r="R3655"/>
      <c r="S3655"/>
      <c r="T3655"/>
      <c r="U3655"/>
      <c r="V3655"/>
      <c r="W3655"/>
      <c r="X3655"/>
    </row>
    <row r="3656" spans="17:24" x14ac:dyDescent="0.4">
      <c r="Q3656"/>
      <c r="R3656"/>
      <c r="S3656"/>
      <c r="T3656"/>
      <c r="U3656"/>
      <c r="V3656"/>
      <c r="W3656"/>
      <c r="X3656"/>
    </row>
    <row r="3657" spans="17:24" x14ac:dyDescent="0.4">
      <c r="Q3657"/>
      <c r="R3657"/>
      <c r="S3657"/>
      <c r="T3657"/>
      <c r="U3657"/>
      <c r="V3657"/>
      <c r="W3657"/>
      <c r="X3657"/>
    </row>
    <row r="3658" spans="17:24" x14ac:dyDescent="0.4">
      <c r="Q3658"/>
      <c r="R3658"/>
      <c r="S3658"/>
      <c r="T3658"/>
      <c r="U3658"/>
      <c r="V3658"/>
      <c r="W3658"/>
      <c r="X3658"/>
    </row>
    <row r="3659" spans="17:24" x14ac:dyDescent="0.4">
      <c r="Q3659"/>
      <c r="R3659"/>
      <c r="S3659"/>
      <c r="T3659"/>
      <c r="U3659"/>
      <c r="V3659"/>
      <c r="W3659"/>
      <c r="X3659"/>
    </row>
    <row r="3660" spans="17:24" x14ac:dyDescent="0.4">
      <c r="Q3660"/>
      <c r="R3660"/>
      <c r="S3660"/>
      <c r="T3660"/>
      <c r="U3660"/>
      <c r="V3660"/>
      <c r="W3660"/>
      <c r="X3660"/>
    </row>
    <row r="3661" spans="17:24" x14ac:dyDescent="0.4">
      <c r="Q3661"/>
      <c r="R3661"/>
      <c r="S3661"/>
      <c r="T3661"/>
      <c r="U3661"/>
      <c r="V3661"/>
      <c r="W3661"/>
      <c r="X3661"/>
    </row>
    <row r="3662" spans="17:24" x14ac:dyDescent="0.4">
      <c r="Q3662"/>
      <c r="R3662"/>
      <c r="S3662"/>
      <c r="T3662"/>
      <c r="U3662"/>
      <c r="V3662"/>
      <c r="W3662"/>
      <c r="X3662"/>
    </row>
    <row r="3663" spans="17:24" x14ac:dyDescent="0.4">
      <c r="Q3663"/>
      <c r="R3663"/>
      <c r="S3663"/>
      <c r="T3663"/>
      <c r="U3663"/>
      <c r="V3663"/>
      <c r="W3663"/>
      <c r="X3663"/>
    </row>
    <row r="3664" spans="17:24" x14ac:dyDescent="0.4">
      <c r="Q3664"/>
      <c r="R3664"/>
      <c r="S3664"/>
      <c r="T3664"/>
      <c r="U3664"/>
      <c r="V3664"/>
      <c r="W3664"/>
      <c r="X3664"/>
    </row>
    <row r="3665" spans="17:24" x14ac:dyDescent="0.4">
      <c r="Q3665"/>
      <c r="R3665"/>
      <c r="S3665"/>
      <c r="T3665"/>
      <c r="U3665"/>
      <c r="V3665"/>
      <c r="W3665"/>
      <c r="X3665"/>
    </row>
    <row r="3666" spans="17:24" x14ac:dyDescent="0.4">
      <c r="Q3666"/>
      <c r="R3666"/>
      <c r="S3666"/>
      <c r="T3666"/>
      <c r="U3666"/>
      <c r="V3666"/>
      <c r="W3666"/>
      <c r="X3666"/>
    </row>
    <row r="3667" spans="17:24" x14ac:dyDescent="0.4">
      <c r="Q3667"/>
      <c r="R3667"/>
      <c r="S3667"/>
      <c r="T3667"/>
      <c r="U3667"/>
      <c r="V3667"/>
      <c r="W3667"/>
      <c r="X3667"/>
    </row>
    <row r="3668" spans="17:24" x14ac:dyDescent="0.4">
      <c r="Q3668"/>
      <c r="R3668"/>
      <c r="S3668"/>
      <c r="T3668"/>
      <c r="U3668"/>
      <c r="V3668"/>
      <c r="W3668"/>
      <c r="X3668"/>
    </row>
    <row r="3669" spans="17:24" x14ac:dyDescent="0.4">
      <c r="Q3669"/>
      <c r="R3669"/>
      <c r="S3669"/>
      <c r="T3669"/>
      <c r="U3669"/>
      <c r="V3669"/>
      <c r="W3669"/>
      <c r="X3669"/>
    </row>
    <row r="3670" spans="17:24" x14ac:dyDescent="0.4">
      <c r="Q3670"/>
      <c r="R3670"/>
      <c r="S3670"/>
      <c r="T3670"/>
      <c r="U3670"/>
      <c r="V3670"/>
      <c r="W3670"/>
      <c r="X3670"/>
    </row>
    <row r="3671" spans="17:24" x14ac:dyDescent="0.4">
      <c r="Q3671"/>
      <c r="R3671"/>
      <c r="S3671"/>
      <c r="T3671"/>
      <c r="U3671"/>
      <c r="V3671"/>
      <c r="W3671"/>
      <c r="X3671"/>
    </row>
    <row r="3672" spans="17:24" x14ac:dyDescent="0.4">
      <c r="Q3672"/>
      <c r="R3672"/>
      <c r="S3672"/>
      <c r="T3672"/>
      <c r="U3672"/>
      <c r="V3672"/>
      <c r="W3672"/>
      <c r="X3672"/>
    </row>
    <row r="3673" spans="17:24" x14ac:dyDescent="0.4">
      <c r="Q3673"/>
      <c r="R3673"/>
      <c r="S3673"/>
      <c r="T3673"/>
      <c r="U3673"/>
      <c r="V3673"/>
      <c r="W3673"/>
      <c r="X3673"/>
    </row>
    <row r="3674" spans="17:24" x14ac:dyDescent="0.4">
      <c r="Q3674"/>
      <c r="R3674"/>
      <c r="S3674"/>
      <c r="T3674"/>
      <c r="U3674"/>
      <c r="V3674"/>
      <c r="W3674"/>
      <c r="X3674"/>
    </row>
    <row r="3675" spans="17:24" x14ac:dyDescent="0.4">
      <c r="Q3675"/>
      <c r="R3675"/>
      <c r="S3675"/>
      <c r="T3675"/>
      <c r="U3675"/>
      <c r="V3675"/>
      <c r="W3675"/>
      <c r="X3675"/>
    </row>
    <row r="3676" spans="17:24" x14ac:dyDescent="0.4">
      <c r="Q3676"/>
      <c r="R3676"/>
      <c r="S3676"/>
      <c r="T3676"/>
      <c r="U3676"/>
      <c r="V3676"/>
      <c r="W3676"/>
      <c r="X3676"/>
    </row>
    <row r="3677" spans="17:24" x14ac:dyDescent="0.4">
      <c r="Q3677"/>
      <c r="R3677"/>
      <c r="S3677"/>
      <c r="T3677"/>
      <c r="U3677"/>
      <c r="V3677"/>
      <c r="W3677"/>
      <c r="X3677"/>
    </row>
    <row r="3678" spans="17:24" x14ac:dyDescent="0.4">
      <c r="Q3678"/>
      <c r="R3678"/>
      <c r="S3678"/>
      <c r="T3678"/>
      <c r="U3678"/>
      <c r="V3678"/>
      <c r="W3678"/>
      <c r="X3678"/>
    </row>
    <row r="3679" spans="17:24" x14ac:dyDescent="0.4">
      <c r="Q3679"/>
      <c r="R3679"/>
      <c r="S3679"/>
      <c r="T3679"/>
      <c r="U3679"/>
      <c r="V3679"/>
      <c r="W3679"/>
      <c r="X3679"/>
    </row>
    <row r="3680" spans="17:24" x14ac:dyDescent="0.4">
      <c r="Q3680"/>
      <c r="R3680"/>
      <c r="S3680"/>
      <c r="T3680"/>
      <c r="U3680"/>
      <c r="V3680"/>
      <c r="W3680"/>
      <c r="X3680"/>
    </row>
    <row r="3681" spans="17:24" x14ac:dyDescent="0.4">
      <c r="Q3681"/>
      <c r="R3681"/>
      <c r="S3681"/>
      <c r="T3681"/>
      <c r="U3681"/>
      <c r="V3681"/>
      <c r="W3681"/>
      <c r="X3681"/>
    </row>
    <row r="3682" spans="17:24" x14ac:dyDescent="0.4">
      <c r="Q3682"/>
      <c r="R3682"/>
      <c r="S3682"/>
      <c r="T3682"/>
      <c r="U3682"/>
      <c r="V3682"/>
      <c r="W3682"/>
      <c r="X3682"/>
    </row>
    <row r="3683" spans="17:24" x14ac:dyDescent="0.4">
      <c r="Q3683"/>
      <c r="R3683"/>
      <c r="S3683"/>
      <c r="T3683"/>
      <c r="U3683"/>
      <c r="V3683"/>
      <c r="W3683"/>
      <c r="X3683"/>
    </row>
    <row r="3684" spans="17:24" x14ac:dyDescent="0.4">
      <c r="Q3684"/>
      <c r="R3684"/>
      <c r="S3684"/>
      <c r="T3684"/>
      <c r="U3684"/>
      <c r="V3684"/>
      <c r="W3684"/>
      <c r="X3684"/>
    </row>
    <row r="3685" spans="17:24" x14ac:dyDescent="0.4">
      <c r="Q3685"/>
      <c r="R3685"/>
      <c r="S3685"/>
      <c r="T3685"/>
      <c r="U3685"/>
      <c r="V3685"/>
      <c r="W3685"/>
      <c r="X3685"/>
    </row>
    <row r="3686" spans="17:24" x14ac:dyDescent="0.4">
      <c r="Q3686"/>
      <c r="R3686"/>
      <c r="S3686"/>
      <c r="T3686"/>
      <c r="U3686"/>
      <c r="V3686"/>
      <c r="W3686"/>
      <c r="X3686"/>
    </row>
    <row r="3687" spans="17:24" x14ac:dyDescent="0.4">
      <c r="Q3687"/>
      <c r="R3687"/>
      <c r="S3687"/>
      <c r="T3687"/>
      <c r="U3687"/>
      <c r="V3687"/>
      <c r="W3687"/>
      <c r="X3687"/>
    </row>
    <row r="3688" spans="17:24" x14ac:dyDescent="0.4">
      <c r="Q3688"/>
      <c r="R3688"/>
      <c r="S3688"/>
      <c r="T3688"/>
      <c r="U3688"/>
      <c r="V3688"/>
      <c r="W3688"/>
      <c r="X3688"/>
    </row>
    <row r="3689" spans="17:24" x14ac:dyDescent="0.4">
      <c r="Q3689"/>
      <c r="R3689"/>
      <c r="S3689"/>
      <c r="T3689"/>
      <c r="U3689"/>
      <c r="V3689"/>
      <c r="W3689"/>
      <c r="X3689"/>
    </row>
    <row r="3690" spans="17:24" x14ac:dyDescent="0.4">
      <c r="Q3690"/>
      <c r="R3690"/>
      <c r="S3690"/>
      <c r="T3690"/>
      <c r="U3690"/>
      <c r="V3690"/>
      <c r="W3690"/>
      <c r="X3690"/>
    </row>
    <row r="3691" spans="17:24" x14ac:dyDescent="0.4">
      <c r="Q3691"/>
      <c r="R3691"/>
      <c r="S3691"/>
      <c r="T3691"/>
      <c r="U3691"/>
      <c r="V3691"/>
      <c r="W3691"/>
      <c r="X3691"/>
    </row>
    <row r="3692" spans="17:24" x14ac:dyDescent="0.4">
      <c r="Q3692"/>
      <c r="R3692"/>
      <c r="S3692"/>
      <c r="T3692"/>
      <c r="U3692"/>
      <c r="V3692"/>
      <c r="W3692"/>
      <c r="X3692"/>
    </row>
    <row r="3693" spans="17:24" x14ac:dyDescent="0.4">
      <c r="Q3693"/>
      <c r="R3693"/>
      <c r="S3693"/>
      <c r="T3693"/>
      <c r="U3693"/>
      <c r="V3693"/>
      <c r="W3693"/>
      <c r="X3693"/>
    </row>
    <row r="3694" spans="17:24" x14ac:dyDescent="0.4">
      <c r="Q3694"/>
      <c r="R3694"/>
      <c r="S3694"/>
      <c r="T3694"/>
      <c r="U3694"/>
      <c r="V3694"/>
      <c r="W3694"/>
      <c r="X3694"/>
    </row>
    <row r="3695" spans="17:24" x14ac:dyDescent="0.4">
      <c r="Q3695"/>
      <c r="R3695"/>
      <c r="S3695"/>
      <c r="T3695"/>
      <c r="U3695"/>
      <c r="V3695"/>
      <c r="W3695"/>
      <c r="X3695"/>
    </row>
    <row r="3696" spans="17:24" x14ac:dyDescent="0.4">
      <c r="Q3696"/>
      <c r="R3696"/>
      <c r="S3696"/>
      <c r="T3696"/>
      <c r="U3696"/>
      <c r="V3696"/>
      <c r="W3696"/>
      <c r="X3696"/>
    </row>
    <row r="3697" spans="17:24" x14ac:dyDescent="0.4">
      <c r="Q3697"/>
      <c r="R3697"/>
      <c r="S3697"/>
      <c r="T3697"/>
      <c r="U3697"/>
      <c r="V3697"/>
      <c r="W3697"/>
      <c r="X3697"/>
    </row>
    <row r="3698" spans="17:24" x14ac:dyDescent="0.4">
      <c r="Q3698"/>
      <c r="R3698"/>
      <c r="S3698"/>
      <c r="T3698"/>
      <c r="U3698"/>
      <c r="V3698"/>
      <c r="W3698"/>
      <c r="X3698"/>
    </row>
    <row r="3699" spans="17:24" x14ac:dyDescent="0.4">
      <c r="Q3699"/>
      <c r="R3699"/>
      <c r="S3699"/>
      <c r="T3699"/>
      <c r="U3699"/>
      <c r="V3699"/>
      <c r="W3699"/>
      <c r="X3699"/>
    </row>
    <row r="3700" spans="17:24" x14ac:dyDescent="0.4">
      <c r="Q3700"/>
      <c r="R3700"/>
      <c r="S3700"/>
      <c r="T3700"/>
      <c r="U3700"/>
      <c r="V3700"/>
      <c r="W3700"/>
      <c r="X3700"/>
    </row>
    <row r="3701" spans="17:24" x14ac:dyDescent="0.4">
      <c r="Q3701"/>
      <c r="R3701"/>
      <c r="S3701"/>
      <c r="T3701"/>
      <c r="U3701"/>
      <c r="V3701"/>
      <c r="W3701"/>
      <c r="X3701"/>
    </row>
    <row r="3702" spans="17:24" x14ac:dyDescent="0.4">
      <c r="Q3702"/>
      <c r="R3702"/>
      <c r="S3702"/>
      <c r="T3702"/>
      <c r="U3702"/>
      <c r="V3702"/>
      <c r="W3702"/>
      <c r="X3702"/>
    </row>
    <row r="3703" spans="17:24" x14ac:dyDescent="0.4">
      <c r="Q3703"/>
      <c r="R3703"/>
      <c r="S3703"/>
      <c r="T3703"/>
      <c r="U3703"/>
      <c r="V3703"/>
      <c r="W3703"/>
      <c r="X3703"/>
    </row>
    <row r="3704" spans="17:24" x14ac:dyDescent="0.4">
      <c r="Q3704"/>
      <c r="R3704"/>
      <c r="S3704"/>
      <c r="T3704"/>
      <c r="U3704"/>
      <c r="V3704"/>
      <c r="W3704"/>
      <c r="X3704"/>
    </row>
    <row r="3705" spans="17:24" x14ac:dyDescent="0.4">
      <c r="Q3705"/>
      <c r="R3705"/>
      <c r="S3705"/>
      <c r="T3705"/>
      <c r="U3705"/>
      <c r="V3705"/>
      <c r="W3705"/>
      <c r="X3705"/>
    </row>
    <row r="3706" spans="17:24" x14ac:dyDescent="0.4">
      <c r="Q3706"/>
      <c r="R3706"/>
      <c r="S3706"/>
      <c r="T3706"/>
      <c r="U3706"/>
      <c r="V3706"/>
      <c r="W3706"/>
      <c r="X3706"/>
    </row>
    <row r="3707" spans="17:24" x14ac:dyDescent="0.4">
      <c r="Q3707"/>
      <c r="R3707"/>
      <c r="S3707"/>
      <c r="T3707"/>
      <c r="U3707"/>
      <c r="V3707"/>
      <c r="W3707"/>
      <c r="X3707"/>
    </row>
    <row r="3708" spans="17:24" x14ac:dyDescent="0.4">
      <c r="Q3708"/>
      <c r="R3708"/>
      <c r="S3708"/>
      <c r="T3708"/>
      <c r="U3708"/>
      <c r="V3708"/>
      <c r="W3708"/>
      <c r="X3708"/>
    </row>
    <row r="3709" spans="17:24" x14ac:dyDescent="0.4">
      <c r="Q3709"/>
      <c r="R3709"/>
      <c r="S3709"/>
      <c r="T3709"/>
      <c r="U3709"/>
      <c r="V3709"/>
      <c r="W3709"/>
      <c r="X3709"/>
    </row>
    <row r="3710" spans="17:24" x14ac:dyDescent="0.4">
      <c r="Q3710"/>
      <c r="R3710"/>
      <c r="S3710"/>
      <c r="T3710"/>
      <c r="U3710"/>
      <c r="V3710"/>
      <c r="W3710"/>
      <c r="X3710"/>
    </row>
    <row r="3711" spans="17:24" x14ac:dyDescent="0.4">
      <c r="Q3711"/>
      <c r="R3711"/>
      <c r="S3711"/>
      <c r="T3711"/>
      <c r="U3711"/>
      <c r="V3711"/>
      <c r="W3711"/>
      <c r="X3711"/>
    </row>
    <row r="3712" spans="17:24" x14ac:dyDescent="0.4">
      <c r="Q3712"/>
      <c r="R3712"/>
      <c r="S3712"/>
      <c r="T3712"/>
      <c r="U3712"/>
      <c r="V3712"/>
      <c r="W3712"/>
      <c r="X3712"/>
    </row>
    <row r="3713" spans="17:24" x14ac:dyDescent="0.4">
      <c r="Q3713"/>
      <c r="R3713"/>
      <c r="S3713"/>
      <c r="T3713"/>
      <c r="U3713"/>
      <c r="V3713"/>
      <c r="W3713"/>
      <c r="X3713"/>
    </row>
    <row r="3714" spans="17:24" x14ac:dyDescent="0.4">
      <c r="Q3714"/>
      <c r="R3714"/>
      <c r="S3714"/>
      <c r="T3714"/>
      <c r="U3714"/>
      <c r="V3714"/>
      <c r="W3714"/>
      <c r="X3714"/>
    </row>
    <row r="3715" spans="17:24" x14ac:dyDescent="0.4">
      <c r="Q3715"/>
      <c r="R3715"/>
      <c r="S3715"/>
      <c r="T3715"/>
      <c r="U3715"/>
      <c r="V3715"/>
      <c r="W3715"/>
      <c r="X3715"/>
    </row>
    <row r="3716" spans="17:24" x14ac:dyDescent="0.4">
      <c r="Q3716"/>
      <c r="R3716"/>
      <c r="S3716"/>
      <c r="T3716"/>
      <c r="U3716"/>
      <c r="V3716"/>
      <c r="W3716"/>
      <c r="X3716"/>
    </row>
    <row r="3717" spans="17:24" x14ac:dyDescent="0.4">
      <c r="Q3717"/>
      <c r="R3717"/>
      <c r="S3717"/>
      <c r="T3717"/>
      <c r="U3717"/>
      <c r="V3717"/>
      <c r="W3717"/>
      <c r="X3717"/>
    </row>
    <row r="3718" spans="17:24" x14ac:dyDescent="0.4">
      <c r="Q3718"/>
      <c r="R3718"/>
      <c r="S3718"/>
      <c r="T3718"/>
      <c r="U3718"/>
      <c r="V3718"/>
      <c r="W3718"/>
      <c r="X3718"/>
    </row>
    <row r="3719" spans="17:24" x14ac:dyDescent="0.4">
      <c r="Q3719"/>
      <c r="R3719"/>
      <c r="S3719"/>
      <c r="T3719"/>
      <c r="U3719"/>
      <c r="V3719"/>
      <c r="W3719"/>
      <c r="X3719"/>
    </row>
    <row r="3720" spans="17:24" x14ac:dyDescent="0.4">
      <c r="Q3720"/>
      <c r="R3720"/>
      <c r="S3720"/>
      <c r="T3720"/>
      <c r="U3720"/>
      <c r="V3720"/>
      <c r="W3720"/>
      <c r="X3720"/>
    </row>
    <row r="3721" spans="17:24" x14ac:dyDescent="0.4">
      <c r="Q3721"/>
      <c r="R3721"/>
      <c r="S3721"/>
      <c r="T3721"/>
      <c r="U3721"/>
      <c r="V3721"/>
      <c r="W3721"/>
      <c r="X3721"/>
    </row>
    <row r="3722" spans="17:24" x14ac:dyDescent="0.4">
      <c r="Q3722"/>
      <c r="R3722"/>
      <c r="S3722"/>
      <c r="T3722"/>
      <c r="U3722"/>
      <c r="V3722"/>
      <c r="W3722"/>
      <c r="X3722"/>
    </row>
    <row r="3723" spans="17:24" x14ac:dyDescent="0.4">
      <c r="Q3723"/>
      <c r="R3723"/>
      <c r="S3723"/>
      <c r="T3723"/>
      <c r="U3723"/>
      <c r="V3723"/>
      <c r="W3723"/>
      <c r="X3723"/>
    </row>
    <row r="3724" spans="17:24" x14ac:dyDescent="0.4">
      <c r="Q3724"/>
      <c r="R3724"/>
      <c r="S3724"/>
      <c r="T3724"/>
      <c r="U3724"/>
      <c r="V3724"/>
      <c r="W3724"/>
      <c r="X3724"/>
    </row>
    <row r="3725" spans="17:24" x14ac:dyDescent="0.4">
      <c r="Q3725"/>
      <c r="R3725"/>
      <c r="S3725"/>
      <c r="T3725"/>
      <c r="U3725"/>
      <c r="V3725"/>
      <c r="W3725"/>
      <c r="X3725"/>
    </row>
    <row r="3726" spans="17:24" x14ac:dyDescent="0.4">
      <c r="Q3726"/>
      <c r="R3726"/>
      <c r="S3726"/>
      <c r="T3726"/>
      <c r="U3726"/>
      <c r="V3726"/>
      <c r="W3726"/>
      <c r="X3726"/>
    </row>
    <row r="3727" spans="17:24" x14ac:dyDescent="0.4">
      <c r="Q3727"/>
      <c r="R3727"/>
      <c r="S3727"/>
      <c r="T3727"/>
      <c r="U3727"/>
      <c r="V3727"/>
      <c r="W3727"/>
      <c r="X3727"/>
    </row>
    <row r="3728" spans="17:24" x14ac:dyDescent="0.4">
      <c r="Q3728"/>
      <c r="R3728"/>
      <c r="S3728"/>
      <c r="T3728"/>
      <c r="U3728"/>
      <c r="V3728"/>
      <c r="W3728"/>
      <c r="X3728"/>
    </row>
    <row r="3729" spans="17:24" x14ac:dyDescent="0.4">
      <c r="Q3729"/>
      <c r="R3729"/>
      <c r="S3729"/>
      <c r="T3729"/>
      <c r="U3729"/>
      <c r="V3729"/>
      <c r="W3729"/>
      <c r="X3729"/>
    </row>
    <row r="3730" spans="17:24" x14ac:dyDescent="0.4">
      <c r="Q3730"/>
      <c r="R3730"/>
      <c r="S3730"/>
      <c r="T3730"/>
      <c r="U3730"/>
      <c r="V3730"/>
      <c r="W3730"/>
      <c r="X3730"/>
    </row>
    <row r="3731" spans="17:24" x14ac:dyDescent="0.4">
      <c r="Q3731"/>
      <c r="R3731"/>
      <c r="S3731"/>
      <c r="T3731"/>
      <c r="U3731"/>
      <c r="V3731"/>
      <c r="W3731"/>
      <c r="X3731"/>
    </row>
    <row r="3732" spans="17:24" x14ac:dyDescent="0.4">
      <c r="Q3732"/>
      <c r="R3732"/>
      <c r="S3732"/>
      <c r="T3732"/>
      <c r="U3732"/>
      <c r="V3732"/>
      <c r="W3732"/>
      <c r="X3732"/>
    </row>
    <row r="3733" spans="17:24" x14ac:dyDescent="0.4">
      <c r="Q3733"/>
      <c r="R3733"/>
      <c r="S3733"/>
      <c r="T3733"/>
      <c r="U3733"/>
      <c r="V3733"/>
      <c r="W3733"/>
      <c r="X3733"/>
    </row>
    <row r="3734" spans="17:24" x14ac:dyDescent="0.4">
      <c r="Q3734"/>
      <c r="R3734"/>
      <c r="S3734"/>
      <c r="T3734"/>
      <c r="U3734"/>
      <c r="V3734"/>
      <c r="W3734"/>
      <c r="X3734"/>
    </row>
    <row r="3735" spans="17:24" x14ac:dyDescent="0.4">
      <c r="Q3735"/>
      <c r="R3735"/>
      <c r="S3735"/>
      <c r="T3735"/>
      <c r="U3735"/>
      <c r="V3735"/>
      <c r="W3735"/>
      <c r="X3735"/>
    </row>
    <row r="3736" spans="17:24" x14ac:dyDescent="0.4">
      <c r="Q3736"/>
      <c r="R3736"/>
      <c r="S3736"/>
      <c r="T3736"/>
      <c r="U3736"/>
      <c r="V3736"/>
      <c r="W3736"/>
      <c r="X3736"/>
    </row>
    <row r="3737" spans="17:24" x14ac:dyDescent="0.4">
      <c r="Q3737"/>
      <c r="R3737"/>
      <c r="S3737"/>
      <c r="T3737"/>
      <c r="U3737"/>
      <c r="V3737"/>
      <c r="W3737"/>
      <c r="X3737"/>
    </row>
    <row r="3738" spans="17:24" x14ac:dyDescent="0.4">
      <c r="Q3738"/>
      <c r="R3738"/>
      <c r="S3738"/>
      <c r="T3738"/>
      <c r="U3738"/>
      <c r="V3738"/>
      <c r="W3738"/>
      <c r="X3738"/>
    </row>
    <row r="3739" spans="17:24" x14ac:dyDescent="0.4">
      <c r="Q3739"/>
      <c r="R3739"/>
      <c r="S3739"/>
      <c r="T3739"/>
      <c r="U3739"/>
      <c r="V3739"/>
      <c r="W3739"/>
      <c r="X3739"/>
    </row>
    <row r="3740" spans="17:24" x14ac:dyDescent="0.4">
      <c r="Q3740"/>
      <c r="R3740"/>
      <c r="S3740"/>
      <c r="T3740"/>
      <c r="U3740"/>
      <c r="V3740"/>
      <c r="W3740"/>
      <c r="X3740"/>
    </row>
    <row r="3741" spans="17:24" x14ac:dyDescent="0.4">
      <c r="Q3741"/>
      <c r="R3741"/>
      <c r="S3741"/>
      <c r="T3741"/>
      <c r="U3741"/>
      <c r="V3741"/>
      <c r="W3741"/>
      <c r="X3741"/>
    </row>
    <row r="3742" spans="17:24" x14ac:dyDescent="0.4">
      <c r="Q3742"/>
      <c r="R3742"/>
      <c r="S3742"/>
      <c r="T3742"/>
      <c r="U3742"/>
      <c r="V3742"/>
      <c r="W3742"/>
      <c r="X3742"/>
    </row>
    <row r="3743" spans="17:24" x14ac:dyDescent="0.4">
      <c r="Q3743"/>
      <c r="R3743"/>
      <c r="S3743"/>
      <c r="T3743"/>
      <c r="U3743"/>
      <c r="V3743"/>
      <c r="W3743"/>
      <c r="X3743"/>
    </row>
    <row r="3744" spans="17:24" x14ac:dyDescent="0.4">
      <c r="Q3744"/>
      <c r="R3744"/>
      <c r="S3744"/>
      <c r="T3744"/>
      <c r="U3744"/>
      <c r="V3744"/>
      <c r="W3744"/>
      <c r="X3744"/>
    </row>
    <row r="3745" spans="17:24" x14ac:dyDescent="0.4">
      <c r="Q3745"/>
      <c r="R3745"/>
      <c r="S3745"/>
      <c r="T3745"/>
      <c r="U3745"/>
      <c r="V3745"/>
      <c r="W3745"/>
      <c r="X3745"/>
    </row>
    <row r="3746" spans="17:24" x14ac:dyDescent="0.4">
      <c r="Q3746"/>
      <c r="R3746"/>
      <c r="S3746"/>
      <c r="T3746"/>
      <c r="U3746"/>
      <c r="V3746"/>
      <c r="W3746"/>
      <c r="X3746"/>
    </row>
    <row r="3747" spans="17:24" x14ac:dyDescent="0.4">
      <c r="Q3747"/>
      <c r="R3747"/>
      <c r="S3747"/>
      <c r="T3747"/>
      <c r="U3747"/>
      <c r="V3747"/>
      <c r="W3747"/>
      <c r="X3747"/>
    </row>
    <row r="3748" spans="17:24" x14ac:dyDescent="0.4">
      <c r="Q3748"/>
      <c r="R3748"/>
      <c r="S3748"/>
      <c r="T3748"/>
      <c r="U3748"/>
      <c r="V3748"/>
      <c r="W3748"/>
      <c r="X3748"/>
    </row>
    <row r="3749" spans="17:24" x14ac:dyDescent="0.4">
      <c r="Q3749"/>
      <c r="R3749"/>
      <c r="S3749"/>
      <c r="T3749"/>
      <c r="U3749"/>
      <c r="V3749"/>
      <c r="W3749"/>
      <c r="X3749"/>
    </row>
    <row r="3750" spans="17:24" x14ac:dyDescent="0.4">
      <c r="Q3750"/>
      <c r="R3750"/>
      <c r="S3750"/>
      <c r="T3750"/>
      <c r="U3750"/>
      <c r="V3750"/>
      <c r="W3750"/>
      <c r="X3750"/>
    </row>
    <row r="3751" spans="17:24" x14ac:dyDescent="0.4">
      <c r="Q3751"/>
      <c r="R3751"/>
      <c r="S3751"/>
      <c r="T3751"/>
      <c r="U3751"/>
      <c r="V3751"/>
      <c r="W3751"/>
      <c r="X3751"/>
    </row>
    <row r="3752" spans="17:24" x14ac:dyDescent="0.4">
      <c r="Q3752"/>
      <c r="R3752"/>
      <c r="S3752"/>
      <c r="T3752"/>
      <c r="U3752"/>
      <c r="V3752"/>
      <c r="W3752"/>
      <c r="X3752"/>
    </row>
    <row r="3753" spans="17:24" x14ac:dyDescent="0.4">
      <c r="Q3753"/>
      <c r="R3753"/>
      <c r="S3753"/>
      <c r="T3753"/>
      <c r="U3753"/>
      <c r="V3753"/>
      <c r="W3753"/>
      <c r="X3753"/>
    </row>
    <row r="3754" spans="17:24" x14ac:dyDescent="0.4">
      <c r="Q3754"/>
      <c r="R3754"/>
      <c r="S3754"/>
      <c r="T3754"/>
      <c r="U3754"/>
      <c r="V3754"/>
      <c r="W3754"/>
      <c r="X3754"/>
    </row>
    <row r="3755" spans="17:24" x14ac:dyDescent="0.4">
      <c r="Q3755"/>
      <c r="R3755"/>
      <c r="S3755"/>
      <c r="T3755"/>
      <c r="U3755"/>
      <c r="V3755"/>
      <c r="W3755"/>
      <c r="X3755"/>
    </row>
    <row r="3756" spans="17:24" x14ac:dyDescent="0.4">
      <c r="Q3756"/>
      <c r="R3756"/>
      <c r="S3756"/>
      <c r="T3756"/>
      <c r="U3756"/>
      <c r="V3756"/>
      <c r="W3756"/>
      <c r="X3756"/>
    </row>
    <row r="3757" spans="17:24" x14ac:dyDescent="0.4">
      <c r="Q3757"/>
      <c r="R3757"/>
      <c r="S3757"/>
      <c r="T3757"/>
      <c r="U3757"/>
      <c r="V3757"/>
      <c r="W3757"/>
      <c r="X3757"/>
    </row>
    <row r="3758" spans="17:24" x14ac:dyDescent="0.4">
      <c r="Q3758"/>
      <c r="R3758"/>
      <c r="S3758"/>
      <c r="T3758"/>
      <c r="U3758"/>
      <c r="V3758"/>
      <c r="W3758"/>
      <c r="X3758"/>
    </row>
    <row r="3759" spans="17:24" x14ac:dyDescent="0.4">
      <c r="Q3759"/>
      <c r="R3759"/>
      <c r="S3759"/>
      <c r="T3759"/>
      <c r="U3759"/>
      <c r="V3759"/>
      <c r="W3759"/>
      <c r="X3759"/>
    </row>
    <row r="3760" spans="17:24" x14ac:dyDescent="0.4">
      <c r="Q3760"/>
      <c r="R3760"/>
      <c r="S3760"/>
      <c r="T3760"/>
      <c r="U3760"/>
      <c r="V3760"/>
      <c r="W3760"/>
      <c r="X3760"/>
    </row>
    <row r="3761" spans="17:24" x14ac:dyDescent="0.4">
      <c r="Q3761"/>
      <c r="R3761"/>
      <c r="S3761"/>
      <c r="T3761"/>
      <c r="U3761"/>
      <c r="V3761"/>
      <c r="W3761"/>
      <c r="X3761"/>
    </row>
    <row r="3762" spans="17:24" x14ac:dyDescent="0.4">
      <c r="Q3762"/>
      <c r="R3762"/>
      <c r="S3762"/>
      <c r="T3762"/>
      <c r="U3762"/>
      <c r="V3762"/>
      <c r="W3762"/>
      <c r="X3762"/>
    </row>
    <row r="3763" spans="17:24" x14ac:dyDescent="0.4">
      <c r="Q3763"/>
      <c r="R3763"/>
      <c r="S3763"/>
      <c r="T3763"/>
      <c r="U3763"/>
      <c r="V3763"/>
      <c r="W3763"/>
      <c r="X3763"/>
    </row>
    <row r="3764" spans="17:24" x14ac:dyDescent="0.4">
      <c r="Q3764"/>
      <c r="R3764"/>
      <c r="S3764"/>
      <c r="T3764"/>
      <c r="U3764"/>
      <c r="V3764"/>
      <c r="W3764"/>
      <c r="X3764"/>
    </row>
    <row r="3765" spans="17:24" x14ac:dyDescent="0.4">
      <c r="Q3765"/>
      <c r="R3765"/>
      <c r="S3765"/>
      <c r="T3765"/>
      <c r="U3765"/>
      <c r="V3765"/>
      <c r="W3765"/>
      <c r="X3765"/>
    </row>
    <row r="3766" spans="17:24" x14ac:dyDescent="0.4">
      <c r="Q3766"/>
      <c r="R3766"/>
      <c r="S3766"/>
      <c r="T3766"/>
      <c r="U3766"/>
      <c r="V3766"/>
      <c r="W3766"/>
      <c r="X3766"/>
    </row>
    <row r="3767" spans="17:24" x14ac:dyDescent="0.4">
      <c r="Q3767"/>
      <c r="R3767"/>
      <c r="S3767"/>
      <c r="T3767"/>
      <c r="U3767"/>
      <c r="V3767"/>
      <c r="W3767"/>
      <c r="X3767"/>
    </row>
    <row r="3768" spans="17:24" x14ac:dyDescent="0.4">
      <c r="Q3768"/>
      <c r="R3768"/>
      <c r="S3768"/>
      <c r="T3768"/>
      <c r="U3768"/>
      <c r="V3768"/>
      <c r="W3768"/>
      <c r="X3768"/>
    </row>
    <row r="3769" spans="17:24" x14ac:dyDescent="0.4">
      <c r="Q3769"/>
      <c r="R3769"/>
      <c r="S3769"/>
      <c r="T3769"/>
      <c r="U3769"/>
      <c r="V3769"/>
      <c r="W3769"/>
      <c r="X3769"/>
    </row>
    <row r="3770" spans="17:24" x14ac:dyDescent="0.4">
      <c r="Q3770"/>
      <c r="R3770"/>
      <c r="S3770"/>
      <c r="T3770"/>
      <c r="U3770"/>
      <c r="V3770"/>
      <c r="W3770"/>
      <c r="X3770"/>
    </row>
    <row r="3771" spans="17:24" x14ac:dyDescent="0.4">
      <c r="Q3771"/>
      <c r="R3771"/>
      <c r="S3771"/>
      <c r="T3771"/>
      <c r="U3771"/>
      <c r="V3771"/>
      <c r="W3771"/>
      <c r="X3771"/>
    </row>
    <row r="3772" spans="17:24" x14ac:dyDescent="0.4">
      <c r="Q3772"/>
      <c r="R3772"/>
      <c r="S3772"/>
      <c r="T3772"/>
      <c r="U3772"/>
      <c r="V3772"/>
      <c r="W3772"/>
      <c r="X3772"/>
    </row>
    <row r="3773" spans="17:24" x14ac:dyDescent="0.4">
      <c r="Q3773"/>
      <c r="R3773"/>
      <c r="S3773"/>
      <c r="T3773"/>
      <c r="U3773"/>
      <c r="V3773"/>
      <c r="W3773"/>
      <c r="X3773"/>
    </row>
    <row r="3774" spans="17:24" x14ac:dyDescent="0.4">
      <c r="Q3774"/>
      <c r="R3774"/>
      <c r="S3774"/>
      <c r="T3774"/>
      <c r="U3774"/>
      <c r="V3774"/>
      <c r="W3774"/>
      <c r="X3774"/>
    </row>
    <row r="3775" spans="17:24" x14ac:dyDescent="0.4">
      <c r="Q3775"/>
      <c r="R3775"/>
      <c r="S3775"/>
      <c r="T3775"/>
      <c r="U3775"/>
      <c r="V3775"/>
      <c r="W3775"/>
      <c r="X3775"/>
    </row>
    <row r="3776" spans="17:24" x14ac:dyDescent="0.4">
      <c r="Q3776"/>
      <c r="R3776"/>
      <c r="S3776"/>
      <c r="T3776"/>
      <c r="U3776"/>
      <c r="V3776"/>
      <c r="W3776"/>
      <c r="X3776"/>
    </row>
    <row r="3777" spans="17:24" x14ac:dyDescent="0.4">
      <c r="Q3777"/>
      <c r="R3777"/>
      <c r="S3777"/>
      <c r="T3777"/>
      <c r="U3777"/>
      <c r="V3777"/>
      <c r="W3777"/>
      <c r="X3777"/>
    </row>
    <row r="3778" spans="17:24" x14ac:dyDescent="0.4">
      <c r="Q3778"/>
      <c r="R3778"/>
      <c r="S3778"/>
      <c r="T3778"/>
      <c r="U3778"/>
      <c r="V3778"/>
      <c r="W3778"/>
      <c r="X3778"/>
    </row>
    <row r="3779" spans="17:24" x14ac:dyDescent="0.4">
      <c r="Q3779"/>
      <c r="R3779"/>
      <c r="S3779"/>
      <c r="T3779"/>
      <c r="U3779"/>
      <c r="V3779"/>
      <c r="W3779"/>
      <c r="X3779"/>
    </row>
    <row r="3780" spans="17:24" x14ac:dyDescent="0.4">
      <c r="Q3780"/>
      <c r="R3780"/>
      <c r="S3780"/>
      <c r="T3780"/>
      <c r="U3780"/>
      <c r="V3780"/>
      <c r="W3780"/>
      <c r="X3780"/>
    </row>
    <row r="3781" spans="17:24" x14ac:dyDescent="0.4">
      <c r="Q3781"/>
      <c r="R3781"/>
      <c r="S3781"/>
      <c r="T3781"/>
      <c r="U3781"/>
      <c r="V3781"/>
      <c r="W3781"/>
      <c r="X3781"/>
    </row>
    <row r="3782" spans="17:24" x14ac:dyDescent="0.4">
      <c r="Q3782"/>
      <c r="R3782"/>
      <c r="S3782"/>
      <c r="T3782"/>
      <c r="U3782"/>
      <c r="V3782"/>
      <c r="W3782"/>
      <c r="X3782"/>
    </row>
    <row r="3783" spans="17:24" x14ac:dyDescent="0.4">
      <c r="Q3783"/>
      <c r="R3783"/>
      <c r="S3783"/>
      <c r="T3783"/>
      <c r="U3783"/>
      <c r="V3783"/>
      <c r="W3783"/>
      <c r="X3783"/>
    </row>
    <row r="3784" spans="17:24" x14ac:dyDescent="0.4">
      <c r="Q3784"/>
      <c r="R3784"/>
      <c r="S3784"/>
      <c r="T3784"/>
      <c r="U3784"/>
      <c r="V3784"/>
      <c r="W3784"/>
      <c r="X3784"/>
    </row>
    <row r="3785" spans="17:24" x14ac:dyDescent="0.4">
      <c r="Q3785"/>
      <c r="R3785"/>
      <c r="S3785"/>
      <c r="T3785"/>
      <c r="U3785"/>
      <c r="V3785"/>
      <c r="W3785"/>
      <c r="X3785"/>
    </row>
    <row r="3786" spans="17:24" x14ac:dyDescent="0.4">
      <c r="Q3786"/>
      <c r="R3786"/>
      <c r="S3786"/>
      <c r="T3786"/>
      <c r="U3786"/>
      <c r="V3786"/>
      <c r="W3786"/>
      <c r="X3786"/>
    </row>
    <row r="3787" spans="17:24" x14ac:dyDescent="0.4">
      <c r="Q3787"/>
      <c r="R3787"/>
      <c r="S3787"/>
      <c r="T3787"/>
      <c r="U3787"/>
      <c r="V3787"/>
      <c r="W3787"/>
      <c r="X3787"/>
    </row>
    <row r="3788" spans="17:24" x14ac:dyDescent="0.4">
      <c r="Q3788"/>
      <c r="R3788"/>
      <c r="S3788"/>
      <c r="T3788"/>
      <c r="U3788"/>
      <c r="V3788"/>
      <c r="W3788"/>
      <c r="X3788"/>
    </row>
    <row r="3789" spans="17:24" x14ac:dyDescent="0.4">
      <c r="Q3789"/>
      <c r="R3789"/>
      <c r="S3789"/>
      <c r="T3789"/>
      <c r="U3789"/>
      <c r="V3789"/>
      <c r="W3789"/>
      <c r="X3789"/>
    </row>
    <row r="3790" spans="17:24" x14ac:dyDescent="0.4">
      <c r="Q3790"/>
      <c r="R3790"/>
      <c r="S3790"/>
      <c r="T3790"/>
      <c r="U3790"/>
      <c r="V3790"/>
      <c r="W3790"/>
      <c r="X3790"/>
    </row>
    <row r="3791" spans="17:24" x14ac:dyDescent="0.4">
      <c r="Q3791"/>
      <c r="R3791"/>
      <c r="S3791"/>
      <c r="T3791"/>
      <c r="U3791"/>
      <c r="V3791"/>
      <c r="W3791"/>
      <c r="X3791"/>
    </row>
    <row r="3792" spans="17:24" x14ac:dyDescent="0.4">
      <c r="Q3792"/>
      <c r="R3792"/>
      <c r="S3792"/>
      <c r="T3792"/>
      <c r="U3792"/>
      <c r="V3792"/>
      <c r="W3792"/>
      <c r="X3792"/>
    </row>
    <row r="3793" spans="17:24" x14ac:dyDescent="0.4">
      <c r="Q3793"/>
      <c r="R3793"/>
      <c r="S3793"/>
      <c r="T3793"/>
      <c r="U3793"/>
      <c r="V3793"/>
      <c r="W3793"/>
      <c r="X3793"/>
    </row>
    <row r="3794" spans="17:24" x14ac:dyDescent="0.4">
      <c r="Q3794"/>
      <c r="R3794"/>
      <c r="S3794"/>
      <c r="T3794"/>
      <c r="U3794"/>
      <c r="V3794"/>
      <c r="W3794"/>
      <c r="X3794"/>
    </row>
    <row r="3795" spans="17:24" x14ac:dyDescent="0.4">
      <c r="Q3795"/>
      <c r="R3795"/>
      <c r="S3795"/>
      <c r="T3795"/>
      <c r="U3795"/>
      <c r="V3795"/>
      <c r="W3795"/>
      <c r="X3795"/>
    </row>
    <row r="3796" spans="17:24" x14ac:dyDescent="0.4">
      <c r="Q3796"/>
      <c r="R3796"/>
      <c r="S3796"/>
      <c r="T3796"/>
      <c r="U3796"/>
      <c r="V3796"/>
      <c r="W3796"/>
      <c r="X3796"/>
    </row>
    <row r="3797" spans="17:24" x14ac:dyDescent="0.4">
      <c r="Q3797"/>
      <c r="R3797"/>
      <c r="S3797"/>
      <c r="T3797"/>
      <c r="U3797"/>
      <c r="V3797"/>
      <c r="W3797"/>
      <c r="X3797"/>
    </row>
    <row r="3798" spans="17:24" x14ac:dyDescent="0.4">
      <c r="Q3798"/>
      <c r="R3798"/>
      <c r="S3798"/>
      <c r="T3798"/>
      <c r="U3798"/>
      <c r="V3798"/>
      <c r="W3798"/>
      <c r="X3798"/>
    </row>
    <row r="3799" spans="17:24" x14ac:dyDescent="0.4">
      <c r="Q3799"/>
      <c r="R3799"/>
      <c r="S3799"/>
      <c r="T3799"/>
      <c r="U3799"/>
      <c r="V3799"/>
      <c r="W3799"/>
      <c r="X3799"/>
    </row>
    <row r="3800" spans="17:24" x14ac:dyDescent="0.4">
      <c r="Q3800"/>
      <c r="R3800"/>
      <c r="S3800"/>
      <c r="T3800"/>
      <c r="U3800"/>
      <c r="V3800"/>
      <c r="W3800"/>
      <c r="X3800"/>
    </row>
    <row r="3801" spans="17:24" x14ac:dyDescent="0.4">
      <c r="Q3801"/>
      <c r="R3801"/>
      <c r="S3801"/>
      <c r="T3801"/>
      <c r="U3801"/>
      <c r="V3801"/>
      <c r="W3801"/>
      <c r="X3801"/>
    </row>
    <row r="3802" spans="17:24" x14ac:dyDescent="0.4">
      <c r="Q3802"/>
      <c r="R3802"/>
      <c r="S3802"/>
      <c r="T3802"/>
      <c r="U3802"/>
      <c r="V3802"/>
      <c r="W3802"/>
      <c r="X3802"/>
    </row>
    <row r="3803" spans="17:24" x14ac:dyDescent="0.4">
      <c r="Q3803"/>
      <c r="R3803"/>
      <c r="S3803"/>
      <c r="T3803"/>
      <c r="U3803"/>
      <c r="V3803"/>
      <c r="W3803"/>
      <c r="X3803"/>
    </row>
    <row r="3804" spans="17:24" x14ac:dyDescent="0.4">
      <c r="Q3804"/>
      <c r="R3804"/>
      <c r="S3804"/>
      <c r="T3804"/>
      <c r="U3804"/>
      <c r="V3804"/>
      <c r="W3804"/>
      <c r="X3804"/>
    </row>
    <row r="3805" spans="17:24" x14ac:dyDescent="0.4">
      <c r="Q3805"/>
      <c r="R3805"/>
      <c r="S3805"/>
      <c r="T3805"/>
      <c r="U3805"/>
      <c r="V3805"/>
      <c r="W3805"/>
      <c r="X3805"/>
    </row>
    <row r="3806" spans="17:24" x14ac:dyDescent="0.4">
      <c r="Q3806"/>
      <c r="R3806"/>
      <c r="S3806"/>
      <c r="T3806"/>
      <c r="U3806"/>
      <c r="V3806"/>
      <c r="W3806"/>
      <c r="X3806"/>
    </row>
    <row r="3807" spans="17:24" x14ac:dyDescent="0.4">
      <c r="Q3807"/>
      <c r="R3807"/>
      <c r="S3807"/>
      <c r="T3807"/>
      <c r="U3807"/>
      <c r="V3807"/>
      <c r="W3807"/>
      <c r="X3807"/>
    </row>
    <row r="3808" spans="17:24" x14ac:dyDescent="0.4">
      <c r="Q3808"/>
      <c r="R3808"/>
      <c r="S3808"/>
      <c r="T3808"/>
      <c r="U3808"/>
      <c r="V3808"/>
      <c r="W3808"/>
      <c r="X3808"/>
    </row>
    <row r="3809" spans="17:24" x14ac:dyDescent="0.4">
      <c r="Q3809"/>
      <c r="R3809"/>
      <c r="S3809"/>
      <c r="T3809"/>
      <c r="U3809"/>
      <c r="V3809"/>
      <c r="W3809"/>
      <c r="X3809"/>
    </row>
    <row r="3810" spans="17:24" x14ac:dyDescent="0.4">
      <c r="Q3810"/>
      <c r="R3810"/>
      <c r="S3810"/>
      <c r="T3810"/>
      <c r="U3810"/>
      <c r="V3810"/>
      <c r="W3810"/>
      <c r="X3810"/>
    </row>
    <row r="3811" spans="17:24" x14ac:dyDescent="0.4">
      <c r="Q3811"/>
      <c r="R3811"/>
      <c r="S3811"/>
      <c r="T3811"/>
      <c r="U3811"/>
      <c r="V3811"/>
      <c r="W3811"/>
      <c r="X3811"/>
    </row>
    <row r="3812" spans="17:24" x14ac:dyDescent="0.4">
      <c r="Q3812"/>
      <c r="R3812"/>
      <c r="S3812"/>
      <c r="T3812"/>
      <c r="U3812"/>
      <c r="V3812"/>
      <c r="W3812"/>
      <c r="X3812"/>
    </row>
    <row r="3813" spans="17:24" x14ac:dyDescent="0.4">
      <c r="Q3813"/>
      <c r="R3813"/>
      <c r="S3813"/>
      <c r="T3813"/>
      <c r="U3813"/>
      <c r="V3813"/>
      <c r="W3813"/>
      <c r="X3813"/>
    </row>
    <row r="3814" spans="17:24" x14ac:dyDescent="0.4">
      <c r="Q3814"/>
      <c r="R3814"/>
      <c r="S3814"/>
      <c r="T3814"/>
      <c r="U3814"/>
      <c r="V3814"/>
      <c r="W3814"/>
      <c r="X3814"/>
    </row>
    <row r="3815" spans="17:24" x14ac:dyDescent="0.4">
      <c r="Q3815"/>
      <c r="R3815"/>
      <c r="S3815"/>
      <c r="T3815"/>
      <c r="U3815"/>
      <c r="V3815"/>
      <c r="W3815"/>
      <c r="X3815"/>
    </row>
    <row r="3816" spans="17:24" x14ac:dyDescent="0.4">
      <c r="Q3816"/>
      <c r="R3816"/>
      <c r="S3816"/>
      <c r="T3816"/>
      <c r="U3816"/>
      <c r="V3816"/>
      <c r="W3816"/>
      <c r="X3816"/>
    </row>
    <row r="3817" spans="17:24" x14ac:dyDescent="0.4">
      <c r="Q3817"/>
      <c r="R3817"/>
      <c r="S3817"/>
      <c r="T3817"/>
      <c r="U3817"/>
      <c r="V3817"/>
      <c r="W3817"/>
      <c r="X3817"/>
    </row>
    <row r="3818" spans="17:24" x14ac:dyDescent="0.4">
      <c r="Q3818"/>
      <c r="R3818"/>
      <c r="S3818"/>
      <c r="T3818"/>
      <c r="U3818"/>
      <c r="V3818"/>
      <c r="W3818"/>
      <c r="X3818"/>
    </row>
    <row r="3819" spans="17:24" x14ac:dyDescent="0.4">
      <c r="Q3819"/>
      <c r="R3819"/>
      <c r="S3819"/>
      <c r="T3819"/>
      <c r="U3819"/>
      <c r="V3819"/>
      <c r="W3819"/>
      <c r="X3819"/>
    </row>
    <row r="3820" spans="17:24" x14ac:dyDescent="0.4">
      <c r="Q3820"/>
      <c r="R3820"/>
      <c r="S3820"/>
      <c r="T3820"/>
      <c r="U3820"/>
      <c r="V3820"/>
      <c r="W3820"/>
      <c r="X3820"/>
    </row>
    <row r="3821" spans="17:24" x14ac:dyDescent="0.4">
      <c r="Q3821"/>
      <c r="R3821"/>
      <c r="S3821"/>
      <c r="T3821"/>
      <c r="U3821"/>
      <c r="V3821"/>
      <c r="W3821"/>
      <c r="X3821"/>
    </row>
    <row r="3822" spans="17:24" x14ac:dyDescent="0.4">
      <c r="Q3822"/>
      <c r="R3822"/>
      <c r="S3822"/>
      <c r="T3822"/>
      <c r="U3822"/>
      <c r="V3822"/>
      <c r="W3822"/>
      <c r="X3822"/>
    </row>
    <row r="3823" spans="17:24" x14ac:dyDescent="0.4">
      <c r="Q3823"/>
      <c r="R3823"/>
      <c r="S3823"/>
      <c r="T3823"/>
      <c r="U3823"/>
      <c r="V3823"/>
      <c r="W3823"/>
      <c r="X3823"/>
    </row>
    <row r="3824" spans="17:24" x14ac:dyDescent="0.4">
      <c r="Q3824"/>
      <c r="R3824"/>
      <c r="S3824"/>
      <c r="T3824"/>
      <c r="U3824"/>
      <c r="V3824"/>
      <c r="W3824"/>
      <c r="X3824"/>
    </row>
    <row r="3825" spans="17:24" x14ac:dyDescent="0.4">
      <c r="Q3825"/>
      <c r="R3825"/>
      <c r="S3825"/>
      <c r="T3825"/>
      <c r="U3825"/>
      <c r="V3825"/>
      <c r="W3825"/>
      <c r="X3825"/>
    </row>
    <row r="3826" spans="17:24" x14ac:dyDescent="0.4">
      <c r="Q3826"/>
      <c r="R3826"/>
      <c r="S3826"/>
      <c r="T3826"/>
      <c r="U3826"/>
      <c r="V3826"/>
      <c r="W3826"/>
      <c r="X3826"/>
    </row>
    <row r="3827" spans="17:24" x14ac:dyDescent="0.4">
      <c r="Q3827"/>
      <c r="R3827"/>
      <c r="S3827"/>
      <c r="T3827"/>
      <c r="U3827"/>
      <c r="V3827"/>
      <c r="W3827"/>
      <c r="X3827"/>
    </row>
    <row r="3828" spans="17:24" x14ac:dyDescent="0.4">
      <c r="Q3828"/>
      <c r="R3828"/>
      <c r="S3828"/>
      <c r="T3828"/>
      <c r="U3828"/>
      <c r="V3828"/>
      <c r="W3828"/>
      <c r="X3828"/>
    </row>
    <row r="3829" spans="17:24" x14ac:dyDescent="0.4">
      <c r="Q3829"/>
      <c r="R3829"/>
      <c r="S3829"/>
      <c r="T3829"/>
      <c r="U3829"/>
      <c r="V3829"/>
      <c r="W3829"/>
      <c r="X3829"/>
    </row>
    <row r="3830" spans="17:24" x14ac:dyDescent="0.4">
      <c r="Q3830"/>
      <c r="R3830"/>
      <c r="S3830"/>
      <c r="T3830"/>
      <c r="U3830"/>
      <c r="V3830"/>
      <c r="W3830"/>
      <c r="X3830"/>
    </row>
    <row r="3831" spans="17:24" x14ac:dyDescent="0.4">
      <c r="Q3831"/>
      <c r="R3831"/>
      <c r="S3831"/>
      <c r="T3831"/>
      <c r="U3831"/>
      <c r="V3831"/>
      <c r="W3831"/>
      <c r="X3831"/>
    </row>
    <row r="3832" spans="17:24" x14ac:dyDescent="0.4">
      <c r="Q3832"/>
      <c r="R3832"/>
      <c r="S3832"/>
      <c r="T3832"/>
      <c r="U3832"/>
      <c r="V3832"/>
      <c r="W3832"/>
      <c r="X3832"/>
    </row>
    <row r="3833" spans="17:24" x14ac:dyDescent="0.4">
      <c r="Q3833"/>
      <c r="R3833"/>
      <c r="S3833"/>
      <c r="T3833"/>
      <c r="U3833"/>
      <c r="V3833"/>
      <c r="W3833"/>
      <c r="X3833"/>
    </row>
    <row r="3834" spans="17:24" x14ac:dyDescent="0.4">
      <c r="Q3834"/>
      <c r="R3834"/>
      <c r="S3834"/>
      <c r="T3834"/>
      <c r="U3834"/>
      <c r="V3834"/>
      <c r="W3834"/>
      <c r="X3834"/>
    </row>
    <row r="3835" spans="17:24" x14ac:dyDescent="0.4">
      <c r="Q3835"/>
      <c r="R3835"/>
      <c r="S3835"/>
      <c r="T3835"/>
      <c r="U3835"/>
      <c r="V3835"/>
      <c r="W3835"/>
      <c r="X3835"/>
    </row>
    <row r="3836" spans="17:24" x14ac:dyDescent="0.4">
      <c r="Q3836"/>
      <c r="R3836"/>
      <c r="S3836"/>
      <c r="T3836"/>
      <c r="U3836"/>
      <c r="V3836"/>
      <c r="W3836"/>
      <c r="X3836"/>
    </row>
    <row r="3837" spans="17:24" x14ac:dyDescent="0.4">
      <c r="Q3837"/>
      <c r="R3837"/>
      <c r="S3837"/>
      <c r="T3837"/>
      <c r="U3837"/>
      <c r="V3837"/>
      <c r="W3837"/>
      <c r="X3837"/>
    </row>
    <row r="3838" spans="17:24" x14ac:dyDescent="0.4">
      <c r="Q3838"/>
      <c r="R3838"/>
      <c r="S3838"/>
      <c r="T3838"/>
      <c r="U3838"/>
      <c r="V3838"/>
      <c r="W3838"/>
      <c r="X3838"/>
    </row>
    <row r="3839" spans="17:24" x14ac:dyDescent="0.4">
      <c r="Q3839"/>
      <c r="R3839"/>
      <c r="S3839"/>
      <c r="T3839"/>
      <c r="U3839"/>
      <c r="V3839"/>
      <c r="W3839"/>
      <c r="X3839"/>
    </row>
    <row r="3840" spans="17:24" x14ac:dyDescent="0.4">
      <c r="Q3840"/>
      <c r="R3840"/>
      <c r="S3840"/>
      <c r="T3840"/>
      <c r="U3840"/>
      <c r="V3840"/>
      <c r="W3840"/>
      <c r="X3840"/>
    </row>
    <row r="3841" spans="17:24" x14ac:dyDescent="0.4">
      <c r="Q3841"/>
      <c r="R3841"/>
      <c r="S3841"/>
      <c r="T3841"/>
      <c r="U3841"/>
      <c r="V3841"/>
      <c r="W3841"/>
      <c r="X3841"/>
    </row>
    <row r="3842" spans="17:24" x14ac:dyDescent="0.4">
      <c r="Q3842"/>
      <c r="R3842"/>
      <c r="S3842"/>
      <c r="T3842"/>
      <c r="U3842"/>
      <c r="V3842"/>
      <c r="W3842"/>
      <c r="X3842"/>
    </row>
    <row r="3843" spans="17:24" x14ac:dyDescent="0.4">
      <c r="Q3843"/>
      <c r="R3843"/>
      <c r="S3843"/>
      <c r="T3843"/>
      <c r="U3843"/>
      <c r="V3843"/>
      <c r="W3843"/>
      <c r="X3843"/>
    </row>
    <row r="3844" spans="17:24" x14ac:dyDescent="0.4">
      <c r="Q3844"/>
      <c r="R3844"/>
      <c r="S3844"/>
      <c r="T3844"/>
      <c r="U3844"/>
      <c r="V3844"/>
      <c r="W3844"/>
      <c r="X3844"/>
    </row>
    <row r="3845" spans="17:24" x14ac:dyDescent="0.4">
      <c r="Q3845"/>
      <c r="R3845"/>
      <c r="S3845"/>
      <c r="T3845"/>
      <c r="U3845"/>
      <c r="V3845"/>
      <c r="W3845"/>
      <c r="X3845"/>
    </row>
    <row r="3846" spans="17:24" x14ac:dyDescent="0.4">
      <c r="Q3846"/>
      <c r="R3846"/>
      <c r="S3846"/>
      <c r="T3846"/>
      <c r="U3846"/>
      <c r="V3846"/>
      <c r="W3846"/>
      <c r="X3846"/>
    </row>
    <row r="3847" spans="17:24" x14ac:dyDescent="0.4">
      <c r="Q3847"/>
      <c r="R3847"/>
      <c r="S3847"/>
      <c r="T3847"/>
      <c r="U3847"/>
      <c r="V3847"/>
      <c r="W3847"/>
      <c r="X3847"/>
    </row>
    <row r="3848" spans="17:24" x14ac:dyDescent="0.4">
      <c r="Q3848"/>
      <c r="R3848"/>
      <c r="S3848"/>
      <c r="T3848"/>
      <c r="U3848"/>
      <c r="V3848"/>
      <c r="W3848"/>
      <c r="X3848"/>
    </row>
    <row r="3849" spans="17:24" x14ac:dyDescent="0.4">
      <c r="Q3849"/>
      <c r="R3849"/>
      <c r="S3849"/>
      <c r="T3849"/>
      <c r="U3849"/>
      <c r="V3849"/>
      <c r="W3849"/>
      <c r="X3849"/>
    </row>
    <row r="3850" spans="17:24" x14ac:dyDescent="0.4">
      <c r="Q3850"/>
      <c r="R3850"/>
      <c r="S3850"/>
      <c r="T3850"/>
      <c r="U3850"/>
      <c r="V3850"/>
      <c r="W3850"/>
      <c r="X3850"/>
    </row>
    <row r="3851" spans="17:24" x14ac:dyDescent="0.4">
      <c r="Q3851"/>
      <c r="R3851"/>
      <c r="S3851"/>
      <c r="T3851"/>
      <c r="U3851"/>
      <c r="V3851"/>
      <c r="W3851"/>
      <c r="X3851"/>
    </row>
    <row r="3852" spans="17:24" x14ac:dyDescent="0.4">
      <c r="Q3852"/>
      <c r="R3852"/>
      <c r="S3852"/>
      <c r="T3852"/>
      <c r="U3852"/>
      <c r="V3852"/>
      <c r="W3852"/>
      <c r="X3852"/>
    </row>
    <row r="3853" spans="17:24" x14ac:dyDescent="0.4">
      <c r="Q3853"/>
      <c r="R3853"/>
      <c r="S3853"/>
      <c r="T3853"/>
      <c r="U3853"/>
      <c r="V3853"/>
      <c r="W3853"/>
      <c r="X3853"/>
    </row>
    <row r="3854" spans="17:24" x14ac:dyDescent="0.4">
      <c r="Q3854"/>
      <c r="R3854"/>
      <c r="S3854"/>
      <c r="T3854"/>
      <c r="U3854"/>
      <c r="V3854"/>
      <c r="W3854"/>
      <c r="X3854"/>
    </row>
    <row r="3855" spans="17:24" x14ac:dyDescent="0.4">
      <c r="Q3855"/>
      <c r="R3855"/>
      <c r="S3855"/>
      <c r="T3855"/>
      <c r="U3855"/>
      <c r="V3855"/>
      <c r="W3855"/>
      <c r="X3855"/>
    </row>
    <row r="3856" spans="17:24" x14ac:dyDescent="0.4">
      <c r="Q3856"/>
      <c r="R3856"/>
      <c r="S3856"/>
      <c r="T3856"/>
      <c r="U3856"/>
      <c r="V3856"/>
      <c r="W3856"/>
      <c r="X3856"/>
    </row>
    <row r="3857" spans="17:24" x14ac:dyDescent="0.4">
      <c r="Q3857"/>
      <c r="R3857"/>
      <c r="S3857"/>
      <c r="T3857"/>
      <c r="U3857"/>
      <c r="V3857"/>
      <c r="W3857"/>
      <c r="X3857"/>
    </row>
    <row r="3858" spans="17:24" x14ac:dyDescent="0.4">
      <c r="Q3858"/>
      <c r="R3858"/>
      <c r="S3858"/>
      <c r="T3858"/>
      <c r="U3858"/>
      <c r="V3858"/>
      <c r="W3858"/>
      <c r="X3858"/>
    </row>
    <row r="3859" spans="17:24" x14ac:dyDescent="0.4">
      <c r="Q3859"/>
      <c r="R3859"/>
      <c r="S3859"/>
      <c r="T3859"/>
      <c r="U3859"/>
      <c r="V3859"/>
      <c r="W3859"/>
      <c r="X3859"/>
    </row>
    <row r="3860" spans="17:24" x14ac:dyDescent="0.4">
      <c r="Q3860"/>
      <c r="R3860"/>
      <c r="S3860"/>
      <c r="T3860"/>
      <c r="U3860"/>
      <c r="V3860"/>
      <c r="W3860"/>
      <c r="X3860"/>
    </row>
    <row r="3861" spans="17:24" x14ac:dyDescent="0.4">
      <c r="Q3861"/>
      <c r="R3861"/>
      <c r="S3861"/>
      <c r="T3861"/>
      <c r="U3861"/>
      <c r="V3861"/>
      <c r="W3861"/>
      <c r="X3861"/>
    </row>
    <row r="3862" spans="17:24" x14ac:dyDescent="0.4">
      <c r="Q3862"/>
      <c r="R3862"/>
      <c r="S3862"/>
      <c r="T3862"/>
      <c r="U3862"/>
      <c r="V3862"/>
      <c r="W3862"/>
      <c r="X3862"/>
    </row>
    <row r="3863" spans="17:24" x14ac:dyDescent="0.4">
      <c r="Q3863"/>
      <c r="R3863"/>
      <c r="S3863"/>
      <c r="T3863"/>
      <c r="U3863"/>
      <c r="V3863"/>
      <c r="W3863"/>
      <c r="X3863"/>
    </row>
    <row r="3864" spans="17:24" x14ac:dyDescent="0.4">
      <c r="Q3864"/>
      <c r="R3864"/>
      <c r="S3864"/>
      <c r="T3864"/>
      <c r="U3864"/>
      <c r="V3864"/>
      <c r="W3864"/>
      <c r="X3864"/>
    </row>
    <row r="3865" spans="17:24" x14ac:dyDescent="0.4">
      <c r="Q3865"/>
      <c r="R3865"/>
      <c r="S3865"/>
      <c r="T3865"/>
      <c r="U3865"/>
      <c r="V3865"/>
      <c r="W3865"/>
      <c r="X3865"/>
    </row>
    <row r="3866" spans="17:24" x14ac:dyDescent="0.4">
      <c r="Q3866"/>
      <c r="R3866"/>
      <c r="S3866"/>
      <c r="T3866"/>
      <c r="U3866"/>
      <c r="V3866"/>
      <c r="W3866"/>
      <c r="X3866"/>
    </row>
    <row r="3867" spans="17:24" x14ac:dyDescent="0.4">
      <c r="Q3867"/>
      <c r="R3867"/>
      <c r="S3867"/>
      <c r="T3867"/>
      <c r="U3867"/>
      <c r="V3867"/>
      <c r="W3867"/>
      <c r="X3867"/>
    </row>
    <row r="3868" spans="17:24" x14ac:dyDescent="0.4">
      <c r="Q3868"/>
      <c r="R3868"/>
      <c r="S3868"/>
      <c r="T3868"/>
      <c r="U3868"/>
      <c r="V3868"/>
      <c r="W3868"/>
      <c r="X3868"/>
    </row>
    <row r="3869" spans="17:24" x14ac:dyDescent="0.4">
      <c r="Q3869"/>
      <c r="R3869"/>
      <c r="S3869"/>
      <c r="T3869"/>
      <c r="U3869"/>
      <c r="V3869"/>
      <c r="W3869"/>
      <c r="X3869"/>
    </row>
    <row r="3870" spans="17:24" x14ac:dyDescent="0.4">
      <c r="Q3870"/>
      <c r="R3870"/>
      <c r="S3870"/>
      <c r="T3870"/>
      <c r="U3870"/>
      <c r="V3870"/>
      <c r="W3870"/>
      <c r="X3870"/>
    </row>
    <row r="3871" spans="17:24" x14ac:dyDescent="0.4">
      <c r="Q3871"/>
      <c r="R3871"/>
      <c r="S3871"/>
      <c r="T3871"/>
      <c r="U3871"/>
      <c r="V3871"/>
      <c r="W3871"/>
      <c r="X3871"/>
    </row>
    <row r="3872" spans="17:24" x14ac:dyDescent="0.4">
      <c r="Q3872"/>
      <c r="R3872"/>
      <c r="S3872"/>
      <c r="T3872"/>
      <c r="U3872"/>
      <c r="V3872"/>
      <c r="W3872"/>
      <c r="X3872"/>
    </row>
    <row r="3873" spans="17:24" x14ac:dyDescent="0.4">
      <c r="Q3873"/>
      <c r="R3873"/>
      <c r="S3873"/>
      <c r="T3873"/>
      <c r="U3873"/>
      <c r="V3873"/>
      <c r="W3873"/>
      <c r="X3873"/>
    </row>
    <row r="3874" spans="17:24" x14ac:dyDescent="0.4">
      <c r="Q3874"/>
      <c r="R3874"/>
      <c r="S3874"/>
      <c r="T3874"/>
      <c r="U3874"/>
      <c r="V3874"/>
      <c r="W3874"/>
      <c r="X3874"/>
    </row>
    <row r="3875" spans="17:24" x14ac:dyDescent="0.4">
      <c r="Q3875"/>
      <c r="R3875"/>
      <c r="S3875"/>
      <c r="T3875"/>
      <c r="U3875"/>
      <c r="V3875"/>
      <c r="W3875"/>
      <c r="X3875"/>
    </row>
    <row r="3876" spans="17:24" x14ac:dyDescent="0.4">
      <c r="Q3876"/>
      <c r="R3876"/>
      <c r="S3876"/>
      <c r="T3876"/>
      <c r="U3876"/>
      <c r="V3876"/>
      <c r="W3876"/>
      <c r="X3876"/>
    </row>
    <row r="3877" spans="17:24" x14ac:dyDescent="0.4">
      <c r="Q3877"/>
      <c r="R3877"/>
      <c r="S3877"/>
      <c r="T3877"/>
      <c r="U3877"/>
      <c r="V3877"/>
      <c r="W3877"/>
      <c r="X3877"/>
    </row>
    <row r="3878" spans="17:24" x14ac:dyDescent="0.4">
      <c r="Q3878"/>
      <c r="R3878"/>
      <c r="S3878"/>
      <c r="T3878"/>
      <c r="U3878"/>
      <c r="V3878"/>
      <c r="W3878"/>
      <c r="X3878"/>
    </row>
    <row r="3879" spans="17:24" x14ac:dyDescent="0.4">
      <c r="Q3879"/>
      <c r="R3879"/>
      <c r="S3879"/>
      <c r="T3879"/>
      <c r="U3879"/>
      <c r="V3879"/>
      <c r="W3879"/>
      <c r="X3879"/>
    </row>
    <row r="3880" spans="17:24" x14ac:dyDescent="0.4">
      <c r="Q3880"/>
      <c r="R3880"/>
      <c r="S3880"/>
      <c r="T3880"/>
      <c r="U3880"/>
      <c r="V3880"/>
      <c r="W3880"/>
      <c r="X3880"/>
    </row>
    <row r="3881" spans="17:24" x14ac:dyDescent="0.4">
      <c r="Q3881"/>
      <c r="R3881"/>
      <c r="S3881"/>
      <c r="T3881"/>
      <c r="U3881"/>
      <c r="V3881"/>
      <c r="W3881"/>
      <c r="X3881"/>
    </row>
    <row r="3882" spans="17:24" x14ac:dyDescent="0.4">
      <c r="Q3882"/>
      <c r="R3882"/>
      <c r="S3882"/>
      <c r="T3882"/>
      <c r="U3882"/>
      <c r="V3882"/>
      <c r="W3882"/>
      <c r="X3882"/>
    </row>
    <row r="3883" spans="17:24" x14ac:dyDescent="0.4">
      <c r="Q3883"/>
      <c r="R3883"/>
      <c r="S3883"/>
      <c r="T3883"/>
      <c r="U3883"/>
      <c r="V3883"/>
      <c r="W3883"/>
      <c r="X3883"/>
    </row>
    <row r="3884" spans="17:24" x14ac:dyDescent="0.4">
      <c r="Q3884"/>
      <c r="R3884"/>
      <c r="S3884"/>
      <c r="T3884"/>
      <c r="U3884"/>
      <c r="V3884"/>
      <c r="W3884"/>
      <c r="X3884"/>
    </row>
    <row r="3885" spans="17:24" x14ac:dyDescent="0.4">
      <c r="Q3885"/>
      <c r="R3885"/>
      <c r="S3885"/>
      <c r="T3885"/>
      <c r="U3885"/>
      <c r="V3885"/>
      <c r="W3885"/>
      <c r="X3885"/>
    </row>
    <row r="3886" spans="17:24" x14ac:dyDescent="0.4">
      <c r="Q3886"/>
      <c r="R3886"/>
      <c r="S3886"/>
      <c r="T3886"/>
      <c r="U3886"/>
      <c r="V3886"/>
      <c r="W3886"/>
      <c r="X3886"/>
    </row>
    <row r="3887" spans="17:24" x14ac:dyDescent="0.4">
      <c r="Q3887"/>
      <c r="R3887"/>
      <c r="S3887"/>
      <c r="T3887"/>
      <c r="U3887"/>
      <c r="V3887"/>
      <c r="W3887"/>
      <c r="X3887"/>
    </row>
    <row r="3888" spans="17:24" x14ac:dyDescent="0.4">
      <c r="Q3888"/>
      <c r="R3888"/>
      <c r="S3888"/>
      <c r="T3888"/>
      <c r="U3888"/>
      <c r="V3888"/>
      <c r="W3888"/>
      <c r="X3888"/>
    </row>
    <row r="3889" spans="17:24" x14ac:dyDescent="0.4">
      <c r="Q3889"/>
      <c r="R3889"/>
      <c r="S3889"/>
      <c r="T3889"/>
      <c r="U3889"/>
      <c r="V3889"/>
      <c r="W3889"/>
      <c r="X3889"/>
    </row>
    <row r="3890" spans="17:24" x14ac:dyDescent="0.4">
      <c r="Q3890"/>
      <c r="R3890"/>
      <c r="S3890"/>
      <c r="T3890"/>
      <c r="U3890"/>
      <c r="V3890"/>
      <c r="W3890"/>
      <c r="X3890"/>
    </row>
    <row r="3891" spans="17:24" x14ac:dyDescent="0.4">
      <c r="Q3891"/>
      <c r="R3891"/>
      <c r="S3891"/>
      <c r="T3891"/>
      <c r="U3891"/>
      <c r="V3891"/>
      <c r="W3891"/>
      <c r="X3891"/>
    </row>
    <row r="3892" spans="17:24" x14ac:dyDescent="0.4">
      <c r="Q3892"/>
      <c r="R3892"/>
      <c r="S3892"/>
      <c r="T3892"/>
      <c r="U3892"/>
      <c r="V3892"/>
      <c r="W3892"/>
      <c r="X3892"/>
    </row>
    <row r="3893" spans="17:24" x14ac:dyDescent="0.4">
      <c r="Q3893"/>
      <c r="R3893"/>
      <c r="S3893"/>
      <c r="T3893"/>
      <c r="U3893"/>
      <c r="V3893"/>
      <c r="W3893"/>
      <c r="X3893"/>
    </row>
    <row r="3894" spans="17:24" x14ac:dyDescent="0.4">
      <c r="Q3894"/>
      <c r="R3894"/>
      <c r="S3894"/>
      <c r="T3894"/>
      <c r="U3894"/>
      <c r="V3894"/>
      <c r="W3894"/>
      <c r="X3894"/>
    </row>
    <row r="3895" spans="17:24" x14ac:dyDescent="0.4">
      <c r="Q3895"/>
      <c r="R3895"/>
      <c r="S3895"/>
      <c r="T3895"/>
      <c r="U3895"/>
      <c r="V3895"/>
      <c r="W3895"/>
      <c r="X3895"/>
    </row>
    <row r="3896" spans="17:24" x14ac:dyDescent="0.4">
      <c r="Q3896"/>
      <c r="R3896"/>
      <c r="S3896"/>
      <c r="T3896"/>
      <c r="U3896"/>
      <c r="V3896"/>
      <c r="W3896"/>
      <c r="X3896"/>
    </row>
    <row r="3897" spans="17:24" x14ac:dyDescent="0.4">
      <c r="Q3897"/>
      <c r="R3897"/>
      <c r="S3897"/>
      <c r="T3897"/>
      <c r="U3897"/>
      <c r="V3897"/>
      <c r="W3897"/>
      <c r="X3897"/>
    </row>
    <row r="3898" spans="17:24" x14ac:dyDescent="0.4">
      <c r="Q3898"/>
      <c r="R3898"/>
      <c r="S3898"/>
      <c r="T3898"/>
      <c r="U3898"/>
      <c r="V3898"/>
      <c r="W3898"/>
      <c r="X3898"/>
    </row>
    <row r="3899" spans="17:24" x14ac:dyDescent="0.4">
      <c r="Q3899"/>
      <c r="R3899"/>
      <c r="S3899"/>
      <c r="T3899"/>
      <c r="U3899"/>
      <c r="V3899"/>
      <c r="W3899"/>
      <c r="X3899"/>
    </row>
    <row r="3900" spans="17:24" x14ac:dyDescent="0.4">
      <c r="Q3900"/>
      <c r="R3900"/>
      <c r="S3900"/>
      <c r="T3900"/>
      <c r="U3900"/>
      <c r="V3900"/>
      <c r="W3900"/>
      <c r="X3900"/>
    </row>
    <row r="3901" spans="17:24" x14ac:dyDescent="0.4">
      <c r="Q3901"/>
      <c r="R3901"/>
      <c r="S3901"/>
      <c r="T3901"/>
      <c r="U3901"/>
      <c r="V3901"/>
      <c r="W3901"/>
      <c r="X3901"/>
    </row>
    <row r="3902" spans="17:24" x14ac:dyDescent="0.4">
      <c r="Q3902"/>
      <c r="R3902"/>
      <c r="S3902"/>
      <c r="T3902"/>
      <c r="U3902"/>
      <c r="V3902"/>
      <c r="W3902"/>
      <c r="X3902"/>
    </row>
    <row r="3903" spans="17:24" x14ac:dyDescent="0.4">
      <c r="Q3903"/>
      <c r="R3903"/>
      <c r="S3903"/>
      <c r="T3903"/>
      <c r="U3903"/>
      <c r="V3903"/>
      <c r="W3903"/>
      <c r="X3903"/>
    </row>
    <row r="3904" spans="17:24" x14ac:dyDescent="0.4">
      <c r="Q3904"/>
      <c r="R3904"/>
      <c r="S3904"/>
      <c r="T3904"/>
      <c r="U3904"/>
      <c r="V3904"/>
      <c r="W3904"/>
      <c r="X3904"/>
    </row>
    <row r="3905" spans="17:24" x14ac:dyDescent="0.4">
      <c r="Q3905"/>
      <c r="R3905"/>
      <c r="S3905"/>
      <c r="T3905"/>
      <c r="U3905"/>
      <c r="V3905"/>
      <c r="W3905"/>
      <c r="X3905"/>
    </row>
    <row r="3906" spans="17:24" x14ac:dyDescent="0.4">
      <c r="Q3906"/>
      <c r="R3906"/>
      <c r="S3906"/>
      <c r="T3906"/>
      <c r="U3906"/>
      <c r="V3906"/>
      <c r="W3906"/>
      <c r="X3906"/>
    </row>
    <row r="3907" spans="17:24" x14ac:dyDescent="0.4">
      <c r="Q3907"/>
      <c r="R3907"/>
      <c r="S3907"/>
      <c r="T3907"/>
      <c r="U3907"/>
      <c r="V3907"/>
      <c r="W3907"/>
      <c r="X3907"/>
    </row>
    <row r="3908" spans="17:24" x14ac:dyDescent="0.4">
      <c r="Q3908"/>
      <c r="R3908"/>
      <c r="S3908"/>
      <c r="T3908"/>
      <c r="U3908"/>
      <c r="V3908"/>
      <c r="W3908"/>
      <c r="X3908"/>
    </row>
    <row r="3909" spans="17:24" x14ac:dyDescent="0.4">
      <c r="Q3909"/>
      <c r="R3909"/>
      <c r="S3909"/>
      <c r="T3909"/>
      <c r="U3909"/>
      <c r="V3909"/>
      <c r="W3909"/>
      <c r="X3909"/>
    </row>
    <row r="3910" spans="17:24" x14ac:dyDescent="0.4">
      <c r="Q3910"/>
      <c r="R3910"/>
      <c r="S3910"/>
      <c r="T3910"/>
      <c r="U3910"/>
      <c r="V3910"/>
      <c r="W3910"/>
      <c r="X3910"/>
    </row>
    <row r="3911" spans="17:24" x14ac:dyDescent="0.4">
      <c r="Q3911"/>
      <c r="R3911"/>
      <c r="S3911"/>
      <c r="T3911"/>
      <c r="U3911"/>
      <c r="V3911"/>
      <c r="W3911"/>
      <c r="X3911"/>
    </row>
    <row r="3912" spans="17:24" x14ac:dyDescent="0.4">
      <c r="Q3912"/>
      <c r="R3912"/>
      <c r="S3912"/>
      <c r="T3912"/>
      <c r="U3912"/>
      <c r="V3912"/>
      <c r="W3912"/>
      <c r="X3912"/>
    </row>
    <row r="3913" spans="17:24" x14ac:dyDescent="0.4">
      <c r="Q3913"/>
      <c r="R3913"/>
      <c r="S3913"/>
      <c r="T3913"/>
      <c r="U3913"/>
      <c r="V3913"/>
      <c r="W3913"/>
      <c r="X3913"/>
    </row>
    <row r="3914" spans="17:24" x14ac:dyDescent="0.4">
      <c r="Q3914"/>
      <c r="R3914"/>
      <c r="S3914"/>
      <c r="T3914"/>
      <c r="U3914"/>
      <c r="V3914"/>
      <c r="W3914"/>
      <c r="X3914"/>
    </row>
    <row r="3915" spans="17:24" x14ac:dyDescent="0.4">
      <c r="Q3915"/>
      <c r="R3915"/>
      <c r="S3915"/>
      <c r="T3915"/>
      <c r="U3915"/>
      <c r="V3915"/>
      <c r="W3915"/>
      <c r="X3915"/>
    </row>
    <row r="3916" spans="17:24" x14ac:dyDescent="0.4">
      <c r="Q3916"/>
      <c r="R3916"/>
      <c r="S3916"/>
      <c r="T3916"/>
      <c r="U3916"/>
      <c r="V3916"/>
      <c r="W3916"/>
      <c r="X3916"/>
    </row>
    <row r="3917" spans="17:24" x14ac:dyDescent="0.4">
      <c r="Q3917"/>
      <c r="R3917"/>
      <c r="S3917"/>
      <c r="T3917"/>
      <c r="U3917"/>
      <c r="V3917"/>
      <c r="W3917"/>
      <c r="X3917"/>
    </row>
    <row r="3918" spans="17:24" x14ac:dyDescent="0.4">
      <c r="Q3918"/>
      <c r="R3918"/>
      <c r="S3918"/>
      <c r="T3918"/>
      <c r="U3918"/>
      <c r="V3918"/>
      <c r="W3918"/>
      <c r="X3918"/>
    </row>
    <row r="3919" spans="17:24" x14ac:dyDescent="0.4">
      <c r="Q3919"/>
      <c r="R3919"/>
      <c r="S3919"/>
      <c r="T3919"/>
      <c r="U3919"/>
      <c r="V3919"/>
      <c r="W3919"/>
      <c r="X3919"/>
    </row>
    <row r="3920" spans="17:24" x14ac:dyDescent="0.4">
      <c r="Q3920"/>
      <c r="R3920"/>
      <c r="S3920"/>
      <c r="T3920"/>
      <c r="U3920"/>
      <c r="V3920"/>
      <c r="W3920"/>
      <c r="X3920"/>
    </row>
    <row r="3921" spans="17:24" x14ac:dyDescent="0.4">
      <c r="Q3921"/>
      <c r="R3921"/>
      <c r="S3921"/>
      <c r="T3921"/>
      <c r="U3921"/>
      <c r="V3921"/>
      <c r="W3921"/>
      <c r="X3921"/>
    </row>
    <row r="3922" spans="17:24" x14ac:dyDescent="0.4">
      <c r="Q3922"/>
      <c r="R3922"/>
      <c r="S3922"/>
      <c r="T3922"/>
      <c r="U3922"/>
      <c r="V3922"/>
      <c r="W3922"/>
      <c r="X3922"/>
    </row>
    <row r="3923" spans="17:24" x14ac:dyDescent="0.4">
      <c r="Q3923"/>
      <c r="R3923"/>
      <c r="S3923"/>
      <c r="T3923"/>
      <c r="U3923"/>
      <c r="V3923"/>
      <c r="W3923"/>
      <c r="X3923"/>
    </row>
    <row r="3924" spans="17:24" x14ac:dyDescent="0.4">
      <c r="Q3924"/>
      <c r="R3924"/>
      <c r="S3924"/>
      <c r="T3924"/>
      <c r="U3924"/>
      <c r="V3924"/>
      <c r="W3924"/>
      <c r="X3924"/>
    </row>
    <row r="3925" spans="17:24" x14ac:dyDescent="0.4">
      <c r="Q3925"/>
      <c r="R3925"/>
      <c r="S3925"/>
      <c r="T3925"/>
      <c r="U3925"/>
      <c r="V3925"/>
      <c r="W3925"/>
      <c r="X3925"/>
    </row>
    <row r="3926" spans="17:24" x14ac:dyDescent="0.4">
      <c r="Q3926"/>
      <c r="R3926"/>
      <c r="S3926"/>
      <c r="T3926"/>
      <c r="U3926"/>
      <c r="V3926"/>
      <c r="W3926"/>
      <c r="X3926"/>
    </row>
    <row r="3927" spans="17:24" x14ac:dyDescent="0.4">
      <c r="Q3927"/>
      <c r="R3927"/>
      <c r="S3927"/>
      <c r="T3927"/>
      <c r="U3927"/>
      <c r="V3927"/>
      <c r="W3927"/>
      <c r="X3927"/>
    </row>
    <row r="3928" spans="17:24" x14ac:dyDescent="0.4">
      <c r="Q3928"/>
      <c r="R3928"/>
      <c r="S3928"/>
      <c r="T3928"/>
      <c r="U3928"/>
      <c r="V3928"/>
      <c r="W3928"/>
      <c r="X3928"/>
    </row>
    <row r="3929" spans="17:24" x14ac:dyDescent="0.4">
      <c r="Q3929"/>
      <c r="R3929"/>
      <c r="S3929"/>
      <c r="T3929"/>
      <c r="U3929"/>
      <c r="V3929"/>
      <c r="W3929"/>
      <c r="X3929"/>
    </row>
    <row r="3930" spans="17:24" x14ac:dyDescent="0.4">
      <c r="Q3930"/>
      <c r="R3930"/>
      <c r="S3930"/>
      <c r="T3930"/>
      <c r="U3930"/>
      <c r="V3930"/>
      <c r="W3930"/>
      <c r="X3930"/>
    </row>
    <row r="3931" spans="17:24" x14ac:dyDescent="0.4">
      <c r="Q3931"/>
      <c r="R3931"/>
      <c r="S3931"/>
      <c r="T3931"/>
      <c r="U3931"/>
      <c r="V3931"/>
      <c r="W3931"/>
      <c r="X3931"/>
    </row>
    <row r="3932" spans="17:24" x14ac:dyDescent="0.4">
      <c r="Q3932"/>
      <c r="R3932"/>
      <c r="S3932"/>
      <c r="T3932"/>
      <c r="U3932"/>
      <c r="V3932"/>
      <c r="W3932"/>
      <c r="X3932"/>
    </row>
    <row r="3933" spans="17:24" x14ac:dyDescent="0.4">
      <c r="Q3933"/>
      <c r="R3933"/>
      <c r="S3933"/>
      <c r="T3933"/>
      <c r="U3933"/>
      <c r="V3933"/>
      <c r="W3933"/>
      <c r="X3933"/>
    </row>
    <row r="3934" spans="17:24" x14ac:dyDescent="0.4">
      <c r="Q3934"/>
      <c r="R3934"/>
      <c r="S3934"/>
      <c r="T3934"/>
      <c r="U3934"/>
      <c r="V3934"/>
      <c r="W3934"/>
      <c r="X3934"/>
    </row>
    <row r="3935" spans="17:24" x14ac:dyDescent="0.4">
      <c r="Q3935"/>
      <c r="R3935"/>
      <c r="S3935"/>
      <c r="T3935"/>
      <c r="U3935"/>
      <c r="V3935"/>
      <c r="W3935"/>
      <c r="X3935"/>
    </row>
    <row r="3936" spans="17:24" x14ac:dyDescent="0.4">
      <c r="Q3936"/>
      <c r="R3936"/>
      <c r="S3936"/>
      <c r="T3936"/>
      <c r="U3936"/>
      <c r="V3936"/>
      <c r="W3936"/>
      <c r="X3936"/>
    </row>
    <row r="3937" spans="17:24" x14ac:dyDescent="0.4">
      <c r="Q3937"/>
      <c r="R3937"/>
      <c r="S3937"/>
      <c r="T3937"/>
      <c r="U3937"/>
      <c r="V3937"/>
      <c r="W3937"/>
      <c r="X3937"/>
    </row>
    <row r="3938" spans="17:24" x14ac:dyDescent="0.4">
      <c r="Q3938"/>
      <c r="R3938"/>
      <c r="S3938"/>
      <c r="T3938"/>
      <c r="U3938"/>
      <c r="V3938"/>
      <c r="W3938"/>
      <c r="X3938"/>
    </row>
    <row r="3939" spans="17:24" x14ac:dyDescent="0.4">
      <c r="Q3939"/>
      <c r="R3939"/>
      <c r="S3939"/>
      <c r="T3939"/>
      <c r="U3939"/>
      <c r="V3939"/>
      <c r="W3939"/>
      <c r="X3939"/>
    </row>
    <row r="3940" spans="17:24" x14ac:dyDescent="0.4">
      <c r="Q3940"/>
      <c r="R3940"/>
      <c r="S3940"/>
      <c r="T3940"/>
      <c r="U3940"/>
      <c r="V3940"/>
      <c r="W3940"/>
      <c r="X3940"/>
    </row>
    <row r="3941" spans="17:24" x14ac:dyDescent="0.4">
      <c r="Q3941"/>
      <c r="R3941"/>
      <c r="S3941"/>
      <c r="T3941"/>
      <c r="U3941"/>
      <c r="V3941"/>
      <c r="W3941"/>
      <c r="X3941"/>
    </row>
    <row r="3942" spans="17:24" x14ac:dyDescent="0.4">
      <c r="Q3942"/>
      <c r="R3942"/>
      <c r="S3942"/>
      <c r="T3942"/>
      <c r="U3942"/>
      <c r="V3942"/>
      <c r="W3942"/>
      <c r="X3942"/>
    </row>
    <row r="3943" spans="17:24" x14ac:dyDescent="0.4">
      <c r="Q3943"/>
      <c r="R3943"/>
      <c r="S3943"/>
      <c r="T3943"/>
      <c r="U3943"/>
      <c r="V3943"/>
      <c r="W3943"/>
      <c r="X3943"/>
    </row>
    <row r="3944" spans="17:24" x14ac:dyDescent="0.4">
      <c r="Q3944"/>
      <c r="R3944"/>
      <c r="S3944"/>
      <c r="T3944"/>
      <c r="U3944"/>
      <c r="V3944"/>
      <c r="W3944"/>
      <c r="X3944"/>
    </row>
    <row r="3945" spans="17:24" x14ac:dyDescent="0.4">
      <c r="Q3945"/>
      <c r="R3945"/>
      <c r="S3945"/>
      <c r="T3945"/>
      <c r="U3945"/>
      <c r="V3945"/>
      <c r="W3945"/>
      <c r="X3945"/>
    </row>
    <row r="3946" spans="17:24" x14ac:dyDescent="0.4">
      <c r="Q3946"/>
      <c r="R3946"/>
      <c r="S3946"/>
      <c r="T3946"/>
      <c r="U3946"/>
      <c r="V3946"/>
      <c r="W3946"/>
      <c r="X3946"/>
    </row>
    <row r="3947" spans="17:24" x14ac:dyDescent="0.4">
      <c r="Q3947"/>
      <c r="R3947"/>
      <c r="S3947"/>
      <c r="T3947"/>
      <c r="U3947"/>
      <c r="V3947"/>
      <c r="W3947"/>
      <c r="X3947"/>
    </row>
    <row r="3948" spans="17:24" x14ac:dyDescent="0.4">
      <c r="Q3948"/>
      <c r="R3948"/>
      <c r="S3948"/>
      <c r="T3948"/>
      <c r="U3948"/>
      <c r="V3948"/>
      <c r="W3948"/>
      <c r="X3948"/>
    </row>
    <row r="3949" spans="17:24" x14ac:dyDescent="0.4">
      <c r="Q3949"/>
      <c r="R3949"/>
      <c r="S3949"/>
      <c r="T3949"/>
      <c r="U3949"/>
      <c r="V3949"/>
      <c r="W3949"/>
      <c r="X3949"/>
    </row>
    <row r="3950" spans="17:24" x14ac:dyDescent="0.4">
      <c r="Q3950"/>
      <c r="R3950"/>
      <c r="S3950"/>
      <c r="T3950"/>
      <c r="U3950"/>
      <c r="V3950"/>
      <c r="W3950"/>
      <c r="X3950"/>
    </row>
    <row r="3951" spans="17:24" x14ac:dyDescent="0.4">
      <c r="Q3951"/>
      <c r="R3951"/>
      <c r="S3951"/>
      <c r="T3951"/>
      <c r="U3951"/>
      <c r="V3951"/>
      <c r="W3951"/>
      <c r="X3951"/>
    </row>
    <row r="3952" spans="17:24" x14ac:dyDescent="0.4">
      <c r="Q3952"/>
      <c r="R3952"/>
      <c r="S3952"/>
      <c r="T3952"/>
      <c r="U3952"/>
      <c r="V3952"/>
      <c r="W3952"/>
      <c r="X3952"/>
    </row>
    <row r="3953" spans="17:24" x14ac:dyDescent="0.4">
      <c r="Q3953"/>
      <c r="R3953"/>
      <c r="S3953"/>
      <c r="T3953"/>
      <c r="U3953"/>
      <c r="V3953"/>
      <c r="W3953"/>
      <c r="X3953"/>
    </row>
    <row r="3954" spans="17:24" x14ac:dyDescent="0.4">
      <c r="Q3954"/>
      <c r="R3954"/>
      <c r="S3954"/>
      <c r="T3954"/>
      <c r="U3954"/>
      <c r="V3954"/>
      <c r="W3954"/>
      <c r="X3954"/>
    </row>
    <row r="3955" spans="17:24" x14ac:dyDescent="0.4">
      <c r="Q3955"/>
      <c r="R3955"/>
      <c r="S3955"/>
      <c r="T3955"/>
      <c r="U3955"/>
      <c r="V3955"/>
      <c r="W3955"/>
      <c r="X3955"/>
    </row>
    <row r="3956" spans="17:24" x14ac:dyDescent="0.4">
      <c r="Q3956"/>
      <c r="R3956"/>
      <c r="S3956"/>
      <c r="T3956"/>
      <c r="U3956"/>
      <c r="V3956"/>
      <c r="W3956"/>
      <c r="X3956"/>
    </row>
    <row r="3957" spans="17:24" x14ac:dyDescent="0.4">
      <c r="Q3957"/>
      <c r="R3957"/>
      <c r="S3957"/>
      <c r="T3957"/>
      <c r="U3957"/>
      <c r="V3957"/>
      <c r="W3957"/>
      <c r="X3957"/>
    </row>
    <row r="3958" spans="17:24" x14ac:dyDescent="0.4">
      <c r="Q3958"/>
      <c r="R3958"/>
      <c r="S3958"/>
      <c r="T3958"/>
      <c r="U3958"/>
      <c r="V3958"/>
      <c r="W3958"/>
      <c r="X3958"/>
    </row>
    <row r="3959" spans="17:24" x14ac:dyDescent="0.4">
      <c r="Q3959"/>
      <c r="R3959"/>
      <c r="S3959"/>
      <c r="T3959"/>
      <c r="U3959"/>
      <c r="V3959"/>
      <c r="W3959"/>
      <c r="X3959"/>
    </row>
    <row r="3960" spans="17:24" x14ac:dyDescent="0.4">
      <c r="Q3960"/>
      <c r="R3960"/>
      <c r="S3960"/>
      <c r="T3960"/>
      <c r="U3960"/>
      <c r="V3960"/>
      <c r="W3960"/>
      <c r="X3960"/>
    </row>
    <row r="3961" spans="17:24" x14ac:dyDescent="0.4">
      <c r="Q3961"/>
      <c r="R3961"/>
      <c r="S3961"/>
      <c r="T3961"/>
      <c r="U3961"/>
      <c r="V3961"/>
      <c r="W3961"/>
      <c r="X3961"/>
    </row>
    <row r="3962" spans="17:24" x14ac:dyDescent="0.4">
      <c r="Q3962"/>
      <c r="R3962"/>
      <c r="S3962"/>
      <c r="T3962"/>
      <c r="U3962"/>
      <c r="V3962"/>
      <c r="W3962"/>
      <c r="X3962"/>
    </row>
    <row r="3963" spans="17:24" x14ac:dyDescent="0.4">
      <c r="Q3963"/>
      <c r="R3963"/>
      <c r="S3963"/>
      <c r="T3963"/>
      <c r="U3963"/>
      <c r="V3963"/>
      <c r="W3963"/>
      <c r="X3963"/>
    </row>
    <row r="3964" spans="17:24" x14ac:dyDescent="0.4">
      <c r="Q3964"/>
      <c r="R3964"/>
      <c r="S3964"/>
      <c r="T3964"/>
      <c r="U3964"/>
      <c r="V3964"/>
      <c r="W3964"/>
      <c r="X3964"/>
    </row>
    <row r="3965" spans="17:24" x14ac:dyDescent="0.4">
      <c r="Q3965"/>
      <c r="R3965"/>
      <c r="S3965"/>
      <c r="T3965"/>
      <c r="U3965"/>
      <c r="V3965"/>
      <c r="W3965"/>
      <c r="X3965"/>
    </row>
    <row r="3966" spans="17:24" x14ac:dyDescent="0.4">
      <c r="Q3966"/>
      <c r="R3966"/>
      <c r="S3966"/>
      <c r="T3966"/>
      <c r="U3966"/>
      <c r="V3966"/>
      <c r="W3966"/>
      <c r="X3966"/>
    </row>
    <row r="3967" spans="17:24" x14ac:dyDescent="0.4">
      <c r="Q3967"/>
      <c r="R3967"/>
      <c r="S3967"/>
      <c r="T3967"/>
      <c r="U3967"/>
      <c r="V3967"/>
      <c r="W3967"/>
      <c r="X3967"/>
    </row>
    <row r="3968" spans="17:24" x14ac:dyDescent="0.4">
      <c r="Q3968"/>
      <c r="R3968"/>
      <c r="S3968"/>
      <c r="T3968"/>
      <c r="U3968"/>
      <c r="V3968"/>
      <c r="W3968"/>
      <c r="X3968"/>
    </row>
    <row r="3969" spans="17:24" x14ac:dyDescent="0.4">
      <c r="Q3969"/>
      <c r="R3969"/>
      <c r="S3969"/>
      <c r="T3969"/>
      <c r="U3969"/>
      <c r="V3969"/>
      <c r="W3969"/>
      <c r="X3969"/>
    </row>
    <row r="3970" spans="17:24" x14ac:dyDescent="0.4">
      <c r="Q3970"/>
      <c r="R3970"/>
      <c r="S3970"/>
      <c r="T3970"/>
      <c r="U3970"/>
      <c r="V3970"/>
      <c r="W3970"/>
      <c r="X3970"/>
    </row>
    <row r="3971" spans="17:24" x14ac:dyDescent="0.4">
      <c r="Q3971"/>
      <c r="R3971"/>
      <c r="S3971"/>
      <c r="T3971"/>
      <c r="U3971"/>
      <c r="V3971"/>
      <c r="W3971"/>
      <c r="X3971"/>
    </row>
    <row r="3972" spans="17:24" x14ac:dyDescent="0.4">
      <c r="Q3972"/>
      <c r="R3972"/>
      <c r="S3972"/>
      <c r="T3972"/>
      <c r="U3972"/>
      <c r="V3972"/>
      <c r="W3972"/>
      <c r="X3972"/>
    </row>
    <row r="3973" spans="17:24" x14ac:dyDescent="0.4">
      <c r="Q3973"/>
      <c r="R3973"/>
      <c r="S3973"/>
      <c r="T3973"/>
      <c r="U3973"/>
      <c r="V3973"/>
      <c r="W3973"/>
      <c r="X3973"/>
    </row>
    <row r="3974" spans="17:24" x14ac:dyDescent="0.4">
      <c r="Q3974"/>
      <c r="R3974"/>
      <c r="S3974"/>
      <c r="T3974"/>
      <c r="U3974"/>
      <c r="V3974"/>
      <c r="W3974"/>
      <c r="X3974"/>
    </row>
    <row r="3975" spans="17:24" x14ac:dyDescent="0.4">
      <c r="Q3975"/>
      <c r="R3975"/>
      <c r="S3975"/>
      <c r="T3975"/>
      <c r="U3975"/>
      <c r="V3975"/>
      <c r="W3975"/>
      <c r="X3975"/>
    </row>
    <row r="3976" spans="17:24" x14ac:dyDescent="0.4">
      <c r="Q3976"/>
      <c r="R3976"/>
      <c r="S3976"/>
      <c r="T3976"/>
      <c r="U3976"/>
      <c r="V3976"/>
      <c r="W3976"/>
      <c r="X3976"/>
    </row>
    <row r="3977" spans="17:24" x14ac:dyDescent="0.4">
      <c r="Q3977"/>
      <c r="R3977"/>
      <c r="S3977"/>
      <c r="T3977"/>
      <c r="U3977"/>
      <c r="V3977"/>
      <c r="W3977"/>
      <c r="X3977"/>
    </row>
    <row r="3978" spans="17:24" x14ac:dyDescent="0.4">
      <c r="Q3978"/>
      <c r="R3978"/>
      <c r="S3978"/>
      <c r="T3978"/>
      <c r="U3978"/>
      <c r="V3978"/>
      <c r="W3978"/>
      <c r="X3978"/>
    </row>
    <row r="3979" spans="17:24" x14ac:dyDescent="0.4">
      <c r="Q3979"/>
      <c r="R3979"/>
      <c r="S3979"/>
      <c r="T3979"/>
      <c r="U3979"/>
      <c r="V3979"/>
      <c r="W3979"/>
      <c r="X3979"/>
    </row>
    <row r="3980" spans="17:24" x14ac:dyDescent="0.4">
      <c r="Q3980"/>
      <c r="R3980"/>
      <c r="S3980"/>
      <c r="T3980"/>
      <c r="U3980"/>
      <c r="V3980"/>
      <c r="W3980"/>
      <c r="X3980"/>
    </row>
    <row r="3981" spans="17:24" x14ac:dyDescent="0.4">
      <c r="Q3981"/>
      <c r="R3981"/>
      <c r="S3981"/>
      <c r="T3981"/>
      <c r="U3981"/>
      <c r="V3981"/>
      <c r="W3981"/>
      <c r="X3981"/>
    </row>
    <row r="3982" spans="17:24" x14ac:dyDescent="0.4">
      <c r="Q3982"/>
      <c r="R3982"/>
      <c r="S3982"/>
      <c r="T3982"/>
      <c r="U3982"/>
      <c r="V3982"/>
      <c r="W3982"/>
      <c r="X3982"/>
    </row>
    <row r="3983" spans="17:24" x14ac:dyDescent="0.4">
      <c r="Q3983"/>
      <c r="R3983"/>
      <c r="S3983"/>
      <c r="T3983"/>
      <c r="U3983"/>
      <c r="V3983"/>
      <c r="W3983"/>
      <c r="X3983"/>
    </row>
    <row r="3984" spans="17:24" x14ac:dyDescent="0.4">
      <c r="Q3984"/>
      <c r="R3984"/>
      <c r="S3984"/>
      <c r="T3984"/>
      <c r="U3984"/>
      <c r="V3984"/>
      <c r="W3984"/>
      <c r="X3984"/>
    </row>
    <row r="3985" spans="17:24" x14ac:dyDescent="0.4">
      <c r="Q3985"/>
      <c r="R3985"/>
      <c r="S3985"/>
      <c r="T3985"/>
      <c r="U3985"/>
      <c r="V3985"/>
      <c r="W3985"/>
      <c r="X3985"/>
    </row>
    <row r="3986" spans="17:24" x14ac:dyDescent="0.4">
      <c r="Q3986"/>
      <c r="R3986"/>
      <c r="S3986"/>
      <c r="T3986"/>
      <c r="U3986"/>
      <c r="V3986"/>
      <c r="W3986"/>
      <c r="X3986"/>
    </row>
    <row r="3987" spans="17:24" x14ac:dyDescent="0.4">
      <c r="Q3987"/>
      <c r="R3987"/>
      <c r="S3987"/>
      <c r="T3987"/>
      <c r="U3987"/>
      <c r="V3987"/>
      <c r="W3987"/>
      <c r="X3987"/>
    </row>
    <row r="3988" spans="17:24" x14ac:dyDescent="0.4">
      <c r="Q3988"/>
      <c r="R3988"/>
      <c r="S3988"/>
      <c r="T3988"/>
      <c r="U3988"/>
      <c r="V3988"/>
      <c r="W3988"/>
      <c r="X3988"/>
    </row>
    <row r="3989" spans="17:24" x14ac:dyDescent="0.4">
      <c r="Q3989"/>
      <c r="R3989"/>
      <c r="S3989"/>
      <c r="T3989"/>
      <c r="U3989"/>
      <c r="V3989"/>
      <c r="W3989"/>
      <c r="X3989"/>
    </row>
    <row r="3990" spans="17:24" x14ac:dyDescent="0.4">
      <c r="Q3990"/>
      <c r="R3990"/>
      <c r="S3990"/>
      <c r="T3990"/>
      <c r="U3990"/>
      <c r="V3990"/>
      <c r="W3990"/>
      <c r="X3990"/>
    </row>
    <row r="3991" spans="17:24" x14ac:dyDescent="0.4">
      <c r="Q3991"/>
      <c r="R3991"/>
      <c r="S3991"/>
      <c r="T3991"/>
      <c r="U3991"/>
      <c r="V3991"/>
      <c r="W3991"/>
      <c r="X3991"/>
    </row>
    <row r="3992" spans="17:24" x14ac:dyDescent="0.4">
      <c r="Q3992"/>
      <c r="R3992"/>
      <c r="S3992"/>
      <c r="T3992"/>
      <c r="U3992"/>
      <c r="V3992"/>
      <c r="W3992"/>
      <c r="X3992"/>
    </row>
    <row r="3993" spans="17:24" x14ac:dyDescent="0.4">
      <c r="Q3993"/>
      <c r="R3993"/>
      <c r="S3993"/>
      <c r="T3993"/>
      <c r="U3993"/>
      <c r="V3993"/>
      <c r="W3993"/>
      <c r="X3993"/>
    </row>
    <row r="3994" spans="17:24" x14ac:dyDescent="0.4">
      <c r="Q3994"/>
      <c r="R3994"/>
      <c r="S3994"/>
      <c r="T3994"/>
      <c r="U3994"/>
      <c r="V3994"/>
      <c r="W3994"/>
      <c r="X3994"/>
    </row>
    <row r="3995" spans="17:24" x14ac:dyDescent="0.4">
      <c r="Q3995"/>
      <c r="R3995"/>
      <c r="S3995"/>
      <c r="T3995"/>
      <c r="U3995"/>
      <c r="V3995"/>
      <c r="W3995"/>
      <c r="X3995"/>
    </row>
    <row r="3996" spans="17:24" x14ac:dyDescent="0.4">
      <c r="Q3996"/>
      <c r="R3996"/>
      <c r="S3996"/>
      <c r="T3996"/>
      <c r="U3996"/>
      <c r="V3996"/>
      <c r="W3996"/>
      <c r="X3996"/>
    </row>
    <row r="3997" spans="17:24" x14ac:dyDescent="0.4">
      <c r="Q3997"/>
      <c r="R3997"/>
      <c r="S3997"/>
      <c r="T3997"/>
      <c r="U3997"/>
      <c r="V3997"/>
      <c r="W3997"/>
      <c r="X3997"/>
    </row>
    <row r="3998" spans="17:24" x14ac:dyDescent="0.4">
      <c r="Q3998"/>
      <c r="R3998"/>
      <c r="S3998"/>
      <c r="T3998"/>
      <c r="U3998"/>
      <c r="V3998"/>
      <c r="W3998"/>
      <c r="X3998"/>
    </row>
    <row r="3999" spans="17:24" x14ac:dyDescent="0.4">
      <c r="Q3999"/>
      <c r="R3999"/>
      <c r="S3999"/>
      <c r="T3999"/>
      <c r="U3999"/>
      <c r="V3999"/>
      <c r="W3999"/>
      <c r="X3999"/>
    </row>
    <row r="4000" spans="17:24" x14ac:dyDescent="0.4">
      <c r="Q4000"/>
      <c r="R4000"/>
      <c r="S4000"/>
      <c r="T4000"/>
      <c r="U4000"/>
      <c r="V4000"/>
      <c r="W4000"/>
      <c r="X4000"/>
    </row>
    <row r="4001" spans="17:24" x14ac:dyDescent="0.4">
      <c r="Q4001"/>
      <c r="R4001"/>
      <c r="S4001"/>
      <c r="T4001"/>
      <c r="U4001"/>
      <c r="V4001"/>
      <c r="W4001"/>
      <c r="X4001"/>
    </row>
    <row r="4002" spans="17:24" x14ac:dyDescent="0.4">
      <c r="Q4002"/>
      <c r="R4002"/>
      <c r="S4002"/>
      <c r="T4002"/>
      <c r="U4002"/>
      <c r="V4002"/>
      <c r="W4002"/>
      <c r="X4002"/>
    </row>
    <row r="4003" spans="17:24" x14ac:dyDescent="0.4">
      <c r="Q4003"/>
      <c r="R4003"/>
      <c r="S4003"/>
      <c r="T4003"/>
      <c r="U4003"/>
      <c r="V4003"/>
      <c r="W4003"/>
      <c r="X4003"/>
    </row>
    <row r="4004" spans="17:24" x14ac:dyDescent="0.4">
      <c r="Q4004"/>
      <c r="R4004"/>
      <c r="S4004"/>
      <c r="T4004"/>
      <c r="U4004"/>
      <c r="V4004"/>
      <c r="W4004"/>
      <c r="X4004"/>
    </row>
    <row r="4005" spans="17:24" x14ac:dyDescent="0.4">
      <c r="Q4005"/>
      <c r="R4005"/>
      <c r="S4005"/>
      <c r="T4005"/>
      <c r="U4005"/>
      <c r="V4005"/>
      <c r="W4005"/>
      <c r="X4005"/>
    </row>
    <row r="4006" spans="17:24" x14ac:dyDescent="0.4">
      <c r="Q4006"/>
      <c r="R4006"/>
      <c r="S4006"/>
      <c r="T4006"/>
      <c r="U4006"/>
      <c r="V4006"/>
      <c r="W4006"/>
      <c r="X4006"/>
    </row>
    <row r="4007" spans="17:24" x14ac:dyDescent="0.4">
      <c r="Q4007"/>
      <c r="R4007"/>
      <c r="S4007"/>
      <c r="T4007"/>
      <c r="U4007"/>
      <c r="V4007"/>
      <c r="W4007"/>
      <c r="X4007"/>
    </row>
    <row r="4008" spans="17:24" x14ac:dyDescent="0.4">
      <c r="Q4008"/>
      <c r="R4008"/>
      <c r="S4008"/>
      <c r="T4008"/>
      <c r="U4008"/>
      <c r="V4008"/>
      <c r="W4008"/>
      <c r="X4008"/>
    </row>
    <row r="4009" spans="17:24" x14ac:dyDescent="0.4">
      <c r="Q4009"/>
      <c r="R4009"/>
      <c r="S4009"/>
      <c r="T4009"/>
      <c r="U4009"/>
      <c r="V4009"/>
      <c r="W4009"/>
      <c r="X4009"/>
    </row>
    <row r="4010" spans="17:24" x14ac:dyDescent="0.4">
      <c r="Q4010"/>
      <c r="R4010"/>
      <c r="S4010"/>
      <c r="T4010"/>
      <c r="U4010"/>
      <c r="V4010"/>
      <c r="W4010"/>
      <c r="X4010"/>
    </row>
    <row r="4011" spans="17:24" x14ac:dyDescent="0.4">
      <c r="Q4011"/>
      <c r="R4011"/>
      <c r="S4011"/>
      <c r="T4011"/>
      <c r="U4011"/>
      <c r="V4011"/>
      <c r="W4011"/>
      <c r="X4011"/>
    </row>
    <row r="4012" spans="17:24" x14ac:dyDescent="0.4">
      <c r="Q4012"/>
      <c r="R4012"/>
      <c r="S4012"/>
      <c r="T4012"/>
      <c r="U4012"/>
      <c r="V4012"/>
      <c r="W4012"/>
      <c r="X4012"/>
    </row>
    <row r="4013" spans="17:24" x14ac:dyDescent="0.4">
      <c r="Q4013"/>
      <c r="R4013"/>
      <c r="S4013"/>
      <c r="T4013"/>
      <c r="U4013"/>
      <c r="V4013"/>
      <c r="W4013"/>
      <c r="X4013"/>
    </row>
    <row r="4014" spans="17:24" x14ac:dyDescent="0.4">
      <c r="Q4014"/>
      <c r="R4014"/>
      <c r="S4014"/>
      <c r="T4014"/>
      <c r="U4014"/>
      <c r="V4014"/>
      <c r="W4014"/>
      <c r="X4014"/>
    </row>
    <row r="4015" spans="17:24" x14ac:dyDescent="0.4">
      <c r="Q4015"/>
      <c r="R4015"/>
      <c r="S4015"/>
      <c r="T4015"/>
      <c r="U4015"/>
      <c r="V4015"/>
      <c r="W4015"/>
      <c r="X4015"/>
    </row>
    <row r="4016" spans="17:24" x14ac:dyDescent="0.4">
      <c r="Q4016"/>
      <c r="R4016"/>
      <c r="S4016"/>
      <c r="T4016"/>
      <c r="U4016"/>
      <c r="V4016"/>
      <c r="W4016"/>
      <c r="X4016"/>
    </row>
    <row r="4017" spans="17:24" x14ac:dyDescent="0.4">
      <c r="Q4017"/>
      <c r="R4017"/>
      <c r="S4017"/>
      <c r="T4017"/>
      <c r="U4017"/>
      <c r="V4017"/>
      <c r="W4017"/>
      <c r="X4017"/>
    </row>
    <row r="4018" spans="17:24" x14ac:dyDescent="0.4">
      <c r="Q4018"/>
      <c r="R4018"/>
      <c r="S4018"/>
      <c r="T4018"/>
      <c r="U4018"/>
      <c r="V4018"/>
      <c r="W4018"/>
      <c r="X4018"/>
    </row>
    <row r="4019" spans="17:24" x14ac:dyDescent="0.4">
      <c r="Q4019"/>
      <c r="R4019"/>
      <c r="S4019"/>
      <c r="T4019"/>
      <c r="U4019"/>
      <c r="V4019"/>
      <c r="W4019"/>
      <c r="X4019"/>
    </row>
    <row r="4020" spans="17:24" x14ac:dyDescent="0.4">
      <c r="Q4020"/>
      <c r="R4020"/>
      <c r="S4020"/>
      <c r="T4020"/>
      <c r="U4020"/>
      <c r="V4020"/>
      <c r="W4020"/>
      <c r="X4020"/>
    </row>
    <row r="4021" spans="17:24" x14ac:dyDescent="0.4">
      <c r="Q4021"/>
      <c r="R4021"/>
      <c r="S4021"/>
      <c r="T4021"/>
      <c r="U4021"/>
      <c r="V4021"/>
      <c r="W4021"/>
      <c r="X4021"/>
    </row>
    <row r="4022" spans="17:24" x14ac:dyDescent="0.4">
      <c r="Q4022"/>
      <c r="R4022"/>
      <c r="S4022"/>
      <c r="T4022"/>
      <c r="U4022"/>
      <c r="V4022"/>
      <c r="W4022"/>
      <c r="X4022"/>
    </row>
    <row r="4023" spans="17:24" x14ac:dyDescent="0.4">
      <c r="Q4023"/>
      <c r="R4023"/>
      <c r="S4023"/>
      <c r="T4023"/>
      <c r="U4023"/>
      <c r="V4023"/>
      <c r="W4023"/>
      <c r="X4023"/>
    </row>
    <row r="4024" spans="17:24" x14ac:dyDescent="0.4">
      <c r="Q4024"/>
      <c r="R4024"/>
      <c r="S4024"/>
      <c r="T4024"/>
      <c r="U4024"/>
      <c r="V4024"/>
      <c r="W4024"/>
      <c r="X4024"/>
    </row>
    <row r="4025" spans="17:24" x14ac:dyDescent="0.4">
      <c r="Q4025"/>
      <c r="R4025"/>
      <c r="S4025"/>
      <c r="T4025"/>
      <c r="U4025"/>
      <c r="V4025"/>
      <c r="W4025"/>
      <c r="X4025"/>
    </row>
    <row r="4026" spans="17:24" x14ac:dyDescent="0.4">
      <c r="Q4026"/>
      <c r="R4026"/>
      <c r="S4026"/>
      <c r="T4026"/>
      <c r="U4026"/>
      <c r="V4026"/>
      <c r="W4026"/>
      <c r="X4026"/>
    </row>
    <row r="4027" spans="17:24" x14ac:dyDescent="0.4">
      <c r="Q4027"/>
      <c r="R4027"/>
      <c r="S4027"/>
      <c r="T4027"/>
      <c r="U4027"/>
      <c r="V4027"/>
      <c r="W4027"/>
      <c r="X4027"/>
    </row>
    <row r="4028" spans="17:24" x14ac:dyDescent="0.4">
      <c r="Q4028"/>
      <c r="R4028"/>
      <c r="S4028"/>
      <c r="T4028"/>
      <c r="U4028"/>
      <c r="V4028"/>
      <c r="W4028"/>
      <c r="X4028"/>
    </row>
    <row r="4029" spans="17:24" x14ac:dyDescent="0.4">
      <c r="Q4029"/>
      <c r="R4029"/>
      <c r="S4029"/>
      <c r="T4029"/>
      <c r="U4029"/>
      <c r="V4029"/>
      <c r="W4029"/>
      <c r="X4029"/>
    </row>
    <row r="4030" spans="17:24" x14ac:dyDescent="0.4">
      <c r="Q4030"/>
      <c r="R4030"/>
      <c r="S4030"/>
      <c r="T4030"/>
      <c r="U4030"/>
      <c r="V4030"/>
      <c r="W4030"/>
      <c r="X4030"/>
    </row>
    <row r="4031" spans="17:24" x14ac:dyDescent="0.4">
      <c r="Q4031"/>
      <c r="R4031"/>
      <c r="S4031"/>
      <c r="T4031"/>
      <c r="U4031"/>
      <c r="V4031"/>
      <c r="W4031"/>
      <c r="X4031"/>
    </row>
    <row r="4032" spans="17:24" x14ac:dyDescent="0.4">
      <c r="Q4032"/>
      <c r="R4032"/>
      <c r="S4032"/>
      <c r="T4032"/>
      <c r="U4032"/>
      <c r="V4032"/>
      <c r="W4032"/>
      <c r="X4032"/>
    </row>
    <row r="4033" spans="17:24" x14ac:dyDescent="0.4">
      <c r="Q4033"/>
      <c r="R4033"/>
      <c r="S4033"/>
      <c r="T4033"/>
      <c r="U4033"/>
      <c r="V4033"/>
      <c r="W4033"/>
      <c r="X4033"/>
    </row>
    <row r="4034" spans="17:24" x14ac:dyDescent="0.4">
      <c r="Q4034"/>
      <c r="R4034"/>
      <c r="S4034"/>
      <c r="T4034"/>
      <c r="U4034"/>
      <c r="V4034"/>
      <c r="W4034"/>
      <c r="X4034"/>
    </row>
    <row r="4035" spans="17:24" x14ac:dyDescent="0.4">
      <c r="Q4035"/>
      <c r="R4035"/>
      <c r="S4035"/>
      <c r="T4035"/>
      <c r="U4035"/>
      <c r="V4035"/>
      <c r="W4035"/>
      <c r="X4035"/>
    </row>
    <row r="4036" spans="17:24" x14ac:dyDescent="0.4">
      <c r="Q4036"/>
      <c r="R4036"/>
      <c r="S4036"/>
      <c r="T4036"/>
      <c r="U4036"/>
      <c r="V4036"/>
      <c r="W4036"/>
      <c r="X4036"/>
    </row>
    <row r="4037" spans="17:24" x14ac:dyDescent="0.4">
      <c r="Q4037"/>
      <c r="R4037"/>
      <c r="S4037"/>
      <c r="T4037"/>
      <c r="U4037"/>
      <c r="V4037"/>
      <c r="W4037"/>
      <c r="X4037"/>
    </row>
    <row r="4038" spans="17:24" x14ac:dyDescent="0.4">
      <c r="Q4038"/>
      <c r="R4038"/>
      <c r="S4038"/>
      <c r="T4038"/>
      <c r="U4038"/>
      <c r="V4038"/>
      <c r="W4038"/>
      <c r="X4038"/>
    </row>
    <row r="4039" spans="17:24" x14ac:dyDescent="0.4">
      <c r="Q4039"/>
      <c r="R4039"/>
      <c r="S4039"/>
      <c r="T4039"/>
      <c r="U4039"/>
      <c r="V4039"/>
      <c r="W4039"/>
      <c r="X4039"/>
    </row>
    <row r="4040" spans="17:24" x14ac:dyDescent="0.4">
      <c r="Q4040"/>
      <c r="R4040"/>
      <c r="S4040"/>
      <c r="T4040"/>
      <c r="U4040"/>
      <c r="V4040"/>
      <c r="W4040"/>
      <c r="X4040"/>
    </row>
    <row r="4041" spans="17:24" x14ac:dyDescent="0.4">
      <c r="Q4041"/>
      <c r="R4041"/>
      <c r="S4041"/>
      <c r="T4041"/>
      <c r="U4041"/>
      <c r="V4041"/>
      <c r="W4041"/>
      <c r="X4041"/>
    </row>
    <row r="4042" spans="17:24" x14ac:dyDescent="0.4">
      <c r="Q4042"/>
      <c r="R4042"/>
      <c r="S4042"/>
      <c r="T4042"/>
      <c r="U4042"/>
      <c r="V4042"/>
      <c r="W4042"/>
      <c r="X4042"/>
    </row>
    <row r="4043" spans="17:24" x14ac:dyDescent="0.4">
      <c r="Q4043"/>
      <c r="R4043"/>
      <c r="S4043"/>
      <c r="T4043"/>
      <c r="U4043"/>
      <c r="V4043"/>
      <c r="W4043"/>
      <c r="X4043"/>
    </row>
    <row r="4044" spans="17:24" x14ac:dyDescent="0.4">
      <c r="Q4044"/>
      <c r="R4044"/>
      <c r="S4044"/>
      <c r="T4044"/>
      <c r="U4044"/>
      <c r="V4044"/>
      <c r="W4044"/>
      <c r="X4044"/>
    </row>
    <row r="4045" spans="17:24" x14ac:dyDescent="0.4">
      <c r="Q4045"/>
      <c r="R4045"/>
      <c r="S4045"/>
      <c r="T4045"/>
      <c r="U4045"/>
      <c r="V4045"/>
      <c r="W4045"/>
      <c r="X4045"/>
    </row>
    <row r="4046" spans="17:24" x14ac:dyDescent="0.4">
      <c r="Q4046"/>
      <c r="R4046"/>
      <c r="S4046"/>
      <c r="T4046"/>
      <c r="U4046"/>
      <c r="V4046"/>
      <c r="W4046"/>
      <c r="X4046"/>
    </row>
    <row r="4047" spans="17:24" x14ac:dyDescent="0.4">
      <c r="Q4047"/>
      <c r="R4047"/>
      <c r="S4047"/>
      <c r="T4047"/>
      <c r="U4047"/>
      <c r="V4047"/>
      <c r="W4047"/>
      <c r="X4047"/>
    </row>
    <row r="4048" spans="17:24" x14ac:dyDescent="0.4">
      <c r="Q4048"/>
      <c r="R4048"/>
      <c r="S4048"/>
      <c r="T4048"/>
      <c r="U4048"/>
      <c r="V4048"/>
      <c r="W4048"/>
      <c r="X4048"/>
    </row>
    <row r="4049" spans="17:24" x14ac:dyDescent="0.4">
      <c r="Q4049"/>
      <c r="R4049"/>
      <c r="S4049"/>
      <c r="T4049"/>
      <c r="U4049"/>
      <c r="V4049"/>
      <c r="W4049"/>
      <c r="X4049"/>
    </row>
    <row r="4050" spans="17:24" x14ac:dyDescent="0.4">
      <c r="Q4050"/>
      <c r="R4050"/>
      <c r="S4050"/>
      <c r="T4050"/>
      <c r="U4050"/>
      <c r="V4050"/>
      <c r="W4050"/>
      <c r="X4050"/>
    </row>
    <row r="4051" spans="17:24" x14ac:dyDescent="0.4">
      <c r="Q4051"/>
      <c r="R4051"/>
      <c r="S4051"/>
      <c r="T4051"/>
      <c r="U4051"/>
      <c r="V4051"/>
      <c r="W4051"/>
      <c r="X4051"/>
    </row>
    <row r="4052" spans="17:24" x14ac:dyDescent="0.4">
      <c r="Q4052"/>
      <c r="R4052"/>
      <c r="S4052"/>
      <c r="T4052"/>
      <c r="U4052"/>
      <c r="V4052"/>
      <c r="W4052"/>
      <c r="X4052"/>
    </row>
    <row r="4053" spans="17:24" x14ac:dyDescent="0.4">
      <c r="Q4053"/>
      <c r="R4053"/>
      <c r="S4053"/>
      <c r="T4053"/>
      <c r="U4053"/>
      <c r="V4053"/>
      <c r="W4053"/>
      <c r="X4053"/>
    </row>
    <row r="4054" spans="17:24" x14ac:dyDescent="0.4">
      <c r="Q4054"/>
      <c r="R4054"/>
      <c r="S4054"/>
      <c r="T4054"/>
      <c r="U4054"/>
      <c r="V4054"/>
      <c r="W4054"/>
      <c r="X4054"/>
    </row>
    <row r="4055" spans="17:24" x14ac:dyDescent="0.4">
      <c r="Q4055"/>
      <c r="R4055"/>
      <c r="S4055"/>
      <c r="T4055"/>
      <c r="U4055"/>
      <c r="V4055"/>
      <c r="W4055"/>
      <c r="X4055"/>
    </row>
    <row r="4056" spans="17:24" x14ac:dyDescent="0.4">
      <c r="Q4056"/>
      <c r="R4056"/>
      <c r="S4056"/>
      <c r="T4056"/>
      <c r="U4056"/>
      <c r="V4056"/>
      <c r="W4056"/>
      <c r="X4056"/>
    </row>
    <row r="4057" spans="17:24" x14ac:dyDescent="0.4">
      <c r="Q4057"/>
      <c r="R4057"/>
      <c r="S4057"/>
      <c r="T4057"/>
      <c r="U4057"/>
      <c r="V4057"/>
      <c r="W4057"/>
      <c r="X4057"/>
    </row>
    <row r="4058" spans="17:24" x14ac:dyDescent="0.4">
      <c r="Q4058"/>
      <c r="R4058"/>
      <c r="S4058"/>
      <c r="T4058"/>
      <c r="U4058"/>
      <c r="V4058"/>
      <c r="W4058"/>
      <c r="X4058"/>
    </row>
    <row r="4059" spans="17:24" x14ac:dyDescent="0.4">
      <c r="Q4059"/>
      <c r="R4059"/>
      <c r="S4059"/>
      <c r="T4059"/>
      <c r="U4059"/>
      <c r="V4059"/>
      <c r="W4059"/>
      <c r="X4059"/>
    </row>
    <row r="4060" spans="17:24" x14ac:dyDescent="0.4">
      <c r="Q4060"/>
      <c r="R4060"/>
      <c r="S4060"/>
      <c r="T4060"/>
      <c r="U4060"/>
      <c r="V4060"/>
      <c r="W4060"/>
      <c r="X4060"/>
    </row>
    <row r="4061" spans="17:24" x14ac:dyDescent="0.4">
      <c r="Q4061"/>
      <c r="R4061"/>
      <c r="S4061"/>
      <c r="T4061"/>
      <c r="U4061"/>
      <c r="V4061"/>
      <c r="W4061"/>
      <c r="X4061"/>
    </row>
    <row r="4062" spans="17:24" x14ac:dyDescent="0.4">
      <c r="Q4062"/>
      <c r="R4062"/>
      <c r="S4062"/>
      <c r="T4062"/>
      <c r="U4062"/>
      <c r="V4062"/>
      <c r="W4062"/>
      <c r="X4062"/>
    </row>
    <row r="4063" spans="17:24" x14ac:dyDescent="0.4">
      <c r="Q4063"/>
      <c r="R4063"/>
      <c r="S4063"/>
      <c r="T4063"/>
      <c r="U4063"/>
      <c r="V4063"/>
      <c r="W4063"/>
      <c r="X4063"/>
    </row>
    <row r="4064" spans="17:24" x14ac:dyDescent="0.4">
      <c r="Q4064"/>
      <c r="R4064"/>
      <c r="S4064"/>
      <c r="T4064"/>
      <c r="U4064"/>
      <c r="V4064"/>
      <c r="W4064"/>
      <c r="X4064"/>
    </row>
    <row r="4065" spans="17:24" x14ac:dyDescent="0.4">
      <c r="Q4065"/>
      <c r="R4065"/>
      <c r="S4065"/>
      <c r="T4065"/>
      <c r="U4065"/>
      <c r="V4065"/>
      <c r="W4065"/>
      <c r="X4065"/>
    </row>
    <row r="4066" spans="17:24" x14ac:dyDescent="0.4">
      <c r="Q4066"/>
      <c r="R4066"/>
      <c r="S4066"/>
      <c r="T4066"/>
      <c r="U4066"/>
      <c r="V4066"/>
      <c r="W4066"/>
      <c r="X4066"/>
    </row>
    <row r="4067" spans="17:24" x14ac:dyDescent="0.4">
      <c r="Q4067"/>
      <c r="R4067"/>
      <c r="S4067"/>
      <c r="T4067"/>
      <c r="U4067"/>
      <c r="V4067"/>
      <c r="W4067"/>
      <c r="X4067"/>
    </row>
    <row r="4068" spans="17:24" x14ac:dyDescent="0.4">
      <c r="Q4068"/>
      <c r="R4068"/>
      <c r="S4068"/>
      <c r="T4068"/>
      <c r="U4068"/>
      <c r="V4068"/>
      <c r="W4068"/>
      <c r="X4068"/>
    </row>
    <row r="4069" spans="17:24" x14ac:dyDescent="0.4">
      <c r="Q4069"/>
      <c r="R4069"/>
      <c r="S4069"/>
      <c r="T4069"/>
      <c r="U4069"/>
      <c r="V4069"/>
      <c r="W4069"/>
      <c r="X4069"/>
    </row>
    <row r="4070" spans="17:24" x14ac:dyDescent="0.4">
      <c r="Q4070"/>
      <c r="R4070"/>
      <c r="S4070"/>
      <c r="T4070"/>
      <c r="U4070"/>
      <c r="V4070"/>
      <c r="W4070"/>
      <c r="X4070"/>
    </row>
    <row r="4071" spans="17:24" x14ac:dyDescent="0.4">
      <c r="Q4071"/>
      <c r="R4071"/>
      <c r="S4071"/>
      <c r="T4071"/>
      <c r="U4071"/>
      <c r="V4071"/>
      <c r="W4071"/>
      <c r="X4071"/>
    </row>
    <row r="4072" spans="17:24" x14ac:dyDescent="0.4">
      <c r="Q4072"/>
      <c r="R4072"/>
      <c r="S4072"/>
      <c r="T4072"/>
      <c r="U4072"/>
      <c r="V4072"/>
      <c r="W4072"/>
      <c r="X4072"/>
    </row>
    <row r="4073" spans="17:24" x14ac:dyDescent="0.4">
      <c r="Q4073"/>
      <c r="R4073"/>
      <c r="S4073"/>
      <c r="T4073"/>
      <c r="U4073"/>
      <c r="V4073"/>
      <c r="W4073"/>
      <c r="X4073"/>
    </row>
    <row r="4074" spans="17:24" x14ac:dyDescent="0.4">
      <c r="Q4074"/>
      <c r="R4074"/>
      <c r="S4074"/>
      <c r="T4074"/>
      <c r="U4074"/>
      <c r="V4074"/>
      <c r="W4074"/>
      <c r="X4074"/>
    </row>
    <row r="4075" spans="17:24" x14ac:dyDescent="0.4">
      <c r="Q4075"/>
      <c r="R4075"/>
      <c r="S4075"/>
      <c r="T4075"/>
      <c r="U4075"/>
      <c r="V4075"/>
      <c r="W4075"/>
      <c r="X4075"/>
    </row>
    <row r="4076" spans="17:24" x14ac:dyDescent="0.4">
      <c r="Q4076"/>
      <c r="R4076"/>
      <c r="S4076"/>
      <c r="T4076"/>
      <c r="U4076"/>
      <c r="V4076"/>
      <c r="W4076"/>
      <c r="X4076"/>
    </row>
    <row r="4077" spans="17:24" x14ac:dyDescent="0.4">
      <c r="Q4077"/>
      <c r="R4077"/>
      <c r="S4077"/>
      <c r="T4077"/>
      <c r="U4077"/>
      <c r="V4077"/>
      <c r="W4077"/>
      <c r="X4077"/>
    </row>
    <row r="4078" spans="17:24" x14ac:dyDescent="0.4">
      <c r="Q4078"/>
      <c r="R4078"/>
      <c r="S4078"/>
      <c r="T4078"/>
      <c r="U4078"/>
      <c r="V4078"/>
      <c r="W4078"/>
      <c r="X4078"/>
    </row>
    <row r="4079" spans="17:24" x14ac:dyDescent="0.4">
      <c r="Q4079"/>
      <c r="R4079"/>
      <c r="S4079"/>
      <c r="T4079"/>
      <c r="U4079"/>
      <c r="V4079"/>
      <c r="W4079"/>
      <c r="X4079"/>
    </row>
    <row r="4080" spans="17:24" x14ac:dyDescent="0.4">
      <c r="Q4080"/>
      <c r="R4080"/>
      <c r="S4080"/>
      <c r="T4080"/>
      <c r="U4080"/>
      <c r="V4080"/>
      <c r="W4080"/>
      <c r="X4080"/>
    </row>
    <row r="4081" spans="17:24" x14ac:dyDescent="0.4">
      <c r="Q4081"/>
      <c r="R4081"/>
      <c r="S4081"/>
      <c r="T4081"/>
      <c r="U4081"/>
      <c r="V4081"/>
      <c r="W4081"/>
      <c r="X4081"/>
    </row>
    <row r="4082" spans="17:24" x14ac:dyDescent="0.4">
      <c r="Q4082"/>
      <c r="R4082"/>
      <c r="S4082"/>
      <c r="T4082"/>
      <c r="U4082"/>
      <c r="V4082"/>
      <c r="W4082"/>
      <c r="X4082"/>
    </row>
    <row r="4083" spans="17:24" x14ac:dyDescent="0.4">
      <c r="Q4083"/>
      <c r="R4083"/>
      <c r="S4083"/>
      <c r="T4083"/>
      <c r="U4083"/>
      <c r="V4083"/>
      <c r="W4083"/>
      <c r="X4083"/>
    </row>
    <row r="4084" spans="17:24" x14ac:dyDescent="0.4">
      <c r="Q4084"/>
      <c r="R4084"/>
      <c r="S4084"/>
      <c r="T4084"/>
      <c r="U4084"/>
      <c r="V4084"/>
      <c r="W4084"/>
      <c r="X4084"/>
    </row>
    <row r="4085" spans="17:24" x14ac:dyDescent="0.4">
      <c r="Q4085"/>
      <c r="R4085"/>
      <c r="S4085"/>
      <c r="T4085"/>
      <c r="U4085"/>
      <c r="V4085"/>
      <c r="W4085"/>
      <c r="X4085"/>
    </row>
    <row r="4086" spans="17:24" x14ac:dyDescent="0.4">
      <c r="Q4086"/>
      <c r="R4086"/>
      <c r="S4086"/>
      <c r="T4086"/>
      <c r="U4086"/>
      <c r="V4086"/>
      <c r="W4086"/>
      <c r="X4086"/>
    </row>
    <row r="4087" spans="17:24" x14ac:dyDescent="0.4">
      <c r="Q4087"/>
      <c r="R4087"/>
      <c r="S4087"/>
      <c r="T4087"/>
      <c r="U4087"/>
      <c r="V4087"/>
      <c r="W4087"/>
      <c r="X4087"/>
    </row>
    <row r="4088" spans="17:24" x14ac:dyDescent="0.4">
      <c r="Q4088"/>
      <c r="R4088"/>
      <c r="S4088"/>
      <c r="T4088"/>
      <c r="U4088"/>
      <c r="V4088"/>
      <c r="W4088"/>
      <c r="X4088"/>
    </row>
    <row r="4089" spans="17:24" x14ac:dyDescent="0.4">
      <c r="Q4089"/>
      <c r="R4089"/>
      <c r="S4089"/>
      <c r="T4089"/>
      <c r="U4089"/>
      <c r="V4089"/>
      <c r="W4089"/>
      <c r="X4089"/>
    </row>
    <row r="4090" spans="17:24" x14ac:dyDescent="0.4">
      <c r="Q4090"/>
      <c r="R4090"/>
      <c r="S4090"/>
      <c r="T4090"/>
      <c r="U4090"/>
      <c r="V4090"/>
      <c r="W4090"/>
      <c r="X4090"/>
    </row>
    <row r="4091" spans="17:24" x14ac:dyDescent="0.4">
      <c r="Q4091"/>
      <c r="R4091"/>
      <c r="S4091"/>
      <c r="T4091"/>
      <c r="U4091"/>
      <c r="V4091"/>
      <c r="W4091"/>
      <c r="X4091"/>
    </row>
    <row r="4092" spans="17:24" x14ac:dyDescent="0.4">
      <c r="Q4092"/>
      <c r="R4092"/>
      <c r="S4092"/>
      <c r="T4092"/>
      <c r="U4092"/>
      <c r="V4092"/>
      <c r="W4092"/>
      <c r="X4092"/>
    </row>
    <row r="4093" spans="17:24" x14ac:dyDescent="0.4">
      <c r="Q4093"/>
      <c r="R4093"/>
      <c r="S4093"/>
      <c r="T4093"/>
      <c r="U4093"/>
      <c r="V4093"/>
      <c r="W4093"/>
      <c r="X4093"/>
    </row>
    <row r="4094" spans="17:24" x14ac:dyDescent="0.4">
      <c r="Q4094"/>
      <c r="R4094"/>
      <c r="S4094"/>
      <c r="T4094"/>
      <c r="U4094"/>
      <c r="V4094"/>
      <c r="W4094"/>
      <c r="X4094"/>
    </row>
    <row r="4095" spans="17:24" x14ac:dyDescent="0.4">
      <c r="Q4095"/>
      <c r="R4095"/>
      <c r="S4095"/>
      <c r="T4095"/>
      <c r="U4095"/>
      <c r="V4095"/>
      <c r="W4095"/>
      <c r="X4095"/>
    </row>
    <row r="4096" spans="17:24" x14ac:dyDescent="0.4">
      <c r="Q4096"/>
      <c r="R4096"/>
      <c r="S4096"/>
      <c r="T4096"/>
      <c r="U4096"/>
      <c r="V4096"/>
      <c r="W4096"/>
      <c r="X4096"/>
    </row>
    <row r="4097" spans="17:24" x14ac:dyDescent="0.4">
      <c r="Q4097"/>
      <c r="R4097"/>
      <c r="S4097"/>
      <c r="T4097"/>
      <c r="U4097"/>
      <c r="V4097"/>
      <c r="W4097"/>
      <c r="X4097"/>
    </row>
    <row r="4098" spans="17:24" x14ac:dyDescent="0.4">
      <c r="Q4098"/>
      <c r="R4098"/>
      <c r="S4098"/>
      <c r="T4098"/>
      <c r="U4098"/>
      <c r="V4098"/>
      <c r="W4098"/>
      <c r="X4098"/>
    </row>
    <row r="4099" spans="17:24" x14ac:dyDescent="0.4">
      <c r="Q4099"/>
      <c r="R4099"/>
      <c r="S4099"/>
      <c r="T4099"/>
      <c r="U4099"/>
      <c r="V4099"/>
      <c r="W4099"/>
      <c r="X4099"/>
    </row>
    <row r="4100" spans="17:24" x14ac:dyDescent="0.4">
      <c r="Q4100"/>
      <c r="R4100"/>
      <c r="S4100"/>
      <c r="T4100"/>
      <c r="U4100"/>
      <c r="V4100"/>
      <c r="W4100"/>
      <c r="X4100"/>
    </row>
    <row r="4101" spans="17:24" x14ac:dyDescent="0.4">
      <c r="Q4101"/>
      <c r="R4101"/>
      <c r="S4101"/>
      <c r="T4101"/>
      <c r="U4101"/>
      <c r="V4101"/>
      <c r="W4101"/>
      <c r="X4101"/>
    </row>
    <row r="4102" spans="17:24" x14ac:dyDescent="0.4">
      <c r="Q4102"/>
      <c r="R4102"/>
      <c r="S4102"/>
      <c r="T4102"/>
      <c r="U4102"/>
      <c r="V4102"/>
      <c r="W4102"/>
      <c r="X4102"/>
    </row>
    <row r="4103" spans="17:24" x14ac:dyDescent="0.4">
      <c r="Q4103"/>
      <c r="R4103"/>
      <c r="S4103"/>
      <c r="T4103"/>
      <c r="U4103"/>
      <c r="V4103"/>
      <c r="W4103"/>
      <c r="X4103"/>
    </row>
    <row r="4104" spans="17:24" x14ac:dyDescent="0.4">
      <c r="Q4104"/>
      <c r="R4104"/>
      <c r="S4104"/>
      <c r="T4104"/>
      <c r="U4104"/>
      <c r="V4104"/>
      <c r="W4104"/>
      <c r="X4104"/>
    </row>
    <row r="4105" spans="17:24" x14ac:dyDescent="0.4">
      <c r="Q4105"/>
      <c r="R4105"/>
      <c r="S4105"/>
      <c r="T4105"/>
      <c r="U4105"/>
      <c r="V4105"/>
      <c r="W4105"/>
      <c r="X4105"/>
    </row>
    <row r="4106" spans="17:24" x14ac:dyDescent="0.4">
      <c r="Q4106"/>
      <c r="R4106"/>
      <c r="S4106"/>
      <c r="T4106"/>
      <c r="U4106"/>
      <c r="V4106"/>
      <c r="W4106"/>
      <c r="X4106"/>
    </row>
    <row r="4107" spans="17:24" x14ac:dyDescent="0.4">
      <c r="Q4107"/>
      <c r="R4107"/>
      <c r="S4107"/>
      <c r="T4107"/>
      <c r="U4107"/>
      <c r="V4107"/>
      <c r="W4107"/>
      <c r="X4107"/>
    </row>
    <row r="4108" spans="17:24" x14ac:dyDescent="0.4">
      <c r="Q4108"/>
      <c r="R4108"/>
      <c r="S4108"/>
      <c r="T4108"/>
      <c r="U4108"/>
      <c r="V4108"/>
      <c r="W4108"/>
      <c r="X4108"/>
    </row>
    <row r="4109" spans="17:24" x14ac:dyDescent="0.4">
      <c r="Q4109"/>
      <c r="R4109"/>
      <c r="S4109"/>
      <c r="T4109"/>
      <c r="U4109"/>
      <c r="V4109"/>
      <c r="W4109"/>
      <c r="X4109"/>
    </row>
    <row r="4110" spans="17:24" x14ac:dyDescent="0.4">
      <c r="Q4110"/>
      <c r="R4110"/>
      <c r="S4110"/>
      <c r="T4110"/>
      <c r="U4110"/>
      <c r="V4110"/>
      <c r="W4110"/>
      <c r="X4110"/>
    </row>
    <row r="4111" spans="17:24" x14ac:dyDescent="0.4">
      <c r="Q4111"/>
      <c r="R4111"/>
      <c r="S4111"/>
      <c r="T4111"/>
      <c r="U4111"/>
      <c r="V4111"/>
      <c r="W4111"/>
      <c r="X4111"/>
    </row>
    <row r="4112" spans="17:24" x14ac:dyDescent="0.4">
      <c r="Q4112"/>
      <c r="R4112"/>
      <c r="S4112"/>
      <c r="T4112"/>
      <c r="U4112"/>
      <c r="V4112"/>
      <c r="W4112"/>
      <c r="X4112"/>
    </row>
    <row r="4113" spans="17:24" x14ac:dyDescent="0.4">
      <c r="Q4113"/>
      <c r="R4113"/>
      <c r="S4113"/>
      <c r="T4113"/>
      <c r="U4113"/>
      <c r="V4113"/>
      <c r="W4113"/>
      <c r="X4113"/>
    </row>
    <row r="4114" spans="17:24" x14ac:dyDescent="0.4">
      <c r="Q4114"/>
      <c r="R4114"/>
      <c r="S4114"/>
      <c r="T4114"/>
      <c r="U4114"/>
      <c r="V4114"/>
      <c r="W4114"/>
      <c r="X4114"/>
    </row>
    <row r="4115" spans="17:24" x14ac:dyDescent="0.4">
      <c r="Q4115"/>
      <c r="R4115"/>
      <c r="S4115"/>
      <c r="T4115"/>
      <c r="U4115"/>
      <c r="V4115"/>
      <c r="W4115"/>
      <c r="X4115"/>
    </row>
    <row r="4116" spans="17:24" x14ac:dyDescent="0.4">
      <c r="Q4116"/>
      <c r="R4116"/>
      <c r="S4116"/>
      <c r="T4116"/>
      <c r="U4116"/>
      <c r="V4116"/>
      <c r="W4116"/>
      <c r="X4116"/>
    </row>
    <row r="4117" spans="17:24" x14ac:dyDescent="0.4">
      <c r="Q4117"/>
      <c r="R4117"/>
      <c r="S4117"/>
      <c r="T4117"/>
      <c r="U4117"/>
      <c r="V4117"/>
      <c r="W4117"/>
      <c r="X4117"/>
    </row>
    <row r="4118" spans="17:24" x14ac:dyDescent="0.4">
      <c r="Q4118"/>
      <c r="R4118"/>
      <c r="S4118"/>
      <c r="T4118"/>
      <c r="U4118"/>
      <c r="V4118"/>
      <c r="W4118"/>
      <c r="X4118"/>
    </row>
    <row r="4119" spans="17:24" x14ac:dyDescent="0.4">
      <c r="Q4119"/>
      <c r="R4119"/>
      <c r="S4119"/>
      <c r="T4119"/>
      <c r="U4119"/>
      <c r="V4119"/>
      <c r="W4119"/>
      <c r="X4119"/>
    </row>
    <row r="4120" spans="17:24" x14ac:dyDescent="0.4">
      <c r="Q4120"/>
      <c r="R4120"/>
      <c r="S4120"/>
      <c r="T4120"/>
      <c r="U4120"/>
      <c r="V4120"/>
      <c r="W4120"/>
      <c r="X4120"/>
    </row>
    <row r="4121" spans="17:24" x14ac:dyDescent="0.4">
      <c r="Q4121"/>
      <c r="R4121"/>
      <c r="S4121"/>
      <c r="T4121"/>
      <c r="U4121"/>
      <c r="V4121"/>
      <c r="W4121"/>
      <c r="X4121"/>
    </row>
    <row r="4122" spans="17:24" x14ac:dyDescent="0.4">
      <c r="Q4122"/>
      <c r="R4122"/>
      <c r="S4122"/>
      <c r="T4122"/>
      <c r="U4122"/>
      <c r="V4122"/>
      <c r="W4122"/>
      <c r="X4122"/>
    </row>
    <row r="4123" spans="17:24" x14ac:dyDescent="0.4">
      <c r="Q4123"/>
      <c r="R4123"/>
      <c r="S4123"/>
      <c r="T4123"/>
      <c r="U4123"/>
      <c r="V4123"/>
      <c r="W4123"/>
      <c r="X4123"/>
    </row>
    <row r="4124" spans="17:24" x14ac:dyDescent="0.4">
      <c r="Q4124"/>
      <c r="R4124"/>
      <c r="S4124"/>
      <c r="T4124"/>
      <c r="U4124"/>
      <c r="V4124"/>
      <c r="W4124"/>
      <c r="X4124"/>
    </row>
    <row r="4125" spans="17:24" x14ac:dyDescent="0.4">
      <c r="Q4125"/>
      <c r="R4125"/>
      <c r="S4125"/>
      <c r="T4125"/>
      <c r="U4125"/>
      <c r="V4125"/>
      <c r="W4125"/>
      <c r="X4125"/>
    </row>
    <row r="4126" spans="17:24" x14ac:dyDescent="0.4">
      <c r="Q4126"/>
      <c r="R4126"/>
      <c r="S4126"/>
      <c r="T4126"/>
      <c r="U4126"/>
      <c r="V4126"/>
      <c r="W4126"/>
      <c r="X4126"/>
    </row>
    <row r="4127" spans="17:24" x14ac:dyDescent="0.4">
      <c r="Q4127"/>
      <c r="R4127"/>
      <c r="S4127"/>
      <c r="T4127"/>
      <c r="U4127"/>
      <c r="V4127"/>
      <c r="W4127"/>
      <c r="X4127"/>
    </row>
    <row r="4128" spans="17:24" x14ac:dyDescent="0.4">
      <c r="Q4128"/>
      <c r="R4128"/>
      <c r="S4128"/>
      <c r="T4128"/>
      <c r="U4128"/>
      <c r="V4128"/>
      <c r="W4128"/>
      <c r="X4128"/>
    </row>
    <row r="4129" spans="17:24" x14ac:dyDescent="0.4">
      <c r="Q4129"/>
      <c r="R4129"/>
      <c r="S4129"/>
      <c r="T4129"/>
      <c r="U4129"/>
      <c r="V4129"/>
      <c r="W4129"/>
      <c r="X4129"/>
    </row>
    <row r="4130" spans="17:24" x14ac:dyDescent="0.4">
      <c r="Q4130"/>
      <c r="R4130"/>
      <c r="S4130"/>
      <c r="T4130"/>
      <c r="U4130"/>
      <c r="V4130"/>
      <c r="W4130"/>
      <c r="X4130"/>
    </row>
    <row r="4131" spans="17:24" x14ac:dyDescent="0.4">
      <c r="Q4131"/>
      <c r="R4131"/>
      <c r="S4131"/>
      <c r="T4131"/>
      <c r="U4131"/>
      <c r="V4131"/>
      <c r="W4131"/>
      <c r="X4131"/>
    </row>
    <row r="4132" spans="17:24" x14ac:dyDescent="0.4">
      <c r="Q4132"/>
      <c r="R4132"/>
      <c r="S4132"/>
      <c r="T4132"/>
      <c r="U4132"/>
      <c r="V4132"/>
      <c r="W4132"/>
      <c r="X4132"/>
    </row>
    <row r="4133" spans="17:24" x14ac:dyDescent="0.4">
      <c r="Q4133"/>
      <c r="R4133"/>
      <c r="S4133"/>
      <c r="T4133"/>
      <c r="U4133"/>
      <c r="V4133"/>
      <c r="W4133"/>
      <c r="X4133"/>
    </row>
    <row r="4134" spans="17:24" x14ac:dyDescent="0.4">
      <c r="Q4134"/>
      <c r="R4134"/>
      <c r="S4134"/>
      <c r="T4134"/>
      <c r="U4134"/>
      <c r="V4134"/>
      <c r="W4134"/>
      <c r="X4134"/>
    </row>
    <row r="4135" spans="17:24" x14ac:dyDescent="0.4">
      <c r="Q4135"/>
      <c r="R4135"/>
      <c r="S4135"/>
      <c r="T4135"/>
      <c r="U4135"/>
      <c r="V4135"/>
      <c r="W4135"/>
      <c r="X4135"/>
    </row>
    <row r="4136" spans="17:24" x14ac:dyDescent="0.4">
      <c r="Q4136"/>
      <c r="R4136"/>
      <c r="S4136"/>
      <c r="T4136"/>
      <c r="U4136"/>
      <c r="V4136"/>
      <c r="W4136"/>
      <c r="X4136"/>
    </row>
    <row r="4137" spans="17:24" x14ac:dyDescent="0.4">
      <c r="Q4137"/>
      <c r="R4137"/>
      <c r="S4137"/>
      <c r="T4137"/>
      <c r="U4137"/>
      <c r="V4137"/>
      <c r="W4137"/>
      <c r="X4137"/>
    </row>
    <row r="4138" spans="17:24" x14ac:dyDescent="0.4">
      <c r="Q4138"/>
      <c r="R4138"/>
      <c r="S4138"/>
      <c r="T4138"/>
      <c r="U4138"/>
      <c r="V4138"/>
      <c r="W4138"/>
      <c r="X4138"/>
    </row>
    <row r="4139" spans="17:24" x14ac:dyDescent="0.4">
      <c r="Q4139"/>
      <c r="R4139"/>
      <c r="S4139"/>
      <c r="T4139"/>
      <c r="U4139"/>
      <c r="V4139"/>
      <c r="W4139"/>
      <c r="X4139"/>
    </row>
    <row r="4140" spans="17:24" x14ac:dyDescent="0.4">
      <c r="Q4140"/>
      <c r="R4140"/>
      <c r="S4140"/>
      <c r="T4140"/>
      <c r="U4140"/>
      <c r="V4140"/>
      <c r="W4140"/>
      <c r="X4140"/>
    </row>
    <row r="4141" spans="17:24" x14ac:dyDescent="0.4">
      <c r="Q4141"/>
      <c r="R4141"/>
      <c r="S4141"/>
      <c r="T4141"/>
      <c r="U4141"/>
      <c r="V4141"/>
      <c r="W4141"/>
      <c r="X4141"/>
    </row>
    <row r="4142" spans="17:24" x14ac:dyDescent="0.4">
      <c r="Q4142"/>
      <c r="R4142"/>
      <c r="S4142"/>
      <c r="T4142"/>
      <c r="U4142"/>
      <c r="V4142"/>
      <c r="W4142"/>
      <c r="X4142"/>
    </row>
    <row r="4143" spans="17:24" x14ac:dyDescent="0.4">
      <c r="Q4143"/>
      <c r="R4143"/>
      <c r="S4143"/>
      <c r="T4143"/>
      <c r="U4143"/>
      <c r="V4143"/>
      <c r="W4143"/>
      <c r="X4143"/>
    </row>
    <row r="4144" spans="17:24" x14ac:dyDescent="0.4">
      <c r="Q4144"/>
      <c r="R4144"/>
      <c r="S4144"/>
      <c r="T4144"/>
      <c r="U4144"/>
      <c r="V4144"/>
      <c r="W4144"/>
      <c r="X4144"/>
    </row>
    <row r="4145" spans="17:24" x14ac:dyDescent="0.4">
      <c r="Q4145"/>
      <c r="R4145"/>
      <c r="S4145"/>
      <c r="T4145"/>
      <c r="U4145"/>
      <c r="V4145"/>
      <c r="W4145"/>
      <c r="X4145"/>
    </row>
    <row r="4146" spans="17:24" x14ac:dyDescent="0.4">
      <c r="Q4146"/>
      <c r="R4146"/>
      <c r="S4146"/>
      <c r="T4146"/>
      <c r="U4146"/>
      <c r="V4146"/>
      <c r="W4146"/>
      <c r="X4146"/>
    </row>
    <row r="4147" spans="17:24" x14ac:dyDescent="0.4">
      <c r="Q4147"/>
      <c r="R4147"/>
      <c r="S4147"/>
      <c r="T4147"/>
      <c r="U4147"/>
      <c r="V4147"/>
      <c r="W4147"/>
      <c r="X4147"/>
    </row>
    <row r="4148" spans="17:24" x14ac:dyDescent="0.4">
      <c r="Q4148"/>
      <c r="R4148"/>
      <c r="S4148"/>
      <c r="T4148"/>
      <c r="U4148"/>
      <c r="V4148"/>
      <c r="W4148"/>
      <c r="X4148"/>
    </row>
    <row r="4149" spans="17:24" x14ac:dyDescent="0.4">
      <c r="Q4149"/>
      <c r="R4149"/>
      <c r="S4149"/>
      <c r="T4149"/>
      <c r="U4149"/>
      <c r="V4149"/>
      <c r="W4149"/>
      <c r="X4149"/>
    </row>
    <row r="4150" spans="17:24" x14ac:dyDescent="0.4">
      <c r="Q4150"/>
      <c r="R4150"/>
      <c r="S4150"/>
      <c r="T4150"/>
      <c r="U4150"/>
      <c r="V4150"/>
      <c r="W4150"/>
      <c r="X4150"/>
    </row>
    <row r="4151" spans="17:24" x14ac:dyDescent="0.4">
      <c r="Q4151"/>
      <c r="R4151"/>
      <c r="S4151"/>
      <c r="T4151"/>
      <c r="U4151"/>
      <c r="V4151"/>
      <c r="W4151"/>
      <c r="X4151"/>
    </row>
    <row r="4152" spans="17:24" x14ac:dyDescent="0.4">
      <c r="Q4152"/>
      <c r="R4152"/>
      <c r="S4152"/>
      <c r="T4152"/>
      <c r="U4152"/>
      <c r="V4152"/>
      <c r="W4152"/>
      <c r="X4152"/>
    </row>
    <row r="4153" spans="17:24" x14ac:dyDescent="0.4">
      <c r="Q4153"/>
      <c r="R4153"/>
      <c r="S4153"/>
      <c r="T4153"/>
      <c r="U4153"/>
      <c r="V4153"/>
      <c r="W4153"/>
      <c r="X4153"/>
    </row>
    <row r="4154" spans="17:24" x14ac:dyDescent="0.4">
      <c r="Q4154"/>
      <c r="R4154"/>
      <c r="S4154"/>
      <c r="T4154"/>
      <c r="U4154"/>
      <c r="V4154"/>
      <c r="W4154"/>
      <c r="X4154"/>
    </row>
    <row r="4155" spans="17:24" x14ac:dyDescent="0.4">
      <c r="Q4155"/>
      <c r="R4155"/>
      <c r="S4155"/>
      <c r="T4155"/>
      <c r="U4155"/>
      <c r="V4155"/>
      <c r="W4155"/>
      <c r="X4155"/>
    </row>
    <row r="4156" spans="17:24" x14ac:dyDescent="0.4">
      <c r="Q4156"/>
      <c r="R4156"/>
      <c r="S4156"/>
      <c r="T4156"/>
      <c r="U4156"/>
      <c r="V4156"/>
      <c r="W4156"/>
      <c r="X4156"/>
    </row>
    <row r="4157" spans="17:24" x14ac:dyDescent="0.4">
      <c r="Q4157"/>
      <c r="R4157"/>
      <c r="S4157"/>
      <c r="T4157"/>
      <c r="U4157"/>
      <c r="V4157"/>
      <c r="W4157"/>
      <c r="X4157"/>
    </row>
    <row r="4158" spans="17:24" x14ac:dyDescent="0.4">
      <c r="Q4158"/>
      <c r="R4158"/>
      <c r="S4158"/>
      <c r="T4158"/>
      <c r="U4158"/>
      <c r="V4158"/>
      <c r="W4158"/>
      <c r="X4158"/>
    </row>
    <row r="4159" spans="17:24" x14ac:dyDescent="0.4">
      <c r="Q4159"/>
      <c r="R4159"/>
      <c r="S4159"/>
      <c r="T4159"/>
      <c r="U4159"/>
      <c r="V4159"/>
      <c r="W4159"/>
      <c r="X4159"/>
    </row>
    <row r="4160" spans="17:24" x14ac:dyDescent="0.4">
      <c r="Q4160"/>
      <c r="R4160"/>
      <c r="S4160"/>
      <c r="T4160"/>
      <c r="U4160"/>
      <c r="V4160"/>
      <c r="W4160"/>
      <c r="X4160"/>
    </row>
    <row r="4161" spans="17:24" x14ac:dyDescent="0.4">
      <c r="Q4161"/>
      <c r="R4161"/>
      <c r="S4161"/>
      <c r="T4161"/>
      <c r="U4161"/>
      <c r="V4161"/>
      <c r="W4161"/>
      <c r="X4161"/>
    </row>
    <row r="4162" spans="17:24" x14ac:dyDescent="0.4">
      <c r="Q4162"/>
      <c r="R4162"/>
      <c r="S4162"/>
      <c r="T4162"/>
      <c r="U4162"/>
      <c r="V4162"/>
      <c r="W4162"/>
      <c r="X4162"/>
    </row>
    <row r="4163" spans="17:24" x14ac:dyDescent="0.4">
      <c r="Q4163"/>
      <c r="R4163"/>
      <c r="S4163"/>
      <c r="T4163"/>
      <c r="U4163"/>
      <c r="V4163"/>
      <c r="W4163"/>
      <c r="X4163"/>
    </row>
    <row r="4164" spans="17:24" x14ac:dyDescent="0.4">
      <c r="Q4164"/>
      <c r="R4164"/>
      <c r="S4164"/>
      <c r="T4164"/>
      <c r="U4164"/>
      <c r="V4164"/>
      <c r="W4164"/>
      <c r="X4164"/>
    </row>
    <row r="4165" spans="17:24" x14ac:dyDescent="0.4">
      <c r="Q4165"/>
      <c r="R4165"/>
      <c r="S4165"/>
      <c r="T4165"/>
      <c r="U4165"/>
      <c r="V4165"/>
      <c r="W4165"/>
      <c r="X4165"/>
    </row>
    <row r="4166" spans="17:24" x14ac:dyDescent="0.4">
      <c r="Q4166"/>
      <c r="R4166"/>
      <c r="S4166"/>
      <c r="T4166"/>
      <c r="U4166"/>
      <c r="V4166"/>
      <c r="W4166"/>
      <c r="X4166"/>
    </row>
    <row r="4167" spans="17:24" x14ac:dyDescent="0.4">
      <c r="Q4167"/>
      <c r="R4167"/>
      <c r="S4167"/>
      <c r="T4167"/>
      <c r="U4167"/>
      <c r="V4167"/>
      <c r="W4167"/>
      <c r="X4167"/>
    </row>
    <row r="4168" spans="17:24" x14ac:dyDescent="0.4">
      <c r="Q4168"/>
      <c r="R4168"/>
      <c r="S4168"/>
      <c r="T4168"/>
      <c r="U4168"/>
      <c r="V4168"/>
      <c r="W4168"/>
      <c r="X4168"/>
    </row>
    <row r="4169" spans="17:24" x14ac:dyDescent="0.4">
      <c r="Q4169"/>
      <c r="R4169"/>
      <c r="S4169"/>
      <c r="T4169"/>
      <c r="U4169"/>
      <c r="V4169"/>
      <c r="W4169"/>
      <c r="X4169"/>
    </row>
    <row r="4170" spans="17:24" x14ac:dyDescent="0.4">
      <c r="Q4170"/>
      <c r="R4170"/>
      <c r="S4170"/>
      <c r="T4170"/>
      <c r="U4170"/>
      <c r="V4170"/>
      <c r="W4170"/>
      <c r="X4170"/>
    </row>
    <row r="4171" spans="17:24" x14ac:dyDescent="0.4">
      <c r="Q4171"/>
      <c r="R4171"/>
      <c r="S4171"/>
      <c r="T4171"/>
      <c r="U4171"/>
      <c r="V4171"/>
      <c r="W4171"/>
      <c r="X4171"/>
    </row>
    <row r="4172" spans="17:24" x14ac:dyDescent="0.4">
      <c r="Q4172"/>
      <c r="R4172"/>
      <c r="S4172"/>
      <c r="T4172"/>
      <c r="U4172"/>
      <c r="V4172"/>
      <c r="W4172"/>
      <c r="X4172"/>
    </row>
    <row r="4173" spans="17:24" x14ac:dyDescent="0.4">
      <c r="Q4173"/>
      <c r="R4173"/>
      <c r="S4173"/>
      <c r="T4173"/>
      <c r="U4173"/>
      <c r="V4173"/>
      <c r="W4173"/>
      <c r="X4173"/>
    </row>
    <row r="4174" spans="17:24" x14ac:dyDescent="0.4">
      <c r="Q4174"/>
      <c r="R4174"/>
      <c r="S4174"/>
      <c r="T4174"/>
      <c r="U4174"/>
      <c r="V4174"/>
      <c r="W4174"/>
      <c r="X4174"/>
    </row>
    <row r="4175" spans="17:24" x14ac:dyDescent="0.4">
      <c r="Q4175"/>
      <c r="R4175"/>
      <c r="S4175"/>
      <c r="T4175"/>
      <c r="U4175"/>
      <c r="V4175"/>
      <c r="W4175"/>
      <c r="X4175"/>
    </row>
    <row r="4176" spans="17:24" x14ac:dyDescent="0.4">
      <c r="Q4176"/>
      <c r="R4176"/>
      <c r="S4176"/>
      <c r="T4176"/>
      <c r="U4176"/>
      <c r="V4176"/>
      <c r="W4176"/>
      <c r="X4176"/>
    </row>
    <row r="4177" spans="17:24" x14ac:dyDescent="0.4">
      <c r="Q4177"/>
      <c r="R4177"/>
      <c r="S4177"/>
      <c r="T4177"/>
      <c r="U4177"/>
      <c r="V4177"/>
      <c r="W4177"/>
      <c r="X4177"/>
    </row>
    <row r="4178" spans="17:24" x14ac:dyDescent="0.4">
      <c r="Q4178"/>
      <c r="R4178"/>
      <c r="S4178"/>
      <c r="T4178"/>
      <c r="U4178"/>
      <c r="V4178"/>
      <c r="W4178"/>
      <c r="X4178"/>
    </row>
    <row r="4179" spans="17:24" x14ac:dyDescent="0.4">
      <c r="Q4179"/>
      <c r="R4179"/>
      <c r="S4179"/>
      <c r="T4179"/>
      <c r="U4179"/>
      <c r="V4179"/>
      <c r="W4179"/>
      <c r="X4179"/>
    </row>
    <row r="4180" spans="17:24" x14ac:dyDescent="0.4">
      <c r="Q4180"/>
      <c r="R4180"/>
      <c r="S4180"/>
      <c r="T4180"/>
      <c r="U4180"/>
      <c r="V4180"/>
      <c r="W4180"/>
      <c r="X4180"/>
    </row>
    <row r="4181" spans="17:24" x14ac:dyDescent="0.4">
      <c r="Q4181"/>
      <c r="R4181"/>
      <c r="S4181"/>
      <c r="T4181"/>
      <c r="U4181"/>
      <c r="V4181"/>
      <c r="W4181"/>
      <c r="X4181"/>
    </row>
    <row r="4182" spans="17:24" x14ac:dyDescent="0.4">
      <c r="Q4182"/>
      <c r="R4182"/>
      <c r="S4182"/>
      <c r="T4182"/>
      <c r="U4182"/>
      <c r="V4182"/>
      <c r="W4182"/>
      <c r="X4182"/>
    </row>
    <row r="4183" spans="17:24" x14ac:dyDescent="0.4">
      <c r="Q4183"/>
      <c r="R4183"/>
      <c r="S4183"/>
      <c r="T4183"/>
      <c r="U4183"/>
      <c r="V4183"/>
      <c r="W4183"/>
      <c r="X4183"/>
    </row>
    <row r="4184" spans="17:24" x14ac:dyDescent="0.4">
      <c r="Q4184"/>
      <c r="R4184"/>
      <c r="S4184"/>
      <c r="T4184"/>
      <c r="U4184"/>
      <c r="V4184"/>
      <c r="W4184"/>
      <c r="X4184"/>
    </row>
    <row r="4185" spans="17:24" x14ac:dyDescent="0.4">
      <c r="Q4185"/>
      <c r="R4185"/>
      <c r="S4185"/>
      <c r="T4185"/>
      <c r="U4185"/>
      <c r="V4185"/>
      <c r="W4185"/>
      <c r="X4185"/>
    </row>
    <row r="4186" spans="17:24" x14ac:dyDescent="0.4">
      <c r="Q4186"/>
      <c r="R4186"/>
      <c r="S4186"/>
      <c r="T4186"/>
      <c r="U4186"/>
      <c r="V4186"/>
      <c r="W4186"/>
      <c r="X4186"/>
    </row>
    <row r="4187" spans="17:24" x14ac:dyDescent="0.4">
      <c r="Q4187"/>
      <c r="R4187"/>
      <c r="S4187"/>
      <c r="T4187"/>
      <c r="U4187"/>
      <c r="V4187"/>
      <c r="W4187"/>
      <c r="X4187"/>
    </row>
    <row r="4188" spans="17:24" x14ac:dyDescent="0.4">
      <c r="Q4188"/>
      <c r="R4188"/>
      <c r="S4188"/>
      <c r="T4188"/>
      <c r="U4188"/>
      <c r="V4188"/>
      <c r="W4188"/>
      <c r="X4188"/>
    </row>
    <row r="4189" spans="17:24" x14ac:dyDescent="0.4">
      <c r="Q4189"/>
      <c r="R4189"/>
      <c r="S4189"/>
      <c r="T4189"/>
      <c r="U4189"/>
      <c r="V4189"/>
      <c r="W4189"/>
      <c r="X4189"/>
    </row>
    <row r="4190" spans="17:24" x14ac:dyDescent="0.4">
      <c r="Q4190"/>
      <c r="R4190"/>
      <c r="S4190"/>
      <c r="T4190"/>
      <c r="U4190"/>
      <c r="V4190"/>
      <c r="W4190"/>
      <c r="X4190"/>
    </row>
    <row r="4191" spans="17:24" x14ac:dyDescent="0.4">
      <c r="Q4191"/>
      <c r="R4191"/>
      <c r="S4191"/>
      <c r="T4191"/>
      <c r="U4191"/>
      <c r="V4191"/>
      <c r="W4191"/>
      <c r="X4191"/>
    </row>
    <row r="4192" spans="17:24" x14ac:dyDescent="0.4">
      <c r="Q4192"/>
      <c r="R4192"/>
      <c r="S4192"/>
      <c r="T4192"/>
      <c r="U4192"/>
      <c r="V4192"/>
      <c r="W4192"/>
      <c r="X4192"/>
    </row>
    <row r="4193" spans="17:24" x14ac:dyDescent="0.4">
      <c r="Q4193"/>
      <c r="R4193"/>
      <c r="S4193"/>
      <c r="T4193"/>
      <c r="U4193"/>
      <c r="V4193"/>
      <c r="W4193"/>
      <c r="X4193"/>
    </row>
    <row r="4194" spans="17:24" x14ac:dyDescent="0.4">
      <c r="Q4194"/>
      <c r="R4194"/>
      <c r="S4194"/>
      <c r="T4194"/>
      <c r="U4194"/>
      <c r="V4194"/>
      <c r="W4194"/>
      <c r="X4194"/>
    </row>
    <row r="4195" spans="17:24" x14ac:dyDescent="0.4">
      <c r="Q4195"/>
      <c r="R4195"/>
      <c r="S4195"/>
      <c r="T4195"/>
      <c r="U4195"/>
      <c r="V4195"/>
      <c r="W4195"/>
      <c r="X4195"/>
    </row>
    <row r="4196" spans="17:24" x14ac:dyDescent="0.4">
      <c r="Q4196"/>
      <c r="R4196"/>
      <c r="S4196"/>
      <c r="T4196"/>
      <c r="U4196"/>
      <c r="V4196"/>
      <c r="W4196"/>
      <c r="X4196"/>
    </row>
    <row r="4197" spans="17:24" x14ac:dyDescent="0.4">
      <c r="Q4197"/>
      <c r="R4197"/>
      <c r="S4197"/>
      <c r="T4197"/>
      <c r="U4197"/>
      <c r="V4197"/>
      <c r="W4197"/>
      <c r="X4197"/>
    </row>
    <row r="4198" spans="17:24" x14ac:dyDescent="0.4">
      <c r="Q4198"/>
      <c r="R4198"/>
      <c r="S4198"/>
      <c r="T4198"/>
      <c r="U4198"/>
      <c r="V4198"/>
      <c r="W4198"/>
      <c r="X4198"/>
    </row>
    <row r="4199" spans="17:24" x14ac:dyDescent="0.4">
      <c r="Q4199"/>
      <c r="R4199"/>
      <c r="S4199"/>
      <c r="T4199"/>
      <c r="U4199"/>
      <c r="V4199"/>
      <c r="W4199"/>
      <c r="X4199"/>
    </row>
    <row r="4200" spans="17:24" x14ac:dyDescent="0.4">
      <c r="Q4200"/>
      <c r="R4200"/>
      <c r="S4200"/>
      <c r="T4200"/>
      <c r="U4200"/>
      <c r="V4200"/>
      <c r="W4200"/>
      <c r="X4200"/>
    </row>
    <row r="4201" spans="17:24" x14ac:dyDescent="0.4">
      <c r="Q4201"/>
      <c r="R4201"/>
      <c r="S4201"/>
      <c r="T4201"/>
      <c r="U4201"/>
      <c r="V4201"/>
      <c r="W4201"/>
      <c r="X4201"/>
    </row>
    <row r="4202" spans="17:24" x14ac:dyDescent="0.4">
      <c r="Q4202"/>
      <c r="R4202"/>
      <c r="S4202"/>
      <c r="T4202"/>
      <c r="U4202"/>
      <c r="V4202"/>
      <c r="W4202"/>
      <c r="X4202"/>
    </row>
    <row r="4203" spans="17:24" x14ac:dyDescent="0.4">
      <c r="Q4203"/>
      <c r="R4203"/>
      <c r="S4203"/>
      <c r="T4203"/>
      <c r="U4203"/>
      <c r="V4203"/>
      <c r="W4203"/>
      <c r="X4203"/>
    </row>
    <row r="4204" spans="17:24" x14ac:dyDescent="0.4">
      <c r="Q4204"/>
      <c r="R4204"/>
      <c r="S4204"/>
      <c r="T4204"/>
      <c r="U4204"/>
      <c r="V4204"/>
      <c r="W4204"/>
      <c r="X4204"/>
    </row>
    <row r="4205" spans="17:24" x14ac:dyDescent="0.4">
      <c r="Q4205"/>
      <c r="R4205"/>
      <c r="S4205"/>
      <c r="T4205"/>
      <c r="U4205"/>
      <c r="V4205"/>
      <c r="W4205"/>
      <c r="X4205"/>
    </row>
    <row r="4206" spans="17:24" x14ac:dyDescent="0.4">
      <c r="Q4206"/>
      <c r="R4206"/>
      <c r="S4206"/>
      <c r="T4206"/>
      <c r="U4206"/>
      <c r="V4206"/>
      <c r="W4206"/>
      <c r="X4206"/>
    </row>
    <row r="4207" spans="17:24" x14ac:dyDescent="0.4">
      <c r="Q4207"/>
      <c r="R4207"/>
      <c r="S4207"/>
      <c r="T4207"/>
      <c r="U4207"/>
      <c r="V4207"/>
      <c r="W4207"/>
      <c r="X4207"/>
    </row>
    <row r="4208" spans="17:24" x14ac:dyDescent="0.4">
      <c r="Q4208"/>
      <c r="R4208"/>
      <c r="S4208"/>
      <c r="T4208"/>
      <c r="U4208"/>
      <c r="V4208"/>
      <c r="W4208"/>
      <c r="X4208"/>
    </row>
    <row r="4209" spans="17:24" x14ac:dyDescent="0.4">
      <c r="Q4209"/>
      <c r="R4209"/>
      <c r="S4209"/>
      <c r="T4209"/>
      <c r="U4209"/>
      <c r="V4209"/>
      <c r="W4209"/>
      <c r="X4209"/>
    </row>
    <row r="4210" spans="17:24" x14ac:dyDescent="0.4">
      <c r="Q4210"/>
      <c r="R4210"/>
      <c r="S4210"/>
      <c r="T4210"/>
      <c r="U4210"/>
      <c r="V4210"/>
      <c r="W4210"/>
      <c r="X4210"/>
    </row>
    <row r="4211" spans="17:24" x14ac:dyDescent="0.4">
      <c r="Q4211"/>
      <c r="R4211"/>
      <c r="S4211"/>
      <c r="T4211"/>
      <c r="U4211"/>
      <c r="V4211"/>
      <c r="W4211"/>
      <c r="X4211"/>
    </row>
    <row r="4212" spans="17:24" x14ac:dyDescent="0.4">
      <c r="Q4212"/>
      <c r="R4212"/>
      <c r="S4212"/>
      <c r="T4212"/>
      <c r="U4212"/>
      <c r="V4212"/>
      <c r="W4212"/>
      <c r="X4212"/>
    </row>
    <row r="4213" spans="17:24" x14ac:dyDescent="0.4">
      <c r="Q4213"/>
      <c r="R4213"/>
      <c r="S4213"/>
      <c r="T4213"/>
      <c r="U4213"/>
      <c r="V4213"/>
      <c r="W4213"/>
      <c r="X4213"/>
    </row>
    <row r="4214" spans="17:24" x14ac:dyDescent="0.4">
      <c r="Q4214"/>
      <c r="R4214"/>
      <c r="S4214"/>
      <c r="T4214"/>
      <c r="U4214"/>
      <c r="V4214"/>
      <c r="W4214"/>
      <c r="X4214"/>
    </row>
    <row r="4215" spans="17:24" x14ac:dyDescent="0.4">
      <c r="Q4215"/>
      <c r="R4215"/>
      <c r="S4215"/>
      <c r="T4215"/>
      <c r="U4215"/>
      <c r="V4215"/>
      <c r="W4215"/>
      <c r="X4215"/>
    </row>
    <row r="4216" spans="17:24" x14ac:dyDescent="0.4">
      <c r="Q4216"/>
      <c r="R4216"/>
      <c r="S4216"/>
      <c r="T4216"/>
      <c r="U4216"/>
      <c r="V4216"/>
      <c r="W4216"/>
      <c r="X4216"/>
    </row>
    <row r="4217" spans="17:24" x14ac:dyDescent="0.4">
      <c r="Q4217"/>
      <c r="R4217"/>
      <c r="S4217"/>
      <c r="T4217"/>
      <c r="U4217"/>
      <c r="V4217"/>
      <c r="W4217"/>
      <c r="X4217"/>
    </row>
    <row r="4218" spans="17:24" x14ac:dyDescent="0.4">
      <c r="Q4218"/>
      <c r="R4218"/>
      <c r="S4218"/>
      <c r="T4218"/>
      <c r="U4218"/>
      <c r="V4218"/>
      <c r="W4218"/>
      <c r="X4218"/>
    </row>
    <row r="4219" spans="17:24" x14ac:dyDescent="0.4">
      <c r="Q4219"/>
      <c r="R4219"/>
      <c r="S4219"/>
      <c r="T4219"/>
      <c r="U4219"/>
      <c r="V4219"/>
      <c r="W4219"/>
      <c r="X4219"/>
    </row>
    <row r="4220" spans="17:24" x14ac:dyDescent="0.4">
      <c r="Q4220"/>
      <c r="R4220"/>
      <c r="S4220"/>
      <c r="T4220"/>
      <c r="U4220"/>
      <c r="V4220"/>
      <c r="W4220"/>
      <c r="X4220"/>
    </row>
    <row r="4221" spans="17:24" x14ac:dyDescent="0.4">
      <c r="Q4221"/>
      <c r="R4221"/>
      <c r="S4221"/>
      <c r="T4221"/>
      <c r="U4221"/>
      <c r="V4221"/>
      <c r="W4221"/>
      <c r="X4221"/>
    </row>
    <row r="4222" spans="17:24" x14ac:dyDescent="0.4">
      <c r="Q4222"/>
      <c r="R4222"/>
      <c r="S4222"/>
      <c r="T4222"/>
      <c r="U4222"/>
      <c r="V4222"/>
      <c r="W4222"/>
      <c r="X4222"/>
    </row>
    <row r="4223" spans="17:24" x14ac:dyDescent="0.4">
      <c r="Q4223"/>
      <c r="R4223"/>
      <c r="S4223"/>
      <c r="T4223"/>
      <c r="U4223"/>
      <c r="V4223"/>
      <c r="W4223"/>
      <c r="X4223"/>
    </row>
    <row r="4224" spans="17:24" x14ac:dyDescent="0.4">
      <c r="Q4224"/>
      <c r="R4224"/>
      <c r="S4224"/>
      <c r="T4224"/>
      <c r="U4224"/>
      <c r="V4224"/>
      <c r="W4224"/>
      <c r="X4224"/>
    </row>
    <row r="4225" spans="17:24" x14ac:dyDescent="0.4">
      <c r="Q4225"/>
      <c r="R4225"/>
      <c r="S4225"/>
      <c r="T4225"/>
      <c r="U4225"/>
      <c r="V4225"/>
      <c r="W4225"/>
      <c r="X4225"/>
    </row>
    <row r="4226" spans="17:24" x14ac:dyDescent="0.4">
      <c r="Q4226"/>
      <c r="R4226"/>
      <c r="S4226"/>
      <c r="T4226"/>
      <c r="U4226"/>
      <c r="V4226"/>
      <c r="W4226"/>
      <c r="X4226"/>
    </row>
    <row r="4227" spans="17:24" x14ac:dyDescent="0.4">
      <c r="Q4227"/>
      <c r="R4227"/>
      <c r="S4227"/>
      <c r="T4227"/>
      <c r="U4227"/>
      <c r="V4227"/>
      <c r="W4227"/>
      <c r="X4227"/>
    </row>
    <row r="4228" spans="17:24" x14ac:dyDescent="0.4">
      <c r="Q4228"/>
      <c r="R4228"/>
      <c r="S4228"/>
      <c r="T4228"/>
      <c r="U4228"/>
      <c r="V4228"/>
      <c r="W4228"/>
      <c r="X4228"/>
    </row>
    <row r="4229" spans="17:24" x14ac:dyDescent="0.4">
      <c r="Q4229"/>
      <c r="R4229"/>
      <c r="S4229"/>
      <c r="T4229"/>
      <c r="U4229"/>
      <c r="V4229"/>
      <c r="W4229"/>
      <c r="X4229"/>
    </row>
    <row r="4230" spans="17:24" x14ac:dyDescent="0.4">
      <c r="Q4230"/>
      <c r="R4230"/>
      <c r="S4230"/>
      <c r="T4230"/>
      <c r="U4230"/>
      <c r="V4230"/>
      <c r="W4230"/>
      <c r="X4230"/>
    </row>
    <row r="4231" spans="17:24" x14ac:dyDescent="0.4">
      <c r="Q4231"/>
      <c r="R4231"/>
      <c r="S4231"/>
      <c r="T4231"/>
      <c r="U4231"/>
      <c r="V4231"/>
      <c r="W4231"/>
      <c r="X4231"/>
    </row>
    <row r="4232" spans="17:24" x14ac:dyDescent="0.4">
      <c r="Q4232"/>
      <c r="R4232"/>
      <c r="S4232"/>
      <c r="T4232"/>
      <c r="U4232"/>
      <c r="V4232"/>
      <c r="W4232"/>
      <c r="X4232"/>
    </row>
    <row r="4233" spans="17:24" x14ac:dyDescent="0.4">
      <c r="Q4233"/>
      <c r="R4233"/>
      <c r="S4233"/>
      <c r="T4233"/>
      <c r="U4233"/>
      <c r="V4233"/>
      <c r="W4233"/>
      <c r="X4233"/>
    </row>
    <row r="4234" spans="17:24" x14ac:dyDescent="0.4">
      <c r="Q4234"/>
      <c r="R4234"/>
      <c r="S4234"/>
      <c r="T4234"/>
      <c r="U4234"/>
      <c r="V4234"/>
      <c r="W4234"/>
      <c r="X4234"/>
    </row>
    <row r="4235" spans="17:24" x14ac:dyDescent="0.4">
      <c r="Q4235"/>
      <c r="R4235"/>
      <c r="S4235"/>
      <c r="T4235"/>
      <c r="U4235"/>
      <c r="V4235"/>
      <c r="W4235"/>
      <c r="X4235"/>
    </row>
    <row r="4236" spans="17:24" x14ac:dyDescent="0.4">
      <c r="Q4236"/>
      <c r="R4236"/>
      <c r="S4236"/>
      <c r="T4236"/>
      <c r="U4236"/>
      <c r="V4236"/>
      <c r="W4236"/>
      <c r="X4236"/>
    </row>
    <row r="4237" spans="17:24" x14ac:dyDescent="0.4">
      <c r="Q4237"/>
      <c r="R4237"/>
      <c r="S4237"/>
      <c r="T4237"/>
      <c r="U4237"/>
      <c r="V4237"/>
      <c r="W4237"/>
      <c r="X4237"/>
    </row>
    <row r="4238" spans="17:24" x14ac:dyDescent="0.4">
      <c r="Q4238"/>
      <c r="R4238"/>
      <c r="S4238"/>
      <c r="T4238"/>
      <c r="U4238"/>
      <c r="V4238"/>
      <c r="W4238"/>
      <c r="X4238"/>
    </row>
    <row r="4239" spans="17:24" x14ac:dyDescent="0.4">
      <c r="Q4239"/>
      <c r="R4239"/>
      <c r="S4239"/>
      <c r="T4239"/>
      <c r="U4239"/>
      <c r="V4239"/>
      <c r="W4239"/>
      <c r="X4239"/>
    </row>
    <row r="4240" spans="17:24" x14ac:dyDescent="0.4">
      <c r="Q4240"/>
      <c r="R4240"/>
      <c r="S4240"/>
      <c r="T4240"/>
      <c r="U4240"/>
      <c r="V4240"/>
      <c r="W4240"/>
      <c r="X4240"/>
    </row>
    <row r="4241" spans="17:24" x14ac:dyDescent="0.4">
      <c r="Q4241"/>
      <c r="R4241"/>
      <c r="S4241"/>
      <c r="T4241"/>
      <c r="U4241"/>
      <c r="V4241"/>
      <c r="W4241"/>
      <c r="X4241"/>
    </row>
    <row r="4242" spans="17:24" x14ac:dyDescent="0.4">
      <c r="Q4242"/>
      <c r="R4242"/>
      <c r="S4242"/>
      <c r="T4242"/>
      <c r="U4242"/>
      <c r="V4242"/>
      <c r="W4242"/>
      <c r="X4242"/>
    </row>
    <row r="4243" spans="17:24" x14ac:dyDescent="0.4">
      <c r="Q4243"/>
      <c r="R4243"/>
      <c r="S4243"/>
      <c r="T4243"/>
      <c r="U4243"/>
      <c r="V4243"/>
      <c r="W4243"/>
      <c r="X4243"/>
    </row>
    <row r="4244" spans="17:24" x14ac:dyDescent="0.4">
      <c r="Q4244"/>
      <c r="R4244"/>
      <c r="S4244"/>
      <c r="T4244"/>
      <c r="U4244"/>
      <c r="V4244"/>
      <c r="W4244"/>
      <c r="X4244"/>
    </row>
    <row r="4245" spans="17:24" x14ac:dyDescent="0.4">
      <c r="Q4245"/>
      <c r="R4245"/>
      <c r="S4245"/>
      <c r="T4245"/>
      <c r="U4245"/>
      <c r="V4245"/>
      <c r="W4245"/>
      <c r="X4245"/>
    </row>
    <row r="4246" spans="17:24" x14ac:dyDescent="0.4">
      <c r="Q4246"/>
      <c r="R4246"/>
      <c r="S4246"/>
      <c r="T4246"/>
      <c r="U4246"/>
      <c r="V4246"/>
      <c r="W4246"/>
      <c r="X4246"/>
    </row>
    <row r="4247" spans="17:24" x14ac:dyDescent="0.4">
      <c r="Q4247"/>
      <c r="R4247"/>
      <c r="S4247"/>
      <c r="T4247"/>
      <c r="U4247"/>
      <c r="V4247"/>
      <c r="W4247"/>
      <c r="X4247"/>
    </row>
    <row r="4248" spans="17:24" x14ac:dyDescent="0.4">
      <c r="Q4248"/>
      <c r="R4248"/>
      <c r="S4248"/>
      <c r="T4248"/>
      <c r="U4248"/>
      <c r="V4248"/>
      <c r="W4248"/>
      <c r="X4248"/>
    </row>
    <row r="4249" spans="17:24" x14ac:dyDescent="0.4">
      <c r="Q4249"/>
      <c r="R4249"/>
      <c r="S4249"/>
      <c r="T4249"/>
      <c r="U4249"/>
      <c r="V4249"/>
      <c r="W4249"/>
      <c r="X4249"/>
    </row>
    <row r="4250" spans="17:24" x14ac:dyDescent="0.4">
      <c r="Q4250"/>
      <c r="R4250"/>
      <c r="S4250"/>
      <c r="T4250"/>
      <c r="U4250"/>
      <c r="V4250"/>
      <c r="W4250"/>
      <c r="X4250"/>
    </row>
    <row r="4251" spans="17:24" x14ac:dyDescent="0.4">
      <c r="Q4251"/>
      <c r="R4251"/>
      <c r="S4251"/>
      <c r="T4251"/>
      <c r="U4251"/>
      <c r="V4251"/>
      <c r="W4251"/>
      <c r="X4251"/>
    </row>
    <row r="4252" spans="17:24" x14ac:dyDescent="0.4">
      <c r="Q4252"/>
      <c r="R4252"/>
      <c r="S4252"/>
      <c r="T4252"/>
      <c r="U4252"/>
      <c r="V4252"/>
      <c r="W4252"/>
      <c r="X4252"/>
    </row>
    <row r="4253" spans="17:24" x14ac:dyDescent="0.4">
      <c r="Q4253"/>
      <c r="R4253"/>
      <c r="S4253"/>
      <c r="T4253"/>
      <c r="U4253"/>
      <c r="V4253"/>
      <c r="W4253"/>
      <c r="X4253"/>
    </row>
    <row r="4254" spans="17:24" x14ac:dyDescent="0.4">
      <c r="Q4254"/>
      <c r="R4254"/>
      <c r="S4254"/>
      <c r="T4254"/>
      <c r="U4254"/>
      <c r="V4254"/>
      <c r="W4254"/>
      <c r="X4254"/>
    </row>
    <row r="4255" spans="17:24" x14ac:dyDescent="0.4">
      <c r="Q4255"/>
      <c r="R4255"/>
      <c r="S4255"/>
      <c r="T4255"/>
      <c r="U4255"/>
      <c r="V4255"/>
      <c r="W4255"/>
      <c r="X4255"/>
    </row>
    <row r="4256" spans="17:24" x14ac:dyDescent="0.4">
      <c r="Q4256"/>
      <c r="R4256"/>
      <c r="S4256"/>
      <c r="T4256"/>
      <c r="U4256"/>
      <c r="V4256"/>
      <c r="W4256"/>
      <c r="X4256"/>
    </row>
    <row r="4257" spans="17:24" x14ac:dyDescent="0.4">
      <c r="Q4257"/>
      <c r="R4257"/>
      <c r="S4257"/>
      <c r="T4257"/>
      <c r="U4257"/>
      <c r="V4257"/>
      <c r="W4257"/>
      <c r="X4257"/>
    </row>
    <row r="4258" spans="17:24" x14ac:dyDescent="0.4">
      <c r="Q4258"/>
      <c r="R4258"/>
      <c r="S4258"/>
      <c r="T4258"/>
      <c r="U4258"/>
      <c r="V4258"/>
      <c r="W4258"/>
      <c r="X4258"/>
    </row>
    <row r="4259" spans="17:24" x14ac:dyDescent="0.4">
      <c r="Q4259"/>
      <c r="R4259"/>
      <c r="S4259"/>
      <c r="T4259"/>
      <c r="U4259"/>
      <c r="V4259"/>
      <c r="W4259"/>
      <c r="X4259"/>
    </row>
    <row r="4260" spans="17:24" x14ac:dyDescent="0.4">
      <c r="Q4260"/>
      <c r="R4260"/>
      <c r="S4260"/>
      <c r="T4260"/>
      <c r="U4260"/>
      <c r="V4260"/>
      <c r="W4260"/>
      <c r="X4260"/>
    </row>
    <row r="4261" spans="17:24" x14ac:dyDescent="0.4">
      <c r="Q4261"/>
      <c r="R4261"/>
      <c r="S4261"/>
      <c r="T4261"/>
      <c r="U4261"/>
      <c r="V4261"/>
      <c r="W4261"/>
      <c r="X4261"/>
    </row>
    <row r="4262" spans="17:24" x14ac:dyDescent="0.4">
      <c r="Q4262"/>
      <c r="R4262"/>
      <c r="S4262"/>
      <c r="T4262"/>
      <c r="U4262"/>
      <c r="V4262"/>
      <c r="W4262"/>
      <c r="X4262"/>
    </row>
    <row r="4263" spans="17:24" x14ac:dyDescent="0.4">
      <c r="Q4263"/>
      <c r="R4263"/>
      <c r="S4263"/>
      <c r="T4263"/>
      <c r="U4263"/>
      <c r="V4263"/>
      <c r="W4263"/>
      <c r="X4263"/>
    </row>
    <row r="4264" spans="17:24" x14ac:dyDescent="0.4">
      <c r="Q4264"/>
      <c r="R4264"/>
      <c r="S4264"/>
      <c r="T4264"/>
      <c r="U4264"/>
      <c r="V4264"/>
      <c r="W4264"/>
      <c r="X4264"/>
    </row>
    <row r="4265" spans="17:24" x14ac:dyDescent="0.4">
      <c r="Q4265"/>
      <c r="R4265"/>
      <c r="S4265"/>
      <c r="T4265"/>
      <c r="U4265"/>
      <c r="V4265"/>
      <c r="W4265"/>
      <c r="X4265"/>
    </row>
    <row r="4266" spans="17:24" x14ac:dyDescent="0.4">
      <c r="Q4266"/>
      <c r="R4266"/>
      <c r="S4266"/>
      <c r="T4266"/>
      <c r="U4266"/>
      <c r="V4266"/>
      <c r="W4266"/>
      <c r="X4266"/>
    </row>
    <row r="4267" spans="17:24" x14ac:dyDescent="0.4">
      <c r="Q4267"/>
      <c r="R4267"/>
      <c r="S4267"/>
      <c r="T4267"/>
      <c r="U4267"/>
      <c r="V4267"/>
      <c r="W4267"/>
      <c r="X4267"/>
    </row>
    <row r="4268" spans="17:24" x14ac:dyDescent="0.4">
      <c r="Q4268"/>
      <c r="R4268"/>
      <c r="S4268"/>
      <c r="T4268"/>
      <c r="U4268"/>
      <c r="V4268"/>
      <c r="W4268"/>
      <c r="X4268"/>
    </row>
    <row r="4269" spans="17:24" x14ac:dyDescent="0.4">
      <c r="Q4269"/>
      <c r="R4269"/>
      <c r="S4269"/>
      <c r="T4269"/>
      <c r="U4269"/>
      <c r="V4269"/>
      <c r="W4269"/>
      <c r="X4269"/>
    </row>
    <row r="4270" spans="17:24" x14ac:dyDescent="0.4">
      <c r="Q4270"/>
      <c r="R4270"/>
      <c r="S4270"/>
      <c r="T4270"/>
      <c r="U4270"/>
      <c r="V4270"/>
      <c r="W4270"/>
      <c r="X4270"/>
    </row>
    <row r="4271" spans="17:24" x14ac:dyDescent="0.4">
      <c r="Q4271"/>
      <c r="R4271"/>
      <c r="S4271"/>
      <c r="T4271"/>
      <c r="U4271"/>
      <c r="V4271"/>
      <c r="W4271"/>
      <c r="X4271"/>
    </row>
    <row r="4272" spans="17:24" x14ac:dyDescent="0.4">
      <c r="Q4272"/>
      <c r="R4272"/>
      <c r="S4272"/>
      <c r="T4272"/>
      <c r="U4272"/>
      <c r="V4272"/>
      <c r="W4272"/>
      <c r="X4272"/>
    </row>
    <row r="4273" spans="17:24" x14ac:dyDescent="0.4">
      <c r="Q4273"/>
      <c r="R4273"/>
      <c r="S4273"/>
      <c r="T4273"/>
      <c r="U4273"/>
      <c r="V4273"/>
      <c r="W4273"/>
      <c r="X4273"/>
    </row>
    <row r="4274" spans="17:24" x14ac:dyDescent="0.4">
      <c r="Q4274"/>
      <c r="R4274"/>
      <c r="S4274"/>
      <c r="T4274"/>
      <c r="U4274"/>
      <c r="V4274"/>
      <c r="W4274"/>
      <c r="X4274"/>
    </row>
    <row r="4275" spans="17:24" x14ac:dyDescent="0.4">
      <c r="Q4275"/>
      <c r="R4275"/>
      <c r="S4275"/>
      <c r="T4275"/>
      <c r="U4275"/>
      <c r="V4275"/>
      <c r="W4275"/>
      <c r="X4275"/>
    </row>
    <row r="4276" spans="17:24" x14ac:dyDescent="0.4">
      <c r="Q4276"/>
      <c r="R4276"/>
      <c r="S4276"/>
      <c r="T4276"/>
      <c r="U4276"/>
      <c r="V4276"/>
      <c r="W4276"/>
      <c r="X4276"/>
    </row>
    <row r="4277" spans="17:24" x14ac:dyDescent="0.4">
      <c r="Q4277"/>
      <c r="R4277"/>
      <c r="S4277"/>
      <c r="T4277"/>
      <c r="U4277"/>
      <c r="V4277"/>
      <c r="W4277"/>
      <c r="X4277"/>
    </row>
    <row r="4278" spans="17:24" x14ac:dyDescent="0.4">
      <c r="Q4278"/>
      <c r="R4278"/>
      <c r="S4278"/>
      <c r="T4278"/>
      <c r="U4278"/>
      <c r="V4278"/>
      <c r="W4278"/>
      <c r="X4278"/>
    </row>
    <row r="4279" spans="17:24" x14ac:dyDescent="0.4">
      <c r="Q4279"/>
      <c r="R4279"/>
      <c r="S4279"/>
      <c r="T4279"/>
      <c r="U4279"/>
      <c r="V4279"/>
      <c r="W4279"/>
      <c r="X4279"/>
    </row>
    <row r="4280" spans="17:24" x14ac:dyDescent="0.4">
      <c r="Q4280"/>
      <c r="R4280"/>
      <c r="S4280"/>
      <c r="T4280"/>
      <c r="U4280"/>
      <c r="V4280"/>
      <c r="W4280"/>
      <c r="X4280"/>
    </row>
    <row r="4281" spans="17:24" x14ac:dyDescent="0.4">
      <c r="Q4281"/>
      <c r="R4281"/>
      <c r="S4281"/>
      <c r="T4281"/>
      <c r="U4281"/>
      <c r="V4281"/>
      <c r="W4281"/>
      <c r="X4281"/>
    </row>
    <row r="4282" spans="17:24" x14ac:dyDescent="0.4">
      <c r="Q4282"/>
      <c r="R4282"/>
      <c r="S4282"/>
      <c r="T4282"/>
      <c r="U4282"/>
      <c r="V4282"/>
      <c r="W4282"/>
      <c r="X4282"/>
    </row>
    <row r="4283" spans="17:24" x14ac:dyDescent="0.4">
      <c r="Q4283"/>
      <c r="R4283"/>
      <c r="S4283"/>
      <c r="T4283"/>
      <c r="U4283"/>
      <c r="V4283"/>
      <c r="W4283"/>
      <c r="X4283"/>
    </row>
    <row r="4284" spans="17:24" x14ac:dyDescent="0.4">
      <c r="Q4284"/>
      <c r="R4284"/>
      <c r="S4284"/>
      <c r="T4284"/>
      <c r="U4284"/>
      <c r="V4284"/>
      <c r="W4284"/>
      <c r="X4284"/>
    </row>
    <row r="4285" spans="17:24" x14ac:dyDescent="0.4">
      <c r="Q4285"/>
      <c r="R4285"/>
      <c r="S4285"/>
      <c r="T4285"/>
      <c r="U4285"/>
      <c r="V4285"/>
      <c r="W4285"/>
      <c r="X4285"/>
    </row>
    <row r="4286" spans="17:24" x14ac:dyDescent="0.4">
      <c r="Q4286"/>
      <c r="R4286"/>
      <c r="S4286"/>
      <c r="T4286"/>
      <c r="U4286"/>
      <c r="V4286"/>
      <c r="W4286"/>
      <c r="X4286"/>
    </row>
    <row r="4287" spans="17:24" x14ac:dyDescent="0.4">
      <c r="Q4287"/>
      <c r="R4287"/>
      <c r="S4287"/>
      <c r="T4287"/>
      <c r="U4287"/>
      <c r="V4287"/>
      <c r="W4287"/>
      <c r="X4287"/>
    </row>
    <row r="4288" spans="17:24" x14ac:dyDescent="0.4">
      <c r="Q4288"/>
      <c r="R4288"/>
      <c r="S4288"/>
      <c r="T4288"/>
      <c r="U4288"/>
      <c r="V4288"/>
      <c r="W4288"/>
      <c r="X4288"/>
    </row>
    <row r="4289" spans="17:24" x14ac:dyDescent="0.4">
      <c r="Q4289"/>
      <c r="R4289"/>
      <c r="S4289"/>
      <c r="T4289"/>
      <c r="U4289"/>
      <c r="V4289"/>
      <c r="W4289"/>
      <c r="X4289"/>
    </row>
    <row r="4290" spans="17:24" x14ac:dyDescent="0.4">
      <c r="Q4290"/>
      <c r="R4290"/>
      <c r="S4290"/>
      <c r="T4290"/>
      <c r="U4290"/>
      <c r="V4290"/>
      <c r="W4290"/>
      <c r="X4290"/>
    </row>
    <row r="4291" spans="17:24" x14ac:dyDescent="0.4">
      <c r="Q4291"/>
      <c r="R4291"/>
      <c r="S4291"/>
      <c r="T4291"/>
      <c r="U4291"/>
      <c r="V4291"/>
      <c r="W4291"/>
      <c r="X4291"/>
    </row>
    <row r="4292" spans="17:24" x14ac:dyDescent="0.4">
      <c r="Q4292"/>
      <c r="R4292"/>
      <c r="S4292"/>
      <c r="T4292"/>
      <c r="U4292"/>
      <c r="V4292"/>
      <c r="W4292"/>
      <c r="X4292"/>
    </row>
    <row r="4293" spans="17:24" x14ac:dyDescent="0.4">
      <c r="Q4293"/>
      <c r="R4293"/>
      <c r="S4293"/>
      <c r="T4293"/>
      <c r="U4293"/>
      <c r="V4293"/>
      <c r="W4293"/>
      <c r="X4293"/>
    </row>
    <row r="4294" spans="17:24" x14ac:dyDescent="0.4">
      <c r="Q4294"/>
      <c r="R4294"/>
      <c r="S4294"/>
      <c r="T4294"/>
      <c r="U4294"/>
      <c r="V4294"/>
      <c r="W4294"/>
      <c r="X4294"/>
    </row>
    <row r="4295" spans="17:24" x14ac:dyDescent="0.4">
      <c r="Q4295"/>
      <c r="R4295"/>
      <c r="S4295"/>
      <c r="T4295"/>
      <c r="U4295"/>
      <c r="V4295"/>
      <c r="W4295"/>
      <c r="X4295"/>
    </row>
    <row r="4296" spans="17:24" x14ac:dyDescent="0.4">
      <c r="Q4296"/>
      <c r="R4296"/>
      <c r="S4296"/>
      <c r="T4296"/>
      <c r="U4296"/>
      <c r="V4296"/>
      <c r="W4296"/>
      <c r="X4296"/>
    </row>
    <row r="4297" spans="17:24" x14ac:dyDescent="0.4">
      <c r="Q4297"/>
      <c r="R4297"/>
      <c r="S4297"/>
      <c r="T4297"/>
      <c r="U4297"/>
      <c r="V4297"/>
      <c r="W4297"/>
      <c r="X4297"/>
    </row>
    <row r="4298" spans="17:24" x14ac:dyDescent="0.4">
      <c r="Q4298"/>
      <c r="R4298"/>
      <c r="S4298"/>
      <c r="T4298"/>
      <c r="U4298"/>
      <c r="V4298"/>
      <c r="W4298"/>
      <c r="X4298"/>
    </row>
    <row r="4299" spans="17:24" x14ac:dyDescent="0.4">
      <c r="Q4299"/>
      <c r="R4299"/>
      <c r="S4299"/>
      <c r="T4299"/>
      <c r="U4299"/>
      <c r="V4299"/>
      <c r="W4299"/>
      <c r="X4299"/>
    </row>
    <row r="4300" spans="17:24" x14ac:dyDescent="0.4">
      <c r="Q4300"/>
      <c r="R4300"/>
      <c r="S4300"/>
      <c r="T4300"/>
      <c r="U4300"/>
      <c r="V4300"/>
      <c r="W4300"/>
      <c r="X4300"/>
    </row>
    <row r="4301" spans="17:24" x14ac:dyDescent="0.4">
      <c r="Q4301"/>
      <c r="R4301"/>
      <c r="S4301"/>
      <c r="T4301"/>
      <c r="U4301"/>
      <c r="V4301"/>
      <c r="W4301"/>
      <c r="X4301"/>
    </row>
    <row r="4302" spans="17:24" x14ac:dyDescent="0.4">
      <c r="Q4302"/>
      <c r="R4302"/>
      <c r="S4302"/>
      <c r="T4302"/>
      <c r="U4302"/>
      <c r="V4302"/>
      <c r="W4302"/>
      <c r="X4302"/>
    </row>
    <row r="4303" spans="17:24" x14ac:dyDescent="0.4">
      <c r="Q4303"/>
      <c r="R4303"/>
      <c r="S4303"/>
      <c r="T4303"/>
      <c r="U4303"/>
      <c r="V4303"/>
      <c r="W4303"/>
      <c r="X4303"/>
    </row>
    <row r="4304" spans="17:24" x14ac:dyDescent="0.4">
      <c r="Q4304"/>
      <c r="R4304"/>
      <c r="S4304"/>
      <c r="T4304"/>
      <c r="U4304"/>
      <c r="V4304"/>
      <c r="W4304"/>
      <c r="X4304"/>
    </row>
    <row r="4305" spans="17:24" x14ac:dyDescent="0.4">
      <c r="Q4305"/>
      <c r="R4305"/>
      <c r="S4305"/>
      <c r="T4305"/>
      <c r="U4305"/>
      <c r="V4305"/>
      <c r="W4305"/>
      <c r="X4305"/>
    </row>
    <row r="4306" spans="17:24" x14ac:dyDescent="0.4">
      <c r="Q4306"/>
      <c r="R4306"/>
      <c r="S4306"/>
      <c r="T4306"/>
      <c r="U4306"/>
      <c r="V4306"/>
      <c r="W4306"/>
      <c r="X4306"/>
    </row>
    <row r="4307" spans="17:24" x14ac:dyDescent="0.4">
      <c r="Q4307"/>
      <c r="R4307"/>
      <c r="S4307"/>
      <c r="T4307"/>
      <c r="U4307"/>
      <c r="V4307"/>
      <c r="W4307"/>
      <c r="X4307"/>
    </row>
    <row r="4308" spans="17:24" x14ac:dyDescent="0.4">
      <c r="Q4308"/>
      <c r="R4308"/>
      <c r="S4308"/>
      <c r="T4308"/>
      <c r="U4308"/>
      <c r="V4308"/>
      <c r="W4308"/>
      <c r="X4308"/>
    </row>
    <row r="4309" spans="17:24" x14ac:dyDescent="0.4">
      <c r="Q4309"/>
      <c r="R4309"/>
      <c r="S4309"/>
      <c r="T4309"/>
      <c r="U4309"/>
      <c r="V4309"/>
      <c r="W4309"/>
      <c r="X4309"/>
    </row>
    <row r="4310" spans="17:24" x14ac:dyDescent="0.4">
      <c r="Q4310"/>
      <c r="R4310"/>
      <c r="S4310"/>
      <c r="T4310"/>
      <c r="U4310"/>
      <c r="V4310"/>
      <c r="W4310"/>
      <c r="X4310"/>
    </row>
    <row r="4311" spans="17:24" x14ac:dyDescent="0.4">
      <c r="Q4311"/>
      <c r="R4311"/>
      <c r="S4311"/>
      <c r="T4311"/>
      <c r="U4311"/>
      <c r="V4311"/>
      <c r="W4311"/>
      <c r="X4311"/>
    </row>
    <row r="4312" spans="17:24" x14ac:dyDescent="0.4">
      <c r="Q4312"/>
      <c r="R4312"/>
      <c r="S4312"/>
      <c r="T4312"/>
      <c r="U4312"/>
      <c r="V4312"/>
      <c r="W4312"/>
      <c r="X4312"/>
    </row>
    <row r="4313" spans="17:24" x14ac:dyDescent="0.4">
      <c r="Q4313"/>
      <c r="R4313"/>
      <c r="S4313"/>
      <c r="T4313"/>
      <c r="U4313"/>
      <c r="V4313"/>
      <c r="W4313"/>
      <c r="X4313"/>
    </row>
    <row r="4314" spans="17:24" x14ac:dyDescent="0.4">
      <c r="Q4314"/>
      <c r="R4314"/>
      <c r="S4314"/>
      <c r="T4314"/>
      <c r="U4314"/>
      <c r="V4314"/>
      <c r="W4314"/>
      <c r="X4314"/>
    </row>
    <row r="4315" spans="17:24" x14ac:dyDescent="0.4">
      <c r="Q4315"/>
      <c r="R4315"/>
      <c r="S4315"/>
      <c r="T4315"/>
      <c r="U4315"/>
      <c r="V4315"/>
      <c r="W4315"/>
      <c r="X4315"/>
    </row>
    <row r="4316" spans="17:24" x14ac:dyDescent="0.4">
      <c r="Q4316"/>
      <c r="R4316"/>
      <c r="S4316"/>
      <c r="T4316"/>
      <c r="U4316"/>
      <c r="V4316"/>
      <c r="W4316"/>
      <c r="X4316"/>
    </row>
    <row r="4317" spans="17:24" x14ac:dyDescent="0.4">
      <c r="Q4317"/>
      <c r="R4317"/>
      <c r="S4317"/>
      <c r="T4317"/>
      <c r="U4317"/>
      <c r="V4317"/>
      <c r="W4317"/>
      <c r="X4317"/>
    </row>
    <row r="4318" spans="17:24" x14ac:dyDescent="0.4">
      <c r="Q4318"/>
      <c r="R4318"/>
      <c r="S4318"/>
      <c r="T4318"/>
      <c r="U4318"/>
      <c r="V4318"/>
      <c r="W4318"/>
      <c r="X4318"/>
    </row>
    <row r="4319" spans="17:24" x14ac:dyDescent="0.4">
      <c r="Q4319"/>
      <c r="R4319"/>
      <c r="S4319"/>
      <c r="T4319"/>
      <c r="U4319"/>
      <c r="V4319"/>
      <c r="W4319"/>
      <c r="X4319"/>
    </row>
    <row r="4320" spans="17:24" x14ac:dyDescent="0.4">
      <c r="Q4320"/>
      <c r="R4320"/>
      <c r="S4320"/>
      <c r="T4320"/>
      <c r="U4320"/>
      <c r="V4320"/>
      <c r="W4320"/>
      <c r="X4320"/>
    </row>
    <row r="4321" spans="17:24" x14ac:dyDescent="0.4">
      <c r="Q4321"/>
      <c r="R4321"/>
      <c r="S4321"/>
      <c r="T4321"/>
      <c r="U4321"/>
      <c r="V4321"/>
      <c r="W4321"/>
      <c r="X4321"/>
    </row>
    <row r="4322" spans="17:24" x14ac:dyDescent="0.4">
      <c r="Q4322"/>
      <c r="R4322"/>
      <c r="S4322"/>
      <c r="T4322"/>
      <c r="U4322"/>
      <c r="V4322"/>
      <c r="W4322"/>
      <c r="X4322"/>
    </row>
    <row r="4323" spans="17:24" x14ac:dyDescent="0.4">
      <c r="Q4323"/>
      <c r="R4323"/>
      <c r="S4323"/>
      <c r="T4323"/>
      <c r="U4323"/>
      <c r="V4323"/>
      <c r="W4323"/>
      <c r="X4323"/>
    </row>
    <row r="4324" spans="17:24" x14ac:dyDescent="0.4">
      <c r="Q4324"/>
      <c r="R4324"/>
      <c r="S4324"/>
      <c r="T4324"/>
      <c r="U4324"/>
      <c r="V4324"/>
      <c r="W4324"/>
      <c r="X4324"/>
    </row>
    <row r="4325" spans="17:24" x14ac:dyDescent="0.4">
      <c r="Q4325"/>
      <c r="R4325"/>
      <c r="S4325"/>
      <c r="T4325"/>
      <c r="U4325"/>
      <c r="V4325"/>
      <c r="W4325"/>
      <c r="X4325"/>
    </row>
    <row r="4326" spans="17:24" x14ac:dyDescent="0.4">
      <c r="Q4326"/>
      <c r="R4326"/>
      <c r="S4326"/>
      <c r="T4326"/>
      <c r="U4326"/>
      <c r="V4326"/>
      <c r="W4326"/>
      <c r="X4326"/>
    </row>
    <row r="4327" spans="17:24" x14ac:dyDescent="0.4">
      <c r="Q4327"/>
      <c r="R4327"/>
      <c r="S4327"/>
      <c r="T4327"/>
      <c r="U4327"/>
      <c r="V4327"/>
      <c r="W4327"/>
      <c r="X4327"/>
    </row>
    <row r="4328" spans="17:24" x14ac:dyDescent="0.4">
      <c r="Q4328"/>
      <c r="R4328"/>
      <c r="S4328"/>
      <c r="T4328"/>
      <c r="U4328"/>
      <c r="V4328"/>
      <c r="W4328"/>
      <c r="X4328"/>
    </row>
    <row r="4329" spans="17:24" x14ac:dyDescent="0.4">
      <c r="Q4329"/>
      <c r="R4329"/>
      <c r="S4329"/>
      <c r="T4329"/>
      <c r="U4329"/>
      <c r="V4329"/>
      <c r="W4329"/>
      <c r="X4329"/>
    </row>
    <row r="4330" spans="17:24" x14ac:dyDescent="0.4">
      <c r="Q4330"/>
      <c r="R4330"/>
      <c r="S4330"/>
      <c r="T4330"/>
      <c r="U4330"/>
      <c r="V4330"/>
      <c r="W4330"/>
      <c r="X4330"/>
    </row>
    <row r="4331" spans="17:24" x14ac:dyDescent="0.4">
      <c r="Q4331"/>
      <c r="R4331"/>
      <c r="S4331"/>
      <c r="T4331"/>
      <c r="U4331"/>
      <c r="V4331"/>
      <c r="W4331"/>
      <c r="X4331"/>
    </row>
    <row r="4332" spans="17:24" x14ac:dyDescent="0.4">
      <c r="Q4332"/>
      <c r="R4332"/>
      <c r="S4332"/>
      <c r="T4332"/>
      <c r="U4332"/>
      <c r="V4332"/>
      <c r="W4332"/>
      <c r="X4332"/>
    </row>
    <row r="4333" spans="17:24" x14ac:dyDescent="0.4">
      <c r="Q4333"/>
      <c r="R4333"/>
      <c r="S4333"/>
      <c r="T4333"/>
      <c r="U4333"/>
      <c r="V4333"/>
      <c r="W4333"/>
      <c r="X4333"/>
    </row>
    <row r="4334" spans="17:24" x14ac:dyDescent="0.4">
      <c r="Q4334"/>
      <c r="R4334"/>
      <c r="S4334"/>
      <c r="T4334"/>
      <c r="U4334"/>
      <c r="V4334"/>
      <c r="W4334"/>
      <c r="X4334"/>
    </row>
    <row r="4335" spans="17:24" x14ac:dyDescent="0.4">
      <c r="Q4335"/>
      <c r="R4335"/>
      <c r="S4335"/>
      <c r="T4335"/>
      <c r="U4335"/>
      <c r="V4335"/>
      <c r="W4335"/>
      <c r="X4335"/>
    </row>
    <row r="4336" spans="17:24" x14ac:dyDescent="0.4">
      <c r="Q4336"/>
      <c r="R4336"/>
      <c r="S4336"/>
      <c r="T4336"/>
      <c r="U4336"/>
      <c r="V4336"/>
      <c r="W4336"/>
      <c r="X4336"/>
    </row>
    <row r="4337" spans="17:24" x14ac:dyDescent="0.4">
      <c r="Q4337"/>
      <c r="R4337"/>
      <c r="S4337"/>
      <c r="T4337"/>
      <c r="U4337"/>
      <c r="V4337"/>
      <c r="W4337"/>
      <c r="X4337"/>
    </row>
    <row r="4338" spans="17:24" x14ac:dyDescent="0.4">
      <c r="Q4338"/>
      <c r="R4338"/>
      <c r="S4338"/>
      <c r="T4338"/>
      <c r="U4338"/>
      <c r="V4338"/>
      <c r="W4338"/>
      <c r="X4338"/>
    </row>
    <row r="4339" spans="17:24" x14ac:dyDescent="0.4">
      <c r="Q4339"/>
      <c r="R4339"/>
      <c r="S4339"/>
      <c r="T4339"/>
      <c r="U4339"/>
      <c r="V4339"/>
      <c r="W4339"/>
      <c r="X4339"/>
    </row>
    <row r="4340" spans="17:24" x14ac:dyDescent="0.4">
      <c r="Q4340"/>
      <c r="R4340"/>
      <c r="S4340"/>
      <c r="T4340"/>
      <c r="U4340"/>
      <c r="V4340"/>
      <c r="W4340"/>
      <c r="X4340"/>
    </row>
    <row r="4341" spans="17:24" x14ac:dyDescent="0.4">
      <c r="Q4341"/>
      <c r="R4341"/>
      <c r="S4341"/>
      <c r="T4341"/>
      <c r="U4341"/>
      <c r="V4341"/>
      <c r="W4341"/>
      <c r="X4341"/>
    </row>
    <row r="4342" spans="17:24" x14ac:dyDescent="0.4">
      <c r="Q4342"/>
      <c r="R4342"/>
      <c r="S4342"/>
      <c r="T4342"/>
      <c r="U4342"/>
      <c r="V4342"/>
      <c r="W4342"/>
      <c r="X4342"/>
    </row>
    <row r="4343" spans="17:24" x14ac:dyDescent="0.4">
      <c r="Q4343"/>
      <c r="R4343"/>
      <c r="S4343"/>
      <c r="T4343"/>
      <c r="U4343"/>
      <c r="V4343"/>
      <c r="W4343"/>
      <c r="X4343"/>
    </row>
    <row r="4344" spans="17:24" x14ac:dyDescent="0.4">
      <c r="Q4344"/>
      <c r="R4344"/>
      <c r="S4344"/>
      <c r="T4344"/>
      <c r="U4344"/>
      <c r="V4344"/>
      <c r="W4344"/>
      <c r="X4344"/>
    </row>
    <row r="4345" spans="17:24" x14ac:dyDescent="0.4">
      <c r="Q4345"/>
      <c r="R4345"/>
      <c r="S4345"/>
      <c r="T4345"/>
      <c r="U4345"/>
      <c r="V4345"/>
      <c r="W4345"/>
      <c r="X4345"/>
    </row>
    <row r="4346" spans="17:24" x14ac:dyDescent="0.4">
      <c r="Q4346"/>
      <c r="R4346"/>
      <c r="S4346"/>
      <c r="T4346"/>
      <c r="U4346"/>
      <c r="V4346"/>
      <c r="W4346"/>
      <c r="X4346"/>
    </row>
    <row r="4347" spans="17:24" x14ac:dyDescent="0.4">
      <c r="Q4347"/>
      <c r="R4347"/>
      <c r="S4347"/>
      <c r="T4347"/>
      <c r="U4347"/>
      <c r="V4347"/>
      <c r="W4347"/>
      <c r="X4347"/>
    </row>
    <row r="4348" spans="17:24" x14ac:dyDescent="0.4">
      <c r="Q4348"/>
      <c r="R4348"/>
      <c r="S4348"/>
      <c r="T4348"/>
      <c r="U4348"/>
      <c r="V4348"/>
      <c r="W4348"/>
      <c r="X4348"/>
    </row>
    <row r="4349" spans="17:24" x14ac:dyDescent="0.4">
      <c r="Q4349"/>
      <c r="R4349"/>
      <c r="S4349"/>
      <c r="T4349"/>
      <c r="U4349"/>
      <c r="V4349"/>
      <c r="W4349"/>
      <c r="X4349"/>
    </row>
    <row r="4350" spans="17:24" x14ac:dyDescent="0.4">
      <c r="Q4350"/>
      <c r="R4350"/>
      <c r="S4350"/>
      <c r="T4350"/>
      <c r="U4350"/>
      <c r="V4350"/>
      <c r="W4350"/>
      <c r="X4350"/>
    </row>
    <row r="4351" spans="17:24" x14ac:dyDescent="0.4">
      <c r="Q4351"/>
      <c r="R4351"/>
      <c r="S4351"/>
      <c r="T4351"/>
      <c r="U4351"/>
      <c r="V4351"/>
      <c r="W4351"/>
      <c r="X4351"/>
    </row>
    <row r="4352" spans="17:24" x14ac:dyDescent="0.4">
      <c r="Q4352"/>
      <c r="R4352"/>
      <c r="S4352"/>
      <c r="T4352"/>
      <c r="U4352"/>
      <c r="V4352"/>
      <c r="W4352"/>
      <c r="X4352"/>
    </row>
    <row r="4353" spans="17:24" x14ac:dyDescent="0.4">
      <c r="Q4353"/>
      <c r="R4353"/>
      <c r="S4353"/>
      <c r="T4353"/>
      <c r="U4353"/>
      <c r="V4353"/>
      <c r="W4353"/>
      <c r="X4353"/>
    </row>
    <row r="4354" spans="17:24" x14ac:dyDescent="0.4">
      <c r="Q4354"/>
      <c r="R4354"/>
      <c r="S4354"/>
      <c r="T4354"/>
      <c r="U4354"/>
      <c r="V4354"/>
      <c r="W4354"/>
      <c r="X4354"/>
    </row>
    <row r="4355" spans="17:24" x14ac:dyDescent="0.4">
      <c r="Q4355"/>
      <c r="R4355"/>
      <c r="S4355"/>
      <c r="T4355"/>
      <c r="U4355"/>
      <c r="V4355"/>
      <c r="W4355"/>
      <c r="X4355"/>
    </row>
    <row r="4356" spans="17:24" x14ac:dyDescent="0.4">
      <c r="Q4356"/>
      <c r="R4356"/>
      <c r="S4356"/>
      <c r="T4356"/>
      <c r="U4356"/>
      <c r="V4356"/>
      <c r="W4356"/>
      <c r="X4356"/>
    </row>
    <row r="4357" spans="17:24" x14ac:dyDescent="0.4">
      <c r="Q4357"/>
      <c r="R4357"/>
      <c r="S4357"/>
      <c r="T4357"/>
      <c r="U4357"/>
      <c r="V4357"/>
      <c r="W4357"/>
      <c r="X4357"/>
    </row>
    <row r="4358" spans="17:24" x14ac:dyDescent="0.4">
      <c r="Q4358"/>
      <c r="R4358"/>
      <c r="S4358"/>
      <c r="T4358"/>
      <c r="U4358"/>
      <c r="V4358"/>
      <c r="W4358"/>
      <c r="X4358"/>
    </row>
    <row r="4359" spans="17:24" x14ac:dyDescent="0.4">
      <c r="Q4359"/>
      <c r="R4359"/>
      <c r="S4359"/>
      <c r="T4359"/>
      <c r="U4359"/>
      <c r="V4359"/>
      <c r="W4359"/>
      <c r="X4359"/>
    </row>
    <row r="4360" spans="17:24" x14ac:dyDescent="0.4">
      <c r="Q4360"/>
      <c r="R4360"/>
      <c r="S4360"/>
      <c r="T4360"/>
      <c r="U4360"/>
      <c r="V4360"/>
      <c r="W4360"/>
      <c r="X4360"/>
    </row>
    <row r="4361" spans="17:24" x14ac:dyDescent="0.4">
      <c r="Q4361"/>
      <c r="R4361"/>
      <c r="S4361"/>
      <c r="T4361"/>
      <c r="U4361"/>
      <c r="V4361"/>
      <c r="W4361"/>
      <c r="X4361"/>
    </row>
    <row r="4362" spans="17:24" x14ac:dyDescent="0.4">
      <c r="Q4362"/>
      <c r="R4362"/>
      <c r="S4362"/>
      <c r="T4362"/>
      <c r="U4362"/>
      <c r="V4362"/>
      <c r="W4362"/>
      <c r="X4362"/>
    </row>
    <row r="4363" spans="17:24" x14ac:dyDescent="0.4">
      <c r="Q4363"/>
      <c r="R4363"/>
      <c r="S4363"/>
      <c r="T4363"/>
      <c r="U4363"/>
      <c r="V4363"/>
      <c r="W4363"/>
      <c r="X4363"/>
    </row>
    <row r="4364" spans="17:24" x14ac:dyDescent="0.4">
      <c r="Q4364"/>
      <c r="R4364"/>
      <c r="S4364"/>
      <c r="T4364"/>
      <c r="U4364"/>
      <c r="V4364"/>
      <c r="W4364"/>
      <c r="X4364"/>
    </row>
    <row r="4365" spans="17:24" x14ac:dyDescent="0.4">
      <c r="Q4365"/>
      <c r="R4365"/>
      <c r="S4365"/>
      <c r="T4365"/>
      <c r="U4365"/>
      <c r="V4365"/>
      <c r="W4365"/>
      <c r="X4365"/>
    </row>
    <row r="4366" spans="17:24" x14ac:dyDescent="0.4">
      <c r="Q4366"/>
      <c r="R4366"/>
      <c r="S4366"/>
      <c r="T4366"/>
      <c r="U4366"/>
      <c r="V4366"/>
      <c r="W4366"/>
      <c r="X4366"/>
    </row>
    <row r="4367" spans="17:24" x14ac:dyDescent="0.4">
      <c r="Q4367"/>
      <c r="R4367"/>
      <c r="S4367"/>
      <c r="T4367"/>
      <c r="U4367"/>
      <c r="V4367"/>
      <c r="W4367"/>
      <c r="X4367"/>
    </row>
    <row r="4368" spans="17:24" x14ac:dyDescent="0.4">
      <c r="Q4368"/>
      <c r="R4368"/>
      <c r="S4368"/>
      <c r="T4368"/>
      <c r="U4368"/>
      <c r="V4368"/>
      <c r="W4368"/>
      <c r="X4368"/>
    </row>
    <row r="4369" spans="17:24" x14ac:dyDescent="0.4">
      <c r="Q4369"/>
      <c r="R4369"/>
      <c r="S4369"/>
      <c r="T4369"/>
      <c r="U4369"/>
      <c r="V4369"/>
      <c r="W4369"/>
      <c r="X4369"/>
    </row>
    <row r="4370" spans="17:24" x14ac:dyDescent="0.4">
      <c r="Q4370"/>
      <c r="R4370"/>
      <c r="S4370"/>
      <c r="T4370"/>
      <c r="U4370"/>
      <c r="V4370"/>
      <c r="W4370"/>
      <c r="X4370"/>
    </row>
    <row r="4371" spans="17:24" x14ac:dyDescent="0.4">
      <c r="Q4371"/>
      <c r="R4371"/>
      <c r="S4371"/>
      <c r="T4371"/>
      <c r="U4371"/>
      <c r="V4371"/>
      <c r="W4371"/>
      <c r="X4371"/>
    </row>
    <row r="4372" spans="17:24" x14ac:dyDescent="0.4">
      <c r="Q4372"/>
      <c r="R4372"/>
      <c r="S4372"/>
      <c r="T4372"/>
      <c r="U4372"/>
      <c r="V4372"/>
      <c r="W4372"/>
      <c r="X4372"/>
    </row>
    <row r="4373" spans="17:24" x14ac:dyDescent="0.4">
      <c r="Q4373"/>
      <c r="R4373"/>
      <c r="S4373"/>
      <c r="T4373"/>
      <c r="U4373"/>
      <c r="V4373"/>
      <c r="W4373"/>
      <c r="X4373"/>
    </row>
    <row r="4374" spans="17:24" x14ac:dyDescent="0.4">
      <c r="Q4374"/>
      <c r="R4374"/>
      <c r="S4374"/>
      <c r="T4374"/>
      <c r="U4374"/>
      <c r="V4374"/>
      <c r="W4374"/>
      <c r="X4374"/>
    </row>
    <row r="4375" spans="17:24" x14ac:dyDescent="0.4">
      <c r="Q4375"/>
      <c r="R4375"/>
      <c r="S4375"/>
      <c r="T4375"/>
      <c r="U4375"/>
      <c r="V4375"/>
      <c r="W4375"/>
      <c r="X4375"/>
    </row>
    <row r="4376" spans="17:24" x14ac:dyDescent="0.4">
      <c r="Q4376"/>
      <c r="R4376"/>
      <c r="S4376"/>
      <c r="T4376"/>
      <c r="U4376"/>
      <c r="V4376"/>
      <c r="W4376"/>
      <c r="X4376"/>
    </row>
    <row r="4377" spans="17:24" x14ac:dyDescent="0.4">
      <c r="Q4377"/>
      <c r="R4377"/>
      <c r="S4377"/>
      <c r="T4377"/>
      <c r="U4377"/>
      <c r="V4377"/>
      <c r="W4377"/>
      <c r="X4377"/>
    </row>
    <row r="4378" spans="17:24" x14ac:dyDescent="0.4">
      <c r="Q4378"/>
      <c r="R4378"/>
      <c r="S4378"/>
      <c r="T4378"/>
      <c r="U4378"/>
      <c r="V4378"/>
      <c r="W4378"/>
      <c r="X4378"/>
    </row>
    <row r="4379" spans="17:24" x14ac:dyDescent="0.4">
      <c r="Q4379"/>
      <c r="R4379"/>
      <c r="S4379"/>
      <c r="T4379"/>
      <c r="U4379"/>
      <c r="V4379"/>
      <c r="W4379"/>
      <c r="X4379"/>
    </row>
    <row r="4380" spans="17:24" x14ac:dyDescent="0.4">
      <c r="Q4380"/>
      <c r="R4380"/>
      <c r="S4380"/>
      <c r="T4380"/>
      <c r="U4380"/>
      <c r="V4380"/>
      <c r="W4380"/>
      <c r="X4380"/>
    </row>
    <row r="4381" spans="17:24" x14ac:dyDescent="0.4">
      <c r="Q4381"/>
      <c r="R4381"/>
      <c r="S4381"/>
      <c r="T4381"/>
      <c r="U4381"/>
      <c r="V4381"/>
      <c r="W4381"/>
      <c r="X4381"/>
    </row>
    <row r="4382" spans="17:24" x14ac:dyDescent="0.4">
      <c r="Q4382"/>
      <c r="R4382"/>
      <c r="S4382"/>
      <c r="T4382"/>
      <c r="U4382"/>
      <c r="V4382"/>
      <c r="W4382"/>
      <c r="X4382"/>
    </row>
    <row r="4383" spans="17:24" x14ac:dyDescent="0.4">
      <c r="Q4383"/>
      <c r="R4383"/>
      <c r="S4383"/>
      <c r="T4383"/>
      <c r="U4383"/>
      <c r="V4383"/>
      <c r="W4383"/>
      <c r="X4383"/>
    </row>
    <row r="4384" spans="17:24" x14ac:dyDescent="0.4">
      <c r="Q4384"/>
      <c r="R4384"/>
      <c r="S4384"/>
      <c r="T4384"/>
      <c r="U4384"/>
      <c r="V4384"/>
      <c r="W4384"/>
      <c r="X4384"/>
    </row>
    <row r="4385" spans="17:24" x14ac:dyDescent="0.4">
      <c r="Q4385"/>
      <c r="R4385"/>
      <c r="S4385"/>
      <c r="T4385"/>
      <c r="U4385"/>
      <c r="V4385"/>
      <c r="W4385"/>
      <c r="X4385"/>
    </row>
    <row r="4386" spans="17:24" x14ac:dyDescent="0.4">
      <c r="Q4386"/>
      <c r="R4386"/>
      <c r="S4386"/>
      <c r="T4386"/>
      <c r="U4386"/>
      <c r="V4386"/>
      <c r="W4386"/>
      <c r="X4386"/>
    </row>
    <row r="4387" spans="17:24" x14ac:dyDescent="0.4">
      <c r="Q4387"/>
      <c r="R4387"/>
      <c r="S4387"/>
      <c r="T4387"/>
      <c r="U4387"/>
      <c r="V4387"/>
      <c r="W4387"/>
      <c r="X4387"/>
    </row>
    <row r="4388" spans="17:24" x14ac:dyDescent="0.4">
      <c r="Q4388"/>
      <c r="R4388"/>
      <c r="S4388"/>
      <c r="T4388"/>
      <c r="U4388"/>
      <c r="V4388"/>
      <c r="W4388"/>
      <c r="X4388"/>
    </row>
    <row r="4389" spans="17:24" x14ac:dyDescent="0.4">
      <c r="Q4389"/>
      <c r="R4389"/>
      <c r="S4389"/>
      <c r="T4389"/>
      <c r="U4389"/>
      <c r="V4389"/>
      <c r="W4389"/>
      <c r="X4389"/>
    </row>
    <row r="4390" spans="17:24" x14ac:dyDescent="0.4">
      <c r="Q4390"/>
      <c r="R4390"/>
      <c r="S4390"/>
      <c r="T4390"/>
      <c r="U4390"/>
      <c r="V4390"/>
      <c r="W4390"/>
      <c r="X4390"/>
    </row>
    <row r="4391" spans="17:24" x14ac:dyDescent="0.4">
      <c r="Q4391"/>
      <c r="R4391"/>
      <c r="S4391"/>
      <c r="T4391"/>
      <c r="U4391"/>
      <c r="V4391"/>
      <c r="W4391"/>
      <c r="X4391"/>
    </row>
    <row r="4392" spans="17:24" x14ac:dyDescent="0.4">
      <c r="Q4392"/>
      <c r="R4392"/>
      <c r="S4392"/>
      <c r="T4392"/>
      <c r="U4392"/>
      <c r="V4392"/>
      <c r="W4392"/>
      <c r="X4392"/>
    </row>
    <row r="4393" spans="17:24" x14ac:dyDescent="0.4">
      <c r="Q4393"/>
      <c r="R4393"/>
      <c r="S4393"/>
      <c r="T4393"/>
      <c r="U4393"/>
      <c r="V4393"/>
      <c r="W4393"/>
      <c r="X4393"/>
    </row>
    <row r="4394" spans="17:24" x14ac:dyDescent="0.4">
      <c r="Q4394"/>
      <c r="R4394"/>
      <c r="S4394"/>
      <c r="T4394"/>
      <c r="U4394"/>
      <c r="V4394"/>
      <c r="W4394"/>
      <c r="X4394"/>
    </row>
    <row r="4395" spans="17:24" x14ac:dyDescent="0.4">
      <c r="Q4395"/>
      <c r="R4395"/>
      <c r="S4395"/>
      <c r="T4395"/>
      <c r="U4395"/>
      <c r="V4395"/>
      <c r="W4395"/>
      <c r="X4395"/>
    </row>
    <row r="4396" spans="17:24" x14ac:dyDescent="0.4">
      <c r="Q4396"/>
      <c r="R4396"/>
      <c r="S4396"/>
      <c r="T4396"/>
      <c r="U4396"/>
      <c r="V4396"/>
      <c r="W4396"/>
      <c r="X4396"/>
    </row>
    <row r="4397" spans="17:24" x14ac:dyDescent="0.4">
      <c r="Q4397"/>
      <c r="R4397"/>
      <c r="S4397"/>
      <c r="T4397"/>
      <c r="U4397"/>
      <c r="V4397"/>
      <c r="W4397"/>
      <c r="X4397"/>
    </row>
    <row r="4398" spans="17:24" x14ac:dyDescent="0.4">
      <c r="Q4398"/>
      <c r="R4398"/>
      <c r="S4398"/>
      <c r="T4398"/>
      <c r="U4398"/>
      <c r="V4398"/>
      <c r="W4398"/>
      <c r="X4398"/>
    </row>
    <row r="4399" spans="17:24" x14ac:dyDescent="0.4">
      <c r="Q4399"/>
      <c r="R4399"/>
      <c r="S4399"/>
      <c r="T4399"/>
      <c r="U4399"/>
      <c r="V4399"/>
      <c r="W4399"/>
      <c r="X4399"/>
    </row>
    <row r="4400" spans="17:24" x14ac:dyDescent="0.4">
      <c r="Q4400"/>
      <c r="R4400"/>
      <c r="S4400"/>
      <c r="T4400"/>
      <c r="U4400"/>
      <c r="V4400"/>
      <c r="W4400"/>
      <c r="X4400"/>
    </row>
    <row r="4401" spans="17:24" x14ac:dyDescent="0.4">
      <c r="Q4401"/>
      <c r="R4401"/>
      <c r="S4401"/>
      <c r="T4401"/>
      <c r="U4401"/>
      <c r="V4401"/>
      <c r="W4401"/>
      <c r="X4401"/>
    </row>
    <row r="4402" spans="17:24" x14ac:dyDescent="0.4">
      <c r="Q4402"/>
      <c r="R4402"/>
      <c r="S4402"/>
      <c r="T4402"/>
      <c r="U4402"/>
      <c r="V4402"/>
      <c r="W4402"/>
      <c r="X4402"/>
    </row>
    <row r="4403" spans="17:24" x14ac:dyDescent="0.4">
      <c r="Q4403"/>
      <c r="R4403"/>
      <c r="S4403"/>
      <c r="T4403"/>
      <c r="U4403"/>
      <c r="V4403"/>
      <c r="W4403"/>
      <c r="X4403"/>
    </row>
    <row r="4404" spans="17:24" x14ac:dyDescent="0.4">
      <c r="Q4404"/>
      <c r="R4404"/>
      <c r="S4404"/>
      <c r="T4404"/>
      <c r="U4404"/>
      <c r="V4404"/>
      <c r="W4404"/>
      <c r="X4404"/>
    </row>
    <row r="4405" spans="17:24" x14ac:dyDescent="0.4">
      <c r="Q4405"/>
      <c r="R4405"/>
      <c r="S4405"/>
      <c r="T4405"/>
      <c r="U4405"/>
      <c r="V4405"/>
      <c r="W4405"/>
      <c r="X4405"/>
    </row>
    <row r="4406" spans="17:24" x14ac:dyDescent="0.4">
      <c r="Q4406"/>
      <c r="R4406"/>
      <c r="S4406"/>
      <c r="T4406"/>
      <c r="U4406"/>
      <c r="V4406"/>
      <c r="W4406"/>
      <c r="X4406"/>
    </row>
    <row r="4407" spans="17:24" x14ac:dyDescent="0.4">
      <c r="Q4407"/>
      <c r="R4407"/>
      <c r="S4407"/>
      <c r="T4407"/>
      <c r="U4407"/>
      <c r="V4407"/>
      <c r="W4407"/>
      <c r="X4407"/>
    </row>
    <row r="4408" spans="17:24" x14ac:dyDescent="0.4">
      <c r="Q4408"/>
      <c r="R4408"/>
      <c r="S4408"/>
      <c r="T4408"/>
      <c r="U4408"/>
      <c r="V4408"/>
      <c r="W4408"/>
      <c r="X4408"/>
    </row>
    <row r="4409" spans="17:24" x14ac:dyDescent="0.4">
      <c r="Q4409"/>
      <c r="R4409"/>
      <c r="S4409"/>
      <c r="T4409"/>
      <c r="U4409"/>
      <c r="V4409"/>
      <c r="W4409"/>
      <c r="X4409"/>
    </row>
    <row r="4410" spans="17:24" x14ac:dyDescent="0.4">
      <c r="Q4410"/>
      <c r="R4410"/>
      <c r="S4410"/>
      <c r="T4410"/>
      <c r="U4410"/>
      <c r="V4410"/>
      <c r="W4410"/>
      <c r="X4410"/>
    </row>
    <row r="4411" spans="17:24" x14ac:dyDescent="0.4">
      <c r="Q4411"/>
      <c r="R4411"/>
      <c r="S4411"/>
      <c r="T4411"/>
      <c r="U4411"/>
      <c r="V4411"/>
      <c r="W4411"/>
      <c r="X4411"/>
    </row>
    <row r="4412" spans="17:24" x14ac:dyDescent="0.4">
      <c r="Q4412"/>
      <c r="R4412"/>
      <c r="S4412"/>
      <c r="T4412"/>
      <c r="U4412"/>
      <c r="V4412"/>
      <c r="W4412"/>
      <c r="X4412"/>
    </row>
    <row r="4413" spans="17:24" x14ac:dyDescent="0.4">
      <c r="Q4413"/>
      <c r="R4413"/>
      <c r="S4413"/>
      <c r="T4413"/>
      <c r="U4413"/>
      <c r="V4413"/>
      <c r="W4413"/>
      <c r="X4413"/>
    </row>
    <row r="4414" spans="17:24" x14ac:dyDescent="0.4">
      <c r="Q4414"/>
      <c r="R4414"/>
      <c r="S4414"/>
      <c r="T4414"/>
      <c r="U4414"/>
      <c r="V4414"/>
      <c r="W4414"/>
      <c r="X4414"/>
    </row>
    <row r="4415" spans="17:24" x14ac:dyDescent="0.4">
      <c r="Q4415"/>
      <c r="R4415"/>
      <c r="S4415"/>
      <c r="T4415"/>
      <c r="U4415"/>
      <c r="V4415"/>
      <c r="W4415"/>
      <c r="X4415"/>
    </row>
    <row r="4416" spans="17:24" x14ac:dyDescent="0.4">
      <c r="Q4416"/>
      <c r="R4416"/>
      <c r="S4416"/>
      <c r="T4416"/>
      <c r="U4416"/>
      <c r="V4416"/>
      <c r="W4416"/>
      <c r="X4416"/>
    </row>
    <row r="4417" spans="17:24" x14ac:dyDescent="0.4">
      <c r="Q4417"/>
      <c r="R4417"/>
      <c r="S4417"/>
      <c r="T4417"/>
      <c r="U4417"/>
      <c r="V4417"/>
      <c r="W4417"/>
      <c r="X4417"/>
    </row>
    <row r="4418" spans="17:24" x14ac:dyDescent="0.4">
      <c r="Q4418"/>
      <c r="R4418"/>
      <c r="S4418"/>
      <c r="T4418"/>
      <c r="U4418"/>
      <c r="V4418"/>
      <c r="W4418"/>
      <c r="X4418"/>
    </row>
    <row r="4419" spans="17:24" x14ac:dyDescent="0.4">
      <c r="Q4419"/>
      <c r="R4419"/>
      <c r="S4419"/>
      <c r="T4419"/>
      <c r="U4419"/>
      <c r="V4419"/>
      <c r="W4419"/>
      <c r="X4419"/>
    </row>
    <row r="4420" spans="17:24" x14ac:dyDescent="0.4">
      <c r="Q4420"/>
      <c r="R4420"/>
      <c r="S4420"/>
      <c r="T4420"/>
      <c r="U4420"/>
      <c r="V4420"/>
      <c r="W4420"/>
      <c r="X4420"/>
    </row>
    <row r="4421" spans="17:24" x14ac:dyDescent="0.4">
      <c r="Q4421"/>
      <c r="R4421"/>
      <c r="S4421"/>
      <c r="T4421"/>
      <c r="U4421"/>
      <c r="V4421"/>
      <c r="W4421"/>
      <c r="X4421"/>
    </row>
    <row r="4422" spans="17:24" x14ac:dyDescent="0.4">
      <c r="Q4422"/>
      <c r="R4422"/>
      <c r="S4422"/>
      <c r="T4422"/>
      <c r="U4422"/>
      <c r="V4422"/>
      <c r="W4422"/>
      <c r="X4422"/>
    </row>
    <row r="4423" spans="17:24" x14ac:dyDescent="0.4">
      <c r="Q4423"/>
      <c r="R4423"/>
      <c r="S4423"/>
      <c r="T4423"/>
      <c r="U4423"/>
      <c r="V4423"/>
      <c r="W4423"/>
      <c r="X4423"/>
    </row>
    <row r="4424" spans="17:24" x14ac:dyDescent="0.4">
      <c r="Q4424"/>
      <c r="R4424"/>
      <c r="S4424"/>
      <c r="T4424"/>
      <c r="U4424"/>
      <c r="V4424"/>
      <c r="W4424"/>
      <c r="X4424"/>
    </row>
    <row r="4425" spans="17:24" x14ac:dyDescent="0.4">
      <c r="Q4425"/>
      <c r="R4425"/>
      <c r="S4425"/>
      <c r="T4425"/>
      <c r="U4425"/>
      <c r="V4425"/>
      <c r="W4425"/>
      <c r="X4425"/>
    </row>
    <row r="4426" spans="17:24" x14ac:dyDescent="0.4">
      <c r="Q4426"/>
      <c r="R4426"/>
      <c r="S4426"/>
      <c r="T4426"/>
      <c r="U4426"/>
      <c r="V4426"/>
      <c r="W4426"/>
      <c r="X4426"/>
    </row>
    <row r="4427" spans="17:24" x14ac:dyDescent="0.4">
      <c r="Q4427"/>
      <c r="R4427"/>
      <c r="S4427"/>
      <c r="T4427"/>
      <c r="U4427"/>
      <c r="V4427"/>
      <c r="W4427"/>
      <c r="X4427"/>
    </row>
    <row r="4428" spans="17:24" x14ac:dyDescent="0.4">
      <c r="Q4428"/>
      <c r="R4428"/>
      <c r="S4428"/>
      <c r="T4428"/>
      <c r="U4428"/>
      <c r="V4428"/>
      <c r="W4428"/>
      <c r="X4428"/>
    </row>
    <row r="4429" spans="17:24" x14ac:dyDescent="0.4">
      <c r="Q4429"/>
      <c r="R4429"/>
      <c r="S4429"/>
      <c r="T4429"/>
      <c r="U4429"/>
      <c r="V4429"/>
      <c r="W4429"/>
      <c r="X4429"/>
    </row>
    <row r="4430" spans="17:24" x14ac:dyDescent="0.4">
      <c r="Q4430"/>
      <c r="R4430"/>
      <c r="S4430"/>
      <c r="T4430"/>
      <c r="U4430"/>
      <c r="V4430"/>
      <c r="W4430"/>
      <c r="X4430"/>
    </row>
    <row r="4431" spans="17:24" x14ac:dyDescent="0.4">
      <c r="Q4431"/>
      <c r="R4431"/>
      <c r="S4431"/>
      <c r="T4431"/>
      <c r="U4431"/>
      <c r="V4431"/>
      <c r="W4431"/>
      <c r="X4431"/>
    </row>
    <row r="4432" spans="17:24" x14ac:dyDescent="0.4">
      <c r="Q4432"/>
      <c r="R4432"/>
      <c r="S4432"/>
      <c r="T4432"/>
      <c r="U4432"/>
      <c r="V4432"/>
      <c r="W4432"/>
      <c r="X4432"/>
    </row>
    <row r="4433" spans="17:24" x14ac:dyDescent="0.4">
      <c r="Q4433"/>
      <c r="R4433"/>
      <c r="S4433"/>
      <c r="T4433"/>
      <c r="U4433"/>
      <c r="V4433"/>
      <c r="W4433"/>
      <c r="X4433"/>
    </row>
    <row r="4434" spans="17:24" x14ac:dyDescent="0.4">
      <c r="Q4434"/>
      <c r="R4434"/>
      <c r="S4434"/>
      <c r="T4434"/>
      <c r="U4434"/>
      <c r="V4434"/>
      <c r="W4434"/>
      <c r="X4434"/>
    </row>
    <row r="4435" spans="17:24" x14ac:dyDescent="0.4">
      <c r="Q4435"/>
      <c r="R4435"/>
      <c r="S4435"/>
      <c r="T4435"/>
      <c r="U4435"/>
      <c r="V4435"/>
      <c r="W4435"/>
      <c r="X4435"/>
    </row>
    <row r="4436" spans="17:24" x14ac:dyDescent="0.4">
      <c r="Q4436"/>
      <c r="R4436"/>
      <c r="S4436"/>
      <c r="T4436"/>
      <c r="U4436"/>
      <c r="V4436"/>
      <c r="W4436"/>
      <c r="X4436"/>
    </row>
    <row r="4437" spans="17:24" x14ac:dyDescent="0.4">
      <c r="Q4437"/>
      <c r="R4437"/>
      <c r="S4437"/>
      <c r="T4437"/>
      <c r="U4437"/>
      <c r="V4437"/>
      <c r="W4437"/>
      <c r="X4437"/>
    </row>
    <row r="4438" spans="17:24" x14ac:dyDescent="0.4">
      <c r="Q4438"/>
      <c r="R4438"/>
      <c r="S4438"/>
      <c r="T4438"/>
      <c r="U4438"/>
      <c r="V4438"/>
      <c r="W4438"/>
      <c r="X4438"/>
    </row>
    <row r="4439" spans="17:24" x14ac:dyDescent="0.4">
      <c r="Q4439"/>
      <c r="R4439"/>
      <c r="S4439"/>
      <c r="T4439"/>
      <c r="U4439"/>
      <c r="V4439"/>
      <c r="W4439"/>
      <c r="X4439"/>
    </row>
    <row r="4440" spans="17:24" x14ac:dyDescent="0.4">
      <c r="Q4440"/>
      <c r="R4440"/>
      <c r="S4440"/>
      <c r="T4440"/>
      <c r="U4440"/>
      <c r="V4440"/>
      <c r="W4440"/>
      <c r="X4440"/>
    </row>
    <row r="4441" spans="17:24" x14ac:dyDescent="0.4">
      <c r="Q4441"/>
      <c r="R4441"/>
      <c r="S4441"/>
      <c r="T4441"/>
      <c r="U4441"/>
      <c r="V4441"/>
      <c r="W4441"/>
      <c r="X4441"/>
    </row>
    <row r="4442" spans="17:24" x14ac:dyDescent="0.4">
      <c r="Q4442"/>
      <c r="R4442"/>
      <c r="S4442"/>
      <c r="T4442"/>
      <c r="U4442"/>
      <c r="V4442"/>
      <c r="W4442"/>
      <c r="X4442"/>
    </row>
    <row r="4443" spans="17:24" x14ac:dyDescent="0.4">
      <c r="Q4443"/>
      <c r="R4443"/>
      <c r="S4443"/>
      <c r="T4443"/>
      <c r="U4443"/>
      <c r="V4443"/>
      <c r="W4443"/>
      <c r="X4443"/>
    </row>
    <row r="4444" spans="17:24" x14ac:dyDescent="0.4">
      <c r="Q4444"/>
      <c r="R4444"/>
      <c r="S4444"/>
      <c r="T4444"/>
      <c r="U4444"/>
      <c r="V4444"/>
      <c r="W4444"/>
      <c r="X4444"/>
    </row>
    <row r="4445" spans="17:24" x14ac:dyDescent="0.4">
      <c r="Q4445"/>
      <c r="R4445"/>
      <c r="S4445"/>
      <c r="T4445"/>
      <c r="U4445"/>
      <c r="V4445"/>
      <c r="W4445"/>
      <c r="X4445"/>
    </row>
    <row r="4446" spans="17:24" x14ac:dyDescent="0.4">
      <c r="Q4446"/>
      <c r="R4446"/>
      <c r="S4446"/>
      <c r="T4446"/>
      <c r="U4446"/>
      <c r="V4446"/>
      <c r="W4446"/>
      <c r="X4446"/>
    </row>
    <row r="4447" spans="17:24" x14ac:dyDescent="0.4">
      <c r="Q4447"/>
      <c r="R4447"/>
      <c r="S4447"/>
      <c r="T4447"/>
      <c r="U4447"/>
      <c r="V4447"/>
      <c r="W4447"/>
      <c r="X4447"/>
    </row>
    <row r="4448" spans="17:24" x14ac:dyDescent="0.4">
      <c r="Q4448"/>
      <c r="R4448"/>
      <c r="S4448"/>
      <c r="T4448"/>
      <c r="U4448"/>
      <c r="V4448"/>
      <c r="W4448"/>
      <c r="X4448"/>
    </row>
    <row r="4449" spans="17:24" x14ac:dyDescent="0.4">
      <c r="Q4449"/>
      <c r="R4449"/>
      <c r="S4449"/>
      <c r="T4449"/>
      <c r="U4449"/>
      <c r="V4449"/>
      <c r="W4449"/>
      <c r="X4449"/>
    </row>
    <row r="4450" spans="17:24" x14ac:dyDescent="0.4">
      <c r="Q4450"/>
      <c r="R4450"/>
      <c r="S4450"/>
      <c r="T4450"/>
      <c r="U4450"/>
      <c r="V4450"/>
      <c r="W4450"/>
      <c r="X4450"/>
    </row>
    <row r="4451" spans="17:24" x14ac:dyDescent="0.4">
      <c r="Q4451"/>
      <c r="R4451"/>
      <c r="S4451"/>
      <c r="T4451"/>
      <c r="U4451"/>
      <c r="V4451"/>
      <c r="W4451"/>
      <c r="X4451"/>
    </row>
    <row r="4452" spans="17:24" x14ac:dyDescent="0.4">
      <c r="Q4452"/>
      <c r="R4452"/>
      <c r="S4452"/>
      <c r="T4452"/>
      <c r="U4452"/>
      <c r="V4452"/>
      <c r="W4452"/>
      <c r="X4452"/>
    </row>
    <row r="4453" spans="17:24" x14ac:dyDescent="0.4">
      <c r="Q4453"/>
      <c r="R4453"/>
      <c r="S4453"/>
      <c r="T4453"/>
      <c r="U4453"/>
      <c r="V4453"/>
      <c r="W4453"/>
      <c r="X4453"/>
    </row>
    <row r="4454" spans="17:24" x14ac:dyDescent="0.4">
      <c r="Q4454"/>
      <c r="R4454"/>
      <c r="S4454"/>
      <c r="T4454"/>
      <c r="U4454"/>
      <c r="V4454"/>
      <c r="W4454"/>
      <c r="X4454"/>
    </row>
    <row r="4455" spans="17:24" x14ac:dyDescent="0.4">
      <c r="Q4455"/>
      <c r="R4455"/>
      <c r="S4455"/>
      <c r="T4455"/>
      <c r="U4455"/>
      <c r="V4455"/>
      <c r="W4455"/>
      <c r="X4455"/>
    </row>
    <row r="4456" spans="17:24" x14ac:dyDescent="0.4">
      <c r="Q4456"/>
      <c r="R4456"/>
      <c r="S4456"/>
      <c r="T4456"/>
      <c r="U4456"/>
      <c r="V4456"/>
      <c r="W4456"/>
      <c r="X4456"/>
    </row>
    <row r="4457" spans="17:24" x14ac:dyDescent="0.4">
      <c r="Q4457"/>
      <c r="R4457"/>
      <c r="S4457"/>
      <c r="T4457"/>
      <c r="U4457"/>
      <c r="V4457"/>
      <c r="W4457"/>
      <c r="X4457"/>
    </row>
    <row r="4458" spans="17:24" x14ac:dyDescent="0.4">
      <c r="Q4458"/>
      <c r="R4458"/>
      <c r="S4458"/>
      <c r="T4458"/>
      <c r="U4458"/>
      <c r="V4458"/>
      <c r="W4458"/>
      <c r="X4458"/>
    </row>
    <row r="4459" spans="17:24" x14ac:dyDescent="0.4">
      <c r="Q4459"/>
      <c r="R4459"/>
      <c r="S4459"/>
      <c r="T4459"/>
      <c r="U4459"/>
      <c r="V4459"/>
      <c r="W4459"/>
      <c r="X4459"/>
    </row>
    <row r="4460" spans="17:24" x14ac:dyDescent="0.4">
      <c r="Q4460"/>
      <c r="R4460"/>
      <c r="S4460"/>
      <c r="T4460"/>
      <c r="U4460"/>
      <c r="V4460"/>
      <c r="W4460"/>
      <c r="X4460"/>
    </row>
    <row r="4461" spans="17:24" x14ac:dyDescent="0.4">
      <c r="Q4461"/>
      <c r="R4461"/>
      <c r="S4461"/>
      <c r="T4461"/>
      <c r="U4461"/>
      <c r="V4461"/>
      <c r="W4461"/>
      <c r="X4461"/>
    </row>
    <row r="4462" spans="17:24" x14ac:dyDescent="0.4">
      <c r="Q4462"/>
      <c r="R4462"/>
      <c r="S4462"/>
      <c r="T4462"/>
      <c r="U4462"/>
      <c r="V4462"/>
      <c r="W4462"/>
      <c r="X4462"/>
    </row>
    <row r="4463" spans="17:24" x14ac:dyDescent="0.4">
      <c r="Q4463"/>
      <c r="R4463"/>
      <c r="S4463"/>
      <c r="T4463"/>
      <c r="U4463"/>
      <c r="V4463"/>
      <c r="W4463"/>
      <c r="X4463"/>
    </row>
    <row r="4464" spans="17:24" x14ac:dyDescent="0.4">
      <c r="Q4464"/>
      <c r="R4464"/>
      <c r="S4464"/>
      <c r="T4464"/>
      <c r="U4464"/>
      <c r="V4464"/>
      <c r="W4464"/>
      <c r="X4464"/>
    </row>
    <row r="4465" spans="17:24" x14ac:dyDescent="0.4">
      <c r="Q4465"/>
      <c r="R4465"/>
      <c r="S4465"/>
      <c r="T4465"/>
      <c r="U4465"/>
      <c r="V4465"/>
      <c r="W4465"/>
      <c r="X4465"/>
    </row>
    <row r="4466" spans="17:24" x14ac:dyDescent="0.4">
      <c r="Q4466"/>
      <c r="R4466"/>
      <c r="S4466"/>
      <c r="T4466"/>
      <c r="U4466"/>
      <c r="V4466"/>
      <c r="W4466"/>
      <c r="X4466"/>
    </row>
    <row r="4467" spans="17:24" x14ac:dyDescent="0.4">
      <c r="Q4467"/>
      <c r="R4467"/>
      <c r="S4467"/>
      <c r="T4467"/>
      <c r="U4467"/>
      <c r="V4467"/>
      <c r="W4467"/>
      <c r="X4467"/>
    </row>
    <row r="4468" spans="17:24" x14ac:dyDescent="0.4">
      <c r="Q4468"/>
      <c r="R4468"/>
      <c r="S4468"/>
      <c r="T4468"/>
      <c r="U4468"/>
      <c r="V4468"/>
      <c r="W4468"/>
      <c r="X4468"/>
    </row>
    <row r="4469" spans="17:24" x14ac:dyDescent="0.4">
      <c r="Q4469"/>
      <c r="R4469"/>
      <c r="S4469"/>
      <c r="T4469"/>
      <c r="U4469"/>
      <c r="V4469"/>
      <c r="W4469"/>
      <c r="X4469"/>
    </row>
    <row r="4470" spans="17:24" x14ac:dyDescent="0.4">
      <c r="Q4470"/>
      <c r="R4470"/>
      <c r="S4470"/>
      <c r="T4470"/>
      <c r="U4470"/>
      <c r="V4470"/>
      <c r="W4470"/>
      <c r="X4470"/>
    </row>
    <row r="4471" spans="17:24" x14ac:dyDescent="0.4">
      <c r="Q4471"/>
      <c r="R4471"/>
      <c r="S4471"/>
      <c r="T4471"/>
      <c r="U4471"/>
      <c r="V4471"/>
      <c r="W4471"/>
      <c r="X4471"/>
    </row>
    <row r="4472" spans="17:24" x14ac:dyDescent="0.4">
      <c r="Q4472"/>
      <c r="R4472"/>
      <c r="S4472"/>
      <c r="T4472"/>
      <c r="U4472"/>
      <c r="V4472"/>
      <c r="W4472"/>
      <c r="X4472"/>
    </row>
    <row r="4473" spans="17:24" x14ac:dyDescent="0.4">
      <c r="Q4473"/>
      <c r="R4473"/>
      <c r="S4473"/>
      <c r="T4473"/>
      <c r="U4473"/>
      <c r="V4473"/>
      <c r="W4473"/>
      <c r="X4473"/>
    </row>
    <row r="4474" spans="17:24" x14ac:dyDescent="0.4">
      <c r="Q4474"/>
      <c r="R4474"/>
      <c r="S4474"/>
      <c r="T4474"/>
      <c r="U4474"/>
      <c r="V4474"/>
      <c r="W4474"/>
      <c r="X4474"/>
    </row>
    <row r="4475" spans="17:24" x14ac:dyDescent="0.4">
      <c r="Q4475"/>
      <c r="R4475"/>
      <c r="S4475"/>
      <c r="T4475"/>
      <c r="U4475"/>
      <c r="V4475"/>
      <c r="W4475"/>
      <c r="X4475"/>
    </row>
    <row r="4476" spans="17:24" x14ac:dyDescent="0.4">
      <c r="Q4476"/>
      <c r="R4476"/>
      <c r="S4476"/>
      <c r="T4476"/>
      <c r="U4476"/>
      <c r="V4476"/>
      <c r="W4476"/>
      <c r="X4476"/>
    </row>
    <row r="4477" spans="17:24" x14ac:dyDescent="0.4">
      <c r="Q4477"/>
      <c r="R4477"/>
      <c r="S4477"/>
      <c r="T4477"/>
      <c r="U4477"/>
      <c r="V4477"/>
      <c r="W4477"/>
      <c r="X4477"/>
    </row>
    <row r="4478" spans="17:24" x14ac:dyDescent="0.4">
      <c r="Q4478"/>
      <c r="R4478"/>
      <c r="S4478"/>
      <c r="T4478"/>
      <c r="U4478"/>
      <c r="V4478"/>
      <c r="W4478"/>
      <c r="X4478"/>
    </row>
    <row r="4479" spans="17:24" x14ac:dyDescent="0.4">
      <c r="Q4479"/>
      <c r="R4479"/>
      <c r="S4479"/>
      <c r="T4479"/>
      <c r="U4479"/>
      <c r="V4479"/>
      <c r="W4479"/>
      <c r="X4479"/>
    </row>
    <row r="4480" spans="17:24" x14ac:dyDescent="0.4">
      <c r="Q4480"/>
      <c r="R4480"/>
      <c r="S4480"/>
      <c r="T4480"/>
      <c r="U4480"/>
      <c r="V4480"/>
      <c r="W4480"/>
      <c r="X4480"/>
    </row>
    <row r="4481" spans="17:24" x14ac:dyDescent="0.4">
      <c r="Q4481"/>
      <c r="R4481"/>
      <c r="S4481"/>
      <c r="T4481"/>
      <c r="U4481"/>
      <c r="V4481"/>
      <c r="W4481"/>
      <c r="X4481"/>
    </row>
    <row r="4482" spans="17:24" x14ac:dyDescent="0.4">
      <c r="Q4482"/>
      <c r="R4482"/>
      <c r="S4482"/>
      <c r="T4482"/>
      <c r="U4482"/>
      <c r="V4482"/>
      <c r="W4482"/>
      <c r="X4482"/>
    </row>
    <row r="4483" spans="17:24" x14ac:dyDescent="0.4">
      <c r="Q4483"/>
      <c r="R4483"/>
      <c r="S4483"/>
      <c r="T4483"/>
      <c r="U4483"/>
      <c r="V4483"/>
      <c r="W4483"/>
      <c r="X4483"/>
    </row>
    <row r="4484" spans="17:24" x14ac:dyDescent="0.4">
      <c r="Q4484"/>
      <c r="R4484"/>
      <c r="S4484"/>
      <c r="T4484"/>
      <c r="U4484"/>
      <c r="V4484"/>
      <c r="W4484"/>
      <c r="X4484"/>
    </row>
    <row r="4485" spans="17:24" x14ac:dyDescent="0.4">
      <c r="Q4485"/>
      <c r="R4485"/>
      <c r="S4485"/>
      <c r="T4485"/>
      <c r="U4485"/>
      <c r="V4485"/>
      <c r="W4485"/>
      <c r="X4485"/>
    </row>
    <row r="4486" spans="17:24" x14ac:dyDescent="0.4">
      <c r="Q4486"/>
      <c r="R4486"/>
      <c r="S4486"/>
      <c r="T4486"/>
      <c r="U4486"/>
      <c r="V4486"/>
      <c r="W4486"/>
      <c r="X4486"/>
    </row>
    <row r="4487" spans="17:24" x14ac:dyDescent="0.4">
      <c r="Q4487"/>
      <c r="R4487"/>
      <c r="S4487"/>
      <c r="T4487"/>
      <c r="U4487"/>
      <c r="V4487"/>
      <c r="W4487"/>
      <c r="X4487"/>
    </row>
    <row r="4488" spans="17:24" x14ac:dyDescent="0.4">
      <c r="Q4488"/>
      <c r="R4488"/>
      <c r="S4488"/>
      <c r="T4488"/>
      <c r="U4488"/>
      <c r="V4488"/>
      <c r="W4488"/>
      <c r="X4488"/>
    </row>
    <row r="4489" spans="17:24" x14ac:dyDescent="0.4">
      <c r="Q4489"/>
      <c r="R4489"/>
      <c r="S4489"/>
      <c r="T4489"/>
      <c r="U4489"/>
      <c r="V4489"/>
      <c r="W4489"/>
      <c r="X4489"/>
    </row>
    <row r="4490" spans="17:24" x14ac:dyDescent="0.4">
      <c r="Q4490"/>
      <c r="R4490"/>
      <c r="S4490"/>
      <c r="T4490"/>
      <c r="U4490"/>
      <c r="V4490"/>
      <c r="W4490"/>
      <c r="X4490"/>
    </row>
    <row r="4491" spans="17:24" x14ac:dyDescent="0.4">
      <c r="Q4491"/>
      <c r="R4491"/>
      <c r="S4491"/>
      <c r="T4491"/>
      <c r="U4491"/>
      <c r="V4491"/>
      <c r="W4491"/>
      <c r="X4491"/>
    </row>
    <row r="4492" spans="17:24" x14ac:dyDescent="0.4">
      <c r="Q4492"/>
      <c r="R4492"/>
      <c r="S4492"/>
      <c r="T4492"/>
      <c r="U4492"/>
      <c r="V4492"/>
      <c r="W4492"/>
      <c r="X4492"/>
    </row>
    <row r="4493" spans="17:24" x14ac:dyDescent="0.4">
      <c r="Q4493"/>
      <c r="R4493"/>
      <c r="S4493"/>
      <c r="T4493"/>
      <c r="U4493"/>
      <c r="V4493"/>
      <c r="W4493"/>
      <c r="X4493"/>
    </row>
    <row r="4494" spans="17:24" x14ac:dyDescent="0.4">
      <c r="Q4494"/>
      <c r="R4494"/>
      <c r="S4494"/>
      <c r="T4494"/>
      <c r="U4494"/>
      <c r="V4494"/>
      <c r="W4494"/>
      <c r="X4494"/>
    </row>
    <row r="4495" spans="17:24" x14ac:dyDescent="0.4">
      <c r="Q4495"/>
      <c r="R4495"/>
      <c r="S4495"/>
      <c r="T4495"/>
      <c r="U4495"/>
      <c r="V4495"/>
      <c r="W4495"/>
      <c r="X4495"/>
    </row>
    <row r="4496" spans="17:24" x14ac:dyDescent="0.4">
      <c r="Q4496"/>
      <c r="R4496"/>
      <c r="S4496"/>
      <c r="T4496"/>
      <c r="U4496"/>
      <c r="V4496"/>
      <c r="W4496"/>
      <c r="X4496"/>
    </row>
    <row r="4497" spans="17:24" x14ac:dyDescent="0.4">
      <c r="Q4497"/>
      <c r="R4497"/>
      <c r="S4497"/>
      <c r="T4497"/>
      <c r="U4497"/>
      <c r="V4497"/>
      <c r="W4497"/>
      <c r="X4497"/>
    </row>
  </sheetData>
  <mergeCells count="35">
    <mergeCell ref="B146:C147"/>
    <mergeCell ref="Q102:R103"/>
    <mergeCell ref="K158:L159"/>
    <mergeCell ref="N158:O159"/>
    <mergeCell ref="Q158:R159"/>
    <mergeCell ref="B139:C140"/>
    <mergeCell ref="B124:C125"/>
    <mergeCell ref="B132:C133"/>
    <mergeCell ref="E132:F133"/>
    <mergeCell ref="E126:F127"/>
    <mergeCell ref="B103:C104"/>
    <mergeCell ref="F103:G104"/>
    <mergeCell ref="F112:G113"/>
    <mergeCell ref="G153:H154"/>
    <mergeCell ref="H126:I127"/>
    <mergeCell ref="H141:I142"/>
    <mergeCell ref="Q21:R22"/>
    <mergeCell ref="H132:I133"/>
    <mergeCell ref="J21:K22"/>
    <mergeCell ref="K141:L142"/>
    <mergeCell ref="N141:O142"/>
    <mergeCell ref="V110:W111"/>
    <mergeCell ref="R80:S81"/>
    <mergeCell ref="V80:W81"/>
    <mergeCell ref="B112:C113"/>
    <mergeCell ref="F21:G22"/>
    <mergeCell ref="B97:C98"/>
    <mergeCell ref="B79:C80"/>
    <mergeCell ref="E86:F87"/>
    <mergeCell ref="B3:C4"/>
    <mergeCell ref="B21:C22"/>
    <mergeCell ref="H86:I87"/>
    <mergeCell ref="K79:L80"/>
    <mergeCell ref="F97:G98"/>
    <mergeCell ref="I3:J4"/>
  </mergeCells>
  <pageMargins left="0.7" right="0.7" top="0.75" bottom="0.75" header="0.3" footer="0.3"/>
  <pageSetup orientation="portrait" r:id="rId37"/>
  <drawing r:id="rId38"/>
  <legacyDrawing r:id="rId39"/>
  <extLst>
    <ext xmlns:x14="http://schemas.microsoft.com/office/spreadsheetml/2009/9/main" uri="{A8765BA9-456A-4dab-B4F3-ACF838C121DE}">
      <x14:slicerList>
        <x14:slicer r:id="rId40"/>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75C2-46D8-430D-9DC8-E4B7AF3D9920}">
  <dimension ref="A1:AA76"/>
  <sheetViews>
    <sheetView zoomScaleNormal="100" zoomScaleSheetLayoutView="50" workbookViewId="0">
      <selection activeCell="AF30" sqref="AF30"/>
    </sheetView>
  </sheetViews>
  <sheetFormatPr defaultRowHeight="15" x14ac:dyDescent="0.35"/>
  <sheetData>
    <row r="1" spans="1:27" x14ac:dyDescent="0.35">
      <c r="A1" s="39"/>
      <c r="B1" s="40"/>
      <c r="C1" s="40"/>
      <c r="D1" s="40"/>
      <c r="E1" s="40"/>
      <c r="F1" s="40"/>
      <c r="G1" s="40"/>
      <c r="H1" s="40"/>
      <c r="I1" s="40"/>
      <c r="J1" s="40"/>
      <c r="K1" s="41"/>
      <c r="L1" s="41"/>
      <c r="M1" s="41"/>
      <c r="N1" s="41"/>
      <c r="O1" s="41"/>
      <c r="P1" s="41"/>
      <c r="Q1" s="41"/>
      <c r="R1" s="41"/>
      <c r="S1" s="41"/>
      <c r="T1" s="41"/>
      <c r="U1" s="41"/>
      <c r="V1" s="40"/>
      <c r="W1" s="40"/>
      <c r="X1" s="40"/>
      <c r="Y1" s="40"/>
      <c r="Z1" s="40"/>
      <c r="AA1" s="40"/>
    </row>
    <row r="2" spans="1:27" x14ac:dyDescent="0.35">
      <c r="A2" s="42"/>
      <c r="B2" s="35"/>
      <c r="C2" s="35"/>
      <c r="D2" s="35"/>
      <c r="E2" s="35"/>
      <c r="F2" s="35"/>
      <c r="G2" s="35"/>
      <c r="H2" s="35"/>
      <c r="I2" s="35"/>
      <c r="J2" s="35"/>
      <c r="K2" s="36"/>
      <c r="L2" s="36"/>
      <c r="M2" s="36"/>
      <c r="N2" s="36"/>
      <c r="O2" s="36"/>
      <c r="P2" s="36"/>
      <c r="Q2" s="36"/>
      <c r="R2" s="36"/>
      <c r="S2" s="36"/>
      <c r="T2" s="36"/>
      <c r="U2" s="36"/>
      <c r="V2" s="35"/>
      <c r="W2" s="35"/>
      <c r="X2" s="35"/>
      <c r="Y2" s="35"/>
      <c r="Z2" s="35"/>
      <c r="AA2" s="35"/>
    </row>
    <row r="3" spans="1:27" x14ac:dyDescent="0.35">
      <c r="A3" s="42"/>
      <c r="B3" s="35"/>
      <c r="C3" s="35"/>
      <c r="D3" s="35"/>
      <c r="E3" s="35"/>
      <c r="F3" s="35"/>
      <c r="G3" s="35"/>
      <c r="H3" s="35"/>
      <c r="I3" s="35"/>
      <c r="J3" s="35"/>
      <c r="K3" s="35"/>
      <c r="L3" s="35"/>
      <c r="M3" s="35"/>
      <c r="N3" s="35"/>
      <c r="O3" s="35"/>
      <c r="P3" s="35"/>
      <c r="Q3" s="35"/>
      <c r="R3" s="35"/>
      <c r="S3" s="35"/>
      <c r="T3" s="35"/>
      <c r="U3" s="35"/>
      <c r="V3" s="35"/>
      <c r="W3" s="35"/>
      <c r="X3" s="35"/>
      <c r="Y3" s="35"/>
      <c r="Z3" s="35"/>
      <c r="AA3" s="35"/>
    </row>
    <row r="4" spans="1:27" x14ac:dyDescent="0.35">
      <c r="A4" s="42"/>
      <c r="B4" s="35"/>
      <c r="C4" s="35"/>
      <c r="D4" s="35"/>
      <c r="E4" s="35"/>
      <c r="F4" s="35"/>
      <c r="G4" s="35"/>
      <c r="H4" s="35"/>
      <c r="I4" s="35"/>
      <c r="J4" s="35"/>
      <c r="K4" s="35"/>
      <c r="L4" s="35"/>
      <c r="M4" s="35"/>
      <c r="N4" s="35"/>
      <c r="O4" s="35"/>
      <c r="P4" s="35"/>
      <c r="Q4" s="35"/>
      <c r="R4" s="35"/>
      <c r="S4" s="35"/>
      <c r="T4" s="35"/>
      <c r="U4" s="35"/>
      <c r="V4" s="35"/>
      <c r="W4" s="35"/>
      <c r="X4" s="35"/>
      <c r="Y4" s="35"/>
      <c r="Z4" s="35"/>
      <c r="AA4" s="35"/>
    </row>
    <row r="5" spans="1:27" x14ac:dyDescent="0.35">
      <c r="A5" s="42"/>
      <c r="B5" s="35"/>
      <c r="C5" s="35"/>
      <c r="D5" s="35"/>
      <c r="E5" s="35"/>
      <c r="F5" s="35"/>
      <c r="G5" s="35"/>
      <c r="H5" s="35"/>
      <c r="I5" s="35"/>
      <c r="J5" s="35"/>
      <c r="K5" s="35"/>
      <c r="L5" s="35"/>
      <c r="M5" s="35"/>
      <c r="N5" s="35"/>
      <c r="O5" s="35"/>
      <c r="P5" s="35"/>
      <c r="Q5" s="35"/>
      <c r="R5" s="35"/>
      <c r="S5" s="35"/>
      <c r="T5" s="35"/>
      <c r="U5" s="35"/>
      <c r="V5" s="35"/>
      <c r="W5" s="35"/>
      <c r="X5" s="35"/>
      <c r="Y5" s="35"/>
      <c r="Z5" s="35"/>
      <c r="AA5" s="35"/>
    </row>
    <row r="6" spans="1:27" ht="4.3" customHeight="1" x14ac:dyDescent="0.35">
      <c r="A6" s="42"/>
      <c r="B6" s="35"/>
      <c r="C6" s="35"/>
      <c r="D6" s="35"/>
      <c r="E6" s="35"/>
      <c r="F6" s="35"/>
      <c r="G6" s="35"/>
      <c r="H6" s="35"/>
      <c r="I6" s="35"/>
      <c r="J6" s="35"/>
      <c r="K6" s="35"/>
      <c r="L6" s="35"/>
      <c r="M6" s="35"/>
      <c r="N6" s="35"/>
      <c r="O6" s="35"/>
      <c r="P6" s="35"/>
      <c r="Q6" s="35"/>
      <c r="R6" s="35"/>
      <c r="S6" s="35"/>
      <c r="T6" s="35"/>
      <c r="U6" s="35"/>
      <c r="V6" s="35"/>
      <c r="W6" s="35"/>
      <c r="X6" s="35"/>
      <c r="Y6" s="35"/>
      <c r="Z6" s="35"/>
      <c r="AA6" s="35"/>
    </row>
    <row r="7" spans="1:27" x14ac:dyDescent="0.35">
      <c r="A7" s="42"/>
      <c r="B7" s="35"/>
      <c r="C7" s="35"/>
      <c r="D7" s="35"/>
      <c r="E7" s="35"/>
      <c r="F7" s="35"/>
      <c r="G7" s="35"/>
      <c r="H7" s="35"/>
      <c r="I7" s="35"/>
      <c r="J7" s="35"/>
      <c r="K7" s="35"/>
      <c r="L7" s="35"/>
      <c r="M7" s="35"/>
      <c r="N7" s="35"/>
      <c r="O7" s="35"/>
      <c r="P7" s="35"/>
      <c r="Q7" s="35"/>
      <c r="R7" s="35"/>
      <c r="S7" s="35"/>
      <c r="T7" s="35"/>
      <c r="U7" s="35"/>
      <c r="V7" s="35"/>
      <c r="W7" s="35"/>
      <c r="X7" s="35"/>
      <c r="Y7" s="35"/>
      <c r="Z7" s="35"/>
      <c r="AA7" s="35"/>
    </row>
    <row r="8" spans="1:27" x14ac:dyDescent="0.35">
      <c r="A8" s="42"/>
      <c r="B8" s="35"/>
      <c r="C8" s="35"/>
      <c r="D8" s="35"/>
      <c r="E8" s="35"/>
      <c r="F8" s="35"/>
      <c r="G8" s="37"/>
      <c r="H8" s="35"/>
      <c r="I8" s="35"/>
      <c r="J8" s="35"/>
      <c r="K8" s="35"/>
      <c r="L8" s="35"/>
      <c r="M8" s="35"/>
      <c r="N8" s="35"/>
      <c r="O8" s="35"/>
      <c r="P8" s="35"/>
      <c r="Q8" s="35"/>
      <c r="R8" s="35"/>
      <c r="S8" s="35"/>
      <c r="T8" s="35"/>
      <c r="U8" s="35"/>
      <c r="V8" s="35"/>
      <c r="W8" s="35"/>
      <c r="X8" s="35"/>
      <c r="Y8" s="35"/>
      <c r="Z8" s="35"/>
      <c r="AA8" s="35"/>
    </row>
    <row r="9" spans="1:27" x14ac:dyDescent="0.35">
      <c r="A9" s="42"/>
      <c r="B9" s="35"/>
      <c r="C9" s="35"/>
      <c r="D9" s="35"/>
      <c r="E9" s="35"/>
      <c r="F9" s="35"/>
      <c r="G9" s="35"/>
      <c r="H9" s="35"/>
      <c r="I9" s="35"/>
      <c r="J9" s="35"/>
      <c r="K9" s="35"/>
      <c r="L9" s="35"/>
      <c r="M9" s="35"/>
      <c r="N9" s="35"/>
      <c r="O9" s="35"/>
      <c r="P9" s="35"/>
      <c r="Q9" s="35"/>
      <c r="R9" s="35"/>
      <c r="S9" s="35"/>
      <c r="T9" s="35"/>
      <c r="U9" s="35"/>
      <c r="V9" s="35"/>
      <c r="W9" s="35"/>
      <c r="X9" s="35"/>
      <c r="Y9" s="35"/>
      <c r="Z9" s="35"/>
      <c r="AA9" s="35"/>
    </row>
    <row r="10" spans="1:27" x14ac:dyDescent="0.35">
      <c r="A10" s="42"/>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row>
    <row r="11" spans="1:27" x14ac:dyDescent="0.35">
      <c r="A11" s="42"/>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row>
    <row r="12" spans="1:27" ht="4.3" customHeight="1" x14ac:dyDescent="0.35">
      <c r="A12" s="42"/>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row>
    <row r="13" spans="1:27" x14ac:dyDescent="0.35">
      <c r="A13" s="42"/>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row>
    <row r="14" spans="1:27" x14ac:dyDescent="0.35">
      <c r="A14" s="42"/>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row>
    <row r="15" spans="1:27" x14ac:dyDescent="0.35">
      <c r="A15" s="42"/>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row>
    <row r="16" spans="1:27" x14ac:dyDescent="0.35">
      <c r="A16" s="42"/>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row>
    <row r="17" spans="1:27" x14ac:dyDescent="0.35">
      <c r="A17" s="42"/>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row>
    <row r="18" spans="1:27" x14ac:dyDescent="0.35">
      <c r="A18" s="42"/>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row>
    <row r="19" spans="1:27" x14ac:dyDescent="0.35">
      <c r="A19" s="42"/>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row>
    <row r="20" spans="1:27" x14ac:dyDescent="0.35">
      <c r="A20" s="42"/>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row>
    <row r="21" spans="1:27" x14ac:dyDescent="0.35">
      <c r="A21" s="42"/>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row>
    <row r="22" spans="1:27" x14ac:dyDescent="0.35">
      <c r="A22" s="42"/>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row>
    <row r="23" spans="1:27" x14ac:dyDescent="0.35">
      <c r="A23" s="42"/>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row>
    <row r="24" spans="1:27" x14ac:dyDescent="0.35">
      <c r="A24" s="42"/>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row>
    <row r="25" spans="1:27" x14ac:dyDescent="0.35">
      <c r="A25" s="42"/>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row>
    <row r="26" spans="1:27" x14ac:dyDescent="0.35">
      <c r="A26" s="42"/>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row>
    <row r="27" spans="1:27" x14ac:dyDescent="0.35">
      <c r="A27" s="42"/>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row>
    <row r="28" spans="1:27" x14ac:dyDescent="0.35">
      <c r="A28" s="42"/>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row>
    <row r="29" spans="1:27" x14ac:dyDescent="0.35">
      <c r="A29" s="42"/>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row>
    <row r="30" spans="1:27" x14ac:dyDescent="0.35">
      <c r="A30" s="42"/>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row>
    <row r="31" spans="1:27" x14ac:dyDescent="0.35">
      <c r="A31" s="42"/>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row>
    <row r="32" spans="1:27" x14ac:dyDescent="0.35">
      <c r="A32" s="42"/>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row>
    <row r="33" spans="1:27" x14ac:dyDescent="0.35">
      <c r="A33" s="42"/>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row>
    <row r="34" spans="1:27" x14ac:dyDescent="0.35">
      <c r="A34" s="42"/>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row>
    <row r="35" spans="1:27" x14ac:dyDescent="0.35">
      <c r="A35" s="42"/>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row>
    <row r="36" spans="1:27" x14ac:dyDescent="0.35">
      <c r="A36" s="42"/>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row>
    <row r="37" spans="1:27" x14ac:dyDescent="0.35">
      <c r="A37" s="42"/>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row>
    <row r="38" spans="1:27" x14ac:dyDescent="0.35">
      <c r="A38" s="42"/>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row>
    <row r="39" spans="1:27" x14ac:dyDescent="0.35">
      <c r="A39" s="42"/>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row>
    <row r="40" spans="1:27" x14ac:dyDescent="0.35">
      <c r="A40" s="42"/>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row>
    <row r="41" spans="1:27" x14ac:dyDescent="0.35">
      <c r="A41" s="42"/>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row>
    <row r="42" spans="1:27" x14ac:dyDescent="0.35">
      <c r="A42" s="42"/>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row>
    <row r="43" spans="1:27" x14ac:dyDescent="0.35">
      <c r="A43" s="42"/>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row>
    <row r="44" spans="1:27" x14ac:dyDescent="0.35">
      <c r="A44" s="42"/>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row>
    <row r="45" spans="1:27" ht="5.25" customHeight="1" x14ac:dyDescent="0.35">
      <c r="A45" s="42"/>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row>
    <row r="46" spans="1:27" ht="5.25" customHeight="1" x14ac:dyDescent="0.35">
      <c r="A46" s="43"/>
      <c r="B46" s="38"/>
      <c r="C46" s="38"/>
      <c r="D46" s="38"/>
      <c r="E46" s="38"/>
      <c r="F46" s="38"/>
      <c r="G46" s="38"/>
      <c r="H46" s="38"/>
      <c r="I46" s="38"/>
      <c r="J46" s="38"/>
      <c r="K46" s="38"/>
      <c r="L46" s="35"/>
      <c r="M46" s="35"/>
      <c r="N46" s="35"/>
      <c r="O46" s="35"/>
      <c r="P46" s="35"/>
      <c r="Q46" s="38"/>
      <c r="R46" s="38"/>
      <c r="S46" s="38"/>
      <c r="T46" s="38"/>
      <c r="U46" s="38"/>
      <c r="V46" s="38"/>
      <c r="W46" s="38"/>
      <c r="X46" s="38"/>
      <c r="Y46" s="38"/>
      <c r="Z46" s="38"/>
      <c r="AA46" s="38"/>
    </row>
    <row r="47" spans="1:27" ht="5.25" customHeight="1" x14ac:dyDescent="0.35">
      <c r="A47" s="43"/>
      <c r="B47" s="38"/>
      <c r="C47" s="38"/>
      <c r="D47" s="38"/>
      <c r="E47" s="38"/>
      <c r="F47" s="38"/>
      <c r="G47" s="38"/>
      <c r="H47" s="38"/>
      <c r="I47" s="38"/>
      <c r="J47" s="38"/>
      <c r="K47" s="38"/>
      <c r="L47" s="35"/>
      <c r="M47" s="35"/>
      <c r="N47" s="35"/>
      <c r="O47" s="35"/>
      <c r="P47" s="35"/>
      <c r="Q47" s="38"/>
      <c r="R47" s="38"/>
      <c r="S47" s="38"/>
      <c r="T47" s="38"/>
      <c r="U47" s="38"/>
      <c r="V47" s="38"/>
      <c r="W47" s="38"/>
      <c r="X47" s="38"/>
      <c r="Y47" s="38"/>
      <c r="Z47" s="38"/>
      <c r="AA47" s="38"/>
    </row>
    <row r="48" spans="1:27" x14ac:dyDescent="0.35">
      <c r="A48" s="43"/>
      <c r="B48" s="38"/>
      <c r="C48" s="38"/>
      <c r="D48" s="38"/>
      <c r="E48" s="38"/>
      <c r="F48" s="38"/>
      <c r="G48" s="38"/>
      <c r="H48" s="38"/>
      <c r="I48" s="38"/>
      <c r="J48" s="38"/>
      <c r="K48" s="38"/>
      <c r="L48" s="35"/>
      <c r="M48" s="35"/>
      <c r="N48" s="35"/>
      <c r="O48" s="35"/>
      <c r="P48" s="35"/>
      <c r="Q48" s="38"/>
      <c r="R48" s="38"/>
      <c r="S48" s="38"/>
      <c r="T48" s="38"/>
      <c r="U48" s="38"/>
      <c r="V48" s="38"/>
      <c r="W48" s="38"/>
      <c r="X48" s="38"/>
      <c r="Y48" s="38"/>
      <c r="Z48" s="38"/>
      <c r="AA48" s="38"/>
    </row>
    <row r="49" spans="1:27" x14ac:dyDescent="0.35">
      <c r="A49" s="43"/>
      <c r="B49" s="38"/>
      <c r="C49" s="38"/>
      <c r="D49" s="38"/>
      <c r="E49" s="38"/>
      <c r="F49" s="38"/>
      <c r="G49" s="38"/>
      <c r="H49" s="38"/>
      <c r="I49" s="38"/>
      <c r="J49" s="38"/>
      <c r="K49" s="38"/>
      <c r="L49" s="35"/>
      <c r="M49" s="35"/>
      <c r="N49" s="35"/>
      <c r="O49" s="35"/>
      <c r="P49" s="35"/>
      <c r="Q49" s="38"/>
      <c r="R49" s="38"/>
      <c r="S49" s="38"/>
      <c r="T49" s="38"/>
      <c r="U49" s="38"/>
      <c r="V49" s="38"/>
      <c r="W49" s="38"/>
      <c r="X49" s="38"/>
      <c r="Y49" s="38"/>
      <c r="Z49" s="38"/>
      <c r="AA49" s="38"/>
    </row>
    <row r="50" spans="1:27" x14ac:dyDescent="0.35">
      <c r="A50" s="43"/>
      <c r="B50" s="38"/>
      <c r="C50" s="38"/>
      <c r="D50" s="38"/>
      <c r="E50" s="38"/>
      <c r="F50" s="38"/>
      <c r="G50" s="38"/>
      <c r="H50" s="38"/>
      <c r="I50" s="38"/>
      <c r="J50" s="38"/>
      <c r="K50" s="38"/>
      <c r="L50" s="35"/>
      <c r="M50" s="35"/>
      <c r="N50" s="35"/>
      <c r="O50" s="35"/>
      <c r="P50" s="35"/>
      <c r="Q50" s="38"/>
      <c r="R50" s="38"/>
      <c r="S50" s="38"/>
      <c r="T50" s="38"/>
      <c r="U50" s="38"/>
      <c r="V50" s="38"/>
      <c r="W50" s="38"/>
      <c r="X50" s="38"/>
      <c r="Y50" s="38"/>
      <c r="Z50" s="38"/>
      <c r="AA50" s="38"/>
    </row>
    <row r="51" spans="1:27" x14ac:dyDescent="0.35">
      <c r="A51" s="43"/>
      <c r="B51" s="38"/>
      <c r="C51" s="38"/>
      <c r="D51" s="38"/>
      <c r="E51" s="38"/>
      <c r="F51" s="38"/>
      <c r="G51" s="38"/>
      <c r="H51" s="38"/>
      <c r="I51" s="38"/>
      <c r="J51" s="38"/>
      <c r="K51" s="38"/>
      <c r="L51" s="35"/>
      <c r="M51" s="35"/>
      <c r="N51" s="35"/>
      <c r="O51" s="35"/>
      <c r="P51" s="35"/>
      <c r="Q51" s="38"/>
      <c r="R51" s="38"/>
      <c r="S51" s="38"/>
      <c r="T51" s="38"/>
      <c r="U51" s="38"/>
      <c r="V51" s="38"/>
      <c r="W51" s="38"/>
      <c r="X51" s="38"/>
      <c r="Y51" s="38"/>
      <c r="Z51" s="38"/>
      <c r="AA51" s="38"/>
    </row>
    <row r="52" spans="1:27" x14ac:dyDescent="0.35">
      <c r="A52" s="43"/>
      <c r="B52" s="38"/>
      <c r="C52" s="38"/>
      <c r="D52" s="38"/>
      <c r="E52" s="38"/>
      <c r="F52" s="38"/>
      <c r="G52" s="38"/>
      <c r="H52" s="38"/>
      <c r="I52" s="38"/>
      <c r="J52" s="38"/>
      <c r="K52" s="38"/>
      <c r="L52" s="35"/>
      <c r="M52" s="35"/>
      <c r="N52" s="35"/>
      <c r="O52" s="35"/>
      <c r="P52" s="35"/>
      <c r="Q52" s="38"/>
      <c r="R52" s="38"/>
      <c r="S52" s="38"/>
      <c r="T52" s="38"/>
      <c r="U52" s="38"/>
      <c r="V52" s="38"/>
      <c r="W52" s="38"/>
      <c r="X52" s="38"/>
      <c r="Y52" s="38"/>
      <c r="Z52" s="38"/>
      <c r="AA52" s="38"/>
    </row>
    <row r="53" spans="1:27" x14ac:dyDescent="0.35">
      <c r="A53" s="43"/>
      <c r="B53" s="38"/>
      <c r="C53" s="38"/>
      <c r="D53" s="38"/>
      <c r="E53" s="38"/>
      <c r="F53" s="38"/>
      <c r="G53" s="38"/>
      <c r="H53" s="38"/>
      <c r="I53" s="38"/>
      <c r="J53" s="38"/>
      <c r="K53" s="38"/>
      <c r="L53" s="35"/>
      <c r="M53" s="35"/>
      <c r="N53" s="35"/>
      <c r="O53" s="35"/>
      <c r="P53" s="35"/>
      <c r="Q53" s="38"/>
      <c r="R53" s="38"/>
      <c r="S53" s="38"/>
      <c r="T53" s="38"/>
      <c r="U53" s="38"/>
      <c r="V53" s="38"/>
      <c r="W53" s="38"/>
      <c r="X53" s="38"/>
      <c r="Y53" s="38"/>
      <c r="Z53" s="38"/>
      <c r="AA53" s="38"/>
    </row>
    <row r="54" spans="1:27" x14ac:dyDescent="0.35">
      <c r="A54" s="43"/>
      <c r="B54" s="38"/>
      <c r="C54" s="38"/>
      <c r="D54" s="38"/>
      <c r="E54" s="38"/>
      <c r="F54" s="38"/>
      <c r="G54" s="38"/>
      <c r="H54" s="38"/>
      <c r="I54" s="38"/>
      <c r="J54" s="38"/>
      <c r="K54" s="38"/>
      <c r="L54" s="35"/>
      <c r="M54" s="35"/>
      <c r="N54" s="35"/>
      <c r="O54" s="35"/>
      <c r="P54" s="35"/>
      <c r="Q54" s="38"/>
      <c r="R54" s="38"/>
      <c r="S54" s="38"/>
      <c r="T54" s="38"/>
      <c r="U54" s="38"/>
      <c r="V54" s="38"/>
      <c r="W54" s="38"/>
      <c r="X54" s="38"/>
      <c r="Y54" s="38"/>
      <c r="Z54" s="38"/>
      <c r="AA54" s="38"/>
    </row>
    <row r="55" spans="1:27" x14ac:dyDescent="0.35">
      <c r="A55" s="43"/>
      <c r="B55" s="38"/>
      <c r="C55" s="38"/>
      <c r="D55" s="38"/>
      <c r="E55" s="38"/>
      <c r="F55" s="38"/>
      <c r="G55" s="38"/>
      <c r="H55" s="38"/>
      <c r="I55" s="38"/>
      <c r="J55" s="38"/>
      <c r="K55" s="38"/>
      <c r="L55" s="35"/>
      <c r="M55" s="35"/>
      <c r="N55" s="35"/>
      <c r="O55" s="35"/>
      <c r="P55" s="35"/>
      <c r="Q55" s="38"/>
      <c r="R55" s="38"/>
      <c r="S55" s="38"/>
      <c r="T55" s="38"/>
      <c r="U55" s="38"/>
      <c r="V55" s="38"/>
      <c r="W55" s="38"/>
      <c r="X55" s="38"/>
      <c r="Y55" s="38"/>
      <c r="Z55" s="38"/>
      <c r="AA55" s="38"/>
    </row>
    <row r="56" spans="1:27" x14ac:dyDescent="0.35">
      <c r="A56" s="43"/>
      <c r="B56" s="38"/>
      <c r="C56" s="38"/>
      <c r="D56" s="38"/>
      <c r="E56" s="38"/>
      <c r="F56" s="38"/>
      <c r="G56" s="38"/>
      <c r="H56" s="38"/>
      <c r="I56" s="38"/>
      <c r="J56" s="38"/>
      <c r="K56" s="38"/>
      <c r="L56" s="35"/>
      <c r="M56" s="35"/>
      <c r="N56" s="35"/>
      <c r="O56" s="35"/>
      <c r="P56" s="35"/>
      <c r="Q56" s="38"/>
      <c r="R56" s="38"/>
      <c r="S56" s="38"/>
      <c r="T56" s="38"/>
      <c r="U56" s="38"/>
      <c r="V56" s="38"/>
      <c r="W56" s="38"/>
      <c r="X56" s="38"/>
      <c r="Y56" s="38"/>
      <c r="Z56" s="38"/>
      <c r="AA56" s="38"/>
    </row>
    <row r="57" spans="1:27" x14ac:dyDescent="0.35">
      <c r="A57" s="43"/>
      <c r="B57" s="38"/>
      <c r="C57" s="38"/>
      <c r="D57" s="38"/>
      <c r="E57" s="38"/>
      <c r="F57" s="38"/>
      <c r="G57" s="38"/>
      <c r="H57" s="38"/>
      <c r="I57" s="38"/>
      <c r="J57" s="38"/>
      <c r="K57" s="38"/>
      <c r="L57" s="35"/>
      <c r="M57" s="35"/>
      <c r="N57" s="35"/>
      <c r="O57" s="35"/>
      <c r="P57" s="35"/>
      <c r="Q57" s="38"/>
      <c r="R57" s="38"/>
      <c r="S57" s="38"/>
      <c r="T57" s="38"/>
      <c r="U57" s="38"/>
      <c r="V57" s="38"/>
      <c r="W57" s="38"/>
      <c r="X57" s="38"/>
      <c r="Y57" s="38"/>
      <c r="Z57" s="38"/>
      <c r="AA57" s="38"/>
    </row>
    <row r="58" spans="1:27" x14ac:dyDescent="0.35">
      <c r="A58" s="43"/>
      <c r="B58" s="38"/>
      <c r="C58" s="38"/>
      <c r="D58" s="38"/>
      <c r="E58" s="38"/>
      <c r="F58" s="38"/>
      <c r="G58" s="38"/>
      <c r="H58" s="38"/>
      <c r="I58" s="38"/>
      <c r="J58" s="38"/>
      <c r="K58" s="38"/>
      <c r="L58" s="35"/>
      <c r="M58" s="35"/>
      <c r="N58" s="35"/>
      <c r="O58" s="35"/>
      <c r="P58" s="35"/>
      <c r="Q58" s="38"/>
      <c r="R58" s="38"/>
      <c r="S58" s="38"/>
      <c r="T58" s="38"/>
      <c r="U58" s="38"/>
      <c r="V58" s="38"/>
      <c r="W58" s="38"/>
      <c r="X58" s="38"/>
      <c r="Y58" s="38"/>
      <c r="Z58" s="38"/>
      <c r="AA58" s="38"/>
    </row>
    <row r="59" spans="1:27" x14ac:dyDescent="0.35">
      <c r="A59" s="43"/>
      <c r="B59" s="38"/>
      <c r="C59" s="38"/>
      <c r="D59" s="38"/>
      <c r="E59" s="38"/>
      <c r="F59" s="38"/>
      <c r="G59" s="38"/>
      <c r="H59" s="38"/>
      <c r="I59" s="38"/>
      <c r="J59" s="38"/>
      <c r="K59" s="38"/>
      <c r="L59" s="35"/>
      <c r="M59" s="35"/>
      <c r="N59" s="35"/>
      <c r="O59" s="35"/>
      <c r="P59" s="35"/>
      <c r="Q59" s="38"/>
      <c r="R59" s="38"/>
      <c r="S59" s="38"/>
      <c r="T59" s="38"/>
      <c r="U59" s="38"/>
      <c r="V59" s="38"/>
      <c r="W59" s="38"/>
      <c r="X59" s="38"/>
      <c r="Y59" s="38"/>
      <c r="Z59" s="38"/>
      <c r="AA59" s="38"/>
    </row>
    <row r="60" spans="1:27" x14ac:dyDescent="0.35">
      <c r="A60" s="43"/>
      <c r="B60" s="38"/>
      <c r="C60" s="38"/>
      <c r="D60" s="38"/>
      <c r="E60" s="38"/>
      <c r="F60" s="38"/>
      <c r="G60" s="38"/>
      <c r="H60" s="38"/>
      <c r="I60" s="38"/>
      <c r="J60" s="38"/>
      <c r="K60" s="38"/>
      <c r="L60" s="35"/>
      <c r="M60" s="35"/>
      <c r="N60" s="35"/>
      <c r="O60" s="35"/>
      <c r="P60" s="35"/>
      <c r="Q60" s="38"/>
      <c r="R60" s="38"/>
      <c r="S60" s="38"/>
      <c r="T60" s="38"/>
      <c r="U60" s="38"/>
      <c r="V60" s="38"/>
      <c r="W60" s="38"/>
      <c r="X60" s="38"/>
      <c r="Y60" s="38"/>
      <c r="Z60" s="38"/>
      <c r="AA60" s="38"/>
    </row>
    <row r="61" spans="1:27" x14ac:dyDescent="0.35">
      <c r="A61" s="43"/>
      <c r="B61" s="38"/>
      <c r="C61" s="38"/>
      <c r="D61" s="38"/>
      <c r="E61" s="38"/>
      <c r="F61" s="38"/>
      <c r="G61" s="38"/>
      <c r="H61" s="38"/>
      <c r="I61" s="38"/>
      <c r="J61" s="38"/>
      <c r="K61" s="38"/>
      <c r="L61" s="35"/>
      <c r="M61" s="35"/>
      <c r="N61" s="35"/>
      <c r="O61" s="35"/>
      <c r="P61" s="35"/>
      <c r="Q61" s="38"/>
      <c r="R61" s="38"/>
      <c r="S61" s="38"/>
      <c r="T61" s="38"/>
      <c r="U61" s="38"/>
      <c r="V61" s="38"/>
      <c r="W61" s="38"/>
      <c r="X61" s="38"/>
      <c r="Y61" s="38"/>
      <c r="Z61" s="38"/>
      <c r="AA61" s="38"/>
    </row>
    <row r="62" spans="1:27" x14ac:dyDescent="0.35">
      <c r="A62" s="43"/>
      <c r="B62" s="38"/>
      <c r="C62" s="38"/>
      <c r="D62" s="38"/>
      <c r="E62" s="38"/>
      <c r="F62" s="38"/>
      <c r="G62" s="38"/>
      <c r="H62" s="38"/>
      <c r="I62" s="38"/>
      <c r="J62" s="38"/>
      <c r="K62" s="38"/>
      <c r="L62" s="35"/>
      <c r="M62" s="35"/>
      <c r="N62" s="35"/>
      <c r="O62" s="35"/>
      <c r="P62" s="35"/>
      <c r="Q62" s="38"/>
      <c r="R62" s="38"/>
      <c r="S62" s="38"/>
      <c r="T62" s="38"/>
      <c r="U62" s="38"/>
      <c r="V62" s="38"/>
      <c r="W62" s="38"/>
      <c r="X62" s="38"/>
      <c r="Y62" s="38"/>
      <c r="Z62" s="38"/>
      <c r="AA62" s="38"/>
    </row>
    <row r="63" spans="1:27" x14ac:dyDescent="0.35">
      <c r="A63" s="43"/>
      <c r="B63" s="38"/>
      <c r="C63" s="38"/>
      <c r="D63" s="38"/>
      <c r="E63" s="38"/>
      <c r="F63" s="38"/>
      <c r="G63" s="38"/>
      <c r="H63" s="38"/>
      <c r="I63" s="38"/>
      <c r="J63" s="38"/>
      <c r="K63" s="38"/>
      <c r="L63" s="35"/>
      <c r="M63" s="35"/>
      <c r="N63" s="35"/>
      <c r="O63" s="35"/>
      <c r="P63" s="35"/>
      <c r="Q63" s="38"/>
      <c r="R63" s="38"/>
      <c r="S63" s="38"/>
      <c r="T63" s="38"/>
      <c r="U63" s="38"/>
      <c r="V63" s="38"/>
      <c r="W63" s="38"/>
      <c r="X63" s="38"/>
      <c r="Y63" s="38"/>
      <c r="Z63" s="38"/>
      <c r="AA63" s="38"/>
    </row>
    <row r="64" spans="1:27" x14ac:dyDescent="0.35">
      <c r="A64" s="44"/>
    </row>
    <row r="65" spans="1:27" x14ac:dyDescent="0.35">
      <c r="A65" s="44"/>
    </row>
    <row r="66" spans="1:27" x14ac:dyDescent="0.35">
      <c r="A66" s="44"/>
    </row>
    <row r="67" spans="1:27" x14ac:dyDescent="0.35">
      <c r="A67" s="44"/>
    </row>
    <row r="68" spans="1:27" x14ac:dyDescent="0.35">
      <c r="A68" s="44"/>
    </row>
    <row r="69" spans="1:27" x14ac:dyDescent="0.35">
      <c r="A69" s="44"/>
    </row>
    <row r="70" spans="1:27" x14ac:dyDescent="0.35">
      <c r="A70" s="44"/>
    </row>
    <row r="71" spans="1:27" x14ac:dyDescent="0.35">
      <c r="A71" s="44"/>
    </row>
    <row r="72" spans="1:27" x14ac:dyDescent="0.35">
      <c r="A72" s="44"/>
    </row>
    <row r="73" spans="1:27" x14ac:dyDescent="0.35">
      <c r="A73" s="44"/>
    </row>
    <row r="74" spans="1:27" x14ac:dyDescent="0.35">
      <c r="A74" s="44"/>
    </row>
    <row r="75" spans="1:27" x14ac:dyDescent="0.35">
      <c r="A75" s="44"/>
    </row>
    <row r="76" spans="1:27" x14ac:dyDescent="0.35">
      <c r="A76" s="45"/>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Props1.xml><?xml version="1.0" encoding="utf-8"?>
<ds:datastoreItem xmlns:ds="http://schemas.openxmlformats.org/officeDocument/2006/customXml" ds:itemID="{0430B781-B87B-4CA7-A0EB-3B294A9DFF1A}">
  <ds:schemaRefs/>
</ds:datastoreItem>
</file>

<file path=customXml/itemProps2.xml><?xml version="1.0" encoding="utf-8"?>
<ds:datastoreItem xmlns:ds="http://schemas.openxmlformats.org/officeDocument/2006/customXml" ds:itemID="{4D1E025E-A5E8-4C35-9026-C6E12AE607F4}">
  <ds:schemaRefs/>
</ds:datastoreItem>
</file>

<file path=customXml/itemProps3.xml><?xml version="1.0" encoding="utf-8"?>
<ds:datastoreItem xmlns:ds="http://schemas.openxmlformats.org/officeDocument/2006/customXml" ds:itemID="{2345D1DC-77E9-4866-9948-C24F3FA9E7F4}">
  <ds:schemaRefs/>
</ds:datastoreItem>
</file>

<file path=customXml/itemProps4.xml><?xml version="1.0" encoding="utf-8"?>
<ds:datastoreItem xmlns:ds="http://schemas.openxmlformats.org/officeDocument/2006/customXml" ds:itemID="{636F826C-51E3-4F4B-B6F9-C0F54D4F661C}">
  <ds:schemaRefs/>
</ds:datastoreItem>
</file>

<file path=customXml/itemProps5.xml><?xml version="1.0" encoding="utf-8"?>
<ds:datastoreItem xmlns:ds="http://schemas.openxmlformats.org/officeDocument/2006/customXml" ds:itemID="{C77C6F2B-8E0F-4C2A-8B60-95C4348F1455}">
  <ds:schemaRefs/>
</ds:datastoreItem>
</file>

<file path=customXml/itemProps6.xml><?xml version="1.0" encoding="utf-8"?>
<ds:datastoreItem xmlns:ds="http://schemas.openxmlformats.org/officeDocument/2006/customXml" ds:itemID="{41438136-DC14-482E-A7E4-AC7C35D0A51F}">
  <ds:schemaRefs/>
</ds:datastoreItem>
</file>

<file path=customXml/itemProps7.xml><?xml version="1.0" encoding="utf-8"?>
<ds:datastoreItem xmlns:ds="http://schemas.openxmlformats.org/officeDocument/2006/customXml" ds:itemID="{8443F4E5-7F17-4620-8ADE-A3C978C404D2}">
  <ds:schemaRefs/>
</ds:datastoreItem>
</file>

<file path=customXml/itemProps8.xml><?xml version="1.0" encoding="utf-8"?>
<ds:datastoreItem xmlns:ds="http://schemas.openxmlformats.org/officeDocument/2006/customXml" ds:itemID="{0EDB68EE-6C1E-4B84-A387-41297A53E705}">
  <ds:schemaRefs/>
</ds:datastoreItem>
</file>

<file path=customXml/itemProps9.xml><?xml version="1.0" encoding="utf-8"?>
<ds:datastoreItem xmlns:ds="http://schemas.openxmlformats.org/officeDocument/2006/customXml" ds:itemID="{70C89CD8-EA9B-47FF-94ED-69221F9F221E}">
  <ds:schemaRefs/>
</ds:datastoreItem>
</file>

<file path=customXml/itemProps10.xml><?xml version="1.0" encoding="utf-8"?>
<ds:datastoreItem xmlns:ds="http://schemas.openxmlformats.org/officeDocument/2006/customXml" ds:itemID="{9EECA501-A09A-45A7-96B4-639E3761CE02}">
  <ds:schemaRefs/>
</ds:datastoreItem>
</file>

<file path=customXml/itemProps11.xml><?xml version="1.0" encoding="utf-8"?>
<ds:datastoreItem xmlns:ds="http://schemas.openxmlformats.org/officeDocument/2006/customXml" ds:itemID="{2588BA1D-AC52-4656-B319-A3D3F50CC1F0}">
  <ds:schemaRefs/>
</ds:datastoreItem>
</file>

<file path=customXml/itemProps12.xml><?xml version="1.0" encoding="utf-8"?>
<ds:datastoreItem xmlns:ds="http://schemas.openxmlformats.org/officeDocument/2006/customXml" ds:itemID="{AFAA6251-2443-4669-B9BF-31F6911F0345}">
  <ds:schemaRefs/>
</ds:datastoreItem>
</file>

<file path=customXml/itemProps13.xml><?xml version="1.0" encoding="utf-8"?>
<ds:datastoreItem xmlns:ds="http://schemas.openxmlformats.org/officeDocument/2006/customXml" ds:itemID="{C8DF26B5-771A-4EA5-9455-53C9992B1779}">
  <ds:schemaRefs/>
</ds:datastoreItem>
</file>

<file path=customXml/itemProps14.xml><?xml version="1.0" encoding="utf-8"?>
<ds:datastoreItem xmlns:ds="http://schemas.openxmlformats.org/officeDocument/2006/customXml" ds:itemID="{1A7C004B-799C-4E66-BFDA-7EAB049222FE}">
  <ds:schemaRefs/>
</ds:datastoreItem>
</file>

<file path=customXml/itemProps15.xml><?xml version="1.0" encoding="utf-8"?>
<ds:datastoreItem xmlns:ds="http://schemas.openxmlformats.org/officeDocument/2006/customXml" ds:itemID="{F1A62AF0-34FC-4E69-9106-A2537A7785F5}">
  <ds:schemaRefs/>
</ds:datastoreItem>
</file>

<file path=customXml/itemProps16.xml><?xml version="1.0" encoding="utf-8"?>
<ds:datastoreItem xmlns:ds="http://schemas.openxmlformats.org/officeDocument/2006/customXml" ds:itemID="{2F32C6AF-7EE3-4E21-969A-62E93CE9F45E}">
  <ds:schemaRefs/>
</ds:datastoreItem>
</file>

<file path=customXml/itemProps17.xml><?xml version="1.0" encoding="utf-8"?>
<ds:datastoreItem xmlns:ds="http://schemas.openxmlformats.org/officeDocument/2006/customXml" ds:itemID="{1B02AA90-FBD1-4D19-81E4-B91A43F954B9}">
  <ds:schemaRefs/>
</ds:datastoreItem>
</file>

<file path=customXml/itemProps18.xml><?xml version="1.0" encoding="utf-8"?>
<ds:datastoreItem xmlns:ds="http://schemas.openxmlformats.org/officeDocument/2006/customXml" ds:itemID="{332332F7-2B79-461C-A6F0-716249F36458}">
  <ds:schemaRefs/>
</ds:datastoreItem>
</file>

<file path=customXml/itemProps19.xml><?xml version="1.0" encoding="utf-8"?>
<ds:datastoreItem xmlns:ds="http://schemas.openxmlformats.org/officeDocument/2006/customXml" ds:itemID="{7941B68C-1E4B-4C6E-B796-E162B7216374}">
  <ds:schemaRefs/>
</ds:datastoreItem>
</file>

<file path=customXml/itemProps20.xml><?xml version="1.0" encoding="utf-8"?>
<ds:datastoreItem xmlns:ds="http://schemas.openxmlformats.org/officeDocument/2006/customXml" ds:itemID="{EABB1D9A-52CC-4B3C-AC58-0BC629972B84}">
  <ds:schemaRefs/>
</ds:datastoreItem>
</file>

<file path=customXml/itemProps21.xml><?xml version="1.0" encoding="utf-8"?>
<ds:datastoreItem xmlns:ds="http://schemas.openxmlformats.org/officeDocument/2006/customXml" ds:itemID="{ED460052-24EE-4304-9251-EA2C0CD06406}">
  <ds:schemaRefs/>
</ds:datastoreItem>
</file>

<file path=customXml/itemProps22.xml><?xml version="1.0" encoding="utf-8"?>
<ds:datastoreItem xmlns:ds="http://schemas.openxmlformats.org/officeDocument/2006/customXml" ds:itemID="{75FF7C13-11C3-4B00-AE25-0ADABAE8625B}">
  <ds:schemaRefs/>
</ds:datastoreItem>
</file>

<file path=customXml/itemProps23.xml><?xml version="1.0" encoding="utf-8"?>
<ds:datastoreItem xmlns:ds="http://schemas.openxmlformats.org/officeDocument/2006/customXml" ds:itemID="{E05E1BB2-81CF-4FEE-AF35-806222DC05DA}">
  <ds:schemaRefs/>
</ds:datastoreItem>
</file>

<file path=customXml/itemProps24.xml><?xml version="1.0" encoding="utf-8"?>
<ds:datastoreItem xmlns:ds="http://schemas.openxmlformats.org/officeDocument/2006/customXml" ds:itemID="{B744AF01-F8D0-4244-8F7C-7FC2117334AD}">
  <ds:schemaRefs/>
</ds:datastoreItem>
</file>

<file path=customXml/itemProps25.xml><?xml version="1.0" encoding="utf-8"?>
<ds:datastoreItem xmlns:ds="http://schemas.openxmlformats.org/officeDocument/2006/customXml" ds:itemID="{A77641F6-CA45-4EAA-8644-046E09403D30}">
  <ds:schemaRefs/>
</ds:datastoreItem>
</file>

<file path=customXml/itemProps26.xml><?xml version="1.0" encoding="utf-8"?>
<ds:datastoreItem xmlns:ds="http://schemas.openxmlformats.org/officeDocument/2006/customXml" ds:itemID="{F04DB65F-9021-432F-B709-F7C2728D01B2}">
  <ds:schemaRefs/>
</ds:datastoreItem>
</file>

<file path=customXml/itemProps27.xml><?xml version="1.0" encoding="utf-8"?>
<ds:datastoreItem xmlns:ds="http://schemas.openxmlformats.org/officeDocument/2006/customXml" ds:itemID="{8F71BD97-03D4-4DFE-AF80-B8B2C789F933}">
  <ds:schemaRefs/>
</ds:datastoreItem>
</file>

<file path=customXml/itemProps28.xml><?xml version="1.0" encoding="utf-8"?>
<ds:datastoreItem xmlns:ds="http://schemas.openxmlformats.org/officeDocument/2006/customXml" ds:itemID="{C7A2A54E-4809-4FEB-8BDD-62B8D040318B}">
  <ds:schemaRefs/>
</ds:datastoreItem>
</file>

<file path=customXml/itemProps29.xml><?xml version="1.0" encoding="utf-8"?>
<ds:datastoreItem xmlns:ds="http://schemas.openxmlformats.org/officeDocument/2006/customXml" ds:itemID="{B647A231-5A98-40DD-828D-ECC28A9542EF}">
  <ds:schemaRefs/>
</ds:datastoreItem>
</file>

<file path=customXml/itemProps30.xml><?xml version="1.0" encoding="utf-8"?>
<ds:datastoreItem xmlns:ds="http://schemas.openxmlformats.org/officeDocument/2006/customXml" ds:itemID="{487507B3-D90D-429E-8C4F-2678336BAED5}">
  <ds:schemaRefs/>
</ds:datastoreItem>
</file>

<file path=customXml/itemProps31.xml><?xml version="1.0" encoding="utf-8"?>
<ds:datastoreItem xmlns:ds="http://schemas.openxmlformats.org/officeDocument/2006/customXml" ds:itemID="{1568589D-BB16-4073-A5F5-E88A0CD8CB48}">
  <ds:schemaRefs/>
</ds:datastoreItem>
</file>

<file path=customXml/itemProps32.xml><?xml version="1.0" encoding="utf-8"?>
<ds:datastoreItem xmlns:ds="http://schemas.openxmlformats.org/officeDocument/2006/customXml" ds:itemID="{D3ED7BB1-CA1A-48AC-BE43-4FC5378EF33B}">
  <ds:schemaRefs/>
</ds:datastoreItem>
</file>

<file path=customXml/itemProps33.xml><?xml version="1.0" encoding="utf-8"?>
<ds:datastoreItem xmlns:ds="http://schemas.openxmlformats.org/officeDocument/2006/customXml" ds:itemID="{F4A1FA82-723A-4361-9171-AF95A11A5917}">
  <ds:schemaRefs/>
</ds:datastoreItem>
</file>

<file path=customXml/itemProps34.xml><?xml version="1.0" encoding="utf-8"?>
<ds:datastoreItem xmlns:ds="http://schemas.openxmlformats.org/officeDocument/2006/customXml" ds:itemID="{2FAE0BF9-5A89-4FC6-B193-6087CD9E2967}">
  <ds:schemaRefs/>
</ds:datastoreItem>
</file>

<file path=customXml/itemProps35.xml><?xml version="1.0" encoding="utf-8"?>
<ds:datastoreItem xmlns:ds="http://schemas.openxmlformats.org/officeDocument/2006/customXml" ds:itemID="{B061914D-E920-4FB4-8CA4-C9ACCCED7980}">
  <ds:schemaRefs/>
</ds:datastoreItem>
</file>

<file path=customXml/itemProps36.xml><?xml version="1.0" encoding="utf-8"?>
<ds:datastoreItem xmlns:ds="http://schemas.openxmlformats.org/officeDocument/2006/customXml" ds:itemID="{1152AB89-A391-4890-97F5-11A18730B294}">
  <ds:schemaRefs/>
</ds:datastoreItem>
</file>

<file path=customXml/itemProps37.xml><?xml version="1.0" encoding="utf-8"?>
<ds:datastoreItem xmlns:ds="http://schemas.openxmlformats.org/officeDocument/2006/customXml" ds:itemID="{43CFBA08-4923-428D-8F67-1C431BB9538C}">
  <ds:schemaRefs/>
</ds:datastoreItem>
</file>

<file path=customXml/itemProps38.xml><?xml version="1.0" encoding="utf-8"?>
<ds:datastoreItem xmlns:ds="http://schemas.openxmlformats.org/officeDocument/2006/customXml" ds:itemID="{F2C71A24-31AE-40E2-AEA2-F462B750C54E}">
  <ds:schemaRefs/>
</ds:datastoreItem>
</file>

<file path=customXml/itemProps39.xml><?xml version="1.0" encoding="utf-8"?>
<ds:datastoreItem xmlns:ds="http://schemas.openxmlformats.org/officeDocument/2006/customXml" ds:itemID="{371DBA1C-284F-4A70-ACFF-9BC7F60A522B}">
  <ds:schemaRefs/>
</ds:datastoreItem>
</file>

<file path=customXml/itemProps40.xml><?xml version="1.0" encoding="utf-8"?>
<ds:datastoreItem xmlns:ds="http://schemas.openxmlformats.org/officeDocument/2006/customXml" ds:itemID="{6C00C023-DCAD-4A7D-8D71-A4D940F44F14}">
  <ds:schemaRefs/>
</ds:datastoreItem>
</file>

<file path=customXml/itemProps41.xml><?xml version="1.0" encoding="utf-8"?>
<ds:datastoreItem xmlns:ds="http://schemas.openxmlformats.org/officeDocument/2006/customXml" ds:itemID="{E8223F7C-2F96-4198-9BE0-835092B8485F}">
  <ds:schemaRefs/>
</ds:datastoreItem>
</file>

<file path=customXml/itemProps42.xml><?xml version="1.0" encoding="utf-8"?>
<ds:datastoreItem xmlns:ds="http://schemas.openxmlformats.org/officeDocument/2006/customXml" ds:itemID="{A03257AE-6C61-445C-BD5E-83425C6ADAFC}">
  <ds:schemaRefs/>
</ds:datastoreItem>
</file>

<file path=customXml/itemProps43.xml><?xml version="1.0" encoding="utf-8"?>
<ds:datastoreItem xmlns:ds="http://schemas.openxmlformats.org/officeDocument/2006/customXml" ds:itemID="{A657BE84-C2BA-4325-92A1-7C4DAAB0B066}">
  <ds:schemaRefs/>
</ds:datastoreItem>
</file>

<file path=customXml/itemProps44.xml><?xml version="1.0" encoding="utf-8"?>
<ds:datastoreItem xmlns:ds="http://schemas.openxmlformats.org/officeDocument/2006/customXml" ds:itemID="{F042F555-0596-4A70-8A72-5E6FD264DE66}">
  <ds:schemaRefs/>
</ds:datastoreItem>
</file>

<file path=customXml/itemProps45.xml><?xml version="1.0" encoding="utf-8"?>
<ds:datastoreItem xmlns:ds="http://schemas.openxmlformats.org/officeDocument/2006/customXml" ds:itemID="{365BAFD5-3C5C-4AA9-A940-E368413B797D}">
  <ds:schemaRefs/>
</ds:datastoreItem>
</file>

<file path=customXml/itemProps46.xml><?xml version="1.0" encoding="utf-8"?>
<ds:datastoreItem xmlns:ds="http://schemas.openxmlformats.org/officeDocument/2006/customXml" ds:itemID="{7CB3EA95-9A20-46B0-A46A-8F37F0B88AAE}">
  <ds:schemaRefs/>
</ds:datastoreItem>
</file>

<file path=customXml/itemProps47.xml><?xml version="1.0" encoding="utf-8"?>
<ds:datastoreItem xmlns:ds="http://schemas.openxmlformats.org/officeDocument/2006/customXml" ds:itemID="{A4E82DE6-6316-40B8-AF66-C66273837F7B}">
  <ds:schemaRefs/>
</ds:datastoreItem>
</file>

<file path=customXml/itemProps48.xml><?xml version="1.0" encoding="utf-8"?>
<ds:datastoreItem xmlns:ds="http://schemas.openxmlformats.org/officeDocument/2006/customXml" ds:itemID="{99A75DEE-603E-4463-B494-446DDF639991}">
  <ds:schemaRefs/>
</ds:datastoreItem>
</file>

<file path=customXml/itemProps49.xml><?xml version="1.0" encoding="utf-8"?>
<ds:datastoreItem xmlns:ds="http://schemas.openxmlformats.org/officeDocument/2006/customXml" ds:itemID="{C8113181-EC5C-41EA-A2E3-59333A06709B}">
  <ds:schemaRefs/>
</ds:datastoreItem>
</file>

<file path=customXml/itemProps50.xml><?xml version="1.0" encoding="utf-8"?>
<ds:datastoreItem xmlns:ds="http://schemas.openxmlformats.org/officeDocument/2006/customXml" ds:itemID="{B343AFB9-68E5-4AB3-9405-21D9268FF357}">
  <ds:schemaRefs/>
</ds:datastoreItem>
</file>

<file path=customXml/itemProps51.xml><?xml version="1.0" encoding="utf-8"?>
<ds:datastoreItem xmlns:ds="http://schemas.openxmlformats.org/officeDocument/2006/customXml" ds:itemID="{04ED913A-35C2-447A-B9AE-6D5548047393}">
  <ds:schemaRefs/>
</ds:datastoreItem>
</file>

<file path=customXml/itemProps52.xml><?xml version="1.0" encoding="utf-8"?>
<ds:datastoreItem xmlns:ds="http://schemas.openxmlformats.org/officeDocument/2006/customXml" ds:itemID="{F33A1265-AC64-4F2D-A93A-8AAA03BA90D4}">
  <ds:schemaRefs/>
</ds:datastoreItem>
</file>

<file path=customXml/itemProps53.xml><?xml version="1.0" encoding="utf-8"?>
<ds:datastoreItem xmlns:ds="http://schemas.openxmlformats.org/officeDocument/2006/customXml" ds:itemID="{A032654F-2930-476A-AB0D-4ED1508CE747}">
  <ds:schemaRefs/>
</ds:datastoreItem>
</file>

<file path=customXml/itemProps54.xml><?xml version="1.0" encoding="utf-8"?>
<ds:datastoreItem xmlns:ds="http://schemas.openxmlformats.org/officeDocument/2006/customXml" ds:itemID="{76E8C67B-2CD3-480A-B10C-73CBD0AE5E53}">
  <ds:schemaRefs/>
</ds:datastoreItem>
</file>

<file path=customXml/itemProps55.xml><?xml version="1.0" encoding="utf-8"?>
<ds:datastoreItem xmlns:ds="http://schemas.openxmlformats.org/officeDocument/2006/customXml" ds:itemID="{6D38CE8A-E122-4A57-A1C8-BA7FC1E0E2F1}">
  <ds:schemaRefs/>
</ds:datastoreItem>
</file>

<file path=customXml/itemProps56.xml><?xml version="1.0" encoding="utf-8"?>
<ds:datastoreItem xmlns:ds="http://schemas.openxmlformats.org/officeDocument/2006/customXml" ds:itemID="{FD75BE5E-35A4-435E-9E66-8E5EB0A9F605}">
  <ds:schemaRefs/>
</ds:datastoreItem>
</file>

<file path=customXml/itemProps57.xml><?xml version="1.0" encoding="utf-8"?>
<ds:datastoreItem xmlns:ds="http://schemas.openxmlformats.org/officeDocument/2006/customXml" ds:itemID="{8B0EE052-C963-42C0-9585-06B18A422964}">
  <ds:schemaRefs/>
</ds:datastoreItem>
</file>

<file path=customXml/itemProps58.xml><?xml version="1.0" encoding="utf-8"?>
<ds:datastoreItem xmlns:ds="http://schemas.openxmlformats.org/officeDocument/2006/customXml" ds:itemID="{A7E64823-90FB-48C9-87CD-9D1DFDAC8E84}">
  <ds:schemaRefs/>
</ds:datastoreItem>
</file>

<file path=customXml/itemProps59.xml><?xml version="1.0" encoding="utf-8"?>
<ds:datastoreItem xmlns:ds="http://schemas.openxmlformats.org/officeDocument/2006/customXml" ds:itemID="{61A3C1A5-C6C3-48F2-B5F7-CFCB1F4BAF8D}">
  <ds:schemaRefs/>
</ds:datastoreItem>
</file>

<file path=customXml/itemProps60.xml><?xml version="1.0" encoding="utf-8"?>
<ds:datastoreItem xmlns:ds="http://schemas.openxmlformats.org/officeDocument/2006/customXml" ds:itemID="{C72D5A85-EEF8-49F6-84CF-D277CE419792}">
  <ds:schemaRefs/>
</ds:datastoreItem>
</file>

<file path=customXml/itemProps61.xml><?xml version="1.0" encoding="utf-8"?>
<ds:datastoreItem xmlns:ds="http://schemas.openxmlformats.org/officeDocument/2006/customXml" ds:itemID="{61F9B721-2B69-4BA9-8A4D-33C9A80097EA}">
  <ds:schemaRefs/>
</ds:datastoreItem>
</file>

<file path=customXml/itemProps62.xml><?xml version="1.0" encoding="utf-8"?>
<ds:datastoreItem xmlns:ds="http://schemas.openxmlformats.org/officeDocument/2006/customXml" ds:itemID="{94AB4E83-4946-44DB-B9E4-8BE909C6DCDF}">
  <ds:schemaRefs/>
</ds:datastoreItem>
</file>

<file path=customXml/itemProps63.xml><?xml version="1.0" encoding="utf-8"?>
<ds:datastoreItem xmlns:ds="http://schemas.openxmlformats.org/officeDocument/2006/customXml" ds:itemID="{9D9C34A0-8C7B-4EF2-8F54-E0343A7FA4B4}">
  <ds:schemaRefs/>
</ds:datastoreItem>
</file>

<file path=customXml/itemProps64.xml><?xml version="1.0" encoding="utf-8"?>
<ds:datastoreItem xmlns:ds="http://schemas.openxmlformats.org/officeDocument/2006/customXml" ds:itemID="{63C3AF6A-E386-4B74-A030-EF14737238A3}">
  <ds:schemaRefs/>
</ds:datastoreItem>
</file>

<file path=customXml/itemProps65.xml><?xml version="1.0" encoding="utf-8"?>
<ds:datastoreItem xmlns:ds="http://schemas.openxmlformats.org/officeDocument/2006/customXml" ds:itemID="{5CEE418C-D80F-450D-B284-CD2D69454E57}">
  <ds:schemaRefs/>
</ds:datastoreItem>
</file>

<file path=customXml/itemProps66.xml><?xml version="1.0" encoding="utf-8"?>
<ds:datastoreItem xmlns:ds="http://schemas.openxmlformats.org/officeDocument/2006/customXml" ds:itemID="{80020154-86F8-4D93-8183-E4D31034EDE7}">
  <ds:schemaRefs>
    <ds:schemaRef ds:uri="http://schemas.microsoft.com/DataMashup"/>
  </ds:schemaRefs>
</ds:datastoreItem>
</file>

<file path=customXml/itemProps67.xml><?xml version="1.0" encoding="utf-8"?>
<ds:datastoreItem xmlns:ds="http://schemas.openxmlformats.org/officeDocument/2006/customXml" ds:itemID="{8D1571CE-A0CC-4235-A987-5597B0C844DD}">
  <ds:schemaRefs/>
</ds:datastoreItem>
</file>

<file path=customXml/itemProps68.xml><?xml version="1.0" encoding="utf-8"?>
<ds:datastoreItem xmlns:ds="http://schemas.openxmlformats.org/officeDocument/2006/customXml" ds:itemID="{CFE8B6C2-CEC0-408E-A956-366E71AAD438}">
  <ds:schemaRefs/>
</ds:datastoreItem>
</file>

<file path=customXml/itemProps69.xml><?xml version="1.0" encoding="utf-8"?>
<ds:datastoreItem xmlns:ds="http://schemas.openxmlformats.org/officeDocument/2006/customXml" ds:itemID="{646E7A2F-C52B-4497-ACE5-087B01200BA2}">
  <ds:schemaRefs/>
</ds:datastoreItem>
</file>

<file path=customXml/itemProps70.xml><?xml version="1.0" encoding="utf-8"?>
<ds:datastoreItem xmlns:ds="http://schemas.openxmlformats.org/officeDocument/2006/customXml" ds:itemID="{AC55F464-E7FD-4044-8A38-3880C653C75E}">
  <ds:schemaRefs/>
</ds:datastoreItem>
</file>

<file path=customXml/itemProps71.xml><?xml version="1.0" encoding="utf-8"?>
<ds:datastoreItem xmlns:ds="http://schemas.openxmlformats.org/officeDocument/2006/customXml" ds:itemID="{76A2A645-BD60-4237-88F9-0FC417255F9F}">
  <ds:schemaRefs/>
</ds:datastoreItem>
</file>

<file path=customXml/itemProps72.xml><?xml version="1.0" encoding="utf-8"?>
<ds:datastoreItem xmlns:ds="http://schemas.openxmlformats.org/officeDocument/2006/customXml" ds:itemID="{A210CE5A-C1D7-4747-8382-084D6E5556C2}">
  <ds:schemaRefs/>
</ds:datastoreItem>
</file>

<file path=customXml/itemProps73.xml><?xml version="1.0" encoding="utf-8"?>
<ds:datastoreItem xmlns:ds="http://schemas.openxmlformats.org/officeDocument/2006/customXml" ds:itemID="{E7845739-E8F4-4E4A-AFAF-C99CD6424805}">
  <ds:schemaRefs/>
</ds:datastoreItem>
</file>

<file path=customXml/itemProps74.xml><?xml version="1.0" encoding="utf-8"?>
<ds:datastoreItem xmlns:ds="http://schemas.openxmlformats.org/officeDocument/2006/customXml" ds:itemID="{0B42EF08-08AB-4893-B83B-57A88E211B6E}">
  <ds:schemaRefs/>
</ds:datastoreItem>
</file>

<file path=customXml/itemProps75.xml><?xml version="1.0" encoding="utf-8"?>
<ds:datastoreItem xmlns:ds="http://schemas.openxmlformats.org/officeDocument/2006/customXml" ds:itemID="{A0112FF1-12B5-4D2C-830A-742B49B867D6}">
  <ds:schemaRefs/>
</ds:datastoreItem>
</file>

<file path=customXml/itemProps76.xml><?xml version="1.0" encoding="utf-8"?>
<ds:datastoreItem xmlns:ds="http://schemas.openxmlformats.org/officeDocument/2006/customXml" ds:itemID="{2EFA9A7F-1814-44E8-83FE-223584996098}">
  <ds:schemaRefs/>
</ds:datastoreItem>
</file>

<file path=customXml/itemProps77.xml><?xml version="1.0" encoding="utf-8"?>
<ds:datastoreItem xmlns:ds="http://schemas.openxmlformats.org/officeDocument/2006/customXml" ds:itemID="{59089786-AEA0-4512-834C-FA1487E97201}">
  <ds:schemaRefs/>
</ds:datastoreItem>
</file>

<file path=customXml/itemProps78.xml><?xml version="1.0" encoding="utf-8"?>
<ds:datastoreItem xmlns:ds="http://schemas.openxmlformats.org/officeDocument/2006/customXml" ds:itemID="{C8CB7E53-68DE-4F33-88AD-E49F426A60DE}">
  <ds:schemaRefs/>
</ds:datastoreItem>
</file>

<file path=customXml/itemProps79.xml><?xml version="1.0" encoding="utf-8"?>
<ds:datastoreItem xmlns:ds="http://schemas.openxmlformats.org/officeDocument/2006/customXml" ds:itemID="{AC76731C-31B4-47C6-BBED-37C4D61AF9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Dashboard</vt:lpstr>
      <vt:lpstr>Stock Data</vt:lpstr>
      <vt:lpstr>Sales Data</vt:lpstr>
      <vt:lpstr>Feedback Data</vt:lpstr>
      <vt:lpstr>Employee Data</vt:lpstr>
      <vt:lpstr>Customer Data</vt:lpstr>
      <vt:lpstr>Key Business Questions (2)</vt:lpstr>
      <vt:lpstr>Key Business Insights</vt:lpstr>
      <vt:lpstr>Sheet2</vt:lpstr>
      <vt:lpstr>CASES</vt:lpstr>
      <vt:lpstr>Dashboard I</vt:lpstr>
      <vt:lpstr>achievedsalestarget</vt:lpstr>
      <vt:lpstr>averageachievedsalestarget</vt:lpstr>
      <vt:lpstr>averagefeedbackrating</vt:lpstr>
      <vt:lpstr>averagesalestarget</vt:lpstr>
      <vt:lpstr>averagesalestargetexpected</vt:lpstr>
      <vt:lpstr>bestratedproduct</vt:lpstr>
      <vt:lpstr>customercount</vt:lpstr>
      <vt:lpstr>employeecount</vt:lpstr>
      <vt:lpstr>mostpreferreditem</vt:lpstr>
      <vt:lpstr>numberofsalesrecord</vt:lpstr>
      <vt:lpstr>preferreditem1</vt:lpstr>
      <vt:lpstr>preferreditem11</vt:lpstr>
      <vt:lpstr>preferreditem2</vt:lpstr>
      <vt:lpstr>preferreditem22</vt:lpstr>
      <vt:lpstr>preferreditem3</vt:lpstr>
      <vt:lpstr>preferreditem33</vt:lpstr>
      <vt:lpstr>sentimentshare</vt:lpstr>
      <vt:lpstr>topmovingstockitem</vt:lpstr>
      <vt:lpstr>topsellingitem</vt:lpstr>
      <vt:lpstr>totalsales</vt:lpstr>
      <vt:lpstr>understockedstockitmes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Jesuloluwa Fademi</dc:creator>
  <cp:lastModifiedBy>Jesuloluwa Fademi</cp:lastModifiedBy>
  <cp:lastPrinted>2025-05-11T17:12:02Z</cp:lastPrinted>
  <dcterms:created xsi:type="dcterms:W3CDTF">2025-05-04T10:45:22Z</dcterms:created>
  <dcterms:modified xsi:type="dcterms:W3CDTF">2025-05-13T14:51:07Z</dcterms:modified>
</cp:coreProperties>
</file>