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Persad\Documents\GitHub\Systematic_lit_review\R\Included\old\"/>
    </mc:Choice>
  </mc:AlternateContent>
  <bookViews>
    <workbookView xWindow="0" yWindow="0" windowWidth="1001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E33" i="1"/>
  <c r="F33" i="1"/>
  <c r="C33" i="1"/>
  <c r="D32" i="1"/>
  <c r="E32" i="1"/>
  <c r="F32" i="1"/>
  <c r="C29" i="1"/>
  <c r="C32" i="1" s="1"/>
  <c r="D29" i="1"/>
  <c r="E29" i="1"/>
  <c r="F29" i="1"/>
  <c r="C30" i="1"/>
  <c r="D30" i="1"/>
  <c r="E30" i="1"/>
  <c r="F30" i="1"/>
  <c r="C31" i="1"/>
  <c r="D31" i="1"/>
  <c r="E31" i="1"/>
  <c r="F31" i="1"/>
  <c r="D28" i="1"/>
  <c r="E28" i="1"/>
  <c r="F28" i="1"/>
  <c r="C28" i="1"/>
  <c r="D21" i="1"/>
  <c r="E21" i="1"/>
  <c r="F21" i="1"/>
  <c r="C21" i="1"/>
  <c r="D20" i="1"/>
  <c r="E20" i="1"/>
  <c r="F20" i="1"/>
  <c r="C20" i="1"/>
  <c r="E17" i="1"/>
  <c r="C17" i="1"/>
  <c r="D17" i="1"/>
  <c r="F17" i="1"/>
  <c r="C18" i="1"/>
  <c r="D18" i="1"/>
  <c r="E18" i="1"/>
  <c r="F18" i="1"/>
  <c r="C19" i="1"/>
  <c r="D19" i="1"/>
  <c r="E19" i="1"/>
  <c r="F19" i="1"/>
  <c r="D16" i="1"/>
  <c r="E16" i="1"/>
  <c r="F16" i="1"/>
  <c r="C16" i="1"/>
  <c r="D4" i="1"/>
  <c r="E4" i="1"/>
  <c r="C4" i="1"/>
  <c r="D3" i="1"/>
  <c r="E3" i="1"/>
  <c r="C3" i="1"/>
  <c r="D2" i="1"/>
  <c r="E2" i="1"/>
  <c r="C2" i="1"/>
  <c r="D1" i="1"/>
  <c r="E1" i="1"/>
  <c r="C1" i="1"/>
</calcChain>
</file>

<file path=xl/sharedStrings.xml><?xml version="1.0" encoding="utf-8"?>
<sst xmlns="http://schemas.openxmlformats.org/spreadsheetml/2006/main" count="34" uniqueCount="12">
  <si>
    <t>MA</t>
  </si>
  <si>
    <t>A</t>
  </si>
  <si>
    <t>B</t>
  </si>
  <si>
    <t>C</t>
  </si>
  <si>
    <t>D</t>
  </si>
  <si>
    <t>Contribution</t>
  </si>
  <si>
    <t>torque</t>
  </si>
  <si>
    <t>F</t>
  </si>
  <si>
    <t>Mean</t>
  </si>
  <si>
    <t>SD</t>
  </si>
  <si>
    <t>PSCA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</si>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</sst>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C25" sqref="C25"/>
    </sheetView>
  </sheetViews>
  <sheetFormatPr defaultRowHeight="14.5" x14ac:dyDescent="0.35"/>
  <sheetData>
    <row r="1" spans="1:6" x14ac:dyDescent="0.35">
      <c r="A1" t="s">
        <v>1</v>
      </c>
      <c r="B1" t="s">
        <v>6</v>
      </c>
      <c r="C1">
        <f>46.4*C6/100</f>
        <v>25.937599999999996</v>
      </c>
      <c r="D1">
        <f t="shared" ref="D1:E1" si="0">46.4*D6/100</f>
        <v>13.92</v>
      </c>
      <c r="E1">
        <f t="shared" si="0"/>
        <v>6.5423999999999998</v>
      </c>
      <c r="F1">
        <v>55.4</v>
      </c>
    </row>
    <row r="2" spans="1:6" x14ac:dyDescent="0.35">
      <c r="A2" t="s">
        <v>2</v>
      </c>
      <c r="C2">
        <f>73.5*C7/100</f>
        <v>35.206499999999998</v>
      </c>
      <c r="D2">
        <f t="shared" ref="D2:E2" si="1">73.5*D7/100</f>
        <v>24.1815</v>
      </c>
      <c r="E2">
        <f t="shared" si="1"/>
        <v>14.112</v>
      </c>
      <c r="F2">
        <v>67.5</v>
      </c>
    </row>
    <row r="3" spans="1:6" x14ac:dyDescent="0.35">
      <c r="A3" t="s">
        <v>3</v>
      </c>
      <c r="C3">
        <f>71.3*C8/100</f>
        <v>28.8765</v>
      </c>
      <c r="D3">
        <f t="shared" ref="D3:E3" si="2">71.3*D8/100</f>
        <v>29.090399999999995</v>
      </c>
      <c r="E3">
        <f t="shared" si="2"/>
        <v>13.3331</v>
      </c>
      <c r="F3">
        <v>93.4</v>
      </c>
    </row>
    <row r="4" spans="1:6" x14ac:dyDescent="0.35">
      <c r="A4" t="s">
        <v>4</v>
      </c>
      <c r="C4">
        <f>48.3*C9/100</f>
        <v>21.348600000000001</v>
      </c>
      <c r="D4">
        <f t="shared" ref="D4:E4" si="3">48.3*D9/100</f>
        <v>15.5526</v>
      </c>
      <c r="E4">
        <f t="shared" si="3"/>
        <v>11.398800000000001</v>
      </c>
      <c r="F4">
        <v>54.5</v>
      </c>
    </row>
    <row r="6" spans="1:6" x14ac:dyDescent="0.35">
      <c r="A6" t="s">
        <v>1</v>
      </c>
      <c r="B6" t="s">
        <v>5</v>
      </c>
      <c r="C6">
        <v>55.9</v>
      </c>
      <c r="D6">
        <v>30</v>
      </c>
      <c r="E6">
        <v>14.1</v>
      </c>
    </row>
    <row r="7" spans="1:6" x14ac:dyDescent="0.35">
      <c r="A7" t="s">
        <v>2</v>
      </c>
      <c r="C7">
        <v>47.9</v>
      </c>
      <c r="D7">
        <v>32.9</v>
      </c>
      <c r="E7">
        <v>19.2</v>
      </c>
    </row>
    <row r="8" spans="1:6" x14ac:dyDescent="0.35">
      <c r="A8" t="s">
        <v>3</v>
      </c>
      <c r="C8">
        <v>40.5</v>
      </c>
      <c r="D8">
        <v>40.799999999999997</v>
      </c>
      <c r="E8">
        <v>18.7</v>
      </c>
    </row>
    <row r="9" spans="1:6" x14ac:dyDescent="0.35">
      <c r="A9" t="s">
        <v>4</v>
      </c>
      <c r="C9">
        <v>44.2</v>
      </c>
      <c r="D9">
        <v>32.200000000000003</v>
      </c>
      <c r="E9">
        <v>23.6</v>
      </c>
    </row>
    <row r="11" spans="1:6" x14ac:dyDescent="0.35">
      <c r="A11" t="s">
        <v>1</v>
      </c>
      <c r="B11" t="s">
        <v>0</v>
      </c>
      <c r="C11">
        <v>4.0999999999999996</v>
      </c>
      <c r="D11">
        <v>1.9</v>
      </c>
      <c r="E11">
        <v>4.9000000000000004</v>
      </c>
      <c r="F11">
        <v>2.2000000000000002</v>
      </c>
    </row>
    <row r="12" spans="1:6" x14ac:dyDescent="0.35">
      <c r="A12" t="s">
        <v>2</v>
      </c>
      <c r="C12">
        <v>4.4000000000000004</v>
      </c>
      <c r="D12">
        <v>2.2999999999999998</v>
      </c>
      <c r="E12">
        <v>4.9000000000000004</v>
      </c>
      <c r="F12">
        <v>2.2000000000000002</v>
      </c>
    </row>
    <row r="13" spans="1:6" x14ac:dyDescent="0.35">
      <c r="A13" t="s">
        <v>3</v>
      </c>
      <c r="C13">
        <v>4.2</v>
      </c>
      <c r="D13">
        <v>2.6</v>
      </c>
      <c r="E13">
        <v>5.3</v>
      </c>
      <c r="F13">
        <v>2.4</v>
      </c>
    </row>
    <row r="14" spans="1:6" x14ac:dyDescent="0.35">
      <c r="A14" t="s">
        <v>4</v>
      </c>
      <c r="C14">
        <v>4.0999999999999996</v>
      </c>
      <c r="D14">
        <v>2.1</v>
      </c>
      <c r="E14">
        <v>4.9000000000000004</v>
      </c>
      <c r="F14">
        <v>2.1</v>
      </c>
    </row>
    <row r="16" spans="1:6" x14ac:dyDescent="0.35">
      <c r="A16" t="s">
        <v>1</v>
      </c>
      <c r="B16" t="s">
        <v>7</v>
      </c>
      <c r="C16">
        <f>C1/C11*100</f>
        <v>632.62439024390233</v>
      </c>
      <c r="D16">
        <f t="shared" ref="D16:F16" si="4">D1/D11*100</f>
        <v>732.63157894736844</v>
      </c>
      <c r="E16">
        <f t="shared" si="4"/>
        <v>133.51836734693876</v>
      </c>
      <c r="F16">
        <f t="shared" si="4"/>
        <v>2518.181818181818</v>
      </c>
    </row>
    <row r="17" spans="1:6" x14ac:dyDescent="0.35">
      <c r="A17" t="s">
        <v>2</v>
      </c>
      <c r="C17">
        <f t="shared" ref="C17:F17" si="5">C2/C12*100</f>
        <v>800.14772727272714</v>
      </c>
      <c r="D17">
        <f t="shared" si="5"/>
        <v>1051.3695652173913</v>
      </c>
      <c r="E17">
        <f>E2/E12*100</f>
        <v>288</v>
      </c>
      <c r="F17">
        <f t="shared" si="5"/>
        <v>3068.181818181818</v>
      </c>
    </row>
    <row r="18" spans="1:6" x14ac:dyDescent="0.35">
      <c r="A18" t="s">
        <v>3</v>
      </c>
      <c r="C18">
        <f t="shared" ref="C18:F18" si="6">C3/C13*100</f>
        <v>687.53571428571422</v>
      </c>
      <c r="D18">
        <f t="shared" si="6"/>
        <v>1118.8615384615382</v>
      </c>
      <c r="E18">
        <f t="shared" si="6"/>
        <v>251.56792452830189</v>
      </c>
      <c r="F18">
        <f t="shared" si="6"/>
        <v>3891.666666666667</v>
      </c>
    </row>
    <row r="19" spans="1:6" x14ac:dyDescent="0.35">
      <c r="A19" t="s">
        <v>4</v>
      </c>
      <c r="C19">
        <f t="shared" ref="C19:F19" si="7">C4/C14*100</f>
        <v>520.6975609756098</v>
      </c>
      <c r="D19">
        <f t="shared" si="7"/>
        <v>740.6</v>
      </c>
      <c r="E19">
        <f t="shared" si="7"/>
        <v>232.62857142857146</v>
      </c>
      <c r="F19">
        <f t="shared" si="7"/>
        <v>2595.2380952380954</v>
      </c>
    </row>
    <row r="20" spans="1:6" x14ac:dyDescent="0.35">
      <c r="B20" t="s">
        <v>8</v>
      </c>
      <c r="C20">
        <f>AVERAGE(C16:C19)</f>
        <v>660.2513481944884</v>
      </c>
      <c r="D20">
        <f t="shared" ref="D20:F20" si="8">AVERAGE(D16:D19)</f>
        <v>910.86567065657448</v>
      </c>
      <c r="E20">
        <f t="shared" si="8"/>
        <v>226.42871582595305</v>
      </c>
      <c r="F20">
        <f t="shared" si="8"/>
        <v>3018.3170995670998</v>
      </c>
    </row>
    <row r="21" spans="1:6" x14ac:dyDescent="0.35">
      <c r="B21" t="s">
        <v>9</v>
      </c>
      <c r="C21">
        <f>_xlfn.STDEV.S(C16:C19)</f>
        <v>116.26685088613696</v>
      </c>
      <c r="D21">
        <f t="shared" ref="D21:F21" si="9">_xlfn.STDEV.S(D16:D19)</f>
        <v>203.11032754165564</v>
      </c>
      <c r="E21">
        <f t="shared" si="9"/>
        <v>66.065053578541423</v>
      </c>
      <c r="F21">
        <f t="shared" si="9"/>
        <v>630.96674505763553</v>
      </c>
    </row>
    <row r="23" spans="1:6" x14ac:dyDescent="0.35">
      <c r="A23" t="s">
        <v>1</v>
      </c>
      <c r="B23" t="s">
        <v>10</v>
      </c>
      <c r="C23">
        <v>8.1</v>
      </c>
      <c r="D23">
        <v>9.4</v>
      </c>
      <c r="E23">
        <v>1.7</v>
      </c>
      <c r="F23">
        <v>38.1</v>
      </c>
    </row>
    <row r="24" spans="1:6" x14ac:dyDescent="0.35">
      <c r="A24" t="s">
        <v>2</v>
      </c>
      <c r="C24">
        <v>10.199999999999999</v>
      </c>
      <c r="D24">
        <v>13.3</v>
      </c>
      <c r="E24">
        <v>3.7</v>
      </c>
      <c r="F24">
        <v>42.4</v>
      </c>
    </row>
    <row r="25" spans="1:6" x14ac:dyDescent="0.35">
      <c r="A25" t="s">
        <v>3</v>
      </c>
      <c r="C25">
        <v>9.6999999999999993</v>
      </c>
      <c r="D25">
        <v>15.9</v>
      </c>
      <c r="E25">
        <v>3.6</v>
      </c>
      <c r="F25">
        <v>62.1</v>
      </c>
    </row>
    <row r="26" spans="1:6" x14ac:dyDescent="0.35">
      <c r="A26" t="s">
        <v>4</v>
      </c>
      <c r="C26">
        <v>8.4</v>
      </c>
      <c r="D26">
        <v>12</v>
      </c>
      <c r="E26">
        <v>3.8</v>
      </c>
      <c r="F26">
        <v>44.6</v>
      </c>
    </row>
    <row r="28" spans="1:6" x14ac:dyDescent="0.35">
      <c r="A28" t="s">
        <v>1</v>
      </c>
      <c r="B28" t="s">
        <v>11</v>
      </c>
      <c r="C28">
        <f>C16/C23</f>
        <v>78.101776573321274</v>
      </c>
      <c r="D28">
        <f t="shared" ref="D28:F28" si="10">D16/D23</f>
        <v>77.939529675251961</v>
      </c>
      <c r="E28">
        <f t="shared" si="10"/>
        <v>78.540216086434569</v>
      </c>
      <c r="F28">
        <f t="shared" si="10"/>
        <v>66.09401097590073</v>
      </c>
    </row>
    <row r="29" spans="1:6" x14ac:dyDescent="0.35">
      <c r="A29" t="s">
        <v>2</v>
      </c>
      <c r="C29">
        <f t="shared" ref="C29:F29" si="11">C17/C24</f>
        <v>78.445855614973254</v>
      </c>
      <c r="D29">
        <f t="shared" si="11"/>
        <v>79.050343249427911</v>
      </c>
      <c r="E29">
        <f t="shared" si="11"/>
        <v>77.837837837837839</v>
      </c>
      <c r="F29">
        <f t="shared" si="11"/>
        <v>72.362778730703255</v>
      </c>
    </row>
    <row r="30" spans="1:6" x14ac:dyDescent="0.35">
      <c r="A30" t="s">
        <v>3</v>
      </c>
      <c r="C30">
        <f t="shared" ref="C30:F30" si="12">C18/C25</f>
        <v>70.87997054491899</v>
      </c>
      <c r="D30">
        <f t="shared" si="12"/>
        <v>70.368650217706801</v>
      </c>
      <c r="E30">
        <f t="shared" si="12"/>
        <v>69.879979035639408</v>
      </c>
      <c r="F30">
        <f t="shared" si="12"/>
        <v>62.667740203972095</v>
      </c>
    </row>
    <row r="31" spans="1:6" x14ac:dyDescent="0.35">
      <c r="A31" t="s">
        <v>4</v>
      </c>
      <c r="C31">
        <f t="shared" ref="C31:F31" si="13">C19/C26</f>
        <v>61.987804878048784</v>
      </c>
      <c r="D31">
        <f t="shared" si="13"/>
        <v>61.716666666666669</v>
      </c>
      <c r="E31">
        <f t="shared" si="13"/>
        <v>61.218045112781965</v>
      </c>
      <c r="F31">
        <f t="shared" si="13"/>
        <v>58.189194960495414</v>
      </c>
    </row>
    <row r="32" spans="1:6" x14ac:dyDescent="0.35">
      <c r="B32" t="s">
        <v>8</v>
      </c>
      <c r="C32">
        <f>AVERAGE(C28:C31)</f>
        <v>72.353851902815578</v>
      </c>
      <c r="D32">
        <f t="shared" ref="D32:F32" si="14">AVERAGE(D28:D31)</f>
        <v>72.268797452263328</v>
      </c>
      <c r="E32">
        <f t="shared" si="14"/>
        <v>71.869019518173445</v>
      </c>
      <c r="F32">
        <f t="shared" si="14"/>
        <v>64.828431217767871</v>
      </c>
    </row>
    <row r="33" spans="2:6" x14ac:dyDescent="0.35">
      <c r="B33" t="s">
        <v>9</v>
      </c>
      <c r="C33">
        <f>_xlfn.STDEV.S(C28:C31)</f>
        <v>7.7411972464122654</v>
      </c>
      <c r="D33">
        <f t="shared" ref="D33:F33" si="15">_xlfn.STDEV.S(D28:D31)</f>
        <v>8.0229793089020625</v>
      </c>
      <c r="E33">
        <f t="shared" si="15"/>
        <v>8.1144150253525957</v>
      </c>
      <c r="F33">
        <f t="shared" si="15"/>
        <v>5.9753975685541976</v>
      </c>
    </row>
  </sheetData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a25fff9c-3f63-4fb2-9a8a-d9bdd0321f9a}" enabled="0" method="" siteId="{a25fff9c-3f63-4fb2-9a8a-d9bdd0321f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Zheng, Ph.D.</dc:creator>
  <cp:lastModifiedBy>LPersad</cp:lastModifiedBy>
  <dcterms:created xsi:type="dcterms:W3CDTF">2023-09-27T14:37:29Z</dcterms:created>
  <dcterms:modified xsi:type="dcterms:W3CDTF">2023-11-02T13:40:09Z</dcterms:modified>
</cp:coreProperties>
</file>