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LPersad\Documents\GitHub\Systematic_lit_review\R\Included\"/>
    </mc:Choice>
  </mc:AlternateContent>
  <bookViews>
    <workbookView xWindow="240" yWindow="15" windowWidth="16095" windowHeight="6450"/>
  </bookViews>
  <sheets>
    <sheet name="allData" sheetId="19" r:id="rId1"/>
    <sheet name="Methods options" sheetId="20" r:id="rId2"/>
  </sheets>
  <calcPr calcId="162913"/>
</workbook>
</file>

<file path=xl/calcChain.xml><?xml version="1.0" encoding="utf-8"?>
<calcChain xmlns="http://schemas.openxmlformats.org/spreadsheetml/2006/main">
  <c r="AG1" i="19" l="1"/>
  <c r="Z1" i="19"/>
  <c r="AA1" i="19"/>
  <c r="AB1" i="19"/>
  <c r="AC1" i="19"/>
  <c r="AD1" i="19"/>
  <c r="AE1" i="19"/>
  <c r="AF1" i="19"/>
  <c r="AH1" i="19"/>
  <c r="AI1" i="19"/>
  <c r="Y1" i="19"/>
</calcChain>
</file>

<file path=xl/sharedStrings.xml><?xml version="1.0" encoding="utf-8"?>
<sst xmlns="http://schemas.openxmlformats.org/spreadsheetml/2006/main" count="1009" uniqueCount="395">
  <si>
    <t>CovidenceID</t>
  </si>
  <si>
    <t xml:space="preserve"> Number of subjects, N</t>
  </si>
  <si>
    <t xml:space="preserve"> Muscle</t>
  </si>
  <si>
    <t>Type</t>
  </si>
  <si>
    <t>Gender</t>
  </si>
  <si>
    <t>combined</t>
  </si>
  <si>
    <t xml:space="preserve"> Voluntary (V) or Stimulated (S) Force measurement</t>
  </si>
  <si>
    <t>aveVol (cm3)</t>
  </si>
  <si>
    <t>aveFL (cm)</t>
  </si>
  <si>
    <t>avePCSA (cm2)</t>
  </si>
  <si>
    <t>aveTorque (Nm)</t>
  </si>
  <si>
    <t>aveForce (N)</t>
  </si>
  <si>
    <t>aveST (N/cm2)</t>
  </si>
  <si>
    <t xml:space="preserve"> Muscle Volume measurement method</t>
  </si>
  <si>
    <t xml:space="preserve"> Fiber /fascicle length measurement method </t>
  </si>
  <si>
    <t xml:space="preserve"> PCSA /ACSA calculation method</t>
  </si>
  <si>
    <t>CSA</t>
  </si>
  <si>
    <t xml:space="preserve"> Torque measurement method</t>
  </si>
  <si>
    <t xml:space="preserve"> Force measurement/calculation method</t>
  </si>
  <si>
    <t xml:space="preserve"> Specific tension calculation method</t>
  </si>
  <si>
    <t xml:space="preserve"> Miscellaneous</t>
  </si>
  <si>
    <t>QF</t>
  </si>
  <si>
    <t>mixed 11, pre training</t>
  </si>
  <si>
    <t>mixed 11, post training</t>
  </si>
  <si>
    <t>mixed 11,average</t>
  </si>
  <si>
    <t>V</t>
  </si>
  <si>
    <t xml:space="preserve"> Quadriceps CSA was measured from a CT X-ray scan taken at half femur height. Subjects were supine with the legs straight during scanning
ACSA measured form CT 50% femur height</t>
  </si>
  <si>
    <t>ACSA</t>
  </si>
  <si>
    <t xml:space="preserve"> strength-testing chair +  percutaneous twitch superimposition technique 
The maximum voluntary isometric contraction strength (MVC) of the quadriceps was measured using a conventional strength-testing chair in which the subject was seated  with the hip and knee at right angles (Edwards et al. 1977). The  best of three values was measured at each test</t>
  </si>
  <si>
    <t>MVC/CSA</t>
  </si>
  <si>
    <t xml:space="preserve"> not tendon force</t>
  </si>
  <si>
    <t>Assuming a mechanical advantage of 0.132 (Narici et al. 1988; Smidt 1973), the forces generated in the patellar tendon would be 4515 N giving a specific force of 621 kN m-2 (calculated using the anatomical CSA)</t>
  </si>
  <si>
    <t>aveAge (years)</t>
  </si>
  <si>
    <t>aveHeight (cm)</t>
  </si>
  <si>
    <t>aveWeight (kg)</t>
  </si>
  <si>
    <t xml:space="preserve"> mixed</t>
  </si>
  <si>
    <t>YNG</t>
  </si>
  <si>
    <t>OLD</t>
  </si>
  <si>
    <t>M</t>
  </si>
  <si>
    <t>F</t>
  </si>
  <si>
    <t>M 16 young men</t>
  </si>
  <si>
    <t>F 15 young women</t>
  </si>
  <si>
    <t>M 20 old men</t>
  </si>
  <si>
    <t>F 20 old women</t>
  </si>
  <si>
    <t>MRI</t>
  </si>
  <si>
    <t>Ultrasound
 Imaging software (Image J; v1.39b; National Institutes of 
Health, Bethesda, MA) was used to determine muscle fascicle length 
from the superficial to the deep aponeurosis.</t>
  </si>
  <si>
    <t>Vol/lf
Physiological cross-sectional area was calculated for each quadri-
ceps muscle as: [muscle volume/fascicle length], and the sum taken 
as quadriceps PCSA</t>
  </si>
  <si>
    <t>PCSA</t>
  </si>
  <si>
    <t>MVC measured,. highest activation trial used.
A custom-built isometric dynamometer was used to assess knee 
extension MVC torque of the dominant leg with participants sitting  with the knee and hip angles at 90°. Torque was  estimated as force multiplied by lever length.  participants performed a maximal isometric contraction, 
sustained for 3 s with visual feedback, and strong verbal encouragement and this was repeated a further two times. The highest recorded torque was taken as MVC</t>
  </si>
  <si>
    <t xml:space="preserve">patella tendon force calculated from measured moment arm 
pecific force was estimated as: 
[(external torque/moment arm)/(PCSA * pennation angle)] or simpli-
fied to: [Patella tendon force/(PCSA * pennation angle)] </t>
  </si>
  <si>
    <t>Ft/(PCSA*cos(alpha))</t>
  </si>
  <si>
    <t>PF</t>
  </si>
  <si>
    <t>GL</t>
  </si>
  <si>
    <t>M 11, experiment, pre training</t>
  </si>
  <si>
    <t>M 11, experiment, post training</t>
  </si>
  <si>
    <t>M 8, control, pre training</t>
  </si>
  <si>
    <t>M 8, control ,post training</t>
  </si>
  <si>
    <t>M 8, control , pre training</t>
  </si>
  <si>
    <t>sum of ACSA from MRI
Serial axial plane MRI scans were acquired along the length of the GL using a Wxed 0.2 T MRI scanner.ACSA of each slice was summed and multiplied by the
slice thickness inclusive of gap.</t>
  </si>
  <si>
    <t>GL fascicle force =the GL component of tendon force divided by the cos (alpha)
Fibre fascicle length (Lf) and pennation angle were measured using B-Mode, real time ultrasonography</t>
  </si>
  <si>
    <t>Vm/lf</t>
  </si>
  <si>
    <t>MVC corrected for activation using doublet and antagonist torque.
measured PF torque
Isometric plantarXexion (PF) maximal voluntary contraction (MVC) torque was recorded with the subjects in a prone position and the left foot secured to the foot adapter of an isokinetic dynamometer .Two isometric maximal voluntary plantarXexion contractions (MVC)
were performed at an ankle joint angle of ¡20° (the foot in dorsiXexion), 2 min separated each MVC attempt. The foot was placed at ¡20° as this has previously been
shown to be the optimum fascicle length within the physiological range of the gastrocnemius muscle</t>
  </si>
  <si>
    <t>In vivo MRI was performed to determine moment arm
length of the achilles tendon at rest.  F=tq/MA</t>
  </si>
  <si>
    <t>ratio of GL pcsa to total pcsa to get moment contribution.
GL force=GL moment/MA
Once the GL component of the achilles tendon force was calculated, this was divided by cos  to determine the fascicle force (Ff).</t>
  </si>
  <si>
    <t>F/PSCA</t>
  </si>
  <si>
    <t>Specific force of the GL muscle was calculated by dividing GL Ff by GL PCSA.</t>
  </si>
  <si>
    <t>BIC</t>
  </si>
  <si>
    <t>BRA</t>
  </si>
  <si>
    <t>BRD</t>
  </si>
  <si>
    <t>M 7</t>
  </si>
  <si>
    <t>F 9</t>
  </si>
  <si>
    <t>MRI 
maging-based methods were used for a 
double aim: the measurement through segmentation of 
volumes and muscle length for Biceps Brachii (Bic), 
Brachialis (Bra) and Brachioradialis (Brd) muscles and to 
extract moment arm (MA),</t>
  </si>
  <si>
    <t>Muscle length measurement and lit lf:lm value
MRI acquisition on a Philips system was used to acquire limb images. 
 In literature fiber length/muscle length 
ratios can be found [6] and allow us to define a value of fiber 
lengths sized on the individual muscle dimensions.</t>
  </si>
  <si>
    <t>The 
participants were then asked to perform a maximal voluntary 
isometric contraction (MVC) of 5 seconds with the dominant 
arm at 90° flexion position in order to assess the maximal 
external force generated.</t>
  </si>
  <si>
    <t>TQ/MA: maging-based  methods were used for a 
double aim: the measurement through segmentation of 
volumes and muscle length for Biceps Brachii (Bic), 
Brachialis (Bra) and Brachioradialis (Brd) muscles and to 
extract moment arm (MA), 
external isometric force recorded.
torque calculated using forearm length, % contribution to moment calculated for each muscle based on (PCSAxMA), 
muscle tendon force,F= moment/MA</t>
  </si>
  <si>
    <t>F/(PSCA*COS theta)</t>
  </si>
  <si>
    <t>young men 30</t>
  </si>
  <si>
    <t>young women 22</t>
  </si>
  <si>
    <t>old men 19</t>
  </si>
  <si>
    <t>old women 32</t>
  </si>
  <si>
    <t xml:space="preserve"> In young adults, the CSA
was added on alternate slices. Then, the sum was multiplied
by 1 cm. </t>
  </si>
  <si>
    <t>In elderly individuals, the MV was calculated by
multiplying the sum of the CSA of elbow flexors along their
length by the interval of 1 cm.</t>
  </si>
  <si>
    <t>CT scan with 0.5cm interval</t>
  </si>
  <si>
    <t>A series of cross-sectional images of the right arm was
obtained using an MRI (Signa 1.5T, GE Medical Systems,
USA) with a 3 inch and a 5 inch round surface coils. Trans-
verse scans were performed with a conventional T1-weighted
Spin-echo sequence (a repetition time: 950 ms, an echo time:
9 ms, a slice thickness: 0.5 cm, an interspaced distance: 0 cm in
young adults; a repetition time: 600 ms, an echo time: 10 ms, a
slice thickness: 1 cm, an interspaced distance: 0 cm in elderly
individuals).</t>
  </si>
  <si>
    <t>same as above</t>
  </si>
  <si>
    <t>Torque meter at wrist</t>
  </si>
  <si>
    <t>TQ/MA
MA=length of forearm (the distance from the head of radius to the processus
styloideus)</t>
  </si>
  <si>
    <t>F/ACSA</t>
  </si>
  <si>
    <t>M 20, Young</t>
  </si>
  <si>
    <t>M 13, Old</t>
  </si>
  <si>
    <t>Both</t>
  </si>
  <si>
    <t xml:space="preserve">MRI, sum of ACSA
The biceps brachii, brachialis, and bra-
chioradialis muscles were traced in each image and together
made up the EFs. The brachioradialis volume was then estimated to be 39% of the combined volume of these three muscles
Muscle volume was calculated as the summation of cross-
sectional area times slice thickness (7 mm) for all slices along the length of the muscle. </t>
  </si>
  <si>
    <t>lf:lm ratio.
The ratios used were 0.60, 0.49, 0.68, and 0.33 for the biceps brachii, brachialis, brachioradialis, and triceps brachii, respectively 
MRI: The length of the brachioradialis could be determined because the origin and insertion regions were clearly evident in all images. Muscle fiber length was estimated by multiplying muscle length (from MRI) by the fiber length-to-muscle
length ratio determined in cadavers (38). The ratios used were 0.60, 0.49, 0.68, and 0.33 for the biceps brachii, brachialis, brachioradialis, and triceps brachii, respectively</t>
  </si>
  <si>
    <t>vol*cos(alpha)/fl
MRI: The PCSA was calculated by dividing muscle volume by the estimated fiber (fascicle)
length. The PCSA of the triceps brachii was multiplied by the cosine
of the fiber pennation angle, assumed to be 15° for both groups, whereas the EFs were assumed to have no pennation</t>
  </si>
  <si>
    <t xml:space="preserve">The subjects were supine on a padded
table and the left arm (nondominant in all cases) was placed
in a custom-designed force dynamometer. The elbow joint was flexed 100° (180° 5 full extension), and the forearm was fully supinated to record optimum MVCs of the EFs and EEs. The MVCs were determined during each of three visits to the laboratory over 2-4 wk. Three to four MVCs, each held for 4 s with a 3-min rest, were recorded for each of the EFs and EEs during all visits. The highest MVC of
the three visits was used to calculate muscle activation.  
</t>
  </si>
  <si>
    <t>measured force at distal forearm/PCSA 
called normalized force. MVC force/PCSA</t>
  </si>
  <si>
    <t>Did not claim specific tension. not all EE or EF muscles included in volume/length measurement</t>
  </si>
  <si>
    <t>untrained Female 32</t>
  </si>
  <si>
    <t>Trained Female 7</t>
  </si>
  <si>
    <t xml:space="preserve">MRI, each CSA slice was extrapolated to 1 cm thickness , yielding a slice volume in cm3. The slice volumes were then
summed along the length of the muscle group
</t>
  </si>
  <si>
    <t>no change</t>
  </si>
  <si>
    <t>Cadaveric studies/lit values of fiber to muscle length</t>
  </si>
  <si>
    <t>The PCSA for each individual muscle (soleus, medial gastrocnemius, lateral gastrocnemius) was calculated using the appropriate muscle volume, fiber length, and angle of pennation. Then, the PCSAs of these individual muscles were summed to obtain the total PCSA of the triceps surae muscle group
ie Sum of SOl, MG and LG individual PCSA
PCSA=Vol*cos(alpha)/fiber length</t>
  </si>
  <si>
    <t>ACSA= largest CSA from MRI</t>
  </si>
  <si>
    <t>Sum of SOl, MG and LG individual PCSA
PCSA=Vol*cos(alpha)/fiber length</t>
  </si>
  <si>
    <t>Force output was measured using a calibrated force transducer. The highest peak force attained during the contractions was considered the MVC strength.
Force transducer 10.6cm above heel</t>
  </si>
  <si>
    <t>Force measurement was obtained from the plantar flexor maximum voluntary strength testing. The calculations and information related to PCSA estimation from fiber lengths (literature), angles of pennation (literature), and muscle volume (measured).
MVC/PCSA</t>
  </si>
  <si>
    <t>VM</t>
  </si>
  <si>
    <t>VI</t>
  </si>
  <si>
    <t>VL</t>
  </si>
  <si>
    <t>RF</t>
  </si>
  <si>
    <t>M 52, Untrained</t>
  </si>
  <si>
    <t>M 16, Trained</t>
  </si>
  <si>
    <t>MRI 
The volume of each muscle was calculated using cubic
spline interpolation of the measured ACSA values/slices, expressed relative to % femur length. Femur length
was defined by the number of slices between the proximal greater
trochanter and the knee joint space, multiplied by the slice thickness.
For muscle mass distribution, interpolated ACSA for each individual
muscle at 5% intervals of femur length were used and expressed
relative to ACSAMAX. Total quadriceps volume (QVOL) was the sum
of the individual muscle volumes. QACSAMAX was calculated by the
summation of the maximal ACSA from each individual muscle.</t>
  </si>
  <si>
    <t>Ultrasound
FL were averaged over each individual muscle, before calculating an overall quadriceps mean
ltrasonographic images were captured at 10 locations throughout the four constituent muscles of the quadriceps (i.e., 2 or 3 locations per muscle) to comprehensively quantify FL and pennation angle of the whole muscle group.
Specific sites were over the mid muscle belly (median longitudinal line, i.e., 50% of superficial mediolateral width) at the
following percentages of thigh length proximal to the knee joint space: VM 20% (VMDIS) and 40% (VMPRX), VL and VI at 30% (VLDIS, VIDIS), 50% (VLMID, VIMID) and 70% (VLPRX, VIPRX), and RF 55% (RFMID) and 75% (RFPRX).</t>
  </si>
  <si>
    <t>rPCSA= vol*cos(alpha)/fl
Participants reported to the MRI scanner (1.5-T Signa HDxt, GE) The quadriceps muscles [vastus lateralis (VL), vastus intermedius
(VI), vastus medialis (VM), and rectus femoris (RF)] were manually outlined to determine ACSA in every third image (i.e., every 15 mm;</t>
  </si>
  <si>
    <t xml:space="preserve">MVT measured corrected for antagonist torque using EMG.
knee and hip angles of 115° and 125° (180°   full extension), respectively. . An ankle strap (35 mm width reinforced canvas webbing) was placed ~15% of tibial length (distance from lateral malleolus to knee joint space) above the medial malleolus and positioned perpendicular to the tibia and in series with a calibrated S-Beam strain gauge. articipants performed 3– 4 MVCs of the knee extensors for 3– 4 s duration interspersed with  30s rest and were instructed to “push as hard as possible.” A horizontal cursor indicating the greatest torque obtained within the session was displayed for biofeedback, and verbal encouragement was provided during all MVCs. The highest instantaneous torque recorded during any MVC was defined as knee extension MVT.
same for knee flexion MVT </t>
  </si>
  <si>
    <t xml:space="preserve">TQ / MA
Corrected MVT/PTMA
 PTMA length for the MVT specific knee angle was estimated from previously published data fitted with a quadratic function (48) scaled to each participant’s measured moment arm length at 163° </t>
  </si>
  <si>
    <t>patella tendon force/rPCSA</t>
  </si>
  <si>
    <t>M 9,LLO before training</t>
  </si>
  <si>
    <t>M 9,LLO after training</t>
  </si>
  <si>
    <t>M 9,HL before training</t>
  </si>
  <si>
    <t>M 9,HL after training</t>
  </si>
  <si>
    <t>V, activation level checked with supramaximal 
electrical stimulations</t>
  </si>
  <si>
    <t xml:space="preserve">sum of CSA from MRI
Muscle volume was determined by summing the anatomical CSA of each image times the thickness (10 mm). </t>
  </si>
  <si>
    <t>The pennation angle and fascicle length of VL were measured during MVC using an ultrasonic apparatus
The fascicle length was defi ned as the distance 
between the insertions of the fascicle into the 
superfi cial and deep aponeurosis.</t>
  </si>
  <si>
    <t>VL PCSA= V_VL/lf_VL
The cross-sectional area (CSA) of the quad-
riceps femoris muscle was measured by magnetic  resonance imaging scans.From the series axial images, outlines of each muscle were traced, and the traced images were transferred to a computer for calculation of the anatomical CSA using digitizing software. 
the physiological CSA of 
VL was calculated by dividing muscle volume by fascicle length</t>
  </si>
  <si>
    <t>Maximal voluntary isometric strength (MVC) of the knee extensor muscles was determined using an electrical dynamometer
Maximal voluntary isometric strength (MVC) of the knee extensor muscles was determined using an 
electrical dynamometer (Myoret, Asics, Japan). The 
participant sat in an adjustable chair with support for the back and the hip joint fl exed at an angle of 
80° (full extension = 0°) to standardize the measurements and localize the action to the appropriate 
muscle group. The ankle was fi rmly attached to the lever arm of the dynamometer with a strap and fi xed 
with the knee joint fl exed at an angle of 90°. When the voluntary torque peaked, evoked 
twitch contractions were imposed by supramaximal 
electrical stimulations. The stimulating electrodes 
were placed on the skin over the femoral nerve at the inguinal region (cathode) and the midbelly of 
the quadriceps muscle (anode).</t>
  </si>
  <si>
    <t>TQ/MA
MA of QF estimated from thigh length based on literature
VL force=Patella force * by ratio of VL PCSA : total PCSA</t>
  </si>
  <si>
    <t>F_VL/PCSA_VL</t>
  </si>
  <si>
    <t>co activation of BF measured</t>
  </si>
  <si>
    <t>Male 17 untrained</t>
  </si>
  <si>
    <t>Male 17 trained</t>
  </si>
  <si>
    <t>mixed</t>
  </si>
  <si>
    <t xml:space="preserve"> The volume of each
of the component QF muscles [vastus lateralis (VL), vastus intermedius (VI), rectus femoris (RF) and vastus medialis (VM)] was calculated from serial axial MRI
individual muscle volume measured from serial axial MRI</t>
  </si>
  <si>
    <t xml:space="preserve">measured using ultrasound during MVC
Fascicle length (Lf) and pennation angle (hp) of the VL, VI, RF and VM muscles were measured during MVC using ultrasonography along the mid-sagittal plane at
50% of the length of each muscle. </t>
  </si>
  <si>
    <t>Dividing each compo-
nent muscle volume by its respective Lf provided the PCSA of the individual muscles. he sum of these four PCSAs gave the whole QF PCSA (Erskine et al. 2009).
rPCSA=VOL*cos(alpha)/lf
summed for each muscle to yield QF rPCSA</t>
  </si>
  <si>
    <t>torque corrected for antagonist activation and submax activation of  QF.
dPT was determined from sagittal and coronal-plane knee scans
obtained from a magnetic resonance imaging (MRI)
scanner (G-Scan; Esaote Biomedica, Genoa, Italy).</t>
  </si>
  <si>
    <t>using measured patella tendon moment arm, corrected r the difference
between dPT at full extension and optimum joint angle
and between rest and MVC
A minimum of two
maximal voluntarily isometric leg extensions (MVCs) were performed on the chair of an isokinetic dynamometer (Cybex Norm; Cybex International, New York,
NY, USA) at 70, 80 and 90
 of knee flexion.  Each MVC lasted 2–3 s with a rest interval of 2 min between each contraction. Antagonist
muscle co-activation was estimated by determining the electromyographic (EMG) activity of the biceps femoris muscle during MVC. The interpolated twitch technique was used to determine the level of maximal voluntary QF muscle activation at 90
 of knee flexion. This level
of activation was applied to the MVC at optimum
angle, which, when corrected for antagonist muscle co-activation, provided true maximum torque (TMT). To calculate maximum QF muscle force recorded at the patellar tendon, it was necessary to divide TMT by the patellar tendon moment arm length (dPT).
Maximum patellar tendon
force (Ft) was thus calculated as TMT/dPT.</t>
  </si>
  <si>
    <t>As the force generated by each component QF muscle would be reduced according to
the hp when resolved along the patellar tendon, each constituent muscle PCSA was multiplied by the cosine
of its respective hp to provide four reduced PCSAs.
Maximum patellar tendon force was subsequently divided by the sum of these reduced PCSAs to provide QF specific tension.
patella force/ QF rPCSA</t>
  </si>
  <si>
    <t>pennation angle: 16.2 ± 2.4</t>
  </si>
  <si>
    <t>pennation angle: 13.2 ± 3.2</t>
  </si>
  <si>
    <t>pennation angle: 26.5 ± 4.6</t>
  </si>
  <si>
    <t>pennation angle: 24.5 ± 6.8</t>
  </si>
  <si>
    <t>pennation angle: 16.9 ± 2.4</t>
  </si>
  <si>
    <t>pennation angle: 13.8 ± 3.1</t>
  </si>
  <si>
    <t>pennation angle: 27.0 ± 4.2</t>
  </si>
  <si>
    <t>pennation angle: 24.9 ± 7.4</t>
  </si>
  <si>
    <t>M 5, experimental, pre training</t>
  </si>
  <si>
    <t>M 5, experimental, post training</t>
  </si>
  <si>
    <t>M 5, control, pre training</t>
  </si>
  <si>
    <t>M 5, control, post training</t>
  </si>
  <si>
    <t>MRI
By summing the ACSA of the muscle along its length and then multiplying the sum by the interval of 10 ram, 
muscle volume (Vm) was determined.</t>
  </si>
  <si>
    <t>Muscle length was defined as the distance between the most prox- 
imal and the most distal images in which the muscle was visible in the MRI scan.
Ultrasound, using measured muscle layer thickness and measured pennation.
lf=muscle layer thickness*sin-1(alpha)</t>
  </si>
  <si>
    <t>MRI scans with a body coil (Signa 1.5T, GE Electronics, USA). Spin-echo, multislice sequences with a slice thickness of 10 mm were used with a repetition time of 900 ms and an echo time of 17 ms. ransverse scans were carried out with an interspaced gap of 0 ram, from the  elbow joint to the head of humerus.
 From If and Vm, PCSA of the triceps brachii muscle was obtained (An et al. 1981), i.e.PCSA = Vm/If</t>
  </si>
  <si>
    <t xml:space="preserve"> MVC concentric, eccentric and isometric measured
the subject was seated on an adjustable chair with support for the back, elbow, shoulders, and hips. The measurement of elbow extension torque was carried out with the subject seated, with the arm supported on the horizontal plane on a padded table. The torque was corrected for gravitational moments of the forearm and the lever arm. Isometric torques were measured twice to three times at the elbow joint angle in the range of 45-70 ° (full extension corresponds to O °) 
and the maximal value was adopted.</t>
  </si>
  <si>
    <t>TQ/MA
tricep moment arm from lit</t>
  </si>
  <si>
    <t>tendon force/PCSA</t>
  </si>
  <si>
    <t xml:space="preserve">only isometric ST and torque values included </t>
  </si>
  <si>
    <t>M 4</t>
  </si>
  <si>
    <t>MRI,
sum of ACSA * slice interval</t>
  </si>
  <si>
    <t>measured lm and lf:lm ratio from cadavers
Muscle length (lmu) was defined as the dis- 
tance between the most proximal and the most distal images in 
which the muscle was visible</t>
  </si>
  <si>
    <t xml:space="preserve">For elbow flexor muscles: PCSA = Vmu/lf 
For elbow extensor muscles: PCSA = Vmu/lf * cos(alpha) </t>
  </si>
  <si>
    <t>Maximal voluntary isometric, concentric, 
and eccentric strength of elbow flexors and extensors was mea- 
sured 
 The measurement of el- 
bow flexion and extension torque was carried out with the subjects seated, with their dominant arm supported on the horizontal  plane on a padded table.  The axis of rotation of the elbow joint  was visually aligned to the axis of the lever arm of the dynamometer. The subject's wrist was fixed at the end of the lever arm in a neutral (between supination and pronation) position. Isometric  torque was measured three times each at elbow joint angles 0.873, 1.222, 1.571, and 1.920 rad (full extension corresponds to zero), maximal value was adopted</t>
  </si>
  <si>
    <t>F=TQ/MA
moment arm measured from MRI</t>
  </si>
  <si>
    <t>m Before training
42</t>
  </si>
  <si>
    <t>m After training
42</t>
  </si>
  <si>
    <t>m Before training
17</t>
  </si>
  <si>
    <t xml:space="preserve">m After training
17 </t>
  </si>
  <si>
    <t>both</t>
  </si>
  <si>
    <t xml:space="preserve">single MRI and regression
Calculated based on the equation by Morse et al. 2007 using: 
Femur length: measured with ultrasound
ACSA: MRI taken at 40% of femur length and calculating the area of each muscle. 
</t>
  </si>
  <si>
    <t xml:space="preserve">Multiple MRI
17 participants: Volume of each constituent muscle was measured. </t>
  </si>
  <si>
    <t xml:space="preserve">Using the method 2 of Erskine et al 2009. 
During MVC at the optimal knee angle, VL muscle fascicle length was measured using ultrasonography. This measurement was taken at a 50% of femur length along the mid-sagittal plane of the VL muscle
only VL fl used </t>
  </si>
  <si>
    <t xml:space="preserve">17 participants: Using method 1 of Erskine et al. 2009 
Fascicle length and pennation angle determined for each of the 4 heads of the QF. 
</t>
  </si>
  <si>
    <t>At 40% of femur length MRI was used to measure each component of QF muscle. 
Calculated by dividing Vm by VL fascicle length
rPCSA=vol*cos(alpha_VL)/fiber length_VL</t>
  </si>
  <si>
    <t>individual muscle volume/fiber length
for each muscle
rPCSA=vol*cos(alpha)/fiber length</t>
  </si>
  <si>
    <t>Correcting MVC torque for QF muscle activation and
antagonist muscle coactivation
Isometric leg extension MVC were performed on a dynamometer at optimal knee joint angle. Antagonist muscle coactivation estimated assuming a linear relationship between torque and EMG activity of biceps femoris. 
Interpolated twitch technique used to determine max volunatry QF muscle activation. 
Patellar tendon moment arm: MRI
Correcting MVC torque for QF muscle activation and antag coact. true maximal torque.</t>
  </si>
  <si>
    <t>using lit moment arm.
 Maximal patellar tendon force calculated with: 
F = TMT x d(PT)-1</t>
  </si>
  <si>
    <t xml:space="preserve">force/reduced pcsa
PCSA multiplied by the cosine of VL θp to provide reduced QF PCRSA. 
Max patellar force divided by the reduced QF PCSA to profide QF specific tension. </t>
  </si>
  <si>
    <t xml:space="preserve"> Method 2 </t>
  </si>
  <si>
    <t xml:space="preserve"> Method 1 </t>
  </si>
  <si>
    <t>Male 53 Before training</t>
  </si>
  <si>
    <t xml:space="preserve">Male 53 after training </t>
  </si>
  <si>
    <t xml:space="preserve">V and S </t>
  </si>
  <si>
    <t>V and S</t>
  </si>
  <si>
    <t xml:space="preserve">MRI and literature regression
Femur length was measured as the distance from the tibi-
ofemoral point of contact to the proximal insertion of the
VL muscle, identified using ultrasonography. Oil-filled beads were attached to the
skin at the measurement location (corresponding to 40% of
femur length from the distal end). 
The participant was
scanned in the supine position, and five serial axial slices
were acquired around the position of the beads using a spin
echo T1-weighted protocol. 
Slice thickness 5 mm; interslice gap 5 mm.
The ACSA
of each constituent QF muscle and a series of regression
equations, QF volume was estimated by adapting a previously published method (Morse et al. 2007)
</t>
  </si>
  <si>
    <t>Ultrasound of VL during MVC
During MVC at optimum knee joint angle, ultrasound
scans of the vastus lateralis (VL) muscle fascicle length
(Lf) and pennation angle (hp) were acquired at 50% of the
muscle length along the mid-sagittal plane and Lf and hp
were subsequently measured using digitizing software.</t>
  </si>
  <si>
    <t>rPCSA=VOL*cos(alpha_VL)/fiber length_VL
Dividing the estimated QF volume by VL Lf.</t>
  </si>
  <si>
    <t>MVC corrected for antagonist co activation, and activation level
Isometric leg-extension MVC torque was assessed using an
isokinetic dynamometer (Cybex Norm, Cybex International, NY, USA), with the knee joint angle set at 70–90 knee flexion (depending on the angle at which peak torque was produced, defined as the optimum angle). Each MVC lasted 2–3 s and there was a rest-interval of 60 s between each contraction. 
Biceps femoris muscle EMG activity was recorded during isometric knee flexion MVC at optimum joint angle (Kellis and Baltzopoulos 1997), and
the torque produced by the hamstrings during knee extension MVC was estimated assuming a linear relationship
between torque and EMG activity (Reeves et al. 2004). The addition of the estimated antagonist torque during MVC knee extension to the actual MVC knee extension torque provided the overall MVC knee extension torque.</t>
  </si>
  <si>
    <t>calculated using measured moment arm at full extension and literature values for optimal joint + 14% correction due to an increase from rest to MVC.
The patellar tendon moment arm (dPT) was quantified using a
0.2-T magnetic resonance imaging (MRI) scanner. PT was defined
as the length of the perpendicular line between the axis of the
patellar tendon and the TFCP (Tsaopoulos et al. 2006). This value
was subsequently multiplied by 1.14 to account for a 14%
increase in dPT from rest to MVC (Tsaopoulos et al. 2007).
Maximum isometric QF force (F) was thus calculated as:
F = TMT/dPT</t>
  </si>
  <si>
    <t>ST= force/rPCSA
QF PCSA was multiplied by the cosine of the VL hp [which can be used as an approximation of the hp for the whole QF
muscle (Erskine et al. 2009)] to provide the reduced QF PCSA. Force was subsequently divided by the reduced
QF PCSA to provide QF specific tension.</t>
  </si>
  <si>
    <t>Sol</t>
  </si>
  <si>
    <t>TA</t>
  </si>
  <si>
    <t>M 6, Method A</t>
  </si>
  <si>
    <t>M 6, Method B</t>
  </si>
  <si>
    <t>S</t>
  </si>
  <si>
    <t>MRI 
Muscle volume was estimated from a series of continuous
axial-plane MRIs along the lower leg</t>
  </si>
  <si>
    <t>measured from ultrasound</t>
  </si>
  <si>
    <t>muscle length and lf:lm ratio from lit</t>
  </si>
  <si>
    <t>vol/lf</t>
  </si>
  <si>
    <t xml:space="preserve">Joint moments were measured during electrical stimulation 
Subjects were securely fixed in the prone position on an isokinetic dynamometer.Three
isometric plantar flexion maximum voluntary contractions
(MVCs) and three dorsiflexion MVCs were performed. Maximal tetanic contractions were
produced by 2 s of stimulation at frequencies of 100 Hz using bipolar wave pulses of a duration of 100 ms. </t>
  </si>
  <si>
    <t>MVC</t>
  </si>
  <si>
    <t>moment arm from MVC
Ft=MA/r
Fm=Ft/cos(alpha)
Moment arm length measurements were performed from
in vivo magnetic resonance images (MRIs) at rest and during
MVC as described elsewhere.
force = TQ/MA/cos pennation angle</t>
  </si>
  <si>
    <t>moment arm at rest
Ft=MA/r
Fm=Ft/cos(alpha)</t>
  </si>
  <si>
    <t>Fm/PCSA</t>
  </si>
  <si>
    <t>m 27  Method 1</t>
  </si>
  <si>
    <t>m 27 Method 2</t>
  </si>
  <si>
    <t xml:space="preserve">m 27 </t>
  </si>
  <si>
    <t xml:space="preserve">Both
</t>
  </si>
  <si>
    <t xml:space="preserve">MRI of leg ~15 scans
The muscle volume was calculated using contiguous axial ACSA scans taken from the tibiofemoral joint to the iliac crest. MRI slice thickness was set at 2.8 mm. 15 scans at 3.08 cm intervals.  
A spline curve was fitted to the ACSA data points associated with each of 4 component muscles and muscle volume was calculated as the area under the curve (Seynnes 2008)
</t>
  </si>
  <si>
    <t xml:space="preserve">1 MRI at 40% femur length + lit regression equations + 551cm3 correction 
QF volume was estimated from a single QF ACSA measured at 40% of femur length. Regressions equations used to estimate the volume of the QF muscles (Morse 2007). 551 cm3 was added to the QF volume to provide accurate estimation. </t>
  </si>
  <si>
    <t>Ultrasound, measured during MVC, for each muscle.
Measurements of muscle fascicle length (Lf) and
pennation angle (hp) were performed on selected images
using digitizing software. 
Pennation angle was measured as the angle between the muscle fascicular paths and their insertion to the deep aponeurosis. 
Lf was measured by tracing the fascicle echo from origin to insertion on US image. If one end of fascicle extended beyond the end of the US image the Lf was estimated by extrapolating the superficial and lower aponeuroses as well as the fascicle.  In the case of the bi-
pennate RF muscle, only the lateral hp and Lf was analysed. 
he Lf and hp of each constituent muscle was
multiplied by the ratio of its respective volume to total QF
volume. The sum of these values represented the weighted
mean QF Lf and hp at optimum joint angle.</t>
  </si>
  <si>
    <t>VL Lf measured during MVC at optimum
joint angle was assumed to be representative of the mean Lf
for the entire QF.</t>
  </si>
  <si>
    <t>reduced QF PCSA= sum(PCSA)*cos alpha
The PCSA of each of the four constituent muscles of the
QF was calculated by dividing the component muscle
volume by its respective optimum Lf. The total RF volume
was divided by the lateral Lf. The complete QF PCSA was
given by the sum of the PCSAs of the four constituent
muscles</t>
  </si>
  <si>
    <t xml:space="preserve">Quadriceps femoris PCSA was calculated by dividing the estimated QF volume by the fascicle length (Lf) of the VL only
reduced QF PCSA= (PCSA)*cos alpha_vl
Quadriceps femoris PCSA was calculated by dividing
the estimated QF volume by the fascicle length (Lf) of the
VL only </t>
  </si>
  <si>
    <t>To calculate patellar tendon forces, the torque developed at
the knee must be divided by the patellar tendon moment
arm length (dPT). The procedure used to measure dPT has
been described elsewhere (Tsaopoulos et al. 2006).  Briefly,
dPT was quantified using a 0.2-T MRI scanner. PT was defined as
the length of the perpendicular line between the axis of the
patellar tendon and the TFCP (Tsaopoulos et al. 2006).
Previously reported values of dPT length at full extension
(0 knee flexion) and angles of 70, 80 and 90 knee flexion (Baltzopoulos 1995) were used to provide the necessary ratios with which to estimate dPT length at optimum knee
joint angle, i.e.
1. dPT 70/dPT 0 = 1.08
2. dPT 80/dPT 0 = 1.03
3. dPT 90/dPT 0 = 0.99
The appropriate ratio was applied to the dPT measured at
full extension to provide the estimated dPT at optimum joint
angle, which was subsequently multiplied by 1.14 to
account for a 14% increase in dPT from rest to MVC
(Tsaopoulos et al. 2007)
MVC torque measured, corrected for hamstring coactivation and submax activation (using interpolated twitch technique)</t>
  </si>
  <si>
    <t>same as Method 1</t>
  </si>
  <si>
    <t>patella tendon moment arm measured in supine, knee extended position ( MRI). Literature values used to calculate moment arm at optimum knee angle. 
Patellar tendon force
(Ft) was determined from MVC, accounting for antagonist
muscle co-activation, the level of voluntary muscle activa-
tion, patellar tendon moment arm (dPT) and optimum muscle
fascicle pennation angle (hp)</t>
  </si>
  <si>
    <t>same as Method 1
VL muscle geometry at MVC was
assumed to be representative of the mean QF architecture</t>
  </si>
  <si>
    <t>Method 1: Consequently, a reduced PCSA (rPCSA) of the complete QF
muscle was determined as the sum of the PCSAs of the
four constituent muscles, each multiplied by the cosine of
the appropriate hp
ST= patella tendon force/ reduced QF PCSA</t>
  </si>
  <si>
    <t xml:space="preserve">Method 2: Quadriceps femoris PCSA was calculated by dividing
the estimated QF volume by the fascicle length (Lf) of the
VL only </t>
  </si>
  <si>
    <t>B</t>
  </si>
  <si>
    <t>G</t>
  </si>
  <si>
    <t>M 10 men</t>
  </si>
  <si>
    <t>F 10 women</t>
  </si>
  <si>
    <t>B 10 boys</t>
  </si>
  <si>
    <t>G 10 girls</t>
  </si>
  <si>
    <t>Mixed</t>
  </si>
  <si>
    <t>The volumes of the vastus lateralis (VL), vastus intermedialis (VI), vastus medialis (VM) and rectus femoris (RF) muscles of the participants’ dominant leg were measured from axial-plane MRIs.From these images, the cross-sectional areas of individual muscles
were measured in scans at 18.9 mm intervals, using OsiriX dicom viewer The volume of each muscle head was
calculated as the sum of the cross-sectional area in all scans multiplied by the distance between each measured
slice (1.89 cm)</t>
  </si>
  <si>
    <t>The fascicle
length, taking into account any curvature, was measured
from the point of insertion on the superficial and deep
aponeuroses</t>
  </si>
  <si>
    <t>PCSA is
equal to the ratio between muscle volume and optimal
fascicle length</t>
  </si>
  <si>
    <t xml:space="preserve">The MVC moment produced by the quadriceps (QuadMVC) was estimated as the sum of the measured joint moment (JointMVC) and the calculated antagonist moment. To correct for any deficit in voluntary activation andthus to estimate the moment that would be produced by the quadriceps if they were fully activated (Quad100%)
Participants were seated and securely strapped on the seat of an isokinetic dynamometer. The test trials consisted of two isometric maximal
voluntary knee extensions (MVCs) at every 5 deg of knee
flexion from 55 to 90 deg (where 0 deg is full extension), performed in a randomized order and with ∼2 min rest.
</t>
  </si>
  <si>
    <t xml:space="preserve">F_pt=QF MVC at100%/MA
 Fquad was calculated from the F pt using the ratios provided by Buff et al. (1988), which account for the fact that the patella is not a frictionless pulley for transmitting force from the quadriceps to the tibia.
The PTMA was measured from sagittal-plane magnetic resonance images (MRI) taken at each knee angle with
a 0.2 T MRI scanner .The MVC moment produced by the quadriceps
(QuadMVC) was estimated as the sum of the measured
joint moment (JointMVC) and the calculated antagonist moment. To correct for any deficit in voluntary activation and thus to estimate the moment that would be produced by the quadriceps if they were fully activated (Quad100%) the
QuadMVC moment and ITT were used in eqn (2), assuming a linear relationship between moment and voluntary The calculated Quad100% was then used to calculate peak
patellar tendon force (F pt) during a fully activated effort
by dividing Quad100% by the PTMA at the knee angle measured by the goniometer during that trial. Finally, the Fquad was calculated from the F pt using the ratios provided by Buff et al. (1988), which account for the fact that the patella is not a frictionless pulley for transmitting force from the quadriceps to the tibia.
</t>
  </si>
  <si>
    <t>Specific tension = (tendon force × cos θ−1)/PCSA
fascicle force/PCSA
The PCSA × cos θ of the entire quadriceps was therefore calculated as the sum of the PCSA × cos θ of each quadriceps head. The Fquad was then divided by the quadriceps PCSA × cos θ to determine the specific tension of the entire quadriceps muscle.</t>
  </si>
  <si>
    <t>Plantar flexors: MG, LG, Sol, FHL, TP, FDL, PL, PB. 
Dorsiflexors: TA, EDL, Pop</t>
  </si>
  <si>
    <t>EDL</t>
  </si>
  <si>
    <t>Male 8</t>
  </si>
  <si>
    <t xml:space="preserve">Muscle length was measured as the distance between the most proximal and the most distal images in which the muscle was visible on MRI axial scans. 
Muscle volume = sum ACSA x distance between each section </t>
  </si>
  <si>
    <t xml:space="preserve">Fiber length = muscle length x k
k ratio of fiber length to muscle length reported by Wickiewicz et al. Data from 2 cadavers used to increase data robustness for Soleous mean fiber length 2.0 and 2.3 cm,. </t>
  </si>
  <si>
    <t xml:space="preserve">ACSA: MRI 1.5 T, T1 axial plane performed slice thickness 10 mm, interslice gap 0 mm. Contiguous axial 10 mm section of the RLL were measured, number of sections obtained for each subject was 47-49. 
PCSA=muscle volume x cos 0/fiber length
0: angle of muscle fiber pennation in one dimension reported by Wickiewicz et al. </t>
  </si>
  <si>
    <t xml:space="preserve">The length of the moment arm of aquiles tendon and TA were calculated from sagittal plane images of ancle (method of Rugg et al). Images at 90 and 120º akle. 
Torque measured for plantar flexors and dorsiflexors Cybex dynamometer. Supine, knee fully extended and secured. 
Maximum static plantar flexion or dorsiflexion contractions (5 s duration) at least 3 times at ankle joint angles of 90, 100, 110, 120º on each of 2 test days. </t>
  </si>
  <si>
    <t>using measured moment arm for TA and Achilles tendon and Peak torque</t>
  </si>
  <si>
    <t>F/rPCSA</t>
  </si>
  <si>
    <t>YNG UT</t>
  </si>
  <si>
    <t>YNG T</t>
  </si>
  <si>
    <t xml:space="preserve">YNG </t>
  </si>
  <si>
    <t>OLD UT EXP</t>
  </si>
  <si>
    <t>OLD T EXP</t>
  </si>
  <si>
    <t>OLD UT Control</t>
  </si>
  <si>
    <t>OLD T Control</t>
  </si>
  <si>
    <t>MID UT</t>
  </si>
  <si>
    <t>YNG UT EXP</t>
  </si>
  <si>
    <t>YNG T EXP</t>
  </si>
  <si>
    <t>YNG UT Control</t>
  </si>
  <si>
    <t>YNG T Control</t>
  </si>
  <si>
    <t xml:space="preserve">CHD </t>
  </si>
  <si>
    <t>muscle length</t>
  </si>
  <si>
    <t>Peak torque</t>
  </si>
  <si>
    <t>Method 1- more detailed. individual muscle volume measured from multiple MRI scans and individual fiber length</t>
  </si>
  <si>
    <t>The relative contribution of each elbow flexor muscle to the flexion torque was calculated by PCSA times the moment arm (An et al. 1981; Edgerton et al. 1986). The BRA had a greater contribution (47%) than that of BIC (34%) and BRD (19%)</t>
  </si>
  <si>
    <t>EF</t>
  </si>
  <si>
    <t>EE</t>
  </si>
  <si>
    <t>TS</t>
  </si>
  <si>
    <t>DF</t>
  </si>
  <si>
    <t>TRI</t>
  </si>
  <si>
    <t>GM</t>
  </si>
  <si>
    <t xml:space="preserve">OLD </t>
  </si>
  <si>
    <t>mixed 12</t>
  </si>
  <si>
    <t>we used a three-dimensional photogrammetry approach to estimate muscle volume for PCSA calculation in which the entire specimen was first scanned and then the skin flap was removed electronically using editing software (Persad
et al., 2021, 2022). Average volume errors using this software using cadaveric tissue and a water displacement
standard was 7% (n = 6 gracilis muscles).</t>
  </si>
  <si>
    <t>Because we could not measure optimal fibre length directly in our subjects during isometric testing, we used a functional surrogate for optimal fibre length, the
full-width at half maximum (FWHM) calculated from
their force vs. length relationship. The FWHM is the width of the active force vs. muscle length curve at half the
maximum force (Fig. 3B). A linear relationship between FWHM and optimal fibre length has been established
across several mammalian species and muscles (Winters
et al., 2011) (Fig. 3C). To calculate FWHM, we fit each patient’s calculated fully active force vs. muscle length data to a quadratic curve and then calculated width at half the calculated maximum force from the equation. Optimal fibre length was then calculated from the previously established linear relationship between FWHM and optimal fibre length</t>
  </si>
  <si>
    <t xml:space="preserve">we used a three-dimensional photogrammetry approach to
estimate muscle volume for PCSA calculation in which the entire specimen was first scanned and then the skin flap was removed electronically using editing software (Persad
et al., 2021, 2022). </t>
  </si>
  <si>
    <t>BFT directly on tendon. Force recorded by the BFT was then scaled up based on the twitch force change recorded for each subject at each JC at 50% and 100% CMAP stimulation intensit. Calculating this scaling factor across JCs within each subject thus incorporated any muscle length-dependent activation variability. An additional 6% force increment was measured when the muscle was stimulated at the
maximum frequency of 50 Hz (P50) compared to the submaximal value of 20 Hz (P20). Force scale with P50 P20 and Tw 100 Tw 50.</t>
  </si>
  <si>
    <t>F/PCSA</t>
  </si>
  <si>
    <t xml:space="preserve">MID </t>
  </si>
  <si>
    <t>m 6</t>
  </si>
  <si>
    <t>fiber length at rest: 5.08 ± 0.36
PCSA at rest: 46.5 ± 5.7
ST at rest: 9.6</t>
  </si>
  <si>
    <t xml:space="preserve">This was done from a series of eighty contiguous MRI axial images, 5 mm thick, obtained at rest with a whole body 1.5 T scanner. The total
volume was then calculated by adding up the individual ACSA of each image and multiplying the sum by the slice thickness (5 mm)
</t>
  </si>
  <si>
    <t>Muscle length was measured as the distance between the most proximal and most distal images in which the GM was identifiable.</t>
  </si>
  <si>
    <t>For each of the eighty axial images the anatomical cross-sectional area (ACSA) of the gastrocnemius medialis (GM) was calculated.
PCSA = ( V/Lf) cos(theta)
PCSA at rest=46.5</t>
  </si>
  <si>
    <t xml:space="preserve">The subjects sat on a couch with the back supported and the lower limbs fully extended. All measurements were carried out on the right leg, dominant in all the subjects, with the foot positioned at
90 deg relative to a footplate The force exerted by the plantar flexors was measured by connecting the footplate to a force transducer. </t>
  </si>
  <si>
    <t>From the data of Fukunaga et al. (1992), it may be calculated that the GM PCSA is about 18 % of the total PCSA of themain plantar flexors (gastrocnemius medialis and lateralis,soleus, tibialis posterior and peroneus longus). Therefore, atMVC, the force developed by the GM should be 18 % of the total force developed by the plantar flexors (2489 N), i.e.448 N
 This was given by the ratio between the
moment arm of the Achilles' tendon, 4*7 + 0 1 cm, measured on a MRI image at a footplate angle of 90 deg
(with respect to the tibia) and the moment arm of the external force, 15-2 + 1 0 cm. Both moment arms were measured as the distance from the centre of rotation of the ankle as reference point.</t>
  </si>
  <si>
    <t>GM force/GM PCSA at rest, corrected for footplate angle.</t>
  </si>
  <si>
    <t>the MVC was divided by 0.308 + 0.02, the mechanical advantage of this lever system. This was given by the ratio between the moment arm of the Achilles' tendon, 4.7 + 0.1 cm, measured on a MRI image at a footplate angle of 90 deg (with respect to the tibia) and the moment arm of the external force, 15.2 + 1.0 cm. Both moment arms were measured as the distance from the centre of rotation of the ankle as reference point</t>
  </si>
  <si>
    <t>Mixed 9, experimental, pre training</t>
  </si>
  <si>
    <t>MRI scan, ASCA acculation * distance
Volume of the entire VL muscle was calculated by summing up all of the inter-ACSA volumes, All sections were treated as truncated cone</t>
  </si>
  <si>
    <t>measured in subset (n=6) during MVC
The VL muscle fascicles generally extended off the ultrasound scan window, and it was, therefore, necessary to estimate part of the fascicle length. With the use of digitizing software (NIH image version 1.61, National Institutes of Health, Bethesda, MD), the visible portion of the fascicle was measured, and the remaining part was estimated, assuming linear contin-
uation of the fascicle and aponeurosis in the proximal direction.</t>
  </si>
  <si>
    <t>Volume_VL/lf
B-mode ultrasonography measured ASCA.
PCSA= volume/length</t>
  </si>
  <si>
    <t>max torque=T_KE + T_coactivation
The sum of the maximal knee extension joint torque (maximal voluntary torque + superimposed stimulation torque) and the estimated antagonistic cocontraction torque from the knee flexors
(TQcoac) was divided by the MRI-based estimate of the patella tendon
moment arm length (MAPT) .The relative contribution of the VL muscle to the patella tendon force calculated from Eq. 1 was estimated from the relative PCSA of
the VL muscle with respect to the entire quadriceps muscle group, from the data of Narici et al. The VL muscle fascicle force was estimated by dividing VL
muscle force by the cosine of the angle of pennation of fascicles, measured during maximal isometric contraction</t>
  </si>
  <si>
    <t>Fpt=T_max/MA
F_VL=Fpt*VL_PCSA_ratio
F_fascicle=F_VL/cos(alpha)
Patella tendon mo-
ment arm lengths were assessed using a 0.2-T MRI scanner (E-Scan,
Esaote Biomedica, Genoa, Italy) to allow calculation of tendon forces</t>
  </si>
  <si>
    <t>F_fascicle/PCSA</t>
  </si>
  <si>
    <t>Mixed 9, experimental, post training</t>
  </si>
  <si>
    <t>Mixed 9, Control, pre training</t>
  </si>
  <si>
    <t>Mixed 9, Control, post training</t>
  </si>
  <si>
    <t xml:space="preserve"> PF</t>
  </si>
  <si>
    <t>M 12 men</t>
  </si>
  <si>
    <t xml:space="preserve"> Serial axial plane MRI scans were acquired along the length of the lateral head of the gastrocnemius muscle (GL) using
a fixed 0.2-T MRI scanner . The first scan was centered at the lower edge of the patella and was sufficient to include the origin of the GL; subsequent scans were carried out in contiguous 7-cm sections distally until the myotendi-
nous junction of the GL had been included (Fig. 1). Axial plane scans were obtained using a T1-weighted three-dimensional isotropic profile . Participants were supine for 15 min before the scan to allow fluid shifts to occur. ACSA  was then multiplied by the slice thickness (inclusive of gap) to give an estimate of muscle volume
. </t>
  </si>
  <si>
    <t xml:space="preserve">Fiber fascicle length (Lf) and pennation angle  were measured using B-Mode, real-time ultrasonography at the time point of MVC. Fascicle length Lf was defined as the length of the fascicle between the deep and superficial aponeurose
</t>
  </si>
  <si>
    <t xml:space="preserve">The ACSA of the GL muscle was measured from each scan using digitizing software and imaging software (NIH image version 1.61/ppc, National Institutes of Health, Bethesda). 
PCSA (cm2) was
calculated as the ratio of GL Vol (cm3) to Lf (cm). </t>
  </si>
  <si>
    <t xml:space="preserve">MVC, corrected for antagonist activation
 Isometric plantarflexor MVC torque was recorded with the participants laying prone and the left foot secured to the foot adapter of an isokinetic dynamomete. Straps were used about the hips to prevent forward displacement of the body during maximal plantarflexions. Participants were positioned with the knee at full extension and the lateral malleolus aligned with the axis of rotation identified on the dynamometer.  Two isometric maximal voluntary plantarflexions (MVC) were performed at an ankle joint angle of *20° (the foot in dorsiflexion); 2 min separated each
MVC attempt. The foot was placed at 20° as this has been shown previously to correspond to the optimum fascicle length within the
physiological range of the gastrocnemius muscle (26). To ensure MVC was achieved, visual feedback was provided using an online graphical display, and consistent verbal encouragement was provided by the investigator. Maximal isometric dorsiflexions were performed after the plantarflexion MVC to obtain maximal dorsiflexor electromyographic (EMG) data for calculation of antagonist coactivation in
the tibialis anterior
</t>
  </si>
  <si>
    <t>measured moment arm + lit assumptions of MA at MVC
Tendon force was calculated by dividing the
net plantarflexion torque (N m) by the Achilles tendon moment arm
length (m). To estimate the contribution of the GL to Achilles tendon force, the relative PCSA of the GL within the triceps. surae was calculated. Previously, relative PCSA of the quadriceps
muscle group has been used to determine the relative contribution of
each constituent muscle to the production patella tendon force.</t>
  </si>
  <si>
    <t>MA=4.61 ± .32 cm</t>
  </si>
  <si>
    <t>GL force determined using PCSA ratio.
Once the GL component of the tendon force was calculated, this was divided by the cosine of the pennation angle measured during contraction to determine the fascicle force, Ff</t>
  </si>
  <si>
    <t>Specific force was calculated by dividing GL fascicle force by the PCSA</t>
  </si>
  <si>
    <t>M 11 boys</t>
  </si>
  <si>
    <t>MA=3.46 ± 0.2 cm</t>
  </si>
  <si>
    <t>m 12,young</t>
  </si>
  <si>
    <t>MRI, sum of GL ACSA
Serial axial plane magnetic resonance imaging (MRI) scans were acquired along the length of the GL by using a fixed 0.2-T MRI scanner. In total, four scans were performed along the length of the GL consisting of seven contiguous axial slices (slice thickness * 8 mm
and gap * 2 mm). To ensure that each section was reconstructed
accurately, reference markers were placed along the leg to coincide
with each 7-cm section</t>
  </si>
  <si>
    <t>Ultrasound during MVC + doublet stim
Fiber Lf and were measured using B-Mode, real time ultrasonograph. The head of the probe was held perpendicular to the dermal surface to provide an image including both superficial and deep aponeuroses and a number of clearly visible fasciculi that could be followed between the aponeuroses. In total, at least six fasciculi were analyzed per participant. Lf was defined as the length of the fascicle between the deep and superficial aponeuroses</t>
  </si>
  <si>
    <t>GL Vol (cm3) to
Lf (cm).</t>
  </si>
  <si>
    <t xml:space="preserve"> PF MVC torque + DF torque + superimposed
doublet torque
Isometric plantar flexion (PF) MVC torque was recorded with the subjects lying prone, the left foot secured to the foot adapter of an isokinetic dynamometer. Subjects were positioned with the knee at full extension and the lateral malleolus aligned with the axis of rotation identified on the dynamometer. Before MVC, the participants performed three sub-
maximal isokinetic plantar flexion and dorsiflexion contractions as a
warm up. Two isometric maximal voluntary plantar flexion contrac-
tions (MVC) were performed at an ankle joint angle of  20° (the foot in dorsiflexion), 2 min separated each MVC attempt. The foot was placed at  20° as this has previously been shown to be the optimum fascicle length (Lf) within the physiological range of the gastrocnemius muscle. </t>
  </si>
  <si>
    <t>In vivo MRI was performed to determine
moment arm length of the Achilles tendon ankle at rest.
F=TQ/AM
tendonForce=MVC torque/MA
GLforce=tendonForce*(GL PCSA/total PCSA)
GL_Ff=GLforce/cos (alpha)</t>
  </si>
  <si>
    <t>GL_Ff/PCSA</t>
  </si>
  <si>
    <t>m 19,old</t>
  </si>
  <si>
    <t>ACSA measured from CT
an increase of 34% of the cross-sectional area of the flexed arm
The scanning (EMI-scanner 1010) was performed at the 
site of biopsy sampling with the subject in the supine 
position, resting on one side with the arm abducted approximately 160" and the elbow extended. Data obtained  from a scan was presented on a TV-viewer from which a polarioid print was taken (Fig. 1). The cross-sectional area 
of the brachial biceps muscle was measured planimetrically.</t>
  </si>
  <si>
    <t>The subject was sitting by the side of the apparatus with the upper arm abducted at right angles to the body, and in a line with the shoulder. The  subject grasped with supinated hand a handle which was  connected to one of the reels of the light flywheel through 
a cable. The movement was performed in a vertical plane.  Force was registered through a strain gauge inserted in the  cable.</t>
  </si>
  <si>
    <t xml:space="preserve">contribution of 34% from this muscle to MVC in elbow flexion (Hansen &amp; Lindhard 1923); 2) a ratio of 1: 7 between "force arm" (distance from center of axis of rotation of the elbow joint at the condylus humeri and the point at which the brachial biceps muscle attaches tuberositas radii) and "resistance arm" (distance from the condylus humeri to handgrap) (Wilkie 1950); 3) </t>
  </si>
  <si>
    <t>specific tension of the brachial biceps muscle was calculated from 1) a contribution of 34% from this muscle to MVC in elbow flexion (Hansen &amp; Lindhard 1923); 2) a ratio of 1: 7 between "force arm" (distance from center of axis of rotation of the elbow joint at the condylus humeri and the point at which the brachial biceps muscle attaches tuberositas radii) and "resistance arm" (distance from the condylus humeri to handgrap) (Wilkie 1950); 3) an increase of 34% of the cross-sectional area of the flexed arm</t>
  </si>
  <si>
    <t>F 4</t>
  </si>
  <si>
    <t>m 11, Experimental, Full ROM, Pre Training</t>
  </si>
  <si>
    <t>VL_volume (cm3) = ∑ ACSA × slice thickness
Axial plane scans of the thighs were taken using a 1.5-T whole-body magnetic resonance imaging (MRI) scanner.
VL=ACSA accumulation * slice thickness</t>
  </si>
  <si>
    <t>Measured using ultrasound at MVC
Vastus lateralis muscle architecture was assessed at rest 
using B-mode ultrasound imaging. Muscle fascicle length (FL) was defined as the length 
of the fascicular path between the superficial and deep aponeuroses</t>
  </si>
  <si>
    <t>Vol_VL/lf_optimium
ACSA by MRI scan. PCSA = Vol/length</t>
  </si>
  <si>
    <t xml:space="preserve">Torque measured, corrected for activation and coactivation.
Subjects were seated on the dynamometer chair and firmly strapped at the hip, at the chest and over the 
thigh to minimize extraneous movement. The knee center  of rotation was carefully aligned with the dynamometer axis of rotation, and the lever arm of the dynamometer 
was firmly attached to the lower leg with inextensible  straps. subjects were instructed to perform 1-rapid maximal voluntary isometric knee extension contraction (MVC) and to maintain this 
maximal effort for ≈2 s. </t>
  </si>
  <si>
    <t>TQ/MA. MA acquired from MRI.
Fpt=Torque_corrected/MA_corrected
F_VL= Fpt*VL_PCSA_ratio
F_VL_fascicle=F_VL/cos(alpha)</t>
  </si>
  <si>
    <t>F_VL_fascicle/PCSA</t>
  </si>
  <si>
    <t>m 11, Experimental, Part ROM, pre Training</t>
  </si>
  <si>
    <t>m 11, Experimental, Full ROM, pre Training</t>
  </si>
  <si>
    <t>post training QF MVC
383.8 ± 56.1
post training QF patella force
9440 ± 1330</t>
  </si>
  <si>
    <t>post training QF MVC
365.4 ± 44.9
post training QF patella force
8780 ± 1330</t>
  </si>
  <si>
    <t>m 8, control, pre Training</t>
  </si>
  <si>
    <t>post training QF MVC
296 ± 30.2
post training QF patella force
7040 ± 1000</t>
  </si>
  <si>
    <t>m 11, Experimental, Full ROM, post Training</t>
  </si>
  <si>
    <t>m 11, Experimental, Part ROM, post Training</t>
  </si>
  <si>
    <t>m 8, control, post Training</t>
  </si>
  <si>
    <t>Mixed 7, RES</t>
  </si>
  <si>
    <t>the moment arm was derived
from cadavers and knee joints of able bodies, 0.04 m, at
the same knee joint angle used in our study (Baltzopou-
los 1995; Wickiewicz et al. 1983, 1984).</t>
  </si>
  <si>
    <t>MRI, measured for activated portion only
Muscle volume (cm3) was calculated
by multiplying the activated CSA (cm2) 
in each
slice x 2 cm (slice thickness + interslice space). The slices
were then added together to calculate the volume of acti-
vated tissue.</t>
  </si>
  <si>
    <t>VL fiber length :muscle length ratio from lit.= 0.23
Adjustments were made to account for fiber length during isometric actions at different percentages of MVIT</t>
  </si>
  <si>
    <t xml:space="preserve">[muscle volume * COS (pennation angle_VL)]/fiber length_VL
The PCSA of mQF was calculated as follows.
PCSA = [muscle volume x COS (pennation angle)]/
Wber length (Edgerton et al. 1990; Fukunaga et al. 1992;
Akima et al. 2000). </t>
  </si>
  <si>
    <t xml:space="preserve">Torque measured for 4 stim protocols , submax.
</t>
  </si>
  <si>
    <t xml:space="preserve">lit value of patella moment arm=0.047m
 A moment arm length of
0.047 m was used to correct torque to force. Dividing the
torque by the moment arm provided the force applied by
the knee extensors to the tendon </t>
  </si>
  <si>
    <t xml:space="preserve">Force/ active PCSA
Specific tension was calculated by dividing the torque
(Nm) obtained for the Wrst contraction of the four different SNMES protocols by the patellar tendon moment
arm length of the mQF. </t>
  </si>
  <si>
    <t>Mixed 7,PD</t>
  </si>
  <si>
    <t>Mixed 7, FREQ</t>
  </si>
  <si>
    <t>Mixed 7, AMP</t>
  </si>
  <si>
    <t>Mixed 7, Total</t>
  </si>
  <si>
    <t>GRA</t>
  </si>
  <si>
    <t>Number of Subjects</t>
  </si>
  <si>
    <t>Less than 5</t>
  </si>
  <si>
    <t>5 to 10</t>
  </si>
  <si>
    <t>More than 10</t>
  </si>
  <si>
    <t>Muscle volume</t>
  </si>
  <si>
    <t>CSA accumulation times slice interval</t>
  </si>
  <si>
    <t xml:space="preserve"> Literature value</t>
  </si>
  <si>
    <t>N/A</t>
  </si>
  <si>
    <t>Fiber/Fascicle length</t>
  </si>
  <si>
    <t>Value from literature</t>
  </si>
  <si>
    <t>CT scan</t>
  </si>
  <si>
    <t>MRI scan</t>
  </si>
  <si>
    <t>Ultrasound</t>
  </si>
  <si>
    <t>ASCA</t>
  </si>
  <si>
    <t>Maximal value from MRI scan</t>
  </si>
  <si>
    <t>Value from MRI scan</t>
  </si>
  <si>
    <t>PSCA</t>
  </si>
  <si>
    <t>Muscle vol/Fiber length</t>
  </si>
  <si>
    <t>Muscle vol/(Fiber length*cos θ)</t>
  </si>
  <si>
    <t>Muscle vol*cos θ/Fiber length</t>
  </si>
  <si>
    <t>Torque</t>
  </si>
  <si>
    <t>Highest value from torque meter (multiple MVC trials)</t>
  </si>
  <si>
    <t>Highest value from torque meter (MVC + e-stim trials)</t>
  </si>
  <si>
    <t>Movement Arm measured</t>
  </si>
  <si>
    <t>Limb length</t>
  </si>
  <si>
    <t>Measured from CT</t>
  </si>
  <si>
    <t>Measured from MRI</t>
  </si>
  <si>
    <t>Force</t>
  </si>
  <si>
    <t xml:space="preserve">Tendon Force </t>
  </si>
  <si>
    <t>External Force (Limb Force)</t>
  </si>
  <si>
    <t>Force/ACSA</t>
  </si>
  <si>
    <t>Force/PCSA</t>
  </si>
  <si>
    <t>Fiber/Fascicle length method</t>
  </si>
  <si>
    <t>Fiber length at MVC</t>
  </si>
  <si>
    <t>Fiber length at rest</t>
  </si>
  <si>
    <t>Fiber length at other joint position.</t>
  </si>
  <si>
    <t>Torque correction</t>
  </si>
  <si>
    <t>Activation</t>
  </si>
  <si>
    <t>coactivation</t>
  </si>
  <si>
    <t>Specific Tension</t>
  </si>
  <si>
    <t>None</t>
  </si>
  <si>
    <t>Method A  tendon force=1783 ± 18</t>
  </si>
  <si>
    <t>Method B  tendon force=2470 ± 176</t>
  </si>
  <si>
    <t>Method A  tendon force=458 ± 36</t>
  </si>
  <si>
    <t>Method B  tendon force=1324 ± 110</t>
  </si>
  <si>
    <t>Movement Arm correction</t>
  </si>
  <si>
    <t>MVC correction</t>
  </si>
  <si>
    <t>Overall note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</si>
</sst>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1"/>
      <color theme="1"/>
      <name val="Calibri"/>
      <family val="2"/>
      <scheme val="minor"/>
    </font>
    <font>
      <b/>
      <sz val="11"/>
      <name val="Calibri"/>
      <family val="2"/>
    </font>
    <font>
      <sz val="11"/>
      <color rgb="FF0070C0"/>
      <name val="Calibri"/>
      <family val="2"/>
      <scheme val="minor"/>
    </font>
    <font>
      <b/>
      <sz val="12"/>
      <color theme="1"/>
      <name val="Calibri"/>
      <family val="2"/>
      <scheme val="minor"/>
    </font>
    <font>
      <b/>
      <sz val="12"/>
      <color rgb="FF0070C0"/>
      <name val="Calibri"/>
      <family val="2"/>
      <scheme val="minor"/>
    </font>
  </fonts>
  <fills count="6">
    <fill>
      <patternFill patternType="none"/>
    </fill>
    <fill>
      <patternFill patternType="gray125"/>
    </fill>
    <fill>
      <patternFill patternType="solid">
        <fgColor theme="6" tint="0.79998168889431442"/>
        <bgColor indexed="64"/>
      </patternFill>
    </fill>
    <fill>
      <patternFill patternType="solid">
        <fgColor theme="9" tint="0.79998168889431442"/>
        <bgColor indexed="64"/>
      </patternFill>
    </fill>
    <fill>
      <patternFill patternType="solid">
        <fgColor theme="6" tint="0.39997558519241921"/>
        <bgColor indexed="64"/>
      </patternFill>
    </fill>
    <fill>
      <patternFill patternType="solid">
        <fgColor theme="4" tint="0.59999389629810485"/>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s>
  <cellStyleXfs count="1">
    <xf numFmtId="0" fontId="0" fillId="0" borderId="0"/>
  </cellStyleXfs>
  <cellXfs count="36">
    <xf numFmtId="0" fontId="0" fillId="0" borderId="0" xfId="0"/>
    <xf numFmtId="0" fontId="0" fillId="2" borderId="0" xfId="0" applyFill="1"/>
    <xf numFmtId="0" fontId="0" fillId="3" borderId="0" xfId="0" applyFill="1"/>
    <xf numFmtId="0" fontId="0" fillId="0" borderId="0" xfId="0" applyAlignment="1">
      <alignment wrapText="1"/>
    </xf>
    <xf numFmtId="0" fontId="2" fillId="0" borderId="0" xfId="0" applyFont="1"/>
    <xf numFmtId="0" fontId="0" fillId="2" borderId="1" xfId="0" applyFill="1" applyBorder="1"/>
    <xf numFmtId="0" fontId="0" fillId="2" borderId="1" xfId="0" applyFill="1" applyBorder="1" applyAlignment="1">
      <alignment wrapText="1"/>
    </xf>
    <xf numFmtId="0" fontId="0" fillId="0" borderId="1" xfId="0" applyBorder="1"/>
    <xf numFmtId="0" fontId="0" fillId="0" borderId="1" xfId="0" applyBorder="1" applyAlignment="1">
      <alignment wrapText="1"/>
    </xf>
    <xf numFmtId="0" fontId="0" fillId="2" borderId="1" xfId="0" applyFill="1" applyBorder="1" applyAlignment="1">
      <alignment horizontal="center" vertical="center"/>
    </xf>
    <xf numFmtId="0" fontId="2" fillId="2" borderId="1" xfId="0" applyFont="1" applyFill="1" applyBorder="1" applyAlignment="1">
      <alignment horizontal="center" vertical="center"/>
    </xf>
    <xf numFmtId="0" fontId="0" fillId="2" borderId="1" xfId="0" applyFill="1" applyBorder="1" applyAlignment="1">
      <alignment horizontal="center" vertical="center" wrapText="1"/>
    </xf>
    <xf numFmtId="0" fontId="0" fillId="3" borderId="1" xfId="0" applyFill="1" applyBorder="1" applyAlignment="1">
      <alignment horizontal="center" vertical="center"/>
    </xf>
    <xf numFmtId="0" fontId="0" fillId="0" borderId="1" xfId="0" applyBorder="1" applyAlignment="1">
      <alignment horizontal="center" vertical="center"/>
    </xf>
    <xf numFmtId="0" fontId="2" fillId="0" borderId="1" xfId="0" applyFont="1" applyBorder="1" applyAlignment="1">
      <alignment horizontal="center" vertical="center"/>
    </xf>
    <xf numFmtId="0" fontId="0" fillId="0" borderId="1" xfId="0" applyBorder="1" applyAlignment="1">
      <alignment horizontal="center" vertical="center" wrapText="1"/>
    </xf>
    <xf numFmtId="0" fontId="3" fillId="0" borderId="1" xfId="0" applyFont="1" applyBorder="1" applyAlignment="1">
      <alignment horizontal="center" vertical="center"/>
    </xf>
    <xf numFmtId="0" fontId="4" fillId="0" borderId="1" xfId="0" applyFont="1" applyBorder="1" applyAlignment="1">
      <alignment horizontal="center" vertical="center"/>
    </xf>
    <xf numFmtId="0" fontId="3" fillId="0" borderId="1" xfId="0" applyFont="1" applyBorder="1" applyAlignment="1">
      <alignment horizontal="center" vertical="center" wrapText="1"/>
    </xf>
    <xf numFmtId="0" fontId="3" fillId="3" borderId="1" xfId="0" applyFont="1" applyFill="1" applyBorder="1" applyAlignment="1">
      <alignment horizontal="center" vertical="center"/>
    </xf>
    <xf numFmtId="0" fontId="0" fillId="2" borderId="2" xfId="0" applyFill="1" applyBorder="1" applyAlignment="1">
      <alignment horizontal="center" vertical="center" wrapText="1"/>
    </xf>
    <xf numFmtId="0" fontId="0" fillId="0" borderId="2" xfId="0" applyBorder="1" applyAlignment="1">
      <alignment horizontal="center" vertical="center" wrapText="1"/>
    </xf>
    <xf numFmtId="0" fontId="1" fillId="0" borderId="3" xfId="0" applyFont="1" applyBorder="1" applyAlignment="1">
      <alignment horizontal="center" vertical="top"/>
    </xf>
    <xf numFmtId="0" fontId="0" fillId="2" borderId="1" xfId="0" applyFill="1" applyBorder="1" applyAlignment="1"/>
    <xf numFmtId="0" fontId="0" fillId="0" borderId="0" xfId="0" applyBorder="1"/>
    <xf numFmtId="0" fontId="0" fillId="0" borderId="1" xfId="0" applyFill="1" applyBorder="1" applyAlignment="1">
      <alignment wrapText="1"/>
    </xf>
    <xf numFmtId="0" fontId="0" fillId="0" borderId="0" xfId="0" applyFill="1" applyBorder="1" applyAlignment="1">
      <alignment wrapText="1"/>
    </xf>
    <xf numFmtId="0" fontId="0" fillId="2" borderId="1" xfId="0" applyNumberFormat="1" applyFill="1" applyBorder="1" applyAlignment="1">
      <alignment horizontal="center" vertical="center"/>
    </xf>
    <xf numFmtId="0" fontId="0" fillId="0" borderId="1" xfId="0" applyNumberFormat="1" applyBorder="1" applyAlignment="1">
      <alignment horizontal="center" vertical="center"/>
    </xf>
    <xf numFmtId="0" fontId="3" fillId="4" borderId="1" xfId="0" applyFont="1" applyFill="1" applyBorder="1" applyAlignment="1">
      <alignment horizontal="center" vertical="center" wrapText="1"/>
    </xf>
    <xf numFmtId="0" fontId="3" fillId="4" borderId="2" xfId="0" applyFont="1" applyFill="1" applyBorder="1" applyAlignment="1">
      <alignment horizontal="center" vertical="center" wrapText="1"/>
    </xf>
    <xf numFmtId="0" fontId="3" fillId="3" borderId="1" xfId="0" applyFont="1" applyFill="1" applyBorder="1" applyAlignment="1">
      <alignment horizontal="center" vertical="center" wrapText="1"/>
    </xf>
    <xf numFmtId="0" fontId="0" fillId="0" borderId="2" xfId="0" applyFill="1" applyBorder="1" applyAlignment="1">
      <alignment wrapText="1"/>
    </xf>
    <xf numFmtId="0" fontId="3" fillId="0" borderId="0" xfId="0" applyFont="1" applyAlignment="1">
      <alignment horizontal="center"/>
    </xf>
    <xf numFmtId="0" fontId="3" fillId="5" borderId="1" xfId="0" applyFont="1" applyFill="1" applyBorder="1" applyAlignment="1">
      <alignment horizontal="center" vertical="center" wrapText="1"/>
    </xf>
    <xf numFmtId="0" fontId="3" fillId="5" borderId="2"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135"/>
  <sheetViews>
    <sheetView tabSelected="1" topLeftCell="T1" zoomScale="85" zoomScaleNormal="85" workbookViewId="0">
      <pane ySplit="1" topLeftCell="A14" activePane="bottomLeft" state="frozen"/>
      <selection activeCell="J1" sqref="J1"/>
      <selection pane="bottomLeft" activeCell="AB9" sqref="AB9"/>
    </sheetView>
  </sheetViews>
  <sheetFormatPr defaultRowHeight="15" x14ac:dyDescent="0.25"/>
  <cols>
    <col min="1" max="1" width="13.28515625" customWidth="1"/>
    <col min="6" max="6" width="13.42578125" customWidth="1"/>
    <col min="7" max="7" width="19.85546875" customWidth="1"/>
    <col min="9" max="9" width="29.42578125" style="4" customWidth="1"/>
    <col min="10" max="10" width="11.28515625" customWidth="1"/>
    <col min="11" max="11" width="41.5703125" style="3" customWidth="1"/>
    <col min="13" max="13" width="13.7109375" style="2" hidden="1" customWidth="1"/>
    <col min="14" max="14" width="11.28515625" style="2" hidden="1" customWidth="1"/>
    <col min="15" max="15" width="15.5703125" style="2" hidden="1" customWidth="1"/>
    <col min="16" max="16" width="17" style="2" hidden="1" customWidth="1"/>
    <col min="17" max="17" width="13.42578125" style="2" hidden="1" customWidth="1"/>
    <col min="18" max="18" width="14" style="2" bestFit="1" customWidth="1"/>
    <col min="19" max="19" width="33.28515625" style="3" customWidth="1"/>
    <col min="20" max="20" width="41.5703125" style="3" customWidth="1"/>
    <col min="21" max="21" width="23.7109375" style="3" customWidth="1"/>
    <col min="22" max="22" width="46.28515625" style="3" customWidth="1"/>
    <col min="23" max="23" width="24.28515625" style="3" customWidth="1"/>
    <col min="24" max="24" width="25.7109375" style="3" customWidth="1"/>
    <col min="25" max="25" width="14.7109375" style="26" customWidth="1"/>
    <col min="26" max="26" width="22" style="26" customWidth="1"/>
    <col min="27" max="27" width="22.140625" style="26" customWidth="1"/>
    <col min="28" max="28" width="17" style="26" customWidth="1"/>
    <col min="29" max="29" width="18.42578125" style="26" customWidth="1"/>
    <col min="30" max="30" width="29.140625" style="26" customWidth="1"/>
    <col min="31" max="31" width="15" style="26" customWidth="1"/>
    <col min="32" max="33" width="18" style="26" customWidth="1"/>
    <col min="34" max="34" width="24.28515625" style="26" customWidth="1"/>
    <col min="35" max="35" width="16.5703125" style="26" customWidth="1"/>
    <col min="36" max="36" width="29" style="8" customWidth="1"/>
    <col min="37" max="16384" width="9.140625" style="24"/>
  </cols>
  <sheetData>
    <row r="1" spans="1:36" s="33" customFormat="1" ht="78.75" x14ac:dyDescent="0.25">
      <c r="A1" s="18" t="s">
        <v>0</v>
      </c>
      <c r="B1" s="16" t="s">
        <v>32</v>
      </c>
      <c r="C1" s="16" t="s">
        <v>33</v>
      </c>
      <c r="D1" s="16" t="s">
        <v>34</v>
      </c>
      <c r="E1" s="18" t="s">
        <v>1</v>
      </c>
      <c r="F1" s="16" t="s">
        <v>2</v>
      </c>
      <c r="G1" s="16" t="s">
        <v>3</v>
      </c>
      <c r="H1" s="16" t="s">
        <v>4</v>
      </c>
      <c r="I1" s="17" t="s">
        <v>5</v>
      </c>
      <c r="J1" s="16" t="s">
        <v>16</v>
      </c>
      <c r="K1" s="18" t="s">
        <v>20</v>
      </c>
      <c r="L1" s="16" t="s">
        <v>6</v>
      </c>
      <c r="M1" s="19" t="s">
        <v>7</v>
      </c>
      <c r="N1" s="19" t="s">
        <v>8</v>
      </c>
      <c r="O1" s="19" t="s">
        <v>9</v>
      </c>
      <c r="P1" s="19" t="s">
        <v>10</v>
      </c>
      <c r="Q1" s="19" t="s">
        <v>11</v>
      </c>
      <c r="R1" s="31" t="s">
        <v>12</v>
      </c>
      <c r="S1" s="29" t="s">
        <v>13</v>
      </c>
      <c r="T1" s="29" t="s">
        <v>14</v>
      </c>
      <c r="U1" s="29" t="s">
        <v>15</v>
      </c>
      <c r="V1" s="29" t="s">
        <v>17</v>
      </c>
      <c r="W1" s="29" t="s">
        <v>18</v>
      </c>
      <c r="X1" s="30" t="s">
        <v>19</v>
      </c>
      <c r="Y1" s="34" t="str">
        <f>'Methods options'!B1</f>
        <v>Muscle volume</v>
      </c>
      <c r="Z1" s="34" t="str">
        <f>'Methods options'!C1</f>
        <v>Fiber/Fascicle length method</v>
      </c>
      <c r="AA1" s="34" t="str">
        <f>'Methods options'!D1</f>
        <v>Fiber/Fascicle length</v>
      </c>
      <c r="AB1" s="34" t="str">
        <f>'Methods options'!E1</f>
        <v>ASCA</v>
      </c>
      <c r="AC1" s="34" t="str">
        <f>'Methods options'!F1</f>
        <v>PSCA</v>
      </c>
      <c r="AD1" s="34" t="str">
        <f>'Methods options'!G1</f>
        <v>Torque</v>
      </c>
      <c r="AE1" s="34" t="str">
        <f>'Methods options'!H1</f>
        <v>Torque correction</v>
      </c>
      <c r="AF1" s="34" t="str">
        <f>'Methods options'!I1</f>
        <v>Movement Arm measured</v>
      </c>
      <c r="AG1" s="34" t="str">
        <f>'Methods options'!J1</f>
        <v>Movement Arm correction</v>
      </c>
      <c r="AH1" s="34" t="str">
        <f>'Methods options'!K1</f>
        <v>Force</v>
      </c>
      <c r="AI1" s="35" t="str">
        <f>'Methods options'!L1</f>
        <v>Specific Tension</v>
      </c>
      <c r="AJ1" s="34" t="s">
        <v>394</v>
      </c>
    </row>
    <row r="2" spans="1:36" s="1" customFormat="1" ht="255" x14ac:dyDescent="0.25">
      <c r="A2" s="9">
        <v>4184</v>
      </c>
      <c r="B2" s="9">
        <v>27</v>
      </c>
      <c r="C2" s="9">
        <v>174</v>
      </c>
      <c r="D2" s="9">
        <v>69.5</v>
      </c>
      <c r="E2" s="27">
        <v>11</v>
      </c>
      <c r="F2" s="9" t="s">
        <v>21</v>
      </c>
      <c r="G2" s="9" t="s">
        <v>243</v>
      </c>
      <c r="H2" s="9" t="s">
        <v>35</v>
      </c>
      <c r="I2" s="10" t="s">
        <v>22</v>
      </c>
      <c r="J2" s="9" t="s">
        <v>27</v>
      </c>
      <c r="K2" s="11" t="s">
        <v>30</v>
      </c>
      <c r="L2" s="9" t="s">
        <v>25</v>
      </c>
      <c r="M2" s="12"/>
      <c r="N2" s="12"/>
      <c r="O2" s="12">
        <v>67.5</v>
      </c>
      <c r="P2" s="12"/>
      <c r="Q2" s="12">
        <v>517</v>
      </c>
      <c r="R2" s="12">
        <v>7.6</v>
      </c>
      <c r="S2" s="11"/>
      <c r="T2" s="11"/>
      <c r="U2" s="11" t="s">
        <v>26</v>
      </c>
      <c r="V2" s="11"/>
      <c r="W2" s="11" t="s">
        <v>28</v>
      </c>
      <c r="X2" s="20" t="s">
        <v>29</v>
      </c>
      <c r="Y2" s="25"/>
      <c r="Z2" s="25"/>
      <c r="AA2" s="25"/>
      <c r="AB2" s="25"/>
      <c r="AC2" s="25"/>
      <c r="AD2" s="25"/>
      <c r="AE2" s="25"/>
      <c r="AF2" s="25"/>
      <c r="AG2" s="25"/>
      <c r="AH2" s="25"/>
      <c r="AI2" s="32"/>
      <c r="AJ2" s="6"/>
    </row>
    <row r="3" spans="1:36" s="1" customFormat="1" x14ac:dyDescent="0.25">
      <c r="A3" s="9">
        <v>4184</v>
      </c>
      <c r="B3" s="9">
        <v>27</v>
      </c>
      <c r="C3" s="9">
        <v>174</v>
      </c>
      <c r="D3" s="9">
        <v>69.5</v>
      </c>
      <c r="E3" s="27">
        <v>11</v>
      </c>
      <c r="F3" s="9" t="s">
        <v>21</v>
      </c>
      <c r="G3" s="9" t="s">
        <v>244</v>
      </c>
      <c r="H3" s="9" t="s">
        <v>35</v>
      </c>
      <c r="I3" s="10" t="s">
        <v>23</v>
      </c>
      <c r="J3" s="9" t="s">
        <v>27</v>
      </c>
      <c r="K3" s="11" t="s">
        <v>30</v>
      </c>
      <c r="L3" s="9"/>
      <c r="M3" s="12"/>
      <c r="N3" s="12"/>
      <c r="O3" s="12">
        <v>70.599999999999994</v>
      </c>
      <c r="P3" s="12"/>
      <c r="Q3" s="12">
        <v>587</v>
      </c>
      <c r="R3" s="12">
        <v>8.1999999999999993</v>
      </c>
      <c r="S3" s="11"/>
      <c r="T3" s="11"/>
      <c r="U3" s="11"/>
      <c r="V3" s="11"/>
      <c r="W3" s="11"/>
      <c r="X3" s="20" t="s">
        <v>29</v>
      </c>
      <c r="Y3" s="25"/>
      <c r="Z3" s="25"/>
      <c r="AA3" s="25"/>
      <c r="AB3" s="25"/>
      <c r="AC3" s="25"/>
      <c r="AD3" s="25"/>
      <c r="AE3" s="25"/>
      <c r="AF3" s="25"/>
      <c r="AG3" s="25"/>
      <c r="AH3" s="25"/>
      <c r="AI3" s="32"/>
      <c r="AJ3" s="6"/>
    </row>
    <row r="4" spans="1:36" s="1" customFormat="1" ht="75" x14ac:dyDescent="0.25">
      <c r="A4" s="9">
        <v>4184</v>
      </c>
      <c r="B4" s="9">
        <v>27</v>
      </c>
      <c r="C4" s="9">
        <v>174</v>
      </c>
      <c r="D4" s="9">
        <v>69.5</v>
      </c>
      <c r="E4" s="27">
        <v>11</v>
      </c>
      <c r="F4" s="9" t="s">
        <v>21</v>
      </c>
      <c r="G4" s="9" t="s">
        <v>245</v>
      </c>
      <c r="H4" s="9" t="s">
        <v>35</v>
      </c>
      <c r="I4" s="10" t="s">
        <v>24</v>
      </c>
      <c r="J4" s="9" t="s">
        <v>27</v>
      </c>
      <c r="K4" s="11" t="s">
        <v>31</v>
      </c>
      <c r="L4" s="9"/>
      <c r="M4" s="12"/>
      <c r="N4" s="12"/>
      <c r="O4" s="12">
        <v>72.7</v>
      </c>
      <c r="P4" s="12"/>
      <c r="Q4" s="12">
        <v>4515</v>
      </c>
      <c r="R4" s="12">
        <v>62.1</v>
      </c>
      <c r="S4" s="11"/>
      <c r="T4" s="11"/>
      <c r="U4" s="11"/>
      <c r="V4" s="11"/>
      <c r="W4" s="11"/>
      <c r="X4" s="20" t="s">
        <v>29</v>
      </c>
      <c r="Y4" s="25"/>
      <c r="Z4" s="25"/>
      <c r="AA4" s="25"/>
      <c r="AB4" s="25"/>
      <c r="AC4" s="25"/>
      <c r="AD4" s="25"/>
      <c r="AE4" s="25"/>
      <c r="AF4" s="25"/>
      <c r="AG4" s="25"/>
      <c r="AH4" s="25"/>
      <c r="AI4" s="32"/>
      <c r="AJ4" s="6"/>
    </row>
    <row r="5" spans="1:36" customFormat="1" ht="195" x14ac:dyDescent="0.25">
      <c r="A5" s="13">
        <v>4162</v>
      </c>
      <c r="B5" s="13">
        <v>23</v>
      </c>
      <c r="C5" s="13">
        <v>176</v>
      </c>
      <c r="D5" s="13">
        <v>70.599999999999994</v>
      </c>
      <c r="E5" s="28">
        <v>16</v>
      </c>
      <c r="F5" s="13" t="s">
        <v>21</v>
      </c>
      <c r="G5" s="13" t="s">
        <v>36</v>
      </c>
      <c r="H5" s="13" t="s">
        <v>38</v>
      </c>
      <c r="I5" s="14" t="s">
        <v>40</v>
      </c>
      <c r="J5" s="13" t="s">
        <v>47</v>
      </c>
      <c r="K5" s="15"/>
      <c r="L5" s="13"/>
      <c r="M5" s="12"/>
      <c r="N5" s="12">
        <v>9.06</v>
      </c>
      <c r="O5" s="12">
        <v>231</v>
      </c>
      <c r="P5" s="12">
        <v>262</v>
      </c>
      <c r="Q5" s="12">
        <v>5555</v>
      </c>
      <c r="R5" s="12">
        <v>29</v>
      </c>
      <c r="S5" s="15" t="s">
        <v>44</v>
      </c>
      <c r="T5" s="15" t="s">
        <v>45</v>
      </c>
      <c r="U5" s="15" t="s">
        <v>46</v>
      </c>
      <c r="V5" s="15" t="s">
        <v>48</v>
      </c>
      <c r="W5" s="15" t="s">
        <v>49</v>
      </c>
      <c r="X5" s="21" t="s">
        <v>50</v>
      </c>
      <c r="Y5" s="25"/>
      <c r="Z5" s="25"/>
      <c r="AA5" s="25"/>
      <c r="AB5" s="25"/>
      <c r="AC5" s="25"/>
      <c r="AD5" s="25"/>
      <c r="AE5" s="25"/>
      <c r="AF5" s="25"/>
      <c r="AG5" s="25"/>
      <c r="AH5" s="25"/>
      <c r="AI5" s="32"/>
      <c r="AJ5" s="8"/>
    </row>
    <row r="6" spans="1:36" customFormat="1" x14ac:dyDescent="0.25">
      <c r="A6" s="13">
        <v>4162</v>
      </c>
      <c r="B6" s="13">
        <v>22</v>
      </c>
      <c r="C6" s="13">
        <v>167</v>
      </c>
      <c r="D6" s="13">
        <v>61.2</v>
      </c>
      <c r="E6" s="28">
        <v>15</v>
      </c>
      <c r="F6" s="13" t="s">
        <v>21</v>
      </c>
      <c r="G6" s="13" t="s">
        <v>36</v>
      </c>
      <c r="H6" s="13" t="s">
        <v>39</v>
      </c>
      <c r="I6" s="14" t="s">
        <v>41</v>
      </c>
      <c r="J6" s="13" t="s">
        <v>47</v>
      </c>
      <c r="K6" s="15"/>
      <c r="L6" s="13"/>
      <c r="M6" s="12"/>
      <c r="N6" s="12">
        <v>8.66</v>
      </c>
      <c r="O6" s="12">
        <v>175</v>
      </c>
      <c r="P6" s="12">
        <v>182</v>
      </c>
      <c r="Q6" s="12">
        <v>4921</v>
      </c>
      <c r="R6" s="12">
        <v>32</v>
      </c>
      <c r="S6" s="15"/>
      <c r="T6" s="15"/>
      <c r="U6" s="15"/>
      <c r="V6" s="15"/>
      <c r="W6" s="15"/>
      <c r="X6" s="21"/>
      <c r="Y6" s="25"/>
      <c r="Z6" s="25"/>
      <c r="AA6" s="25"/>
      <c r="AB6" s="25"/>
      <c r="AC6" s="25"/>
      <c r="AD6" s="25"/>
      <c r="AE6" s="25"/>
      <c r="AF6" s="25"/>
      <c r="AG6" s="25"/>
      <c r="AH6" s="25"/>
      <c r="AI6" s="32"/>
      <c r="AJ6" s="8"/>
    </row>
    <row r="7" spans="1:36" customFormat="1" x14ac:dyDescent="0.25">
      <c r="A7" s="13">
        <v>4162</v>
      </c>
      <c r="B7" s="13">
        <v>72</v>
      </c>
      <c r="C7" s="13">
        <v>174</v>
      </c>
      <c r="D7" s="13">
        <v>78.900000000000006</v>
      </c>
      <c r="E7" s="28">
        <v>20</v>
      </c>
      <c r="F7" s="13" t="s">
        <v>21</v>
      </c>
      <c r="G7" s="13" t="s">
        <v>37</v>
      </c>
      <c r="H7" s="13" t="s">
        <v>38</v>
      </c>
      <c r="I7" s="14" t="s">
        <v>42</v>
      </c>
      <c r="J7" s="13" t="s">
        <v>47</v>
      </c>
      <c r="K7" s="15"/>
      <c r="L7" s="13"/>
      <c r="M7" s="12"/>
      <c r="N7" s="12">
        <v>9.5</v>
      </c>
      <c r="O7" s="12">
        <v>174</v>
      </c>
      <c r="P7" s="12">
        <v>164</v>
      </c>
      <c r="Q7" s="12">
        <v>3472</v>
      </c>
      <c r="R7" s="12">
        <v>24</v>
      </c>
      <c r="S7" s="15"/>
      <c r="T7" s="15"/>
      <c r="U7" s="15"/>
      <c r="V7" s="15"/>
      <c r="W7" s="15"/>
      <c r="X7" s="21"/>
      <c r="Y7" s="25"/>
      <c r="Z7" s="25"/>
      <c r="AA7" s="25"/>
      <c r="AB7" s="25"/>
      <c r="AC7" s="25"/>
      <c r="AD7" s="25"/>
      <c r="AE7" s="25"/>
      <c r="AF7" s="25"/>
      <c r="AG7" s="25"/>
      <c r="AH7" s="25"/>
      <c r="AI7" s="32"/>
      <c r="AJ7" s="8"/>
    </row>
    <row r="8" spans="1:36" customFormat="1" x14ac:dyDescent="0.25">
      <c r="A8" s="13">
        <v>4162</v>
      </c>
      <c r="B8" s="13">
        <v>71</v>
      </c>
      <c r="C8" s="13">
        <v>160</v>
      </c>
      <c r="D8" s="13">
        <v>67.3</v>
      </c>
      <c r="E8" s="28">
        <v>20</v>
      </c>
      <c r="F8" s="13" t="s">
        <v>21</v>
      </c>
      <c r="G8" s="13" t="s">
        <v>37</v>
      </c>
      <c r="H8" s="13" t="s">
        <v>39</v>
      </c>
      <c r="I8" s="14" t="s">
        <v>43</v>
      </c>
      <c r="J8" s="13" t="s">
        <v>47</v>
      </c>
      <c r="K8" s="15"/>
      <c r="L8" s="13"/>
      <c r="M8" s="12"/>
      <c r="N8" s="12">
        <v>8.84</v>
      </c>
      <c r="O8" s="12">
        <v>130</v>
      </c>
      <c r="P8" s="12">
        <v>116</v>
      </c>
      <c r="Q8" s="12">
        <v>2928</v>
      </c>
      <c r="R8" s="12">
        <v>27</v>
      </c>
      <c r="S8" s="15"/>
      <c r="T8" s="15"/>
      <c r="U8" s="15"/>
      <c r="V8" s="15"/>
      <c r="W8" s="15"/>
      <c r="X8" s="21"/>
      <c r="Y8" s="25"/>
      <c r="Z8" s="25"/>
      <c r="AA8" s="25"/>
      <c r="AB8" s="25"/>
      <c r="AC8" s="25"/>
      <c r="AD8" s="25"/>
      <c r="AE8" s="25"/>
      <c r="AF8" s="25"/>
      <c r="AG8" s="25"/>
      <c r="AH8" s="25"/>
      <c r="AI8" s="32"/>
      <c r="AJ8" s="8"/>
    </row>
    <row r="9" spans="1:36" s="1" customFormat="1" ht="285" x14ac:dyDescent="0.25">
      <c r="A9" s="9">
        <v>4135</v>
      </c>
      <c r="B9" s="9">
        <v>72.7</v>
      </c>
      <c r="C9" s="9">
        <v>169.3</v>
      </c>
      <c r="D9" s="9">
        <v>78.400000000000006</v>
      </c>
      <c r="E9" s="27">
        <v>11</v>
      </c>
      <c r="F9" s="9" t="s">
        <v>51</v>
      </c>
      <c r="G9" s="9" t="s">
        <v>246</v>
      </c>
      <c r="H9" s="9" t="s">
        <v>38</v>
      </c>
      <c r="I9" s="10" t="s">
        <v>53</v>
      </c>
      <c r="J9" s="9"/>
      <c r="K9" s="11"/>
      <c r="L9" s="9" t="s">
        <v>25</v>
      </c>
      <c r="M9" s="12"/>
      <c r="N9" s="12"/>
      <c r="O9" s="12"/>
      <c r="P9" s="12">
        <v>110.5</v>
      </c>
      <c r="Q9" s="12">
        <v>2472.8000000000002</v>
      </c>
      <c r="R9" s="12"/>
      <c r="S9" s="11" t="s">
        <v>58</v>
      </c>
      <c r="T9" s="11" t="s">
        <v>59</v>
      </c>
      <c r="U9" s="11" t="s">
        <v>60</v>
      </c>
      <c r="V9" s="11" t="s">
        <v>61</v>
      </c>
      <c r="W9" s="11" t="s">
        <v>62</v>
      </c>
      <c r="X9" s="20" t="s">
        <v>64</v>
      </c>
      <c r="Y9" s="25"/>
      <c r="Z9" s="25"/>
      <c r="AA9" s="25"/>
      <c r="AB9" s="25"/>
      <c r="AC9" s="25"/>
      <c r="AD9" s="25"/>
      <c r="AE9" s="25"/>
      <c r="AF9" s="25"/>
      <c r="AG9" s="25"/>
      <c r="AH9" s="25"/>
      <c r="AI9" s="32"/>
      <c r="AJ9" s="6"/>
    </row>
    <row r="10" spans="1:36" s="1" customFormat="1" ht="165" x14ac:dyDescent="0.25">
      <c r="A10" s="9">
        <v>4135</v>
      </c>
      <c r="B10" s="9">
        <v>72.7</v>
      </c>
      <c r="C10" s="9">
        <v>169.3</v>
      </c>
      <c r="D10" s="9">
        <v>78.400000000000006</v>
      </c>
      <c r="E10" s="27">
        <v>11</v>
      </c>
      <c r="F10" s="9" t="s">
        <v>52</v>
      </c>
      <c r="G10" s="9" t="s">
        <v>246</v>
      </c>
      <c r="H10" s="9" t="s">
        <v>38</v>
      </c>
      <c r="I10" s="10" t="s">
        <v>53</v>
      </c>
      <c r="J10" s="9" t="s">
        <v>47</v>
      </c>
      <c r="K10" s="11"/>
      <c r="L10" s="9"/>
      <c r="M10" s="12">
        <v>132.9</v>
      </c>
      <c r="N10" s="12">
        <v>4.9000000000000004</v>
      </c>
      <c r="O10" s="12">
        <v>27.2</v>
      </c>
      <c r="P10" s="12"/>
      <c r="Q10" s="12">
        <v>262.89999999999998</v>
      </c>
      <c r="R10" s="12">
        <v>8.9</v>
      </c>
      <c r="S10" s="11"/>
      <c r="T10" s="11"/>
      <c r="U10" s="11"/>
      <c r="V10" s="11"/>
      <c r="W10" s="11" t="s">
        <v>63</v>
      </c>
      <c r="X10" s="20" t="s">
        <v>65</v>
      </c>
      <c r="Y10" s="25"/>
      <c r="Z10" s="25"/>
      <c r="AA10" s="25"/>
      <c r="AB10" s="25"/>
      <c r="AC10" s="25"/>
      <c r="AD10" s="25"/>
      <c r="AE10" s="25"/>
      <c r="AF10" s="25"/>
      <c r="AG10" s="25"/>
      <c r="AH10" s="25"/>
      <c r="AI10" s="32"/>
      <c r="AJ10" s="6"/>
    </row>
    <row r="11" spans="1:36" s="1" customFormat="1" x14ac:dyDescent="0.25">
      <c r="A11" s="9">
        <v>4135</v>
      </c>
      <c r="B11" s="9">
        <v>72.7</v>
      </c>
      <c r="C11" s="9">
        <v>169.3</v>
      </c>
      <c r="D11" s="9">
        <v>78.400000000000006</v>
      </c>
      <c r="E11" s="27">
        <v>11</v>
      </c>
      <c r="F11" s="9" t="s">
        <v>51</v>
      </c>
      <c r="G11" s="9" t="s">
        <v>247</v>
      </c>
      <c r="H11" s="9" t="s">
        <v>38</v>
      </c>
      <c r="I11" s="10" t="s">
        <v>54</v>
      </c>
      <c r="J11" s="9"/>
      <c r="K11" s="11"/>
      <c r="L11" s="9"/>
      <c r="M11" s="12"/>
      <c r="N11" s="12"/>
      <c r="O11" s="12"/>
      <c r="P11" s="12">
        <v>142.80000000000001</v>
      </c>
      <c r="Q11" s="12">
        <v>3202</v>
      </c>
      <c r="R11" s="12"/>
      <c r="S11" s="11"/>
      <c r="T11" s="11"/>
      <c r="U11" s="11"/>
      <c r="V11" s="11"/>
      <c r="W11" s="11"/>
      <c r="X11" s="20"/>
      <c r="Y11" s="25"/>
      <c r="Z11" s="25"/>
      <c r="AA11" s="25"/>
      <c r="AB11" s="25"/>
      <c r="AC11" s="25"/>
      <c r="AD11" s="25"/>
      <c r="AE11" s="25"/>
      <c r="AF11" s="25"/>
      <c r="AG11" s="25"/>
      <c r="AH11" s="25"/>
      <c r="AI11" s="32"/>
      <c r="AJ11" s="6"/>
    </row>
    <row r="12" spans="1:36" s="1" customFormat="1" x14ac:dyDescent="0.25">
      <c r="A12" s="9">
        <v>4135</v>
      </c>
      <c r="B12" s="9">
        <v>72.7</v>
      </c>
      <c r="C12" s="9">
        <v>169.3</v>
      </c>
      <c r="D12" s="9">
        <v>78.400000000000006</v>
      </c>
      <c r="E12" s="27">
        <v>11</v>
      </c>
      <c r="F12" s="9" t="s">
        <v>52</v>
      </c>
      <c r="G12" s="9" t="s">
        <v>247</v>
      </c>
      <c r="H12" s="9" t="s">
        <v>38</v>
      </c>
      <c r="I12" s="10" t="s">
        <v>54</v>
      </c>
      <c r="J12" s="9" t="s">
        <v>47</v>
      </c>
      <c r="K12" s="11"/>
      <c r="L12" s="9"/>
      <c r="M12" s="12">
        <v>161.80000000000001</v>
      </c>
      <c r="N12" s="12">
        <v>5.2</v>
      </c>
      <c r="O12" s="12">
        <v>31.8</v>
      </c>
      <c r="P12" s="12"/>
      <c r="Q12" s="12">
        <v>343.5</v>
      </c>
      <c r="R12" s="12">
        <v>11.2</v>
      </c>
      <c r="S12" s="11"/>
      <c r="T12" s="11"/>
      <c r="U12" s="11"/>
      <c r="V12" s="11"/>
      <c r="W12" s="11"/>
      <c r="X12" s="20"/>
      <c r="Y12" s="25"/>
      <c r="Z12" s="25"/>
      <c r="AA12" s="25"/>
      <c r="AB12" s="25"/>
      <c r="AC12" s="25"/>
      <c r="AD12" s="25"/>
      <c r="AE12" s="25"/>
      <c r="AF12" s="25"/>
      <c r="AG12" s="25"/>
      <c r="AH12" s="25"/>
      <c r="AI12" s="32"/>
      <c r="AJ12" s="6"/>
    </row>
    <row r="13" spans="1:36" s="1" customFormat="1" x14ac:dyDescent="0.25">
      <c r="A13" s="9">
        <v>4135</v>
      </c>
      <c r="B13" s="9">
        <v>73.900000000000006</v>
      </c>
      <c r="C13" s="9">
        <v>170.4</v>
      </c>
      <c r="D13" s="9">
        <v>72.8</v>
      </c>
      <c r="E13" s="27">
        <v>8</v>
      </c>
      <c r="F13" s="9" t="s">
        <v>51</v>
      </c>
      <c r="G13" s="9" t="s">
        <v>248</v>
      </c>
      <c r="H13" s="9" t="s">
        <v>38</v>
      </c>
      <c r="I13" s="10" t="s">
        <v>55</v>
      </c>
      <c r="J13" s="9"/>
      <c r="K13" s="11"/>
      <c r="L13" s="9"/>
      <c r="M13" s="12"/>
      <c r="N13" s="12"/>
      <c r="O13" s="12"/>
      <c r="P13" s="12">
        <v>107.8</v>
      </c>
      <c r="Q13" s="12">
        <v>2378.5</v>
      </c>
      <c r="R13" s="12"/>
      <c r="S13" s="11"/>
      <c r="T13" s="11"/>
      <c r="U13" s="11"/>
      <c r="V13" s="11"/>
      <c r="W13" s="11"/>
      <c r="X13" s="20"/>
      <c r="Y13" s="25"/>
      <c r="Z13" s="25"/>
      <c r="AA13" s="25"/>
      <c r="AB13" s="25"/>
      <c r="AC13" s="25"/>
      <c r="AD13" s="25"/>
      <c r="AE13" s="25"/>
      <c r="AF13" s="25"/>
      <c r="AG13" s="25"/>
      <c r="AH13" s="25"/>
      <c r="AI13" s="32"/>
      <c r="AJ13" s="6"/>
    </row>
    <row r="14" spans="1:36" s="1" customFormat="1" x14ac:dyDescent="0.25">
      <c r="A14" s="9">
        <v>4135</v>
      </c>
      <c r="B14" s="9">
        <v>73.900000000000006</v>
      </c>
      <c r="C14" s="9">
        <v>170.4</v>
      </c>
      <c r="D14" s="9">
        <v>72.8</v>
      </c>
      <c r="E14" s="27">
        <v>8</v>
      </c>
      <c r="F14" s="9" t="s">
        <v>52</v>
      </c>
      <c r="G14" s="9" t="s">
        <v>248</v>
      </c>
      <c r="H14" s="9" t="s">
        <v>38</v>
      </c>
      <c r="I14" s="10" t="s">
        <v>57</v>
      </c>
      <c r="J14" s="9" t="s">
        <v>47</v>
      </c>
      <c r="K14" s="11"/>
      <c r="L14" s="9"/>
      <c r="M14" s="12">
        <v>129.80000000000001</v>
      </c>
      <c r="N14" s="12">
        <v>5.2</v>
      </c>
      <c r="O14" s="12">
        <v>27.1</v>
      </c>
      <c r="P14" s="12"/>
      <c r="Q14" s="12">
        <v>254.6</v>
      </c>
      <c r="R14" s="12">
        <v>9.8000000000000007</v>
      </c>
      <c r="S14" s="11"/>
      <c r="T14" s="11"/>
      <c r="U14" s="11"/>
      <c r="V14" s="11"/>
      <c r="W14" s="11"/>
      <c r="X14" s="20"/>
      <c r="Y14" s="25"/>
      <c r="Z14" s="25"/>
      <c r="AA14" s="25"/>
      <c r="AB14" s="25"/>
      <c r="AC14" s="25"/>
      <c r="AD14" s="25"/>
      <c r="AE14" s="25"/>
      <c r="AF14" s="25"/>
      <c r="AG14" s="25"/>
      <c r="AH14" s="25"/>
      <c r="AI14" s="32"/>
      <c r="AJ14" s="6"/>
    </row>
    <row r="15" spans="1:36" s="1" customFormat="1" x14ac:dyDescent="0.25">
      <c r="A15" s="9">
        <v>4135</v>
      </c>
      <c r="B15" s="9">
        <v>73.900000000000006</v>
      </c>
      <c r="C15" s="9">
        <v>170.4</v>
      </c>
      <c r="D15" s="9">
        <v>72.8</v>
      </c>
      <c r="E15" s="27">
        <v>8</v>
      </c>
      <c r="F15" s="9" t="s">
        <v>51</v>
      </c>
      <c r="G15" s="9" t="s">
        <v>249</v>
      </c>
      <c r="H15" s="9" t="s">
        <v>38</v>
      </c>
      <c r="I15" s="10" t="s">
        <v>56</v>
      </c>
      <c r="J15" s="9"/>
      <c r="K15" s="11"/>
      <c r="L15" s="9"/>
      <c r="M15" s="12"/>
      <c r="N15" s="12"/>
      <c r="O15" s="12"/>
      <c r="P15" s="12">
        <v>111.7</v>
      </c>
      <c r="Q15" s="12">
        <v>2466.9</v>
      </c>
      <c r="R15" s="12"/>
      <c r="S15" s="11"/>
      <c r="T15" s="11"/>
      <c r="U15" s="11"/>
      <c r="V15" s="11"/>
      <c r="W15" s="11"/>
      <c r="X15" s="20"/>
      <c r="Y15" s="25"/>
      <c r="Z15" s="25"/>
      <c r="AA15" s="25"/>
      <c r="AB15" s="25"/>
      <c r="AC15" s="25"/>
      <c r="AD15" s="25"/>
      <c r="AE15" s="25"/>
      <c r="AF15" s="25"/>
      <c r="AG15" s="25"/>
      <c r="AH15" s="25"/>
      <c r="AI15" s="32"/>
      <c r="AJ15" s="6"/>
    </row>
    <row r="16" spans="1:36" s="1" customFormat="1" x14ac:dyDescent="0.25">
      <c r="A16" s="9">
        <v>4135</v>
      </c>
      <c r="B16" s="9">
        <v>73.900000000000006</v>
      </c>
      <c r="C16" s="9">
        <v>170.4</v>
      </c>
      <c r="D16" s="9">
        <v>72.8</v>
      </c>
      <c r="E16" s="27">
        <v>8</v>
      </c>
      <c r="F16" s="9" t="s">
        <v>52</v>
      </c>
      <c r="G16" s="9" t="s">
        <v>249</v>
      </c>
      <c r="H16" s="9" t="s">
        <v>38</v>
      </c>
      <c r="I16" s="10" t="s">
        <v>56</v>
      </c>
      <c r="J16" s="9" t="s">
        <v>47</v>
      </c>
      <c r="K16" s="11"/>
      <c r="L16" s="9"/>
      <c r="M16" s="12">
        <v>133.6</v>
      </c>
      <c r="N16" s="12">
        <v>5</v>
      </c>
      <c r="O16" s="12">
        <v>28.5</v>
      </c>
      <c r="P16" s="12"/>
      <c r="Q16" s="12">
        <v>263.3</v>
      </c>
      <c r="R16" s="12">
        <v>9.5</v>
      </c>
      <c r="S16" s="11"/>
      <c r="T16" s="11"/>
      <c r="U16" s="11"/>
      <c r="V16" s="11"/>
      <c r="W16" s="11"/>
      <c r="X16" s="20"/>
      <c r="Y16" s="25"/>
      <c r="Z16" s="25"/>
      <c r="AA16" s="25"/>
      <c r="AB16" s="25"/>
      <c r="AC16" s="25"/>
      <c r="AD16" s="25"/>
      <c r="AE16" s="25"/>
      <c r="AF16" s="25"/>
      <c r="AG16" s="25"/>
      <c r="AH16" s="25"/>
      <c r="AI16" s="32"/>
      <c r="AJ16" s="6"/>
    </row>
    <row r="17" spans="1:36" customFormat="1" ht="390" x14ac:dyDescent="0.25">
      <c r="A17" s="13">
        <v>4128</v>
      </c>
      <c r="B17" s="13">
        <v>30</v>
      </c>
      <c r="C17" s="13"/>
      <c r="D17" s="13"/>
      <c r="E17" s="28">
        <v>7</v>
      </c>
      <c r="F17" s="13" t="s">
        <v>66</v>
      </c>
      <c r="G17" s="13" t="s">
        <v>245</v>
      </c>
      <c r="H17" s="13" t="s">
        <v>38</v>
      </c>
      <c r="I17" s="14" t="s">
        <v>69</v>
      </c>
      <c r="J17" s="13"/>
      <c r="K17" s="15"/>
      <c r="L17" s="13" t="s">
        <v>25</v>
      </c>
      <c r="M17" s="12"/>
      <c r="N17" s="12"/>
      <c r="O17" s="12"/>
      <c r="P17" s="12">
        <v>4056.6</v>
      </c>
      <c r="Q17" s="12"/>
      <c r="R17" s="12">
        <v>53.406999999999996</v>
      </c>
      <c r="S17" s="15" t="s">
        <v>71</v>
      </c>
      <c r="T17" s="15" t="s">
        <v>72</v>
      </c>
      <c r="U17" s="15" t="s">
        <v>60</v>
      </c>
      <c r="V17" s="15" t="s">
        <v>73</v>
      </c>
      <c r="W17" s="15" t="s">
        <v>74</v>
      </c>
      <c r="X17" s="21" t="s">
        <v>75</v>
      </c>
      <c r="Y17" s="25"/>
      <c r="Z17" s="25"/>
      <c r="AA17" s="25"/>
      <c r="AB17" s="25"/>
      <c r="AC17" s="25"/>
      <c r="AD17" s="25"/>
      <c r="AE17" s="25"/>
      <c r="AF17" s="25"/>
      <c r="AG17" s="25"/>
      <c r="AH17" s="25"/>
      <c r="AI17" s="32"/>
      <c r="AJ17" s="8"/>
    </row>
    <row r="18" spans="1:36" customFormat="1" x14ac:dyDescent="0.25">
      <c r="A18" s="13">
        <v>4128</v>
      </c>
      <c r="B18" s="13">
        <v>30</v>
      </c>
      <c r="C18" s="13"/>
      <c r="D18" s="13"/>
      <c r="E18" s="28">
        <v>7</v>
      </c>
      <c r="F18" s="13" t="s">
        <v>67</v>
      </c>
      <c r="G18" s="13" t="s">
        <v>245</v>
      </c>
      <c r="H18" s="13" t="s">
        <v>38</v>
      </c>
      <c r="I18" s="14" t="s">
        <v>69</v>
      </c>
      <c r="J18" s="13"/>
      <c r="K18" s="15"/>
      <c r="L18" s="13"/>
      <c r="M18" s="12"/>
      <c r="N18" s="12"/>
      <c r="O18" s="12"/>
      <c r="P18" s="12">
        <v>1598.6</v>
      </c>
      <c r="Q18" s="12"/>
      <c r="R18" s="12">
        <v>56.51</v>
      </c>
      <c r="S18" s="15"/>
      <c r="T18" s="15"/>
      <c r="U18" s="15"/>
      <c r="V18" s="15"/>
      <c r="W18" s="15"/>
      <c r="X18" s="21"/>
      <c r="Y18" s="25"/>
      <c r="Z18" s="25"/>
      <c r="AA18" s="25"/>
      <c r="AB18" s="25"/>
      <c r="AC18" s="25"/>
      <c r="AD18" s="25"/>
      <c r="AE18" s="25"/>
      <c r="AF18" s="25"/>
      <c r="AG18" s="25"/>
      <c r="AH18" s="25"/>
      <c r="AI18" s="32"/>
      <c r="AJ18" s="8"/>
    </row>
    <row r="19" spans="1:36" customFormat="1" x14ac:dyDescent="0.25">
      <c r="A19" s="13">
        <v>4128</v>
      </c>
      <c r="B19" s="13">
        <v>30</v>
      </c>
      <c r="C19" s="13"/>
      <c r="D19" s="13"/>
      <c r="E19" s="28">
        <v>7</v>
      </c>
      <c r="F19" s="13" t="s">
        <v>68</v>
      </c>
      <c r="G19" s="13" t="s">
        <v>245</v>
      </c>
      <c r="H19" s="13" t="s">
        <v>38</v>
      </c>
      <c r="I19" s="14" t="s">
        <v>69</v>
      </c>
      <c r="J19" s="13"/>
      <c r="K19" s="15"/>
      <c r="L19" s="13"/>
      <c r="M19" s="12"/>
      <c r="N19" s="12"/>
      <c r="O19" s="12"/>
      <c r="P19" s="12">
        <v>2106</v>
      </c>
      <c r="Q19" s="12"/>
      <c r="R19" s="12">
        <v>53.451999999999998</v>
      </c>
      <c r="S19" s="15"/>
      <c r="T19" s="15"/>
      <c r="U19" s="15"/>
      <c r="V19" s="15"/>
      <c r="W19" s="15"/>
      <c r="X19" s="21"/>
      <c r="Y19" s="25"/>
      <c r="Z19" s="25"/>
      <c r="AA19" s="25"/>
      <c r="AB19" s="25"/>
      <c r="AC19" s="25"/>
      <c r="AD19" s="25"/>
      <c r="AE19" s="25"/>
      <c r="AF19" s="25"/>
      <c r="AG19" s="25"/>
      <c r="AH19" s="25"/>
      <c r="AI19" s="32"/>
      <c r="AJ19" s="8"/>
    </row>
    <row r="20" spans="1:36" customFormat="1" x14ac:dyDescent="0.25">
      <c r="A20" s="13">
        <v>4128</v>
      </c>
      <c r="B20" s="13">
        <v>30</v>
      </c>
      <c r="C20" s="13"/>
      <c r="D20" s="13"/>
      <c r="E20" s="28">
        <v>9</v>
      </c>
      <c r="F20" s="13" t="s">
        <v>66</v>
      </c>
      <c r="G20" s="13" t="s">
        <v>245</v>
      </c>
      <c r="H20" s="13" t="s">
        <v>39</v>
      </c>
      <c r="I20" s="14" t="s">
        <v>70</v>
      </c>
      <c r="J20" s="13"/>
      <c r="K20" s="15"/>
      <c r="L20" s="13"/>
      <c r="M20" s="12"/>
      <c r="N20" s="12"/>
      <c r="O20" s="12"/>
      <c r="P20" s="12">
        <v>2118.3000000000002</v>
      </c>
      <c r="Q20" s="12"/>
      <c r="R20" s="12">
        <v>50.475999999999999</v>
      </c>
      <c r="S20" s="15"/>
      <c r="T20" s="15"/>
      <c r="U20" s="15"/>
      <c r="V20" s="15"/>
      <c r="W20" s="15"/>
      <c r="X20" s="21"/>
      <c r="Y20" s="25"/>
      <c r="Z20" s="25"/>
      <c r="AA20" s="25"/>
      <c r="AB20" s="25"/>
      <c r="AC20" s="25"/>
      <c r="AD20" s="25"/>
      <c r="AE20" s="25"/>
      <c r="AF20" s="25"/>
      <c r="AG20" s="25"/>
      <c r="AH20" s="25"/>
      <c r="AI20" s="32"/>
      <c r="AJ20" s="8"/>
    </row>
    <row r="21" spans="1:36" customFormat="1" x14ac:dyDescent="0.25">
      <c r="A21" s="13">
        <v>4128</v>
      </c>
      <c r="B21" s="13">
        <v>30</v>
      </c>
      <c r="C21" s="13"/>
      <c r="D21" s="13"/>
      <c r="E21" s="28">
        <v>9</v>
      </c>
      <c r="F21" s="13" t="s">
        <v>67</v>
      </c>
      <c r="G21" s="13" t="s">
        <v>245</v>
      </c>
      <c r="H21" s="13" t="s">
        <v>39</v>
      </c>
      <c r="I21" s="14" t="s">
        <v>70</v>
      </c>
      <c r="J21" s="13"/>
      <c r="K21" s="15"/>
      <c r="L21" s="13"/>
      <c r="M21" s="12"/>
      <c r="N21" s="12"/>
      <c r="O21" s="12"/>
      <c r="P21" s="12">
        <v>783.6</v>
      </c>
      <c r="Q21" s="12"/>
      <c r="R21" s="12">
        <v>53.408999999999999</v>
      </c>
      <c r="S21" s="15"/>
      <c r="T21" s="15"/>
      <c r="U21" s="15"/>
      <c r="V21" s="15"/>
      <c r="W21" s="15"/>
      <c r="X21" s="21"/>
      <c r="Y21" s="25"/>
      <c r="Z21" s="25"/>
      <c r="AA21" s="25"/>
      <c r="AB21" s="25"/>
      <c r="AC21" s="25"/>
      <c r="AD21" s="25"/>
      <c r="AE21" s="25"/>
      <c r="AF21" s="25"/>
      <c r="AG21" s="25"/>
      <c r="AH21" s="25"/>
      <c r="AI21" s="32"/>
      <c r="AJ21" s="8"/>
    </row>
    <row r="22" spans="1:36" customFormat="1" x14ac:dyDescent="0.25">
      <c r="A22" s="13">
        <v>4128</v>
      </c>
      <c r="B22" s="13">
        <v>30</v>
      </c>
      <c r="C22" s="13"/>
      <c r="D22" s="13"/>
      <c r="E22" s="28">
        <v>9</v>
      </c>
      <c r="F22" s="13" t="s">
        <v>68</v>
      </c>
      <c r="G22" s="13" t="s">
        <v>245</v>
      </c>
      <c r="H22" s="13" t="s">
        <v>39</v>
      </c>
      <c r="I22" s="14" t="s">
        <v>70</v>
      </c>
      <c r="J22" s="13"/>
      <c r="K22" s="15"/>
      <c r="L22" s="13"/>
      <c r="M22" s="12"/>
      <c r="N22" s="12"/>
      <c r="O22" s="12"/>
      <c r="P22" s="12">
        <v>939.5</v>
      </c>
      <c r="Q22" s="12"/>
      <c r="R22" s="12">
        <v>50.518999999999998</v>
      </c>
      <c r="S22" s="15"/>
      <c r="T22" s="15"/>
      <c r="U22" s="15"/>
      <c r="V22" s="15"/>
      <c r="W22" s="15"/>
      <c r="X22" s="21"/>
      <c r="Y22" s="25"/>
      <c r="Z22" s="25"/>
      <c r="AA22" s="25"/>
      <c r="AB22" s="25"/>
      <c r="AC22" s="25"/>
      <c r="AD22" s="25"/>
      <c r="AE22" s="25"/>
      <c r="AF22" s="25"/>
      <c r="AG22" s="25"/>
      <c r="AH22" s="25"/>
      <c r="AI22" s="32"/>
      <c r="AJ22" s="8"/>
    </row>
    <row r="23" spans="1:36" s="1" customFormat="1" ht="390" x14ac:dyDescent="0.25">
      <c r="A23" s="9">
        <v>4127</v>
      </c>
      <c r="B23" s="9">
        <v>24.3</v>
      </c>
      <c r="C23" s="9">
        <v>172.8</v>
      </c>
      <c r="D23" s="9">
        <v>67.5</v>
      </c>
      <c r="E23" s="27">
        <v>30</v>
      </c>
      <c r="F23" s="9" t="s">
        <v>260</v>
      </c>
      <c r="G23" s="9" t="s">
        <v>36</v>
      </c>
      <c r="H23" s="9" t="s">
        <v>38</v>
      </c>
      <c r="I23" s="10" t="s">
        <v>76</v>
      </c>
      <c r="J23" s="9" t="s">
        <v>27</v>
      </c>
      <c r="K23" s="11"/>
      <c r="L23" s="9" t="s">
        <v>25</v>
      </c>
      <c r="M23" s="12">
        <v>257</v>
      </c>
      <c r="N23" s="12"/>
      <c r="O23" s="12">
        <v>18.2</v>
      </c>
      <c r="P23" s="12">
        <v>61.1</v>
      </c>
      <c r="Q23" s="12">
        <v>265</v>
      </c>
      <c r="R23" s="12">
        <v>14.7</v>
      </c>
      <c r="S23" s="11" t="s">
        <v>80</v>
      </c>
      <c r="T23" s="11" t="s">
        <v>82</v>
      </c>
      <c r="U23" s="11" t="s">
        <v>83</v>
      </c>
      <c r="V23" s="11" t="s">
        <v>85</v>
      </c>
      <c r="W23" s="11" t="s">
        <v>86</v>
      </c>
      <c r="X23" s="20" t="s">
        <v>87</v>
      </c>
      <c r="Y23" s="25"/>
      <c r="Z23" s="25"/>
      <c r="AA23" s="25"/>
      <c r="AB23" s="25"/>
      <c r="AC23" s="25"/>
      <c r="AD23" s="25"/>
      <c r="AE23" s="25"/>
      <c r="AF23" s="25"/>
      <c r="AG23" s="25"/>
      <c r="AH23" s="25"/>
      <c r="AI23" s="32"/>
      <c r="AJ23" s="6"/>
    </row>
    <row r="24" spans="1:36" s="1" customFormat="1" ht="90" x14ac:dyDescent="0.25">
      <c r="A24" s="9">
        <v>4127</v>
      </c>
      <c r="B24" s="9">
        <v>23.4</v>
      </c>
      <c r="C24" s="9">
        <v>161.30000000000001</v>
      </c>
      <c r="D24" s="9">
        <v>53.6</v>
      </c>
      <c r="E24" s="27">
        <v>22</v>
      </c>
      <c r="F24" s="9" t="s">
        <v>260</v>
      </c>
      <c r="G24" s="9" t="s">
        <v>36</v>
      </c>
      <c r="H24" s="9" t="s">
        <v>39</v>
      </c>
      <c r="I24" s="10" t="s">
        <v>77</v>
      </c>
      <c r="J24" s="9" t="s">
        <v>27</v>
      </c>
      <c r="K24" s="11"/>
      <c r="L24" s="9" t="s">
        <v>25</v>
      </c>
      <c r="M24" s="12">
        <v>139</v>
      </c>
      <c r="N24" s="12"/>
      <c r="O24" s="12">
        <v>10.3</v>
      </c>
      <c r="P24" s="12">
        <v>31.9</v>
      </c>
      <c r="Q24" s="12">
        <v>150</v>
      </c>
      <c r="R24" s="12">
        <v>14.7</v>
      </c>
      <c r="S24" s="11" t="s">
        <v>80</v>
      </c>
      <c r="T24" s="11" t="s">
        <v>82</v>
      </c>
      <c r="U24" s="11" t="s">
        <v>84</v>
      </c>
      <c r="V24" s="11" t="s">
        <v>85</v>
      </c>
      <c r="W24" s="11" t="s">
        <v>86</v>
      </c>
      <c r="X24" s="20" t="s">
        <v>87</v>
      </c>
      <c r="Y24" s="25"/>
      <c r="Z24" s="25"/>
      <c r="AA24" s="25"/>
      <c r="AB24" s="25"/>
      <c r="AC24" s="25"/>
      <c r="AD24" s="25"/>
      <c r="AE24" s="25"/>
      <c r="AF24" s="25"/>
      <c r="AG24" s="25"/>
      <c r="AH24" s="25"/>
      <c r="AI24" s="32"/>
      <c r="AJ24" s="6"/>
    </row>
    <row r="25" spans="1:36" s="1" customFormat="1" ht="90" x14ac:dyDescent="0.25">
      <c r="A25" s="9">
        <v>4127</v>
      </c>
      <c r="B25" s="9">
        <v>68.5</v>
      </c>
      <c r="C25" s="9">
        <v>165.9</v>
      </c>
      <c r="D25" s="9">
        <v>65.2</v>
      </c>
      <c r="E25" s="27">
        <v>19</v>
      </c>
      <c r="F25" s="9" t="s">
        <v>260</v>
      </c>
      <c r="G25" s="9" t="s">
        <v>37</v>
      </c>
      <c r="H25" s="9" t="s">
        <v>38</v>
      </c>
      <c r="I25" s="10" t="s">
        <v>78</v>
      </c>
      <c r="J25" s="9" t="s">
        <v>27</v>
      </c>
      <c r="K25" s="11"/>
      <c r="L25" s="9" t="s">
        <v>25</v>
      </c>
      <c r="M25" s="12">
        <v>207</v>
      </c>
      <c r="N25" s="12"/>
      <c r="O25" s="12">
        <v>16.2</v>
      </c>
      <c r="P25" s="12">
        <v>48.9</v>
      </c>
      <c r="Q25" s="12">
        <v>216</v>
      </c>
      <c r="R25" s="12">
        <v>13.4</v>
      </c>
      <c r="S25" s="11" t="s">
        <v>81</v>
      </c>
      <c r="T25" s="11" t="s">
        <v>82</v>
      </c>
      <c r="U25" s="11" t="s">
        <v>84</v>
      </c>
      <c r="V25" s="11" t="s">
        <v>85</v>
      </c>
      <c r="W25" s="11" t="s">
        <v>86</v>
      </c>
      <c r="X25" s="20" t="s">
        <v>87</v>
      </c>
      <c r="Y25" s="25"/>
      <c r="Z25" s="25"/>
      <c r="AA25" s="25"/>
      <c r="AB25" s="25"/>
      <c r="AC25" s="25"/>
      <c r="AD25" s="25"/>
      <c r="AE25" s="25"/>
      <c r="AF25" s="25"/>
      <c r="AG25" s="25"/>
      <c r="AH25" s="25"/>
      <c r="AI25" s="32"/>
      <c r="AJ25" s="6"/>
    </row>
    <row r="26" spans="1:36" s="1" customFormat="1" ht="90" x14ac:dyDescent="0.25">
      <c r="A26" s="9">
        <v>4127</v>
      </c>
      <c r="B26" s="9">
        <v>67.5</v>
      </c>
      <c r="C26" s="9">
        <v>152.80000000000001</v>
      </c>
      <c r="D26" s="9">
        <v>51.6</v>
      </c>
      <c r="E26" s="27">
        <v>32</v>
      </c>
      <c r="F26" s="9" t="s">
        <v>260</v>
      </c>
      <c r="G26" s="9" t="s">
        <v>37</v>
      </c>
      <c r="H26" s="9" t="s">
        <v>39</v>
      </c>
      <c r="I26" s="10" t="s">
        <v>79</v>
      </c>
      <c r="J26" s="9" t="s">
        <v>27</v>
      </c>
      <c r="K26" s="11"/>
      <c r="L26" s="9" t="s">
        <v>25</v>
      </c>
      <c r="M26" s="12">
        <v>114</v>
      </c>
      <c r="N26" s="12"/>
      <c r="O26" s="12">
        <v>9.6999999999999993</v>
      </c>
      <c r="P26" s="12">
        <v>26.2</v>
      </c>
      <c r="Q26" s="12">
        <v>127</v>
      </c>
      <c r="R26" s="12">
        <v>13.1</v>
      </c>
      <c r="S26" s="11" t="s">
        <v>81</v>
      </c>
      <c r="T26" s="11" t="s">
        <v>82</v>
      </c>
      <c r="U26" s="11" t="s">
        <v>84</v>
      </c>
      <c r="V26" s="11" t="s">
        <v>85</v>
      </c>
      <c r="W26" s="11" t="s">
        <v>86</v>
      </c>
      <c r="X26" s="20" t="s">
        <v>87</v>
      </c>
      <c r="Y26" s="25"/>
      <c r="Z26" s="25"/>
      <c r="AA26" s="25"/>
      <c r="AB26" s="25"/>
      <c r="AC26" s="25"/>
      <c r="AD26" s="25"/>
      <c r="AE26" s="25"/>
      <c r="AF26" s="25"/>
      <c r="AG26" s="25"/>
      <c r="AH26" s="25"/>
      <c r="AI26" s="32"/>
      <c r="AJ26" s="6"/>
    </row>
    <row r="27" spans="1:36" customFormat="1" ht="405" x14ac:dyDescent="0.25">
      <c r="A27" s="13">
        <v>2995</v>
      </c>
      <c r="B27" s="13">
        <v>22.6</v>
      </c>
      <c r="C27" s="13">
        <v>177</v>
      </c>
      <c r="D27" s="13">
        <v>76</v>
      </c>
      <c r="E27" s="28">
        <v>20</v>
      </c>
      <c r="F27" s="13" t="s">
        <v>260</v>
      </c>
      <c r="G27" s="13" t="s">
        <v>36</v>
      </c>
      <c r="H27" s="13" t="s">
        <v>38</v>
      </c>
      <c r="I27" s="14" t="s">
        <v>88</v>
      </c>
      <c r="J27" s="13" t="s">
        <v>47</v>
      </c>
      <c r="K27" s="15" t="s">
        <v>96</v>
      </c>
      <c r="L27" s="13" t="s">
        <v>90</v>
      </c>
      <c r="M27" s="12">
        <v>375</v>
      </c>
      <c r="N27" s="12"/>
      <c r="O27" s="12">
        <v>28.2</v>
      </c>
      <c r="P27" s="12"/>
      <c r="Q27" s="12">
        <v>331</v>
      </c>
      <c r="R27" s="12">
        <v>11.8</v>
      </c>
      <c r="S27" s="15" t="s">
        <v>91</v>
      </c>
      <c r="T27" s="15" t="s">
        <v>92</v>
      </c>
      <c r="U27" s="15" t="s">
        <v>93</v>
      </c>
      <c r="V27" s="15" t="s">
        <v>94</v>
      </c>
      <c r="W27" s="15" t="s">
        <v>94</v>
      </c>
      <c r="X27" s="21" t="s">
        <v>95</v>
      </c>
      <c r="Y27" s="25"/>
      <c r="Z27" s="25"/>
      <c r="AA27" s="25"/>
      <c r="AB27" s="25"/>
      <c r="AC27" s="25"/>
      <c r="AD27" s="25"/>
      <c r="AE27" s="25"/>
      <c r="AF27" s="25"/>
      <c r="AG27" s="25"/>
      <c r="AH27" s="25"/>
      <c r="AI27" s="32"/>
      <c r="AJ27" s="8"/>
    </row>
    <row r="28" spans="1:36" customFormat="1" x14ac:dyDescent="0.25">
      <c r="A28" s="13">
        <v>2995</v>
      </c>
      <c r="B28" s="13">
        <v>22.6</v>
      </c>
      <c r="C28" s="13">
        <v>177</v>
      </c>
      <c r="D28" s="13">
        <v>76</v>
      </c>
      <c r="E28" s="28">
        <v>20</v>
      </c>
      <c r="F28" s="13" t="s">
        <v>261</v>
      </c>
      <c r="G28" s="13" t="s">
        <v>36</v>
      </c>
      <c r="H28" s="13" t="s">
        <v>38</v>
      </c>
      <c r="I28" s="14" t="s">
        <v>88</v>
      </c>
      <c r="J28" s="13" t="s">
        <v>47</v>
      </c>
      <c r="K28" s="15"/>
      <c r="L28" s="13" t="s">
        <v>90</v>
      </c>
      <c r="M28" s="12">
        <v>444</v>
      </c>
      <c r="N28" s="12"/>
      <c r="O28" s="12">
        <v>53</v>
      </c>
      <c r="P28" s="12"/>
      <c r="Q28" s="12">
        <v>292</v>
      </c>
      <c r="R28" s="12">
        <v>5.5</v>
      </c>
      <c r="S28" s="15"/>
      <c r="T28" s="15"/>
      <c r="U28" s="15"/>
      <c r="V28" s="15"/>
      <c r="W28" s="15"/>
      <c r="X28" s="21"/>
      <c r="Y28" s="25"/>
      <c r="Z28" s="25"/>
      <c r="AA28" s="25"/>
      <c r="AB28" s="25"/>
      <c r="AC28" s="25"/>
      <c r="AD28" s="25"/>
      <c r="AE28" s="25"/>
      <c r="AF28" s="25"/>
      <c r="AG28" s="25"/>
      <c r="AH28" s="25"/>
      <c r="AI28" s="32"/>
      <c r="AJ28" s="8"/>
    </row>
    <row r="29" spans="1:36" customFormat="1" x14ac:dyDescent="0.25">
      <c r="A29" s="13">
        <v>2995</v>
      </c>
      <c r="B29" s="13">
        <v>22.6</v>
      </c>
      <c r="C29" s="13">
        <v>177</v>
      </c>
      <c r="D29" s="13">
        <v>76</v>
      </c>
      <c r="E29" s="28">
        <v>20</v>
      </c>
      <c r="F29" s="13" t="s">
        <v>260</v>
      </c>
      <c r="G29" s="13" t="s">
        <v>36</v>
      </c>
      <c r="H29" s="13" t="s">
        <v>38</v>
      </c>
      <c r="I29" s="14" t="s">
        <v>88</v>
      </c>
      <c r="J29" s="13" t="s">
        <v>27</v>
      </c>
      <c r="K29" s="15"/>
      <c r="L29" s="13" t="s">
        <v>90</v>
      </c>
      <c r="M29" s="12"/>
      <c r="N29" s="12"/>
      <c r="O29" s="12">
        <v>20.2</v>
      </c>
      <c r="P29" s="12"/>
      <c r="Q29" s="12"/>
      <c r="R29" s="12">
        <v>16.5</v>
      </c>
      <c r="S29" s="15"/>
      <c r="T29" s="15"/>
      <c r="U29" s="15"/>
      <c r="V29" s="15"/>
      <c r="W29" s="15"/>
      <c r="X29" s="21"/>
      <c r="Y29" s="25"/>
      <c r="Z29" s="25"/>
      <c r="AA29" s="25"/>
      <c r="AB29" s="25"/>
      <c r="AC29" s="25"/>
      <c r="AD29" s="25"/>
      <c r="AE29" s="25"/>
      <c r="AF29" s="25"/>
      <c r="AG29" s="25"/>
      <c r="AH29" s="25"/>
      <c r="AI29" s="32"/>
      <c r="AJ29" s="8"/>
    </row>
    <row r="30" spans="1:36" customFormat="1" x14ac:dyDescent="0.25">
      <c r="A30" s="13">
        <v>2995</v>
      </c>
      <c r="B30" s="13">
        <v>22.6</v>
      </c>
      <c r="C30" s="13">
        <v>177</v>
      </c>
      <c r="D30" s="13">
        <v>76</v>
      </c>
      <c r="E30" s="28">
        <v>20</v>
      </c>
      <c r="F30" s="13" t="s">
        <v>261</v>
      </c>
      <c r="G30" s="13" t="s">
        <v>36</v>
      </c>
      <c r="H30" s="13" t="s">
        <v>38</v>
      </c>
      <c r="I30" s="14" t="s">
        <v>88</v>
      </c>
      <c r="J30" s="13" t="s">
        <v>27</v>
      </c>
      <c r="K30" s="15"/>
      <c r="L30" s="13" t="s">
        <v>90</v>
      </c>
      <c r="M30" s="12"/>
      <c r="N30" s="12"/>
      <c r="O30" s="12">
        <v>28.3</v>
      </c>
      <c r="P30" s="12"/>
      <c r="Q30" s="12"/>
      <c r="R30" s="12">
        <v>10.3</v>
      </c>
      <c r="S30" s="15"/>
      <c r="T30" s="15"/>
      <c r="U30" s="15"/>
      <c r="V30" s="15"/>
      <c r="W30" s="15"/>
      <c r="X30" s="21"/>
      <c r="Y30" s="25"/>
      <c r="Z30" s="25"/>
      <c r="AA30" s="25"/>
      <c r="AB30" s="25"/>
      <c r="AC30" s="25"/>
      <c r="AD30" s="25"/>
      <c r="AE30" s="25"/>
      <c r="AF30" s="25"/>
      <c r="AG30" s="25"/>
      <c r="AH30" s="25"/>
      <c r="AI30" s="32"/>
      <c r="AJ30" s="8"/>
    </row>
    <row r="31" spans="1:36" customFormat="1" x14ac:dyDescent="0.25">
      <c r="A31" s="13">
        <v>2995</v>
      </c>
      <c r="B31" s="13">
        <v>81</v>
      </c>
      <c r="C31" s="13">
        <v>176</v>
      </c>
      <c r="D31" s="13">
        <v>80</v>
      </c>
      <c r="E31" s="28">
        <v>13</v>
      </c>
      <c r="F31" s="13" t="s">
        <v>260</v>
      </c>
      <c r="G31" s="13" t="s">
        <v>37</v>
      </c>
      <c r="H31" s="13" t="s">
        <v>38</v>
      </c>
      <c r="I31" s="14" t="s">
        <v>89</v>
      </c>
      <c r="J31" s="13" t="s">
        <v>47</v>
      </c>
      <c r="K31" s="15"/>
      <c r="L31" s="13" t="s">
        <v>90</v>
      </c>
      <c r="M31" s="12">
        <v>297</v>
      </c>
      <c r="N31" s="12"/>
      <c r="O31" s="12">
        <v>22.9</v>
      </c>
      <c r="P31" s="12"/>
      <c r="Q31" s="12">
        <v>241</v>
      </c>
      <c r="R31" s="12">
        <v>10.5</v>
      </c>
      <c r="S31" s="15"/>
      <c r="T31" s="15"/>
      <c r="U31" s="15"/>
      <c r="V31" s="15"/>
      <c r="W31" s="15"/>
      <c r="X31" s="21"/>
      <c r="Y31" s="25"/>
      <c r="Z31" s="25"/>
      <c r="AA31" s="25"/>
      <c r="AB31" s="25"/>
      <c r="AC31" s="25"/>
      <c r="AD31" s="25"/>
      <c r="AE31" s="25"/>
      <c r="AF31" s="25"/>
      <c r="AG31" s="25"/>
      <c r="AH31" s="25"/>
      <c r="AI31" s="32"/>
      <c r="AJ31" s="8"/>
    </row>
    <row r="32" spans="1:36" customFormat="1" x14ac:dyDescent="0.25">
      <c r="A32" s="13">
        <v>2995</v>
      </c>
      <c r="B32" s="13">
        <v>81</v>
      </c>
      <c r="C32" s="13">
        <v>176</v>
      </c>
      <c r="D32" s="13">
        <v>80</v>
      </c>
      <c r="E32" s="28">
        <v>13</v>
      </c>
      <c r="F32" s="13" t="s">
        <v>261</v>
      </c>
      <c r="G32" s="13" t="s">
        <v>37</v>
      </c>
      <c r="H32" s="13" t="s">
        <v>38</v>
      </c>
      <c r="I32" s="14" t="s">
        <v>89</v>
      </c>
      <c r="J32" s="13" t="s">
        <v>47</v>
      </c>
      <c r="K32" s="15"/>
      <c r="L32" s="13" t="s">
        <v>90</v>
      </c>
      <c r="M32" s="12">
        <v>323</v>
      </c>
      <c r="N32" s="12"/>
      <c r="O32" s="12">
        <v>38.1</v>
      </c>
      <c r="P32" s="12"/>
      <c r="Q32" s="12">
        <v>197</v>
      </c>
      <c r="R32" s="12">
        <v>5.0999999999999996</v>
      </c>
      <c r="S32" s="15"/>
      <c r="T32" s="15"/>
      <c r="U32" s="15"/>
      <c r="V32" s="15"/>
      <c r="W32" s="15"/>
      <c r="X32" s="21"/>
      <c r="Y32" s="25"/>
      <c r="Z32" s="25"/>
      <c r="AA32" s="25"/>
      <c r="AB32" s="25"/>
      <c r="AC32" s="25"/>
      <c r="AD32" s="25"/>
      <c r="AE32" s="25"/>
      <c r="AF32" s="25"/>
      <c r="AG32" s="25"/>
      <c r="AH32" s="25"/>
      <c r="AI32" s="32"/>
      <c r="AJ32" s="8"/>
    </row>
    <row r="33" spans="1:36" customFormat="1" x14ac:dyDescent="0.25">
      <c r="A33" s="13">
        <v>2995</v>
      </c>
      <c r="B33" s="13">
        <v>81</v>
      </c>
      <c r="C33" s="13">
        <v>176</v>
      </c>
      <c r="D33" s="13">
        <v>80</v>
      </c>
      <c r="E33" s="28">
        <v>13</v>
      </c>
      <c r="F33" s="13" t="s">
        <v>260</v>
      </c>
      <c r="G33" s="13" t="s">
        <v>37</v>
      </c>
      <c r="H33" s="13" t="s">
        <v>38</v>
      </c>
      <c r="I33" s="14" t="s">
        <v>89</v>
      </c>
      <c r="J33" s="13" t="s">
        <v>27</v>
      </c>
      <c r="K33" s="15"/>
      <c r="L33" s="13" t="s">
        <v>90</v>
      </c>
      <c r="M33" s="12"/>
      <c r="N33" s="12"/>
      <c r="O33" s="12">
        <v>16.899999999999999</v>
      </c>
      <c r="P33" s="12"/>
      <c r="Q33" s="12"/>
      <c r="R33" s="12">
        <v>14.3</v>
      </c>
      <c r="S33" s="15"/>
      <c r="T33" s="15"/>
      <c r="U33" s="15"/>
      <c r="V33" s="15"/>
      <c r="W33" s="15"/>
      <c r="X33" s="21"/>
      <c r="Y33" s="25"/>
      <c r="Z33" s="25"/>
      <c r="AA33" s="25"/>
      <c r="AB33" s="25"/>
      <c r="AC33" s="25"/>
      <c r="AD33" s="25"/>
      <c r="AE33" s="25"/>
      <c r="AF33" s="25"/>
      <c r="AG33" s="25"/>
      <c r="AH33" s="25"/>
      <c r="AI33" s="32"/>
      <c r="AJ33" s="8"/>
    </row>
    <row r="34" spans="1:36" customFormat="1" x14ac:dyDescent="0.25">
      <c r="A34" s="13">
        <v>2995</v>
      </c>
      <c r="B34" s="13">
        <v>81</v>
      </c>
      <c r="C34" s="13">
        <v>176</v>
      </c>
      <c r="D34" s="13">
        <v>80</v>
      </c>
      <c r="E34" s="28">
        <v>13</v>
      </c>
      <c r="F34" s="13" t="s">
        <v>261</v>
      </c>
      <c r="G34" s="13" t="s">
        <v>37</v>
      </c>
      <c r="H34" s="13" t="s">
        <v>38</v>
      </c>
      <c r="I34" s="14" t="s">
        <v>89</v>
      </c>
      <c r="J34" s="13" t="s">
        <v>27</v>
      </c>
      <c r="K34" s="15"/>
      <c r="L34" s="13" t="s">
        <v>90</v>
      </c>
      <c r="M34" s="12"/>
      <c r="N34" s="12"/>
      <c r="O34" s="12">
        <v>20.9</v>
      </c>
      <c r="P34" s="12"/>
      <c r="Q34" s="12"/>
      <c r="R34" s="12">
        <v>9.5</v>
      </c>
      <c r="S34" s="15"/>
      <c r="T34" s="15"/>
      <c r="U34" s="15"/>
      <c r="V34" s="15"/>
      <c r="W34" s="15"/>
      <c r="X34" s="21"/>
      <c r="Y34" s="25"/>
      <c r="Z34" s="25"/>
      <c r="AA34" s="25"/>
      <c r="AB34" s="25"/>
      <c r="AC34" s="25"/>
      <c r="AD34" s="25"/>
      <c r="AE34" s="25"/>
      <c r="AF34" s="25"/>
      <c r="AG34" s="25"/>
      <c r="AH34" s="25"/>
      <c r="AI34" s="32"/>
      <c r="AJ34" s="8"/>
    </row>
    <row r="35" spans="1:36" s="1" customFormat="1" ht="300" x14ac:dyDescent="0.25">
      <c r="A35" s="9">
        <v>2837</v>
      </c>
      <c r="B35" s="9">
        <v>36</v>
      </c>
      <c r="C35" s="9">
        <v>165</v>
      </c>
      <c r="D35" s="9">
        <v>67.599999999999994</v>
      </c>
      <c r="E35" s="27">
        <v>32</v>
      </c>
      <c r="F35" s="9" t="s">
        <v>262</v>
      </c>
      <c r="G35" s="9" t="s">
        <v>250</v>
      </c>
      <c r="H35" s="9" t="s">
        <v>39</v>
      </c>
      <c r="I35" s="10" t="s">
        <v>97</v>
      </c>
      <c r="J35" s="9" t="s">
        <v>47</v>
      </c>
      <c r="K35" s="11"/>
      <c r="L35" s="9" t="s">
        <v>25</v>
      </c>
      <c r="M35" s="12">
        <v>628</v>
      </c>
      <c r="N35" s="12">
        <v>0.06</v>
      </c>
      <c r="O35" s="12">
        <v>291.2</v>
      </c>
      <c r="P35" s="12"/>
      <c r="Q35" s="12">
        <v>568.20000000000005</v>
      </c>
      <c r="R35" s="12">
        <v>1.97</v>
      </c>
      <c r="S35" s="11" t="s">
        <v>99</v>
      </c>
      <c r="T35" s="11" t="s">
        <v>101</v>
      </c>
      <c r="U35" s="11" t="s">
        <v>102</v>
      </c>
      <c r="V35" s="11"/>
      <c r="W35" s="11" t="s">
        <v>105</v>
      </c>
      <c r="X35" s="20" t="s">
        <v>106</v>
      </c>
      <c r="Y35" s="25"/>
      <c r="Z35" s="25"/>
      <c r="AA35" s="25"/>
      <c r="AB35" s="25"/>
      <c r="AC35" s="25"/>
      <c r="AD35" s="25"/>
      <c r="AE35" s="25"/>
      <c r="AF35" s="25"/>
      <c r="AG35" s="25"/>
      <c r="AH35" s="25"/>
      <c r="AI35" s="32"/>
      <c r="AJ35" s="6"/>
    </row>
    <row r="36" spans="1:36" s="1" customFormat="1" ht="195" x14ac:dyDescent="0.25">
      <c r="A36" s="9">
        <v>2837</v>
      </c>
      <c r="B36" s="9">
        <v>36</v>
      </c>
      <c r="C36" s="9">
        <v>165</v>
      </c>
      <c r="D36" s="9">
        <v>67.599999999999994</v>
      </c>
      <c r="E36" s="27">
        <v>32</v>
      </c>
      <c r="F36" s="9" t="s">
        <v>262</v>
      </c>
      <c r="G36" s="9" t="s">
        <v>250</v>
      </c>
      <c r="H36" s="9" t="s">
        <v>39</v>
      </c>
      <c r="I36" s="10" t="s">
        <v>97</v>
      </c>
      <c r="J36" s="9" t="s">
        <v>27</v>
      </c>
      <c r="K36" s="11"/>
      <c r="L36" s="9" t="s">
        <v>25</v>
      </c>
      <c r="M36" s="12">
        <v>628</v>
      </c>
      <c r="N36" s="12"/>
      <c r="O36" s="12">
        <v>39.9</v>
      </c>
      <c r="P36" s="12"/>
      <c r="Q36" s="12">
        <v>568.20000000000005</v>
      </c>
      <c r="R36" s="12">
        <v>14.3</v>
      </c>
      <c r="S36" s="11" t="s">
        <v>100</v>
      </c>
      <c r="T36" s="11" t="s">
        <v>101</v>
      </c>
      <c r="U36" s="11" t="s">
        <v>103</v>
      </c>
      <c r="V36" s="11"/>
      <c r="W36" s="11"/>
      <c r="X36" s="20" t="s">
        <v>106</v>
      </c>
      <c r="Y36" s="25"/>
      <c r="Z36" s="25"/>
      <c r="AA36" s="25"/>
      <c r="AB36" s="25"/>
      <c r="AC36" s="25"/>
      <c r="AD36" s="25"/>
      <c r="AE36" s="25"/>
      <c r="AF36" s="25"/>
      <c r="AG36" s="25"/>
      <c r="AH36" s="25"/>
      <c r="AI36" s="32"/>
      <c r="AJ36" s="6"/>
    </row>
    <row r="37" spans="1:36" s="1" customFormat="1" ht="195" x14ac:dyDescent="0.25">
      <c r="A37" s="9">
        <v>2837</v>
      </c>
      <c r="B37" s="9">
        <v>34</v>
      </c>
      <c r="C37" s="9">
        <v>165</v>
      </c>
      <c r="D37" s="9">
        <v>55.6</v>
      </c>
      <c r="E37" s="27">
        <v>7</v>
      </c>
      <c r="F37" s="9" t="s">
        <v>262</v>
      </c>
      <c r="G37" s="9" t="s">
        <v>244</v>
      </c>
      <c r="H37" s="9" t="s">
        <v>39</v>
      </c>
      <c r="I37" s="10" t="s">
        <v>98</v>
      </c>
      <c r="J37" s="9" t="s">
        <v>47</v>
      </c>
      <c r="K37" s="11"/>
      <c r="L37" s="9" t="s">
        <v>25</v>
      </c>
      <c r="M37" s="12">
        <v>730.9</v>
      </c>
      <c r="N37" s="12"/>
      <c r="O37" s="12">
        <v>337.2</v>
      </c>
      <c r="P37" s="12"/>
      <c r="Q37" s="12">
        <v>637.70000000000005</v>
      </c>
      <c r="R37" s="12">
        <v>1.87</v>
      </c>
      <c r="S37" s="11" t="s">
        <v>100</v>
      </c>
      <c r="T37" s="11" t="s">
        <v>101</v>
      </c>
      <c r="U37" s="11" t="s">
        <v>104</v>
      </c>
      <c r="V37" s="11"/>
      <c r="W37" s="11"/>
      <c r="X37" s="20" t="s">
        <v>106</v>
      </c>
      <c r="Y37" s="25"/>
      <c r="Z37" s="25"/>
      <c r="AA37" s="25"/>
      <c r="AB37" s="25"/>
      <c r="AC37" s="25"/>
      <c r="AD37" s="25"/>
      <c r="AE37" s="25"/>
      <c r="AF37" s="25"/>
      <c r="AG37" s="25"/>
      <c r="AH37" s="25"/>
      <c r="AI37" s="32"/>
      <c r="AJ37" s="6"/>
    </row>
    <row r="38" spans="1:36" s="1" customFormat="1" ht="195" x14ac:dyDescent="0.25">
      <c r="A38" s="9">
        <v>2837</v>
      </c>
      <c r="B38" s="9">
        <v>34</v>
      </c>
      <c r="C38" s="9">
        <v>165</v>
      </c>
      <c r="D38" s="9">
        <v>55.6</v>
      </c>
      <c r="E38" s="27">
        <v>7</v>
      </c>
      <c r="F38" s="9" t="s">
        <v>262</v>
      </c>
      <c r="G38" s="9" t="s">
        <v>244</v>
      </c>
      <c r="H38" s="9" t="s">
        <v>39</v>
      </c>
      <c r="I38" s="10" t="s">
        <v>98</v>
      </c>
      <c r="J38" s="9" t="s">
        <v>27</v>
      </c>
      <c r="K38" s="11"/>
      <c r="L38" s="9" t="s">
        <v>25</v>
      </c>
      <c r="M38" s="12">
        <v>730.9</v>
      </c>
      <c r="N38" s="12"/>
      <c r="O38" s="12">
        <v>44.7</v>
      </c>
      <c r="P38" s="12"/>
      <c r="Q38" s="12">
        <v>637.70000000000005</v>
      </c>
      <c r="R38" s="12">
        <v>14</v>
      </c>
      <c r="S38" s="11" t="s">
        <v>100</v>
      </c>
      <c r="T38" s="11" t="s">
        <v>101</v>
      </c>
      <c r="U38" s="11" t="s">
        <v>103</v>
      </c>
      <c r="V38" s="11"/>
      <c r="W38" s="11"/>
      <c r="X38" s="20" t="s">
        <v>106</v>
      </c>
      <c r="Y38" s="25"/>
      <c r="Z38" s="25"/>
      <c r="AA38" s="25"/>
      <c r="AB38" s="25"/>
      <c r="AC38" s="25"/>
      <c r="AD38" s="25"/>
      <c r="AE38" s="25"/>
      <c r="AF38" s="25"/>
      <c r="AG38" s="25"/>
      <c r="AH38" s="25"/>
      <c r="AI38" s="32"/>
      <c r="AJ38" s="6"/>
    </row>
    <row r="39" spans="1:36" customFormat="1" ht="375" x14ac:dyDescent="0.25">
      <c r="A39" s="13">
        <v>2833</v>
      </c>
      <c r="B39" s="13">
        <v>25</v>
      </c>
      <c r="C39" s="13">
        <v>176</v>
      </c>
      <c r="D39" s="13">
        <v>73</v>
      </c>
      <c r="E39" s="28">
        <v>52</v>
      </c>
      <c r="F39" s="13" t="s">
        <v>21</v>
      </c>
      <c r="G39" s="13" t="s">
        <v>243</v>
      </c>
      <c r="H39" s="13" t="s">
        <v>38</v>
      </c>
      <c r="I39" s="14" t="s">
        <v>111</v>
      </c>
      <c r="J39" s="13" t="s">
        <v>47</v>
      </c>
      <c r="K39" s="15"/>
      <c r="L39" s="13" t="s">
        <v>25</v>
      </c>
      <c r="M39" s="12">
        <v>1838.2</v>
      </c>
      <c r="N39" s="12">
        <v>106.4</v>
      </c>
      <c r="O39" s="12">
        <v>174.4</v>
      </c>
      <c r="P39" s="12"/>
      <c r="Q39" s="12">
        <v>5576</v>
      </c>
      <c r="R39" s="12">
        <v>33.299999999999997</v>
      </c>
      <c r="S39" s="15" t="s">
        <v>113</v>
      </c>
      <c r="T39" s="15" t="s">
        <v>114</v>
      </c>
      <c r="U39" s="15" t="s">
        <v>115</v>
      </c>
      <c r="V39" s="15" t="s">
        <v>116</v>
      </c>
      <c r="W39" s="15" t="s">
        <v>117</v>
      </c>
      <c r="X39" s="21" t="s">
        <v>118</v>
      </c>
      <c r="Y39" s="25"/>
      <c r="Z39" s="25"/>
      <c r="AA39" s="25"/>
      <c r="AB39" s="25"/>
      <c r="AC39" s="25"/>
      <c r="AD39" s="25"/>
      <c r="AE39" s="25"/>
      <c r="AF39" s="25"/>
      <c r="AG39" s="25"/>
      <c r="AH39" s="25"/>
      <c r="AI39" s="32"/>
      <c r="AJ39" s="8"/>
    </row>
    <row r="40" spans="1:36" customFormat="1" x14ac:dyDescent="0.25">
      <c r="A40" s="13">
        <v>2833</v>
      </c>
      <c r="B40" s="13">
        <v>25</v>
      </c>
      <c r="C40" s="13">
        <v>176</v>
      </c>
      <c r="D40" s="13">
        <v>73</v>
      </c>
      <c r="E40" s="28">
        <v>52</v>
      </c>
      <c r="F40" s="13" t="s">
        <v>107</v>
      </c>
      <c r="G40" s="13" t="s">
        <v>243</v>
      </c>
      <c r="H40" s="13" t="s">
        <v>38</v>
      </c>
      <c r="I40" s="14" t="s">
        <v>111</v>
      </c>
      <c r="J40" s="13"/>
      <c r="K40" s="15"/>
      <c r="L40" s="13"/>
      <c r="M40" s="12">
        <v>441.4</v>
      </c>
      <c r="N40" s="12">
        <v>104</v>
      </c>
      <c r="O40" s="12"/>
      <c r="P40" s="12"/>
      <c r="Q40" s="12"/>
      <c r="R40" s="12"/>
      <c r="S40" s="15"/>
      <c r="T40" s="15"/>
      <c r="U40" s="15"/>
      <c r="V40" s="15"/>
      <c r="W40" s="15"/>
      <c r="X40" s="21"/>
      <c r="Y40" s="25"/>
      <c r="Z40" s="25"/>
      <c r="AA40" s="25"/>
      <c r="AB40" s="25"/>
      <c r="AC40" s="25"/>
      <c r="AD40" s="25"/>
      <c r="AE40" s="25"/>
      <c r="AF40" s="25"/>
      <c r="AG40" s="25"/>
      <c r="AH40" s="25"/>
      <c r="AI40" s="32"/>
      <c r="AJ40" s="8"/>
    </row>
    <row r="41" spans="1:36" customFormat="1" x14ac:dyDescent="0.25">
      <c r="A41" s="13">
        <v>2833</v>
      </c>
      <c r="B41" s="13">
        <v>25</v>
      </c>
      <c r="C41" s="13">
        <v>176</v>
      </c>
      <c r="D41" s="13">
        <v>73</v>
      </c>
      <c r="E41" s="28">
        <v>52</v>
      </c>
      <c r="F41" s="13" t="s">
        <v>108</v>
      </c>
      <c r="G41" s="13" t="s">
        <v>243</v>
      </c>
      <c r="H41" s="13" t="s">
        <v>38</v>
      </c>
      <c r="I41" s="14" t="s">
        <v>111</v>
      </c>
      <c r="J41" s="13"/>
      <c r="K41" s="15"/>
      <c r="L41" s="13"/>
      <c r="M41" s="12">
        <v>546.9</v>
      </c>
      <c r="N41" s="12">
        <v>100.9</v>
      </c>
      <c r="O41" s="12"/>
      <c r="P41" s="12"/>
      <c r="Q41" s="12"/>
      <c r="R41" s="12"/>
      <c r="S41" s="15"/>
      <c r="T41" s="15"/>
      <c r="U41" s="15"/>
      <c r="V41" s="15"/>
      <c r="W41" s="15"/>
      <c r="X41" s="21"/>
      <c r="Y41" s="25"/>
      <c r="Z41" s="25"/>
      <c r="AA41" s="25"/>
      <c r="AB41" s="25"/>
      <c r="AC41" s="25"/>
      <c r="AD41" s="25"/>
      <c r="AE41" s="25"/>
      <c r="AF41" s="25"/>
      <c r="AG41" s="25"/>
      <c r="AH41" s="25"/>
      <c r="AI41" s="32"/>
      <c r="AJ41" s="8"/>
    </row>
    <row r="42" spans="1:36" customFormat="1" x14ac:dyDescent="0.25">
      <c r="A42" s="13">
        <v>2833</v>
      </c>
      <c r="B42" s="13">
        <v>25</v>
      </c>
      <c r="C42" s="13">
        <v>176</v>
      </c>
      <c r="D42" s="13">
        <v>73</v>
      </c>
      <c r="E42" s="28">
        <v>52</v>
      </c>
      <c r="F42" s="13" t="s">
        <v>109</v>
      </c>
      <c r="G42" s="13" t="s">
        <v>243</v>
      </c>
      <c r="H42" s="13" t="s">
        <v>38</v>
      </c>
      <c r="I42" s="14" t="s">
        <v>111</v>
      </c>
      <c r="J42" s="13"/>
      <c r="K42" s="15"/>
      <c r="L42" s="13"/>
      <c r="M42" s="12">
        <v>609.79999999999995</v>
      </c>
      <c r="N42" s="12">
        <v>111.1</v>
      </c>
      <c r="O42" s="12"/>
      <c r="P42" s="12"/>
      <c r="Q42" s="12"/>
      <c r="R42" s="12"/>
      <c r="S42" s="15"/>
      <c r="T42" s="15"/>
      <c r="U42" s="15"/>
      <c r="V42" s="15"/>
      <c r="W42" s="15"/>
      <c r="X42" s="21"/>
      <c r="Y42" s="25"/>
      <c r="Z42" s="25"/>
      <c r="AA42" s="25"/>
      <c r="AB42" s="25"/>
      <c r="AC42" s="25"/>
      <c r="AD42" s="25"/>
      <c r="AE42" s="25"/>
      <c r="AF42" s="25"/>
      <c r="AG42" s="25"/>
      <c r="AH42" s="25"/>
      <c r="AI42" s="32"/>
      <c r="AJ42" s="8"/>
    </row>
    <row r="43" spans="1:36" customFormat="1" x14ac:dyDescent="0.25">
      <c r="A43" s="13">
        <v>2833</v>
      </c>
      <c r="B43" s="13">
        <v>25</v>
      </c>
      <c r="C43" s="13">
        <v>176</v>
      </c>
      <c r="D43" s="13">
        <v>73</v>
      </c>
      <c r="E43" s="28">
        <v>52</v>
      </c>
      <c r="F43" s="13" t="s">
        <v>110</v>
      </c>
      <c r="G43" s="13" t="s">
        <v>243</v>
      </c>
      <c r="H43" s="13" t="s">
        <v>38</v>
      </c>
      <c r="I43" s="14" t="s">
        <v>111</v>
      </c>
      <c r="J43" s="13"/>
      <c r="K43" s="15"/>
      <c r="L43" s="13"/>
      <c r="M43" s="12">
        <v>240.2</v>
      </c>
      <c r="N43" s="12">
        <v>109</v>
      </c>
      <c r="O43" s="12"/>
      <c r="P43" s="12"/>
      <c r="Q43" s="12"/>
      <c r="R43" s="12"/>
      <c r="S43" s="15"/>
      <c r="T43" s="15"/>
      <c r="U43" s="15"/>
      <c r="V43" s="15"/>
      <c r="W43" s="15"/>
      <c r="X43" s="21"/>
      <c r="Y43" s="25"/>
      <c r="Z43" s="25"/>
      <c r="AA43" s="25"/>
      <c r="AB43" s="25"/>
      <c r="AC43" s="25"/>
      <c r="AD43" s="25"/>
      <c r="AE43" s="25"/>
      <c r="AF43" s="25"/>
      <c r="AG43" s="25"/>
      <c r="AH43" s="25"/>
      <c r="AI43" s="32"/>
      <c r="AJ43" s="8"/>
    </row>
    <row r="44" spans="1:36" customFormat="1" x14ac:dyDescent="0.25">
      <c r="A44" s="13">
        <v>2833</v>
      </c>
      <c r="B44" s="13">
        <v>22</v>
      </c>
      <c r="C44" s="13">
        <v>183</v>
      </c>
      <c r="D44" s="13">
        <v>91</v>
      </c>
      <c r="E44" s="28">
        <v>16</v>
      </c>
      <c r="F44" s="13" t="s">
        <v>21</v>
      </c>
      <c r="G44" s="13" t="s">
        <v>244</v>
      </c>
      <c r="H44" s="13" t="s">
        <v>38</v>
      </c>
      <c r="I44" s="14" t="s">
        <v>112</v>
      </c>
      <c r="J44" s="13" t="s">
        <v>47</v>
      </c>
      <c r="K44" s="15"/>
      <c r="L44" s="13" t="s">
        <v>25</v>
      </c>
      <c r="M44" s="12">
        <v>2881.9</v>
      </c>
      <c r="N44" s="12">
        <v>118</v>
      </c>
      <c r="O44" s="12">
        <v>245.7</v>
      </c>
      <c r="P44" s="12"/>
      <c r="Q44" s="12">
        <v>8564</v>
      </c>
      <c r="R44" s="12">
        <v>36.1</v>
      </c>
      <c r="S44" s="15"/>
      <c r="T44" s="15"/>
      <c r="U44" s="15"/>
      <c r="V44" s="15"/>
      <c r="W44" s="15"/>
      <c r="X44" s="21"/>
      <c r="Y44" s="25"/>
      <c r="Z44" s="25"/>
      <c r="AA44" s="25"/>
      <c r="AB44" s="25"/>
      <c r="AC44" s="25"/>
      <c r="AD44" s="25"/>
      <c r="AE44" s="25"/>
      <c r="AF44" s="25"/>
      <c r="AG44" s="25"/>
      <c r="AH44" s="25"/>
      <c r="AI44" s="32"/>
      <c r="AJ44" s="8"/>
    </row>
    <row r="45" spans="1:36" customFormat="1" x14ac:dyDescent="0.25">
      <c r="A45" s="13">
        <v>2833</v>
      </c>
      <c r="B45" s="13">
        <v>22</v>
      </c>
      <c r="C45" s="13">
        <v>183</v>
      </c>
      <c r="D45" s="13">
        <v>91</v>
      </c>
      <c r="E45" s="28">
        <v>16</v>
      </c>
      <c r="F45" s="13" t="s">
        <v>107</v>
      </c>
      <c r="G45" s="13" t="s">
        <v>244</v>
      </c>
      <c r="H45" s="13" t="s">
        <v>38</v>
      </c>
      <c r="I45" s="14" t="s">
        <v>112</v>
      </c>
      <c r="J45" s="13"/>
      <c r="K45" s="15"/>
      <c r="L45" s="13"/>
      <c r="M45" s="12">
        <v>691</v>
      </c>
      <c r="N45" s="12">
        <v>117.1</v>
      </c>
      <c r="O45" s="12"/>
      <c r="P45" s="12"/>
      <c r="Q45" s="12"/>
      <c r="R45" s="12"/>
      <c r="S45" s="15"/>
      <c r="T45" s="15"/>
      <c r="U45" s="15"/>
      <c r="V45" s="15"/>
      <c r="W45" s="15"/>
      <c r="X45" s="21"/>
      <c r="Y45" s="25"/>
      <c r="Z45" s="25"/>
      <c r="AA45" s="25"/>
      <c r="AB45" s="25"/>
      <c r="AC45" s="25"/>
      <c r="AD45" s="25"/>
      <c r="AE45" s="25"/>
      <c r="AF45" s="25"/>
      <c r="AG45" s="25"/>
      <c r="AH45" s="25"/>
      <c r="AI45" s="32"/>
      <c r="AJ45" s="8"/>
    </row>
    <row r="46" spans="1:36" customFormat="1" x14ac:dyDescent="0.25">
      <c r="A46" s="13">
        <v>2833</v>
      </c>
      <c r="B46" s="13">
        <v>22</v>
      </c>
      <c r="C46" s="13">
        <v>183</v>
      </c>
      <c r="D46" s="13">
        <v>91</v>
      </c>
      <c r="E46" s="28">
        <v>16</v>
      </c>
      <c r="F46" s="13" t="s">
        <v>108</v>
      </c>
      <c r="G46" s="13" t="s">
        <v>244</v>
      </c>
      <c r="H46" s="13" t="s">
        <v>38</v>
      </c>
      <c r="I46" s="14" t="s">
        <v>112</v>
      </c>
      <c r="J46" s="13"/>
      <c r="K46" s="15"/>
      <c r="L46" s="13"/>
      <c r="M46" s="12">
        <v>846.4</v>
      </c>
      <c r="N46" s="12">
        <v>107.5</v>
      </c>
      <c r="O46" s="12"/>
      <c r="P46" s="12"/>
      <c r="Q46" s="12"/>
      <c r="R46" s="12"/>
      <c r="S46" s="15"/>
      <c r="T46" s="15"/>
      <c r="U46" s="15"/>
      <c r="V46" s="15"/>
      <c r="W46" s="15"/>
      <c r="X46" s="21"/>
      <c r="Y46" s="25"/>
      <c r="Z46" s="25"/>
      <c r="AA46" s="25"/>
      <c r="AB46" s="25"/>
      <c r="AC46" s="25"/>
      <c r="AD46" s="25"/>
      <c r="AE46" s="25"/>
      <c r="AF46" s="25"/>
      <c r="AG46" s="25"/>
      <c r="AH46" s="25"/>
      <c r="AI46" s="32"/>
      <c r="AJ46" s="8"/>
    </row>
    <row r="47" spans="1:36" customFormat="1" x14ac:dyDescent="0.25">
      <c r="A47" s="13">
        <v>2833</v>
      </c>
      <c r="B47" s="13">
        <v>22</v>
      </c>
      <c r="C47" s="13">
        <v>183</v>
      </c>
      <c r="D47" s="13">
        <v>91</v>
      </c>
      <c r="E47" s="28">
        <v>16</v>
      </c>
      <c r="F47" s="13" t="s">
        <v>109</v>
      </c>
      <c r="G47" s="13" t="s">
        <v>244</v>
      </c>
      <c r="H47" s="13" t="s">
        <v>38</v>
      </c>
      <c r="I47" s="14" t="s">
        <v>112</v>
      </c>
      <c r="J47" s="13"/>
      <c r="K47" s="15"/>
      <c r="L47" s="13"/>
      <c r="M47" s="12">
        <v>964.3</v>
      </c>
      <c r="N47" s="12">
        <v>125.7</v>
      </c>
      <c r="O47" s="12"/>
      <c r="P47" s="12"/>
      <c r="Q47" s="12"/>
      <c r="R47" s="12"/>
      <c r="S47" s="15"/>
      <c r="T47" s="15"/>
      <c r="U47" s="15"/>
      <c r="V47" s="15"/>
      <c r="W47" s="15"/>
      <c r="X47" s="21"/>
      <c r="Y47" s="25"/>
      <c r="Z47" s="25"/>
      <c r="AA47" s="25"/>
      <c r="AB47" s="25"/>
      <c r="AC47" s="25"/>
      <c r="AD47" s="25"/>
      <c r="AE47" s="25"/>
      <c r="AF47" s="25"/>
      <c r="AG47" s="25"/>
      <c r="AH47" s="25"/>
      <c r="AI47" s="32"/>
      <c r="AJ47" s="8"/>
    </row>
    <row r="48" spans="1:36" customFormat="1" x14ac:dyDescent="0.25">
      <c r="A48" s="13">
        <v>2833</v>
      </c>
      <c r="B48" s="13">
        <v>22</v>
      </c>
      <c r="C48" s="13">
        <v>183</v>
      </c>
      <c r="D48" s="13">
        <v>91</v>
      </c>
      <c r="E48" s="28">
        <v>16</v>
      </c>
      <c r="F48" s="13" t="s">
        <v>110</v>
      </c>
      <c r="G48" s="13" t="s">
        <v>244</v>
      </c>
      <c r="H48" s="13" t="s">
        <v>38</v>
      </c>
      <c r="I48" s="14" t="s">
        <v>112</v>
      </c>
      <c r="J48" s="13"/>
      <c r="K48" s="15"/>
      <c r="L48" s="13"/>
      <c r="M48" s="12">
        <v>374.5</v>
      </c>
      <c r="N48" s="12">
        <v>121.6</v>
      </c>
      <c r="O48" s="12"/>
      <c r="P48" s="12"/>
      <c r="Q48" s="12"/>
      <c r="R48" s="12"/>
      <c r="S48" s="15"/>
      <c r="T48" s="15"/>
      <c r="U48" s="15"/>
      <c r="V48" s="15"/>
      <c r="W48" s="15"/>
      <c r="X48" s="21"/>
      <c r="Y48" s="25"/>
      <c r="Z48" s="25"/>
      <c r="AA48" s="25"/>
      <c r="AB48" s="25"/>
      <c r="AC48" s="25"/>
      <c r="AD48" s="25"/>
      <c r="AE48" s="25"/>
      <c r="AF48" s="25"/>
      <c r="AG48" s="25"/>
      <c r="AH48" s="25"/>
      <c r="AI48" s="32"/>
      <c r="AJ48" s="8"/>
    </row>
    <row r="49" spans="1:36" s="1" customFormat="1" ht="405" x14ac:dyDescent="0.25">
      <c r="A49" s="9">
        <v>2821</v>
      </c>
      <c r="B49" s="9">
        <v>25</v>
      </c>
      <c r="C49" s="9">
        <v>172</v>
      </c>
      <c r="D49" s="9">
        <v>73</v>
      </c>
      <c r="E49" s="27">
        <v>9</v>
      </c>
      <c r="F49" s="9" t="s">
        <v>109</v>
      </c>
      <c r="G49" s="9" t="s">
        <v>243</v>
      </c>
      <c r="H49" s="9" t="s">
        <v>38</v>
      </c>
      <c r="I49" s="10" t="s">
        <v>119</v>
      </c>
      <c r="J49" s="9" t="s">
        <v>47</v>
      </c>
      <c r="K49" s="11" t="s">
        <v>130</v>
      </c>
      <c r="L49" s="9" t="s">
        <v>123</v>
      </c>
      <c r="M49" s="12">
        <v>1892</v>
      </c>
      <c r="N49" s="12">
        <v>8.31</v>
      </c>
      <c r="O49" s="12">
        <v>75.599999999999994</v>
      </c>
      <c r="P49" s="12">
        <v>224</v>
      </c>
      <c r="Q49" s="12"/>
      <c r="R49" s="12">
        <v>23.1</v>
      </c>
      <c r="S49" s="11" t="s">
        <v>124</v>
      </c>
      <c r="T49" s="11" t="s">
        <v>125</v>
      </c>
      <c r="U49" s="11" t="s">
        <v>126</v>
      </c>
      <c r="V49" s="11" t="s">
        <v>127</v>
      </c>
      <c r="W49" s="11" t="s">
        <v>128</v>
      </c>
      <c r="X49" s="20" t="s">
        <v>129</v>
      </c>
      <c r="Y49" s="25"/>
      <c r="Z49" s="25"/>
      <c r="AA49" s="25"/>
      <c r="AB49" s="25"/>
      <c r="AC49" s="25"/>
      <c r="AD49" s="25"/>
      <c r="AE49" s="25"/>
      <c r="AF49" s="25"/>
      <c r="AG49" s="25"/>
      <c r="AH49" s="25"/>
      <c r="AI49" s="32"/>
      <c r="AJ49" s="6"/>
    </row>
    <row r="50" spans="1:36" s="1" customFormat="1" x14ac:dyDescent="0.25">
      <c r="A50" s="9">
        <v>2821</v>
      </c>
      <c r="B50" s="9">
        <v>25</v>
      </c>
      <c r="C50" s="9">
        <v>172</v>
      </c>
      <c r="D50" s="9">
        <v>73</v>
      </c>
      <c r="E50" s="27">
        <v>9</v>
      </c>
      <c r="F50" s="9" t="s">
        <v>109</v>
      </c>
      <c r="G50" s="9" t="s">
        <v>244</v>
      </c>
      <c r="H50" s="9" t="s">
        <v>38</v>
      </c>
      <c r="I50" s="10" t="s">
        <v>120</v>
      </c>
      <c r="J50" s="9" t="s">
        <v>47</v>
      </c>
      <c r="K50" s="11"/>
      <c r="L50" s="9"/>
      <c r="M50" s="12">
        <v>2032</v>
      </c>
      <c r="N50" s="12">
        <v>8.5399999999999991</v>
      </c>
      <c r="O50" s="12">
        <v>81.3</v>
      </c>
      <c r="P50" s="12">
        <v>241</v>
      </c>
      <c r="Q50" s="12"/>
      <c r="R50" s="12">
        <v>23.9</v>
      </c>
      <c r="S50" s="11"/>
      <c r="T50" s="11"/>
      <c r="U50" s="11"/>
      <c r="V50" s="11"/>
      <c r="W50" s="11"/>
      <c r="X50" s="20"/>
      <c r="Y50" s="25"/>
      <c r="Z50" s="25"/>
      <c r="AA50" s="25"/>
      <c r="AB50" s="25"/>
      <c r="AC50" s="25"/>
      <c r="AD50" s="25"/>
      <c r="AE50" s="25"/>
      <c r="AF50" s="25"/>
      <c r="AG50" s="25"/>
      <c r="AH50" s="25"/>
      <c r="AI50" s="32"/>
      <c r="AJ50" s="6"/>
    </row>
    <row r="51" spans="1:36" s="1" customFormat="1" x14ac:dyDescent="0.25">
      <c r="A51" s="9">
        <v>2821</v>
      </c>
      <c r="B51" s="9">
        <v>25</v>
      </c>
      <c r="C51" s="9">
        <v>172</v>
      </c>
      <c r="D51" s="9">
        <v>73</v>
      </c>
      <c r="E51" s="27">
        <v>9</v>
      </c>
      <c r="F51" s="9" t="s">
        <v>109</v>
      </c>
      <c r="G51" s="9" t="s">
        <v>243</v>
      </c>
      <c r="H51" s="9" t="s">
        <v>38</v>
      </c>
      <c r="I51" s="10" t="s">
        <v>121</v>
      </c>
      <c r="J51" s="9" t="s">
        <v>47</v>
      </c>
      <c r="K51" s="11"/>
      <c r="L51" s="9"/>
      <c r="M51" s="12">
        <v>1878</v>
      </c>
      <c r="N51" s="12">
        <v>8.42</v>
      </c>
      <c r="O51" s="12">
        <v>74.5</v>
      </c>
      <c r="P51" s="12">
        <v>225</v>
      </c>
      <c r="Q51" s="12"/>
      <c r="R51" s="12">
        <v>23.8</v>
      </c>
      <c r="S51" s="11"/>
      <c r="T51" s="11"/>
      <c r="U51" s="11"/>
      <c r="V51" s="11"/>
      <c r="W51" s="11"/>
      <c r="X51" s="20"/>
      <c r="Y51" s="25"/>
      <c r="Z51" s="25"/>
      <c r="AA51" s="25"/>
      <c r="AB51" s="25"/>
      <c r="AC51" s="25"/>
      <c r="AD51" s="25"/>
      <c r="AE51" s="25"/>
      <c r="AF51" s="25"/>
      <c r="AG51" s="25"/>
      <c r="AH51" s="25"/>
      <c r="AI51" s="32"/>
      <c r="AJ51" s="6"/>
    </row>
    <row r="52" spans="1:36" s="1" customFormat="1" x14ac:dyDescent="0.25">
      <c r="A52" s="9">
        <v>2821</v>
      </c>
      <c r="B52" s="9">
        <v>25</v>
      </c>
      <c r="C52" s="9">
        <v>172</v>
      </c>
      <c r="D52" s="9">
        <v>73</v>
      </c>
      <c r="E52" s="27">
        <v>9</v>
      </c>
      <c r="F52" s="9" t="s">
        <v>109</v>
      </c>
      <c r="G52" s="9" t="s">
        <v>244</v>
      </c>
      <c r="H52" s="9" t="s">
        <v>38</v>
      </c>
      <c r="I52" s="10" t="s">
        <v>122</v>
      </c>
      <c r="J52" s="9" t="s">
        <v>47</v>
      </c>
      <c r="K52" s="11"/>
      <c r="L52" s="9"/>
      <c r="M52" s="12">
        <v>2011</v>
      </c>
      <c r="N52" s="12">
        <v>8.61</v>
      </c>
      <c r="O52" s="12">
        <v>79</v>
      </c>
      <c r="P52" s="12">
        <v>262</v>
      </c>
      <c r="Q52" s="12"/>
      <c r="R52" s="12">
        <v>25.1</v>
      </c>
      <c r="S52" s="11"/>
      <c r="T52" s="11"/>
      <c r="U52" s="11"/>
      <c r="V52" s="11"/>
      <c r="W52" s="11"/>
      <c r="X52" s="20"/>
      <c r="Y52" s="25"/>
      <c r="Z52" s="25"/>
      <c r="AA52" s="25"/>
      <c r="AB52" s="25"/>
      <c r="AC52" s="25"/>
      <c r="AD52" s="25"/>
      <c r="AE52" s="25"/>
      <c r="AF52" s="25"/>
      <c r="AG52" s="25"/>
      <c r="AH52" s="25"/>
      <c r="AI52" s="32"/>
      <c r="AJ52" s="6"/>
    </row>
    <row r="53" spans="1:36" customFormat="1" ht="409.5" x14ac:dyDescent="0.25">
      <c r="A53" s="13">
        <v>2680</v>
      </c>
      <c r="B53" s="13">
        <v>20.100000000000001</v>
      </c>
      <c r="C53" s="13">
        <v>176.9</v>
      </c>
      <c r="D53" s="13">
        <v>76.099999999999994</v>
      </c>
      <c r="E53" s="28">
        <v>17</v>
      </c>
      <c r="F53" s="13" t="s">
        <v>21</v>
      </c>
      <c r="G53" s="13" t="s">
        <v>243</v>
      </c>
      <c r="H53" s="13" t="s">
        <v>38</v>
      </c>
      <c r="I53" s="14" t="s">
        <v>131</v>
      </c>
      <c r="J53" s="13" t="s">
        <v>47</v>
      </c>
      <c r="K53" s="15"/>
      <c r="L53" s="13" t="s">
        <v>133</v>
      </c>
      <c r="M53" s="12">
        <v>2074</v>
      </c>
      <c r="N53" s="12"/>
      <c r="O53" s="12">
        <v>231</v>
      </c>
      <c r="P53" s="12">
        <v>269</v>
      </c>
      <c r="Q53" s="12">
        <v>6296</v>
      </c>
      <c r="R53" s="12">
        <v>29.5</v>
      </c>
      <c r="S53" s="15" t="s">
        <v>134</v>
      </c>
      <c r="T53" s="15" t="s">
        <v>135</v>
      </c>
      <c r="U53" s="15" t="s">
        <v>136</v>
      </c>
      <c r="V53" s="15" t="s">
        <v>137</v>
      </c>
      <c r="W53" s="15" t="s">
        <v>138</v>
      </c>
      <c r="X53" s="21" t="s">
        <v>139</v>
      </c>
      <c r="Y53" s="25"/>
      <c r="Z53" s="25"/>
      <c r="AA53" s="25"/>
      <c r="AB53" s="25"/>
      <c r="AC53" s="25"/>
      <c r="AD53" s="25"/>
      <c r="AE53" s="25"/>
      <c r="AF53" s="25"/>
      <c r="AG53" s="25"/>
      <c r="AH53" s="25"/>
      <c r="AI53" s="32"/>
      <c r="AJ53" s="8"/>
    </row>
    <row r="54" spans="1:36" customFormat="1" x14ac:dyDescent="0.25">
      <c r="A54" s="13">
        <v>2680</v>
      </c>
      <c r="B54" s="13">
        <v>20.100000000000001</v>
      </c>
      <c r="C54" s="13">
        <v>176.9</v>
      </c>
      <c r="D54" s="13">
        <v>76.099999999999994</v>
      </c>
      <c r="E54" s="28">
        <v>17</v>
      </c>
      <c r="F54" s="13" t="s">
        <v>109</v>
      </c>
      <c r="G54" s="13" t="s">
        <v>243</v>
      </c>
      <c r="H54" s="13" t="s">
        <v>38</v>
      </c>
      <c r="I54" s="14" t="s">
        <v>131</v>
      </c>
      <c r="J54" s="13"/>
      <c r="K54" s="15" t="s">
        <v>140</v>
      </c>
      <c r="L54" s="13"/>
      <c r="M54" s="12">
        <v>677</v>
      </c>
      <c r="N54" s="12">
        <v>8.8000000000000007</v>
      </c>
      <c r="O54" s="12"/>
      <c r="P54" s="12"/>
      <c r="Q54" s="12"/>
      <c r="R54" s="12">
        <v>25.5</v>
      </c>
      <c r="S54" s="15"/>
      <c r="T54" s="15"/>
      <c r="U54" s="15"/>
      <c r="V54" s="15"/>
      <c r="W54" s="15"/>
      <c r="X54" s="21"/>
      <c r="Y54" s="25"/>
      <c r="Z54" s="25"/>
      <c r="AA54" s="25"/>
      <c r="AB54" s="25"/>
      <c r="AC54" s="25"/>
      <c r="AD54" s="25"/>
      <c r="AE54" s="25"/>
      <c r="AF54" s="25"/>
      <c r="AG54" s="25"/>
      <c r="AH54" s="25"/>
      <c r="AI54" s="32"/>
      <c r="AJ54" s="8"/>
    </row>
    <row r="55" spans="1:36" customFormat="1" x14ac:dyDescent="0.25">
      <c r="A55" s="13">
        <v>2680</v>
      </c>
      <c r="B55" s="13">
        <v>20.100000000000001</v>
      </c>
      <c r="C55" s="13">
        <v>176.9</v>
      </c>
      <c r="D55" s="13">
        <v>76.099999999999994</v>
      </c>
      <c r="E55" s="28">
        <v>17</v>
      </c>
      <c r="F55" s="13" t="s">
        <v>108</v>
      </c>
      <c r="G55" s="13" t="s">
        <v>243</v>
      </c>
      <c r="H55" s="13" t="s">
        <v>38</v>
      </c>
      <c r="I55" s="14" t="s">
        <v>131</v>
      </c>
      <c r="J55" s="13"/>
      <c r="K55" s="15" t="s">
        <v>141</v>
      </c>
      <c r="L55" s="13"/>
      <c r="M55" s="12">
        <v>586</v>
      </c>
      <c r="N55" s="12">
        <v>10.3</v>
      </c>
      <c r="O55" s="12"/>
      <c r="P55" s="12"/>
      <c r="Q55" s="12"/>
      <c r="R55" s="12"/>
      <c r="S55" s="15"/>
      <c r="T55" s="15"/>
      <c r="U55" s="15"/>
      <c r="V55" s="15"/>
      <c r="W55" s="15"/>
      <c r="X55" s="21"/>
      <c r="Y55" s="25"/>
      <c r="Z55" s="25"/>
      <c r="AA55" s="25"/>
      <c r="AB55" s="25"/>
      <c r="AC55" s="25"/>
      <c r="AD55" s="25"/>
      <c r="AE55" s="25"/>
      <c r="AF55" s="25"/>
      <c r="AG55" s="25"/>
      <c r="AH55" s="25"/>
      <c r="AI55" s="32"/>
      <c r="AJ55" s="8"/>
    </row>
    <row r="56" spans="1:36" customFormat="1" x14ac:dyDescent="0.25">
      <c r="A56" s="13">
        <v>2680</v>
      </c>
      <c r="B56" s="13">
        <v>20.100000000000001</v>
      </c>
      <c r="C56" s="13">
        <v>176.9</v>
      </c>
      <c r="D56" s="13">
        <v>76.099999999999994</v>
      </c>
      <c r="E56" s="28">
        <v>17</v>
      </c>
      <c r="F56" s="13" t="s">
        <v>110</v>
      </c>
      <c r="G56" s="13" t="s">
        <v>243</v>
      </c>
      <c r="H56" s="13" t="s">
        <v>38</v>
      </c>
      <c r="I56" s="14" t="s">
        <v>131</v>
      </c>
      <c r="J56" s="13"/>
      <c r="K56" s="15" t="s">
        <v>142</v>
      </c>
      <c r="L56" s="13"/>
      <c r="M56" s="12">
        <v>345</v>
      </c>
      <c r="N56" s="12">
        <v>7.2</v>
      </c>
      <c r="O56" s="12"/>
      <c r="P56" s="12"/>
      <c r="Q56" s="12"/>
      <c r="R56" s="12"/>
      <c r="S56" s="15"/>
      <c r="T56" s="15"/>
      <c r="U56" s="15"/>
      <c r="V56" s="15"/>
      <c r="W56" s="15"/>
      <c r="X56" s="21"/>
      <c r="Y56" s="25"/>
      <c r="Z56" s="25"/>
      <c r="AA56" s="25"/>
      <c r="AB56" s="25"/>
      <c r="AC56" s="25"/>
      <c r="AD56" s="25"/>
      <c r="AE56" s="25"/>
      <c r="AF56" s="25"/>
      <c r="AG56" s="25"/>
      <c r="AH56" s="25"/>
      <c r="AI56" s="32"/>
      <c r="AJ56" s="8"/>
    </row>
    <row r="57" spans="1:36" customFormat="1" x14ac:dyDescent="0.25">
      <c r="A57" s="13">
        <v>2680</v>
      </c>
      <c r="B57" s="13">
        <v>20.100000000000001</v>
      </c>
      <c r="C57" s="13">
        <v>176.9</v>
      </c>
      <c r="D57" s="13">
        <v>76.099999999999994</v>
      </c>
      <c r="E57" s="28">
        <v>17</v>
      </c>
      <c r="F57" s="13" t="s">
        <v>107</v>
      </c>
      <c r="G57" s="13" t="s">
        <v>243</v>
      </c>
      <c r="H57" s="13" t="s">
        <v>38</v>
      </c>
      <c r="I57" s="14" t="s">
        <v>131</v>
      </c>
      <c r="J57" s="13"/>
      <c r="K57" s="15" t="s">
        <v>143</v>
      </c>
      <c r="L57" s="13"/>
      <c r="M57" s="12">
        <v>466</v>
      </c>
      <c r="N57" s="12">
        <v>10.3</v>
      </c>
      <c r="O57" s="12"/>
      <c r="P57" s="12"/>
      <c r="Q57" s="12"/>
      <c r="R57" s="12"/>
      <c r="S57" s="15"/>
      <c r="T57" s="15"/>
      <c r="U57" s="15"/>
      <c r="V57" s="15"/>
      <c r="W57" s="15"/>
      <c r="X57" s="21"/>
      <c r="Y57" s="25"/>
      <c r="Z57" s="25"/>
      <c r="AA57" s="25"/>
      <c r="AB57" s="25"/>
      <c r="AC57" s="25"/>
      <c r="AD57" s="25"/>
      <c r="AE57" s="25"/>
      <c r="AF57" s="25"/>
      <c r="AG57" s="25"/>
      <c r="AH57" s="25"/>
      <c r="AI57" s="32"/>
      <c r="AJ57" s="8"/>
    </row>
    <row r="58" spans="1:36" customFormat="1" x14ac:dyDescent="0.25">
      <c r="A58" s="13">
        <v>2680</v>
      </c>
      <c r="B58" s="13">
        <v>20.100000000000001</v>
      </c>
      <c r="C58" s="13">
        <v>176.9</v>
      </c>
      <c r="D58" s="13">
        <v>76.099999999999994</v>
      </c>
      <c r="E58" s="28">
        <v>17</v>
      </c>
      <c r="F58" s="13" t="s">
        <v>21</v>
      </c>
      <c r="G58" s="13" t="s">
        <v>244</v>
      </c>
      <c r="H58" s="13" t="s">
        <v>38</v>
      </c>
      <c r="I58" s="14" t="s">
        <v>132</v>
      </c>
      <c r="J58" s="13" t="s">
        <v>47</v>
      </c>
      <c r="K58" s="15"/>
      <c r="L58" s="13"/>
      <c r="M58" s="12">
        <v>2188</v>
      </c>
      <c r="N58" s="12"/>
      <c r="O58" s="12">
        <v>245</v>
      </c>
      <c r="P58" s="12">
        <v>350</v>
      </c>
      <c r="Q58" s="12">
        <v>8023</v>
      </c>
      <c r="R58" s="12">
        <v>35.5</v>
      </c>
      <c r="S58" s="15"/>
      <c r="T58" s="15"/>
      <c r="U58" s="15"/>
      <c r="V58" s="15"/>
      <c r="W58" s="15"/>
      <c r="X58" s="21"/>
      <c r="Y58" s="25"/>
      <c r="Z58" s="25"/>
      <c r="AA58" s="25"/>
      <c r="AB58" s="25"/>
      <c r="AC58" s="25"/>
      <c r="AD58" s="25"/>
      <c r="AE58" s="25"/>
      <c r="AF58" s="25"/>
      <c r="AG58" s="25"/>
      <c r="AH58" s="25"/>
      <c r="AI58" s="32"/>
      <c r="AJ58" s="8"/>
    </row>
    <row r="59" spans="1:36" customFormat="1" x14ac:dyDescent="0.25">
      <c r="A59" s="13">
        <v>2680</v>
      </c>
      <c r="B59" s="13">
        <v>20.100000000000001</v>
      </c>
      <c r="C59" s="13">
        <v>176.9</v>
      </c>
      <c r="D59" s="13">
        <v>76.099999999999994</v>
      </c>
      <c r="E59" s="28">
        <v>17</v>
      </c>
      <c r="F59" s="13" t="s">
        <v>109</v>
      </c>
      <c r="G59" s="13" t="s">
        <v>244</v>
      </c>
      <c r="H59" s="13" t="s">
        <v>38</v>
      </c>
      <c r="I59" s="14" t="s">
        <v>132</v>
      </c>
      <c r="J59" s="13"/>
      <c r="K59" s="15" t="s">
        <v>144</v>
      </c>
      <c r="L59" s="13"/>
      <c r="M59" s="12">
        <v>704</v>
      </c>
      <c r="N59" s="12">
        <v>8.8000000000000007</v>
      </c>
      <c r="O59" s="12"/>
      <c r="P59" s="12"/>
      <c r="Q59" s="12"/>
      <c r="R59" s="12"/>
      <c r="S59" s="15"/>
      <c r="T59" s="15"/>
      <c r="U59" s="15"/>
      <c r="V59" s="15"/>
      <c r="W59" s="15"/>
      <c r="X59" s="21"/>
      <c r="Y59" s="25"/>
      <c r="Z59" s="25"/>
      <c r="AA59" s="25"/>
      <c r="AB59" s="25"/>
      <c r="AC59" s="25"/>
      <c r="AD59" s="25"/>
      <c r="AE59" s="25"/>
      <c r="AF59" s="25"/>
      <c r="AG59" s="25"/>
      <c r="AH59" s="25"/>
      <c r="AI59" s="32"/>
      <c r="AJ59" s="8"/>
    </row>
    <row r="60" spans="1:36" customFormat="1" x14ac:dyDescent="0.25">
      <c r="A60" s="13">
        <v>2680</v>
      </c>
      <c r="B60" s="13">
        <v>20.100000000000001</v>
      </c>
      <c r="C60" s="13">
        <v>176.9</v>
      </c>
      <c r="D60" s="13">
        <v>76.099999999999994</v>
      </c>
      <c r="E60" s="28">
        <v>17</v>
      </c>
      <c r="F60" s="13" t="s">
        <v>108</v>
      </c>
      <c r="G60" s="13" t="s">
        <v>244</v>
      </c>
      <c r="H60" s="13" t="s">
        <v>38</v>
      </c>
      <c r="I60" s="14" t="s">
        <v>132</v>
      </c>
      <c r="J60" s="13"/>
      <c r="K60" s="15" t="s">
        <v>145</v>
      </c>
      <c r="L60" s="13"/>
      <c r="M60" s="12">
        <v>609</v>
      </c>
      <c r="N60" s="12">
        <v>10.4</v>
      </c>
      <c r="O60" s="12"/>
      <c r="P60" s="12"/>
      <c r="Q60" s="12"/>
      <c r="R60" s="12"/>
      <c r="S60" s="15"/>
      <c r="T60" s="15"/>
      <c r="U60" s="15"/>
      <c r="V60" s="15"/>
      <c r="W60" s="15"/>
      <c r="X60" s="21"/>
      <c r="Y60" s="25"/>
      <c r="Z60" s="25"/>
      <c r="AA60" s="25"/>
      <c r="AB60" s="25"/>
      <c r="AC60" s="25"/>
      <c r="AD60" s="25"/>
      <c r="AE60" s="25"/>
      <c r="AF60" s="25"/>
      <c r="AG60" s="25"/>
      <c r="AH60" s="25"/>
      <c r="AI60" s="32"/>
      <c r="AJ60" s="8"/>
    </row>
    <row r="61" spans="1:36" customFormat="1" x14ac:dyDescent="0.25">
      <c r="A61" s="13">
        <v>2680</v>
      </c>
      <c r="B61" s="13">
        <v>20.100000000000001</v>
      </c>
      <c r="C61" s="13">
        <v>176.9</v>
      </c>
      <c r="D61" s="13">
        <v>76.099999999999994</v>
      </c>
      <c r="E61" s="28">
        <v>17</v>
      </c>
      <c r="F61" s="13" t="s">
        <v>110</v>
      </c>
      <c r="G61" s="13" t="s">
        <v>244</v>
      </c>
      <c r="H61" s="13" t="s">
        <v>38</v>
      </c>
      <c r="I61" s="14" t="s">
        <v>132</v>
      </c>
      <c r="J61" s="13"/>
      <c r="K61" s="15" t="s">
        <v>146</v>
      </c>
      <c r="L61" s="13"/>
      <c r="M61" s="12">
        <v>375</v>
      </c>
      <c r="N61" s="12">
        <v>7.4</v>
      </c>
      <c r="O61" s="12"/>
      <c r="P61" s="12"/>
      <c r="Q61" s="12"/>
      <c r="R61" s="12"/>
      <c r="S61" s="15"/>
      <c r="T61" s="15"/>
      <c r="U61" s="15"/>
      <c r="V61" s="15"/>
      <c r="W61" s="15"/>
      <c r="X61" s="21"/>
      <c r="Y61" s="25"/>
      <c r="Z61" s="25"/>
      <c r="AA61" s="25"/>
      <c r="AB61" s="25"/>
      <c r="AC61" s="25"/>
      <c r="AD61" s="25"/>
      <c r="AE61" s="25"/>
      <c r="AF61" s="25"/>
      <c r="AG61" s="25"/>
      <c r="AH61" s="25"/>
      <c r="AI61" s="32"/>
      <c r="AJ61" s="8"/>
    </row>
    <row r="62" spans="1:36" customFormat="1" x14ac:dyDescent="0.25">
      <c r="A62" s="13">
        <v>2680</v>
      </c>
      <c r="B62" s="13">
        <v>20.100000000000001</v>
      </c>
      <c r="C62" s="13">
        <v>176.9</v>
      </c>
      <c r="D62" s="13">
        <v>76.099999999999994</v>
      </c>
      <c r="E62" s="28">
        <v>17</v>
      </c>
      <c r="F62" s="13" t="s">
        <v>107</v>
      </c>
      <c r="G62" s="13" t="s">
        <v>244</v>
      </c>
      <c r="H62" s="13" t="s">
        <v>38</v>
      </c>
      <c r="I62" s="14" t="s">
        <v>132</v>
      </c>
      <c r="J62" s="13"/>
      <c r="K62" s="15" t="s">
        <v>147</v>
      </c>
      <c r="L62" s="13"/>
      <c r="M62" s="12">
        <v>500</v>
      </c>
      <c r="N62" s="12">
        <v>10.3</v>
      </c>
      <c r="O62" s="12"/>
      <c r="P62" s="12"/>
      <c r="Q62" s="12"/>
      <c r="R62" s="12"/>
      <c r="S62" s="15"/>
      <c r="T62" s="15"/>
      <c r="U62" s="15"/>
      <c r="V62" s="15"/>
      <c r="W62" s="15"/>
      <c r="X62" s="21"/>
      <c r="Y62" s="25"/>
      <c r="Z62" s="25"/>
      <c r="AA62" s="25"/>
      <c r="AB62" s="25"/>
      <c r="AC62" s="25"/>
      <c r="AD62" s="25"/>
      <c r="AE62" s="25"/>
      <c r="AF62" s="25"/>
      <c r="AG62" s="25"/>
      <c r="AH62" s="25"/>
      <c r="AI62" s="32"/>
      <c r="AJ62" s="8"/>
    </row>
    <row r="63" spans="1:36" s="1" customFormat="1" ht="285" x14ac:dyDescent="0.25">
      <c r="A63" s="9">
        <v>2679</v>
      </c>
      <c r="B63" s="9">
        <v>29</v>
      </c>
      <c r="C63" s="9">
        <v>169</v>
      </c>
      <c r="D63" s="9">
        <v>63.4</v>
      </c>
      <c r="E63" s="27">
        <v>5</v>
      </c>
      <c r="F63" s="9" t="s">
        <v>264</v>
      </c>
      <c r="G63" s="9" t="s">
        <v>251</v>
      </c>
      <c r="H63" s="9" t="s">
        <v>38</v>
      </c>
      <c r="I63" s="10" t="s">
        <v>148</v>
      </c>
      <c r="J63" s="9" t="s">
        <v>47</v>
      </c>
      <c r="K63" s="11" t="s">
        <v>158</v>
      </c>
      <c r="L63" s="9" t="s">
        <v>25</v>
      </c>
      <c r="M63" s="12">
        <v>338</v>
      </c>
      <c r="N63" s="12">
        <v>10.7</v>
      </c>
      <c r="O63" s="12">
        <v>31.3</v>
      </c>
      <c r="P63" s="12">
        <v>57.5</v>
      </c>
      <c r="Q63" s="12"/>
      <c r="R63" s="12">
        <v>86.7</v>
      </c>
      <c r="S63" s="11" t="s">
        <v>152</v>
      </c>
      <c r="T63" s="11" t="s">
        <v>153</v>
      </c>
      <c r="U63" s="11" t="s">
        <v>154</v>
      </c>
      <c r="V63" s="11" t="s">
        <v>155</v>
      </c>
      <c r="W63" s="11" t="s">
        <v>156</v>
      </c>
      <c r="X63" s="20" t="s">
        <v>157</v>
      </c>
      <c r="Y63" s="25"/>
      <c r="Z63" s="25"/>
      <c r="AA63" s="25"/>
      <c r="AB63" s="25"/>
      <c r="AC63" s="25"/>
      <c r="AD63" s="25"/>
      <c r="AE63" s="25"/>
      <c r="AF63" s="25"/>
      <c r="AG63" s="25"/>
      <c r="AH63" s="25"/>
      <c r="AI63" s="32"/>
      <c r="AJ63" s="6"/>
    </row>
    <row r="64" spans="1:36" s="1" customFormat="1" x14ac:dyDescent="0.25">
      <c r="A64" s="9">
        <v>2679</v>
      </c>
      <c r="B64" s="9">
        <v>29</v>
      </c>
      <c r="C64" s="9">
        <v>169</v>
      </c>
      <c r="D64" s="9">
        <v>63.4</v>
      </c>
      <c r="E64" s="27">
        <v>5</v>
      </c>
      <c r="F64" s="9" t="s">
        <v>264</v>
      </c>
      <c r="G64" s="9" t="s">
        <v>252</v>
      </c>
      <c r="H64" s="9" t="s">
        <v>38</v>
      </c>
      <c r="I64" s="10" t="s">
        <v>149</v>
      </c>
      <c r="J64" s="9" t="s">
        <v>47</v>
      </c>
      <c r="K64" s="11"/>
      <c r="L64" s="9" t="s">
        <v>25</v>
      </c>
      <c r="M64" s="12">
        <v>445</v>
      </c>
      <c r="N64" s="12">
        <v>10.6</v>
      </c>
      <c r="O64" s="12">
        <v>41.7</v>
      </c>
      <c r="P64" s="12">
        <v>65.900000000000006</v>
      </c>
      <c r="Q64" s="12"/>
      <c r="R64" s="12">
        <v>77.7</v>
      </c>
      <c r="S64" s="11"/>
      <c r="T64" s="11"/>
      <c r="U64" s="11"/>
      <c r="V64" s="11"/>
      <c r="W64" s="11"/>
      <c r="X64" s="20"/>
      <c r="Y64" s="25"/>
      <c r="Z64" s="25"/>
      <c r="AA64" s="25"/>
      <c r="AB64" s="25"/>
      <c r="AC64" s="25"/>
      <c r="AD64" s="25"/>
      <c r="AE64" s="25"/>
      <c r="AF64" s="25"/>
      <c r="AG64" s="25"/>
      <c r="AH64" s="25"/>
      <c r="AI64" s="32"/>
      <c r="AJ64" s="6"/>
    </row>
    <row r="65" spans="1:36" s="1" customFormat="1" x14ac:dyDescent="0.25">
      <c r="A65" s="9">
        <v>2679</v>
      </c>
      <c r="B65" s="9">
        <v>29</v>
      </c>
      <c r="C65" s="9">
        <v>169</v>
      </c>
      <c r="D65" s="9">
        <v>63.4</v>
      </c>
      <c r="E65" s="27">
        <v>5</v>
      </c>
      <c r="F65" s="9" t="s">
        <v>264</v>
      </c>
      <c r="G65" s="9" t="s">
        <v>253</v>
      </c>
      <c r="H65" s="9" t="s">
        <v>38</v>
      </c>
      <c r="I65" s="10" t="s">
        <v>150</v>
      </c>
      <c r="J65" s="9" t="s">
        <v>47</v>
      </c>
      <c r="K65" s="11"/>
      <c r="L65" s="9" t="s">
        <v>25</v>
      </c>
      <c r="M65" s="12">
        <v>384</v>
      </c>
      <c r="N65" s="12">
        <v>10.7</v>
      </c>
      <c r="O65" s="12">
        <v>35.6</v>
      </c>
      <c r="P65" s="12">
        <v>60.1</v>
      </c>
      <c r="Q65" s="12"/>
      <c r="R65" s="12">
        <v>80.5</v>
      </c>
      <c r="S65" s="11"/>
      <c r="T65" s="11"/>
      <c r="U65" s="11"/>
      <c r="V65" s="11"/>
      <c r="W65" s="11"/>
      <c r="X65" s="20"/>
      <c r="Y65" s="25"/>
      <c r="Z65" s="25"/>
      <c r="AA65" s="25"/>
      <c r="AB65" s="25"/>
      <c r="AC65" s="25"/>
      <c r="AD65" s="25"/>
      <c r="AE65" s="25"/>
      <c r="AF65" s="25"/>
      <c r="AG65" s="25"/>
      <c r="AH65" s="25"/>
      <c r="AI65" s="32"/>
      <c r="AJ65" s="6"/>
    </row>
    <row r="66" spans="1:36" s="1" customFormat="1" x14ac:dyDescent="0.25">
      <c r="A66" s="9">
        <v>2679</v>
      </c>
      <c r="B66" s="9">
        <v>29</v>
      </c>
      <c r="C66" s="9">
        <v>169</v>
      </c>
      <c r="D66" s="9">
        <v>63.4</v>
      </c>
      <c r="E66" s="27">
        <v>5</v>
      </c>
      <c r="F66" s="9" t="s">
        <v>264</v>
      </c>
      <c r="G66" s="9" t="s">
        <v>254</v>
      </c>
      <c r="H66" s="9" t="s">
        <v>38</v>
      </c>
      <c r="I66" s="10" t="s">
        <v>151</v>
      </c>
      <c r="J66" s="9" t="s">
        <v>47</v>
      </c>
      <c r="K66" s="11"/>
      <c r="L66" s="9" t="s">
        <v>25</v>
      </c>
      <c r="M66" s="12">
        <v>398</v>
      </c>
      <c r="N66" s="12">
        <v>10.9</v>
      </c>
      <c r="O66" s="12">
        <v>36.5</v>
      </c>
      <c r="P66" s="12">
        <v>65.099999999999994</v>
      </c>
      <c r="Q66" s="12"/>
      <c r="R66" s="12">
        <v>85.1</v>
      </c>
      <c r="S66" s="11"/>
      <c r="T66" s="11"/>
      <c r="U66" s="11"/>
      <c r="V66" s="11"/>
      <c r="W66" s="11"/>
      <c r="X66" s="20"/>
      <c r="Y66" s="25"/>
      <c r="Z66" s="25"/>
      <c r="AA66" s="25"/>
      <c r="AB66" s="25"/>
      <c r="AC66" s="25"/>
      <c r="AD66" s="25"/>
      <c r="AE66" s="25"/>
      <c r="AF66" s="25"/>
      <c r="AG66" s="25"/>
      <c r="AH66" s="25"/>
      <c r="AI66" s="32"/>
      <c r="AJ66" s="6"/>
    </row>
    <row r="67" spans="1:36" customFormat="1" ht="285" x14ac:dyDescent="0.25">
      <c r="A67" s="13">
        <v>2677</v>
      </c>
      <c r="B67" s="13">
        <v>29</v>
      </c>
      <c r="C67" s="13">
        <v>171</v>
      </c>
      <c r="D67" s="13">
        <v>63</v>
      </c>
      <c r="E67" s="28">
        <v>4</v>
      </c>
      <c r="F67" s="13" t="s">
        <v>66</v>
      </c>
      <c r="G67" s="13" t="s">
        <v>245</v>
      </c>
      <c r="H67" s="13" t="s">
        <v>38</v>
      </c>
      <c r="I67" s="14" t="s">
        <v>159</v>
      </c>
      <c r="J67" s="13" t="s">
        <v>47</v>
      </c>
      <c r="K67" s="15" t="s">
        <v>259</v>
      </c>
      <c r="L67" s="13" t="s">
        <v>25</v>
      </c>
      <c r="M67" s="12">
        <v>181</v>
      </c>
      <c r="N67" s="12">
        <v>20</v>
      </c>
      <c r="O67" s="12">
        <v>9.1</v>
      </c>
      <c r="P67" s="12">
        <v>28.2</v>
      </c>
      <c r="Q67" s="12">
        <v>660.3</v>
      </c>
      <c r="R67" s="12">
        <v>71.8</v>
      </c>
      <c r="S67" s="15" t="s">
        <v>160</v>
      </c>
      <c r="T67" s="15" t="s">
        <v>161</v>
      </c>
      <c r="U67" s="15" t="s">
        <v>162</v>
      </c>
      <c r="V67" s="15" t="s">
        <v>163</v>
      </c>
      <c r="W67" s="15" t="s">
        <v>164</v>
      </c>
      <c r="X67" s="21" t="s">
        <v>157</v>
      </c>
      <c r="Y67" s="25"/>
      <c r="Z67" s="25"/>
      <c r="AA67" s="25"/>
      <c r="AB67" s="25"/>
      <c r="AC67" s="25"/>
      <c r="AD67" s="25"/>
      <c r="AE67" s="25"/>
      <c r="AF67" s="25"/>
      <c r="AG67" s="25"/>
      <c r="AH67" s="25"/>
      <c r="AI67" s="32"/>
      <c r="AJ67" s="8"/>
    </row>
    <row r="68" spans="1:36" customFormat="1" x14ac:dyDescent="0.25">
      <c r="A68" s="13">
        <v>2677</v>
      </c>
      <c r="B68" s="13">
        <v>29</v>
      </c>
      <c r="C68" s="13">
        <v>171</v>
      </c>
      <c r="D68" s="13">
        <v>63</v>
      </c>
      <c r="E68" s="28">
        <v>4</v>
      </c>
      <c r="F68" s="13" t="s">
        <v>67</v>
      </c>
      <c r="G68" s="13" t="s">
        <v>245</v>
      </c>
      <c r="H68" s="13" t="s">
        <v>38</v>
      </c>
      <c r="I68" s="14" t="s">
        <v>159</v>
      </c>
      <c r="J68" s="13" t="s">
        <v>47</v>
      </c>
      <c r="K68" s="15"/>
      <c r="L68" s="13" t="s">
        <v>25</v>
      </c>
      <c r="M68" s="12">
        <v>152</v>
      </c>
      <c r="N68" s="12">
        <v>12</v>
      </c>
      <c r="O68" s="12">
        <v>12.7</v>
      </c>
      <c r="P68" s="12">
        <v>20.399999999999999</v>
      </c>
      <c r="Q68" s="12">
        <v>910.9</v>
      </c>
      <c r="R68" s="12">
        <v>72.3</v>
      </c>
      <c r="S68" s="15"/>
      <c r="T68" s="15"/>
      <c r="U68" s="15"/>
      <c r="V68" s="15"/>
      <c r="W68" s="15"/>
      <c r="X68" s="21"/>
      <c r="Y68" s="25"/>
      <c r="Z68" s="25"/>
      <c r="AA68" s="25"/>
      <c r="AB68" s="25"/>
      <c r="AC68" s="25"/>
      <c r="AD68" s="25"/>
      <c r="AE68" s="25"/>
      <c r="AF68" s="25"/>
      <c r="AG68" s="25"/>
      <c r="AH68" s="25"/>
      <c r="AI68" s="32"/>
      <c r="AJ68" s="8"/>
    </row>
    <row r="69" spans="1:36" customFormat="1" x14ac:dyDescent="0.25">
      <c r="A69" s="13">
        <v>2677</v>
      </c>
      <c r="B69" s="13">
        <v>29</v>
      </c>
      <c r="C69" s="13">
        <v>171</v>
      </c>
      <c r="D69" s="13">
        <v>63</v>
      </c>
      <c r="E69" s="28">
        <v>4</v>
      </c>
      <c r="F69" s="13" t="s">
        <v>68</v>
      </c>
      <c r="G69" s="13" t="s">
        <v>245</v>
      </c>
      <c r="H69" s="13" t="s">
        <v>38</v>
      </c>
      <c r="I69" s="14" t="s">
        <v>159</v>
      </c>
      <c r="J69" s="13" t="s">
        <v>47</v>
      </c>
      <c r="K69" s="15"/>
      <c r="L69" s="13" t="s">
        <v>25</v>
      </c>
      <c r="M69" s="12">
        <v>39</v>
      </c>
      <c r="N69" s="12">
        <v>12</v>
      </c>
      <c r="O69" s="12">
        <v>3.2</v>
      </c>
      <c r="P69" s="12">
        <v>11.41</v>
      </c>
      <c r="Q69" s="12">
        <v>226.4</v>
      </c>
      <c r="R69" s="12">
        <v>71.900000000000006</v>
      </c>
      <c r="S69" s="15"/>
      <c r="T69" s="15"/>
      <c r="U69" s="15"/>
      <c r="V69" s="15"/>
      <c r="W69" s="15"/>
      <c r="X69" s="21"/>
      <c r="Y69" s="25"/>
      <c r="Z69" s="25"/>
      <c r="AA69" s="25"/>
      <c r="AB69" s="25"/>
      <c r="AC69" s="25"/>
      <c r="AD69" s="25"/>
      <c r="AE69" s="25"/>
      <c r="AF69" s="25"/>
      <c r="AG69" s="25"/>
      <c r="AH69" s="25"/>
      <c r="AI69" s="32"/>
      <c r="AJ69" s="8"/>
    </row>
    <row r="70" spans="1:36" customFormat="1" x14ac:dyDescent="0.25">
      <c r="A70" s="13">
        <v>2677</v>
      </c>
      <c r="B70" s="13">
        <v>29</v>
      </c>
      <c r="C70" s="13">
        <v>171</v>
      </c>
      <c r="D70" s="13">
        <v>63</v>
      </c>
      <c r="E70" s="28">
        <v>4</v>
      </c>
      <c r="F70" s="13" t="s">
        <v>260</v>
      </c>
      <c r="G70" s="13" t="s">
        <v>245</v>
      </c>
      <c r="H70" s="13" t="s">
        <v>38</v>
      </c>
      <c r="I70" s="14" t="s">
        <v>159</v>
      </c>
      <c r="J70" s="13" t="s">
        <v>47</v>
      </c>
      <c r="K70" s="15"/>
      <c r="L70" s="13" t="s">
        <v>25</v>
      </c>
      <c r="M70" s="12"/>
      <c r="N70" s="12"/>
      <c r="O70" s="12">
        <v>25</v>
      </c>
      <c r="P70" s="12">
        <v>59.9</v>
      </c>
      <c r="Q70" s="12">
        <v>1819.5</v>
      </c>
      <c r="R70" s="12">
        <v>72.7</v>
      </c>
      <c r="S70" s="15"/>
      <c r="T70" s="15"/>
      <c r="U70" s="15"/>
      <c r="V70" s="15"/>
      <c r="W70" s="15"/>
      <c r="X70" s="21"/>
      <c r="Y70" s="25"/>
      <c r="Z70" s="25"/>
      <c r="AA70" s="25"/>
      <c r="AB70" s="25"/>
      <c r="AC70" s="25"/>
      <c r="AD70" s="25"/>
      <c r="AE70" s="25"/>
      <c r="AF70" s="25"/>
      <c r="AG70" s="25"/>
      <c r="AH70" s="25"/>
      <c r="AI70" s="32"/>
      <c r="AJ70" s="8"/>
    </row>
    <row r="71" spans="1:36" customFormat="1" x14ac:dyDescent="0.25">
      <c r="A71" s="13">
        <v>2677</v>
      </c>
      <c r="B71" s="13">
        <v>29</v>
      </c>
      <c r="C71" s="13">
        <v>171</v>
      </c>
      <c r="D71" s="13">
        <v>63</v>
      </c>
      <c r="E71" s="28">
        <v>4</v>
      </c>
      <c r="F71" s="13" t="s">
        <v>261</v>
      </c>
      <c r="G71" s="13" t="s">
        <v>245</v>
      </c>
      <c r="H71" s="13" t="s">
        <v>38</v>
      </c>
      <c r="I71" s="14" t="s">
        <v>159</v>
      </c>
      <c r="J71" s="13" t="s">
        <v>47</v>
      </c>
      <c r="K71" s="15"/>
      <c r="L71" s="13" t="s">
        <v>25</v>
      </c>
      <c r="M71" s="12">
        <v>388</v>
      </c>
      <c r="N71" s="12">
        <v>8</v>
      </c>
      <c r="O71" s="12">
        <v>46.8</v>
      </c>
      <c r="P71" s="12">
        <v>67.7</v>
      </c>
      <c r="Q71" s="12">
        <v>3008.6</v>
      </c>
      <c r="R71" s="12">
        <v>65.400000000000006</v>
      </c>
      <c r="S71" s="15"/>
      <c r="T71" s="15"/>
      <c r="U71" s="15"/>
      <c r="V71" s="15"/>
      <c r="W71" s="15"/>
      <c r="X71" s="21"/>
      <c r="Y71" s="25"/>
      <c r="Z71" s="25"/>
      <c r="AA71" s="25"/>
      <c r="AB71" s="25"/>
      <c r="AC71" s="25"/>
      <c r="AD71" s="25"/>
      <c r="AE71" s="25"/>
      <c r="AF71" s="25"/>
      <c r="AG71" s="25"/>
      <c r="AH71" s="25"/>
      <c r="AI71" s="32"/>
      <c r="AJ71" s="8"/>
    </row>
    <row r="72" spans="1:36" s="1" customFormat="1" ht="210" x14ac:dyDescent="0.25">
      <c r="A72" s="9">
        <v>2664</v>
      </c>
      <c r="B72" s="9">
        <v>20</v>
      </c>
      <c r="C72" s="9">
        <v>178</v>
      </c>
      <c r="D72" s="9">
        <v>74</v>
      </c>
      <c r="E72" s="27">
        <v>42</v>
      </c>
      <c r="F72" s="9" t="s">
        <v>21</v>
      </c>
      <c r="G72" s="9" t="s">
        <v>243</v>
      </c>
      <c r="H72" s="9" t="s">
        <v>38</v>
      </c>
      <c r="I72" s="10" t="s">
        <v>165</v>
      </c>
      <c r="J72" s="9" t="s">
        <v>47</v>
      </c>
      <c r="K72" s="11" t="s">
        <v>179</v>
      </c>
      <c r="L72" s="9" t="s">
        <v>169</v>
      </c>
      <c r="M72" s="12">
        <v>2084</v>
      </c>
      <c r="N72" s="12">
        <v>8.9</v>
      </c>
      <c r="O72" s="12">
        <v>238</v>
      </c>
      <c r="P72" s="12">
        <v>248</v>
      </c>
      <c r="Q72" s="12">
        <v>5809</v>
      </c>
      <c r="R72" s="12">
        <v>25.9</v>
      </c>
      <c r="S72" s="11" t="s">
        <v>170</v>
      </c>
      <c r="T72" s="11" t="s">
        <v>172</v>
      </c>
      <c r="U72" s="11" t="s">
        <v>174</v>
      </c>
      <c r="V72" s="11" t="s">
        <v>176</v>
      </c>
      <c r="W72" s="11" t="s">
        <v>177</v>
      </c>
      <c r="X72" s="20" t="s">
        <v>178</v>
      </c>
      <c r="Y72" s="25"/>
      <c r="Z72" s="25"/>
      <c r="AA72" s="25"/>
      <c r="AB72" s="25"/>
      <c r="AC72" s="25"/>
      <c r="AD72" s="25"/>
      <c r="AE72" s="25"/>
      <c r="AF72" s="25"/>
      <c r="AG72" s="25"/>
      <c r="AH72" s="25"/>
      <c r="AI72" s="32"/>
      <c r="AJ72" s="6"/>
    </row>
    <row r="73" spans="1:36" s="1" customFormat="1" x14ac:dyDescent="0.25">
      <c r="A73" s="9">
        <v>2664</v>
      </c>
      <c r="B73" s="9">
        <v>20</v>
      </c>
      <c r="C73" s="9">
        <v>178</v>
      </c>
      <c r="D73" s="9">
        <v>178</v>
      </c>
      <c r="E73" s="27">
        <v>42</v>
      </c>
      <c r="F73" s="9" t="s">
        <v>21</v>
      </c>
      <c r="G73" s="9" t="s">
        <v>244</v>
      </c>
      <c r="H73" s="9" t="s">
        <v>38</v>
      </c>
      <c r="I73" s="10" t="s">
        <v>166</v>
      </c>
      <c r="J73" s="9" t="s">
        <v>47</v>
      </c>
      <c r="K73" s="11" t="s">
        <v>179</v>
      </c>
      <c r="L73" s="9" t="s">
        <v>169</v>
      </c>
      <c r="M73" s="12">
        <v>2200</v>
      </c>
      <c r="N73" s="12">
        <v>8.9</v>
      </c>
      <c r="O73" s="12">
        <v>253</v>
      </c>
      <c r="P73" s="12">
        <v>315</v>
      </c>
      <c r="Q73" s="12">
        <v>7152</v>
      </c>
      <c r="R73" s="12">
        <v>30.3</v>
      </c>
      <c r="S73" s="11"/>
      <c r="T73" s="11"/>
      <c r="U73" s="11"/>
      <c r="V73" s="11"/>
      <c r="W73" s="11"/>
      <c r="X73" s="20"/>
      <c r="Y73" s="25"/>
      <c r="Z73" s="25"/>
      <c r="AA73" s="25"/>
      <c r="AB73" s="25"/>
      <c r="AC73" s="25"/>
      <c r="AD73" s="25"/>
      <c r="AE73" s="25"/>
      <c r="AF73" s="25"/>
      <c r="AG73" s="25"/>
      <c r="AH73" s="25"/>
      <c r="AI73" s="32"/>
      <c r="AJ73" s="6"/>
    </row>
    <row r="74" spans="1:36" s="1" customFormat="1" ht="90" x14ac:dyDescent="0.25">
      <c r="A74" s="9">
        <v>2664</v>
      </c>
      <c r="B74" s="9">
        <v>20</v>
      </c>
      <c r="C74" s="9">
        <v>178</v>
      </c>
      <c r="D74" s="9">
        <v>178</v>
      </c>
      <c r="E74" s="27">
        <v>17</v>
      </c>
      <c r="F74" s="9" t="s">
        <v>21</v>
      </c>
      <c r="G74" s="9" t="s">
        <v>243</v>
      </c>
      <c r="H74" s="9" t="s">
        <v>38</v>
      </c>
      <c r="I74" s="10" t="s">
        <v>167</v>
      </c>
      <c r="J74" s="9" t="s">
        <v>47</v>
      </c>
      <c r="K74" s="11" t="s">
        <v>258</v>
      </c>
      <c r="L74" s="9" t="s">
        <v>169</v>
      </c>
      <c r="M74" s="12">
        <v>2116</v>
      </c>
      <c r="N74" s="12">
        <v>9.1</v>
      </c>
      <c r="O74" s="12">
        <v>235</v>
      </c>
      <c r="P74" s="12">
        <v>244</v>
      </c>
      <c r="Q74" s="12">
        <v>5896</v>
      </c>
      <c r="R74" s="12">
        <v>26.5</v>
      </c>
      <c r="S74" s="11" t="s">
        <v>171</v>
      </c>
      <c r="T74" s="11" t="s">
        <v>173</v>
      </c>
      <c r="U74" s="11" t="s">
        <v>175</v>
      </c>
      <c r="V74" s="11"/>
      <c r="W74" s="11"/>
      <c r="X74" s="20"/>
      <c r="Y74" s="25"/>
      <c r="Z74" s="25"/>
      <c r="AA74" s="25"/>
      <c r="AB74" s="25"/>
      <c r="AC74" s="25"/>
      <c r="AD74" s="25"/>
      <c r="AE74" s="25"/>
      <c r="AF74" s="25"/>
      <c r="AG74" s="25"/>
      <c r="AH74" s="25"/>
      <c r="AI74" s="32"/>
      <c r="AJ74" s="6"/>
    </row>
    <row r="75" spans="1:36" s="1" customFormat="1" x14ac:dyDescent="0.25">
      <c r="A75" s="9">
        <v>2664</v>
      </c>
      <c r="B75" s="9">
        <v>20</v>
      </c>
      <c r="C75" s="9">
        <v>178</v>
      </c>
      <c r="D75" s="9">
        <v>74</v>
      </c>
      <c r="E75" s="27">
        <v>17</v>
      </c>
      <c r="F75" s="9" t="s">
        <v>21</v>
      </c>
      <c r="G75" s="9" t="s">
        <v>244</v>
      </c>
      <c r="H75" s="9" t="s">
        <v>38</v>
      </c>
      <c r="I75" s="10" t="s">
        <v>168</v>
      </c>
      <c r="J75" s="9" t="s">
        <v>47</v>
      </c>
      <c r="K75" s="11" t="s">
        <v>180</v>
      </c>
      <c r="L75" s="9" t="s">
        <v>169</v>
      </c>
      <c r="M75" s="12">
        <v>2237</v>
      </c>
      <c r="N75" s="12">
        <v>9</v>
      </c>
      <c r="O75" s="12">
        <v>252</v>
      </c>
      <c r="P75" s="12">
        <v>315</v>
      </c>
      <c r="Q75" s="12">
        <v>7316</v>
      </c>
      <c r="R75" s="12">
        <v>30.8</v>
      </c>
      <c r="S75" s="11"/>
      <c r="T75" s="11"/>
      <c r="U75" s="11"/>
      <c r="V75" s="11"/>
      <c r="W75" s="11"/>
      <c r="X75" s="20"/>
      <c r="Y75" s="25"/>
      <c r="Z75" s="25"/>
      <c r="AA75" s="25"/>
      <c r="AB75" s="25"/>
      <c r="AC75" s="25"/>
      <c r="AD75" s="25"/>
      <c r="AE75" s="25"/>
      <c r="AF75" s="25"/>
      <c r="AG75" s="25"/>
      <c r="AH75" s="25"/>
      <c r="AI75" s="32"/>
      <c r="AJ75" s="6"/>
    </row>
    <row r="76" spans="1:36" customFormat="1" ht="409.5" x14ac:dyDescent="0.25">
      <c r="A76" s="13">
        <v>2653</v>
      </c>
      <c r="B76" s="13">
        <v>20</v>
      </c>
      <c r="C76" s="13">
        <v>178</v>
      </c>
      <c r="D76" s="13">
        <v>77</v>
      </c>
      <c r="E76" s="28">
        <v>53</v>
      </c>
      <c r="F76" s="13" t="s">
        <v>21</v>
      </c>
      <c r="G76" s="13" t="s">
        <v>243</v>
      </c>
      <c r="H76" s="13" t="s">
        <v>38</v>
      </c>
      <c r="I76" s="14" t="s">
        <v>181</v>
      </c>
      <c r="J76" s="13" t="s">
        <v>47</v>
      </c>
      <c r="K76" s="15"/>
      <c r="L76" s="13" t="s">
        <v>183</v>
      </c>
      <c r="M76" s="12">
        <v>2080</v>
      </c>
      <c r="N76" s="12">
        <v>8.9</v>
      </c>
      <c r="O76" s="12">
        <v>237</v>
      </c>
      <c r="P76" s="12">
        <v>246</v>
      </c>
      <c r="Q76" s="12">
        <v>5722</v>
      </c>
      <c r="R76" s="12">
        <v>25.6</v>
      </c>
      <c r="S76" s="15" t="s">
        <v>185</v>
      </c>
      <c r="T76" s="15" t="s">
        <v>186</v>
      </c>
      <c r="U76" s="15" t="s">
        <v>187</v>
      </c>
      <c r="V76" s="15" t="s">
        <v>188</v>
      </c>
      <c r="W76" s="15" t="s">
        <v>189</v>
      </c>
      <c r="X76" s="21" t="s">
        <v>190</v>
      </c>
      <c r="Y76" s="25"/>
      <c r="Z76" s="25"/>
      <c r="AA76" s="25"/>
      <c r="AB76" s="25"/>
      <c r="AC76" s="25"/>
      <c r="AD76" s="25"/>
      <c r="AE76" s="25"/>
      <c r="AF76" s="25"/>
      <c r="AG76" s="25"/>
      <c r="AH76" s="25"/>
      <c r="AI76" s="32"/>
      <c r="AJ76" s="8"/>
    </row>
    <row r="77" spans="1:36" customFormat="1" x14ac:dyDescent="0.25">
      <c r="A77" s="13">
        <v>2653</v>
      </c>
      <c r="B77" s="13">
        <v>20</v>
      </c>
      <c r="C77" s="13">
        <v>178</v>
      </c>
      <c r="D77" s="13">
        <v>77</v>
      </c>
      <c r="E77" s="28">
        <v>53</v>
      </c>
      <c r="F77" s="13" t="s">
        <v>21</v>
      </c>
      <c r="G77" s="13" t="s">
        <v>244</v>
      </c>
      <c r="H77" s="13" t="s">
        <v>38</v>
      </c>
      <c r="I77" s="14" t="s">
        <v>182</v>
      </c>
      <c r="J77" s="13" t="s">
        <v>47</v>
      </c>
      <c r="K77" s="15"/>
      <c r="L77" s="13" t="s">
        <v>184</v>
      </c>
      <c r="M77" s="12">
        <v>2201</v>
      </c>
      <c r="N77" s="12">
        <v>8.9</v>
      </c>
      <c r="O77" s="12">
        <v>251</v>
      </c>
      <c r="P77" s="12">
        <v>310</v>
      </c>
      <c r="Q77" s="12">
        <v>6968</v>
      </c>
      <c r="R77" s="12">
        <v>29.8</v>
      </c>
      <c r="S77" s="15"/>
      <c r="T77" s="15"/>
      <c r="U77" s="15"/>
      <c r="V77" s="15"/>
      <c r="W77" s="15"/>
      <c r="X77" s="21"/>
      <c r="Y77" s="25"/>
      <c r="Z77" s="25"/>
      <c r="AA77" s="25"/>
      <c r="AB77" s="25"/>
      <c r="AC77" s="25"/>
      <c r="AD77" s="25"/>
      <c r="AE77" s="25"/>
      <c r="AF77" s="25"/>
      <c r="AG77" s="25"/>
      <c r="AH77" s="25"/>
      <c r="AI77" s="32"/>
      <c r="AJ77" s="8"/>
    </row>
    <row r="78" spans="1:36" s="1" customFormat="1" ht="210" x14ac:dyDescent="0.25">
      <c r="A78" s="9">
        <v>2651</v>
      </c>
      <c r="B78" s="9">
        <v>28</v>
      </c>
      <c r="C78" s="9">
        <v>175</v>
      </c>
      <c r="D78" s="9">
        <v>75</v>
      </c>
      <c r="E78" s="27">
        <v>6</v>
      </c>
      <c r="F78" s="9" t="s">
        <v>191</v>
      </c>
      <c r="G78" s="9" t="s">
        <v>245</v>
      </c>
      <c r="H78" s="9" t="s">
        <v>38</v>
      </c>
      <c r="I78" s="10" t="s">
        <v>193</v>
      </c>
      <c r="J78" s="9" t="s">
        <v>47</v>
      </c>
      <c r="K78" s="11" t="s">
        <v>388</v>
      </c>
      <c r="L78" s="9" t="s">
        <v>195</v>
      </c>
      <c r="M78" s="12">
        <v>497</v>
      </c>
      <c r="N78" s="12">
        <v>3</v>
      </c>
      <c r="O78" s="12">
        <v>161.69999999999999</v>
      </c>
      <c r="P78" s="12">
        <v>107</v>
      </c>
      <c r="Q78" s="12">
        <v>2427</v>
      </c>
      <c r="R78" s="12">
        <v>15</v>
      </c>
      <c r="S78" s="11" t="s">
        <v>196</v>
      </c>
      <c r="T78" s="11" t="s">
        <v>197</v>
      </c>
      <c r="U78" s="11" t="s">
        <v>199</v>
      </c>
      <c r="V78" s="11" t="s">
        <v>200</v>
      </c>
      <c r="W78" s="11" t="s">
        <v>202</v>
      </c>
      <c r="X78" s="20" t="s">
        <v>204</v>
      </c>
      <c r="Y78" s="25"/>
      <c r="Z78" s="25"/>
      <c r="AA78" s="25"/>
      <c r="AB78" s="25"/>
      <c r="AC78" s="25"/>
      <c r="AD78" s="25"/>
      <c r="AE78" s="25"/>
      <c r="AF78" s="25"/>
      <c r="AG78" s="25"/>
      <c r="AH78" s="25"/>
      <c r="AI78" s="32"/>
      <c r="AJ78" s="6"/>
    </row>
    <row r="79" spans="1:36" s="1" customFormat="1" ht="45" x14ac:dyDescent="0.25">
      <c r="A79" s="9">
        <v>2651</v>
      </c>
      <c r="B79" s="9">
        <v>28</v>
      </c>
      <c r="C79" s="9">
        <v>175</v>
      </c>
      <c r="D79" s="9">
        <v>75</v>
      </c>
      <c r="E79" s="27">
        <v>6</v>
      </c>
      <c r="F79" s="9" t="s">
        <v>191</v>
      </c>
      <c r="G79" s="9" t="s">
        <v>245</v>
      </c>
      <c r="H79" s="9" t="s">
        <v>38</v>
      </c>
      <c r="I79" s="10" t="s">
        <v>194</v>
      </c>
      <c r="J79" s="9" t="s">
        <v>47</v>
      </c>
      <c r="K79" s="11" t="s">
        <v>389</v>
      </c>
      <c r="L79" s="9" t="s">
        <v>25</v>
      </c>
      <c r="M79" s="12"/>
      <c r="N79" s="12">
        <v>1.9</v>
      </c>
      <c r="O79" s="12">
        <v>264</v>
      </c>
      <c r="P79" s="12">
        <v>121.5</v>
      </c>
      <c r="Q79" s="12">
        <v>2745</v>
      </c>
      <c r="R79" s="12">
        <v>10.4</v>
      </c>
      <c r="S79" s="11" t="s">
        <v>44</v>
      </c>
      <c r="T79" s="11" t="s">
        <v>198</v>
      </c>
      <c r="U79" s="11" t="s">
        <v>199</v>
      </c>
      <c r="V79" s="11" t="s">
        <v>201</v>
      </c>
      <c r="W79" s="11" t="s">
        <v>203</v>
      </c>
      <c r="X79" s="20" t="s">
        <v>204</v>
      </c>
      <c r="Y79" s="25"/>
      <c r="Z79" s="25"/>
      <c r="AA79" s="25"/>
      <c r="AB79" s="25"/>
      <c r="AC79" s="25"/>
      <c r="AD79" s="25"/>
      <c r="AE79" s="25"/>
      <c r="AF79" s="25"/>
      <c r="AG79" s="25"/>
      <c r="AH79" s="25"/>
      <c r="AI79" s="32"/>
      <c r="AJ79" s="6"/>
    </row>
    <row r="80" spans="1:36" s="1" customFormat="1" x14ac:dyDescent="0.25">
      <c r="A80" s="9">
        <v>2651</v>
      </c>
      <c r="B80" s="9">
        <v>28</v>
      </c>
      <c r="C80" s="9">
        <v>175</v>
      </c>
      <c r="D80" s="9">
        <v>75</v>
      </c>
      <c r="E80" s="27">
        <v>6</v>
      </c>
      <c r="F80" s="9" t="s">
        <v>192</v>
      </c>
      <c r="G80" s="9" t="s">
        <v>245</v>
      </c>
      <c r="H80" s="9" t="s">
        <v>38</v>
      </c>
      <c r="I80" s="10" t="s">
        <v>193</v>
      </c>
      <c r="J80" s="9" t="s">
        <v>47</v>
      </c>
      <c r="K80" s="11" t="s">
        <v>390</v>
      </c>
      <c r="L80" s="9" t="s">
        <v>195</v>
      </c>
      <c r="M80" s="12">
        <v>152.69999999999999</v>
      </c>
      <c r="N80" s="12">
        <v>4.8</v>
      </c>
      <c r="O80" s="12">
        <v>31.5</v>
      </c>
      <c r="P80" s="12">
        <v>22.5</v>
      </c>
      <c r="Q80" s="12">
        <v>487</v>
      </c>
      <c r="R80" s="12">
        <v>15.5</v>
      </c>
      <c r="S80" s="11" t="s">
        <v>44</v>
      </c>
      <c r="T80" s="11"/>
      <c r="U80" s="11"/>
      <c r="V80" s="11"/>
      <c r="W80" s="11"/>
      <c r="X80" s="20"/>
      <c r="Y80" s="25"/>
      <c r="Z80" s="25"/>
      <c r="AA80" s="25"/>
      <c r="AB80" s="25"/>
      <c r="AC80" s="25"/>
      <c r="AD80" s="25"/>
      <c r="AE80" s="25"/>
      <c r="AF80" s="25"/>
      <c r="AG80" s="25"/>
      <c r="AH80" s="25"/>
      <c r="AI80" s="32"/>
      <c r="AJ80" s="6"/>
    </row>
    <row r="81" spans="1:36" s="1" customFormat="1" x14ac:dyDescent="0.25">
      <c r="A81" s="9">
        <v>2651</v>
      </c>
      <c r="B81" s="9">
        <v>28</v>
      </c>
      <c r="C81" s="9">
        <v>175</v>
      </c>
      <c r="D81" s="9">
        <v>75</v>
      </c>
      <c r="E81" s="27">
        <v>6</v>
      </c>
      <c r="F81" s="9" t="s">
        <v>192</v>
      </c>
      <c r="G81" s="9" t="s">
        <v>245</v>
      </c>
      <c r="H81" s="9" t="s">
        <v>38</v>
      </c>
      <c r="I81" s="10" t="s">
        <v>194</v>
      </c>
      <c r="J81" s="9" t="s">
        <v>47</v>
      </c>
      <c r="K81" s="11" t="s">
        <v>391</v>
      </c>
      <c r="L81" s="9" t="s">
        <v>25</v>
      </c>
      <c r="M81" s="12"/>
      <c r="N81" s="12">
        <v>7.5</v>
      </c>
      <c r="O81" s="12">
        <v>20.3</v>
      </c>
      <c r="P81" s="12">
        <v>44.7</v>
      </c>
      <c r="Q81" s="12">
        <v>1337</v>
      </c>
      <c r="R81" s="12">
        <v>65.8</v>
      </c>
      <c r="S81" s="11" t="s">
        <v>44</v>
      </c>
      <c r="T81" s="11"/>
      <c r="U81" s="11"/>
      <c r="V81" s="11"/>
      <c r="W81" s="11"/>
      <c r="X81" s="20"/>
      <c r="Y81" s="25"/>
      <c r="Z81" s="25"/>
      <c r="AA81" s="25"/>
      <c r="AB81" s="25"/>
      <c r="AC81" s="25"/>
      <c r="AD81" s="25"/>
      <c r="AE81" s="25"/>
      <c r="AF81" s="25"/>
      <c r="AG81" s="25"/>
      <c r="AH81" s="25"/>
      <c r="AI81" s="32"/>
      <c r="AJ81" s="6"/>
    </row>
    <row r="82" spans="1:36" customFormat="1" ht="409.5" x14ac:dyDescent="0.25">
      <c r="A82" s="13">
        <v>2649</v>
      </c>
      <c r="B82" s="13">
        <v>21.3</v>
      </c>
      <c r="C82" s="13">
        <v>177</v>
      </c>
      <c r="D82" s="13">
        <v>76.2</v>
      </c>
      <c r="E82" s="28">
        <v>27</v>
      </c>
      <c r="F82" s="13" t="s">
        <v>21</v>
      </c>
      <c r="G82" s="13" t="s">
        <v>245</v>
      </c>
      <c r="H82" s="13" t="s">
        <v>38</v>
      </c>
      <c r="I82" s="14" t="s">
        <v>205</v>
      </c>
      <c r="J82" s="13" t="s">
        <v>47</v>
      </c>
      <c r="K82" s="15" t="s">
        <v>180</v>
      </c>
      <c r="L82" s="13" t="s">
        <v>208</v>
      </c>
      <c r="M82" s="12">
        <v>2054</v>
      </c>
      <c r="N82" s="12">
        <v>9.4</v>
      </c>
      <c r="O82" s="12">
        <v>226</v>
      </c>
      <c r="P82" s="12">
        <v>264</v>
      </c>
      <c r="Q82" s="12">
        <v>6335</v>
      </c>
      <c r="R82" s="12">
        <v>30.3</v>
      </c>
      <c r="S82" s="15" t="s">
        <v>209</v>
      </c>
      <c r="T82" s="15" t="s">
        <v>211</v>
      </c>
      <c r="U82" s="15" t="s">
        <v>213</v>
      </c>
      <c r="V82" s="15" t="s">
        <v>215</v>
      </c>
      <c r="W82" s="15" t="s">
        <v>217</v>
      </c>
      <c r="X82" s="21" t="s">
        <v>219</v>
      </c>
      <c r="Y82" s="25"/>
      <c r="Z82" s="25"/>
      <c r="AA82" s="25"/>
      <c r="AB82" s="25"/>
      <c r="AC82" s="25"/>
      <c r="AD82" s="25"/>
      <c r="AE82" s="25"/>
      <c r="AF82" s="25"/>
      <c r="AG82" s="25"/>
      <c r="AH82" s="25"/>
      <c r="AI82" s="32"/>
      <c r="AJ82" s="8"/>
    </row>
    <row r="83" spans="1:36" customFormat="1" ht="255" x14ac:dyDescent="0.25">
      <c r="A83" s="13">
        <v>2649</v>
      </c>
      <c r="B83" s="13">
        <v>21.3</v>
      </c>
      <c r="C83" s="13">
        <v>177</v>
      </c>
      <c r="D83" s="13">
        <v>76.2</v>
      </c>
      <c r="E83" s="28">
        <v>27</v>
      </c>
      <c r="F83" s="13" t="s">
        <v>21</v>
      </c>
      <c r="G83" s="13" t="s">
        <v>245</v>
      </c>
      <c r="H83" s="13" t="s">
        <v>38</v>
      </c>
      <c r="I83" s="14" t="s">
        <v>206</v>
      </c>
      <c r="J83" s="13" t="s">
        <v>47</v>
      </c>
      <c r="K83" s="15" t="s">
        <v>179</v>
      </c>
      <c r="L83" s="13" t="s">
        <v>90</v>
      </c>
      <c r="M83" s="12">
        <v>2117</v>
      </c>
      <c r="N83" s="12">
        <v>9.1</v>
      </c>
      <c r="O83" s="12">
        <v>236</v>
      </c>
      <c r="P83" s="12">
        <v>264</v>
      </c>
      <c r="Q83" s="12">
        <v>6335</v>
      </c>
      <c r="R83" s="12">
        <v>29.1</v>
      </c>
      <c r="S83" s="15" t="s">
        <v>210</v>
      </c>
      <c r="T83" s="15" t="s">
        <v>212</v>
      </c>
      <c r="U83" s="15" t="s">
        <v>214</v>
      </c>
      <c r="V83" s="15" t="s">
        <v>216</v>
      </c>
      <c r="W83" s="15" t="s">
        <v>218</v>
      </c>
      <c r="X83" s="21" t="s">
        <v>220</v>
      </c>
      <c r="Y83" s="25"/>
      <c r="Z83" s="25"/>
      <c r="AA83" s="25"/>
      <c r="AB83" s="25"/>
      <c r="AC83" s="25"/>
      <c r="AD83" s="25"/>
      <c r="AE83" s="25"/>
      <c r="AF83" s="25"/>
      <c r="AG83" s="25"/>
      <c r="AH83" s="25"/>
      <c r="AI83" s="32"/>
      <c r="AJ83" s="8"/>
    </row>
    <row r="84" spans="1:36" customFormat="1" x14ac:dyDescent="0.25">
      <c r="A84" s="13">
        <v>2649</v>
      </c>
      <c r="B84" s="13">
        <v>21.3</v>
      </c>
      <c r="C84" s="13">
        <v>177</v>
      </c>
      <c r="D84" s="13">
        <v>76.2</v>
      </c>
      <c r="E84" s="28">
        <v>27</v>
      </c>
      <c r="F84" s="13" t="s">
        <v>109</v>
      </c>
      <c r="G84" s="13" t="s">
        <v>245</v>
      </c>
      <c r="H84" s="13" t="s">
        <v>38</v>
      </c>
      <c r="I84" s="14" t="s">
        <v>207</v>
      </c>
      <c r="J84" s="13" t="s">
        <v>47</v>
      </c>
      <c r="K84" s="15"/>
      <c r="L84" s="13"/>
      <c r="M84" s="12">
        <v>674</v>
      </c>
      <c r="N84" s="12">
        <v>9.1</v>
      </c>
      <c r="O84" s="12">
        <v>75.099999999999994</v>
      </c>
      <c r="P84" s="12"/>
      <c r="Q84" s="12"/>
      <c r="R84" s="12"/>
      <c r="S84" s="15"/>
      <c r="T84" s="15"/>
      <c r="U84" s="15"/>
      <c r="V84" s="15"/>
      <c r="W84" s="15"/>
      <c r="X84" s="21"/>
      <c r="Y84" s="25"/>
      <c r="Z84" s="25"/>
      <c r="AA84" s="25"/>
      <c r="AB84" s="25"/>
      <c r="AC84" s="25"/>
      <c r="AD84" s="25"/>
      <c r="AE84" s="25"/>
      <c r="AF84" s="25"/>
      <c r="AG84" s="25"/>
      <c r="AH84" s="25"/>
      <c r="AI84" s="32"/>
      <c r="AJ84" s="8"/>
    </row>
    <row r="85" spans="1:36" customFormat="1" x14ac:dyDescent="0.25">
      <c r="A85" s="13">
        <v>2649</v>
      </c>
      <c r="B85" s="13">
        <v>21.3</v>
      </c>
      <c r="C85" s="13">
        <v>177</v>
      </c>
      <c r="D85" s="13">
        <v>76.2</v>
      </c>
      <c r="E85" s="28">
        <v>27</v>
      </c>
      <c r="F85" s="13" t="s">
        <v>108</v>
      </c>
      <c r="G85" s="13" t="s">
        <v>245</v>
      </c>
      <c r="H85" s="13" t="s">
        <v>38</v>
      </c>
      <c r="I85" s="14" t="s">
        <v>207</v>
      </c>
      <c r="J85" s="13" t="s">
        <v>47</v>
      </c>
      <c r="K85" s="15"/>
      <c r="L85" s="13"/>
      <c r="M85" s="12">
        <v>580</v>
      </c>
      <c r="N85" s="12">
        <v>10.5</v>
      </c>
      <c r="O85" s="12">
        <v>56.5</v>
      </c>
      <c r="P85" s="12"/>
      <c r="Q85" s="12"/>
      <c r="R85" s="12"/>
      <c r="S85" s="15"/>
      <c r="T85" s="15"/>
      <c r="U85" s="15"/>
      <c r="V85" s="15"/>
      <c r="W85" s="15"/>
      <c r="X85" s="21"/>
      <c r="Y85" s="25"/>
      <c r="Z85" s="25"/>
      <c r="AA85" s="25"/>
      <c r="AB85" s="25"/>
      <c r="AC85" s="25"/>
      <c r="AD85" s="25"/>
      <c r="AE85" s="25"/>
      <c r="AF85" s="25"/>
      <c r="AG85" s="25"/>
      <c r="AH85" s="25"/>
      <c r="AI85" s="32"/>
      <c r="AJ85" s="8"/>
    </row>
    <row r="86" spans="1:36" customFormat="1" x14ac:dyDescent="0.25">
      <c r="A86" s="13">
        <v>2649</v>
      </c>
      <c r="B86" s="13">
        <v>21.3</v>
      </c>
      <c r="C86" s="13">
        <v>177</v>
      </c>
      <c r="D86" s="13">
        <v>76.2</v>
      </c>
      <c r="E86" s="28">
        <v>27</v>
      </c>
      <c r="F86" s="13" t="s">
        <v>110</v>
      </c>
      <c r="G86" s="13" t="s">
        <v>245</v>
      </c>
      <c r="H86" s="13" t="s">
        <v>38</v>
      </c>
      <c r="I86" s="14" t="s">
        <v>207</v>
      </c>
      <c r="J86" s="13" t="s">
        <v>47</v>
      </c>
      <c r="K86" s="15"/>
      <c r="L86" s="13"/>
      <c r="M86" s="12">
        <v>339</v>
      </c>
      <c r="N86" s="12">
        <v>6.9</v>
      </c>
      <c r="O86" s="12">
        <v>49.8</v>
      </c>
      <c r="P86" s="12"/>
      <c r="Q86" s="12"/>
      <c r="R86" s="12"/>
      <c r="S86" s="15"/>
      <c r="T86" s="15"/>
      <c r="U86" s="15"/>
      <c r="V86" s="15"/>
      <c r="W86" s="15"/>
      <c r="X86" s="21"/>
      <c r="Y86" s="25"/>
      <c r="Z86" s="25"/>
      <c r="AA86" s="25"/>
      <c r="AB86" s="25"/>
      <c r="AC86" s="25"/>
      <c r="AD86" s="25"/>
      <c r="AE86" s="25"/>
      <c r="AF86" s="25"/>
      <c r="AG86" s="25"/>
      <c r="AH86" s="25"/>
      <c r="AI86" s="32"/>
      <c r="AJ86" s="8"/>
    </row>
    <row r="87" spans="1:36" customFormat="1" x14ac:dyDescent="0.25">
      <c r="A87" s="13">
        <v>2649</v>
      </c>
      <c r="B87" s="13">
        <v>21.3</v>
      </c>
      <c r="C87" s="13">
        <v>177</v>
      </c>
      <c r="D87" s="13">
        <v>76.2</v>
      </c>
      <c r="E87" s="28">
        <v>27</v>
      </c>
      <c r="F87" s="13" t="s">
        <v>107</v>
      </c>
      <c r="G87" s="13" t="s">
        <v>245</v>
      </c>
      <c r="H87" s="13" t="s">
        <v>38</v>
      </c>
      <c r="I87" s="14" t="s">
        <v>207</v>
      </c>
      <c r="J87" s="13" t="s">
        <v>47</v>
      </c>
      <c r="K87" s="15"/>
      <c r="L87" s="13"/>
      <c r="M87" s="12">
        <v>461</v>
      </c>
      <c r="N87" s="12">
        <v>10.5</v>
      </c>
      <c r="O87" s="12">
        <v>44.4</v>
      </c>
      <c r="P87" s="12"/>
      <c r="Q87" s="12"/>
      <c r="R87" s="12"/>
      <c r="S87" s="15"/>
      <c r="T87" s="15"/>
      <c r="U87" s="15"/>
      <c r="V87" s="15"/>
      <c r="W87" s="15"/>
      <c r="X87" s="21"/>
      <c r="Y87" s="25"/>
      <c r="Z87" s="25"/>
      <c r="AA87" s="25"/>
      <c r="AB87" s="25"/>
      <c r="AC87" s="25"/>
      <c r="AD87" s="25"/>
      <c r="AE87" s="25"/>
      <c r="AF87" s="25"/>
      <c r="AG87" s="25"/>
      <c r="AH87" s="25"/>
      <c r="AI87" s="32"/>
      <c r="AJ87" s="8"/>
    </row>
    <row r="88" spans="1:36" s="1" customFormat="1" ht="409.5" x14ac:dyDescent="0.25">
      <c r="A88" s="9">
        <v>2648</v>
      </c>
      <c r="B88" s="9">
        <v>28.2</v>
      </c>
      <c r="C88" s="9">
        <v>180</v>
      </c>
      <c r="D88" s="9">
        <v>78.8</v>
      </c>
      <c r="E88" s="27">
        <v>10</v>
      </c>
      <c r="F88" s="9" t="s">
        <v>21</v>
      </c>
      <c r="G88" s="9" t="s">
        <v>245</v>
      </c>
      <c r="H88" s="9" t="s">
        <v>38</v>
      </c>
      <c r="I88" s="10" t="s">
        <v>223</v>
      </c>
      <c r="J88" s="9" t="s">
        <v>47</v>
      </c>
      <c r="K88" s="11"/>
      <c r="L88" s="9" t="s">
        <v>227</v>
      </c>
      <c r="M88" s="12">
        <v>2052.6999999999998</v>
      </c>
      <c r="N88" s="12"/>
      <c r="O88" s="12">
        <v>231.8</v>
      </c>
      <c r="P88" s="12">
        <v>328.85</v>
      </c>
      <c r="Q88" s="12">
        <v>11439</v>
      </c>
      <c r="R88" s="12">
        <v>55.02</v>
      </c>
      <c r="S88" s="11" t="s">
        <v>228</v>
      </c>
      <c r="T88" s="11" t="s">
        <v>229</v>
      </c>
      <c r="U88" s="11" t="s">
        <v>230</v>
      </c>
      <c r="V88" s="11" t="s">
        <v>231</v>
      </c>
      <c r="W88" s="11" t="s">
        <v>232</v>
      </c>
      <c r="X88" s="20" t="s">
        <v>233</v>
      </c>
      <c r="Y88" s="25"/>
      <c r="Z88" s="25"/>
      <c r="AA88" s="25"/>
      <c r="AB88" s="25"/>
      <c r="AC88" s="25"/>
      <c r="AD88" s="25"/>
      <c r="AE88" s="25"/>
      <c r="AF88" s="25"/>
      <c r="AG88" s="25"/>
      <c r="AH88" s="25"/>
      <c r="AI88" s="32"/>
      <c r="AJ88" s="6"/>
    </row>
    <row r="89" spans="1:36" s="1" customFormat="1" x14ac:dyDescent="0.25">
      <c r="A89" s="9">
        <v>2648</v>
      </c>
      <c r="B89" s="9">
        <v>27.4</v>
      </c>
      <c r="C89" s="9">
        <v>167</v>
      </c>
      <c r="D89" s="9">
        <v>64</v>
      </c>
      <c r="E89" s="27">
        <v>10</v>
      </c>
      <c r="F89" s="9" t="s">
        <v>21</v>
      </c>
      <c r="G89" s="9" t="s">
        <v>245</v>
      </c>
      <c r="H89" s="9" t="s">
        <v>39</v>
      </c>
      <c r="I89" s="10" t="s">
        <v>224</v>
      </c>
      <c r="J89" s="9" t="s">
        <v>47</v>
      </c>
      <c r="K89" s="11"/>
      <c r="L89" s="9"/>
      <c r="M89" s="12">
        <v>1359.2</v>
      </c>
      <c r="N89" s="12"/>
      <c r="O89" s="12">
        <v>162.80000000000001</v>
      </c>
      <c r="P89" s="12">
        <v>214.74</v>
      </c>
      <c r="Q89" s="12">
        <v>8695</v>
      </c>
      <c r="R89" s="12">
        <v>57.3</v>
      </c>
      <c r="S89" s="11"/>
      <c r="T89" s="11"/>
      <c r="U89" s="11"/>
      <c r="V89" s="11"/>
      <c r="W89" s="11"/>
      <c r="X89" s="20"/>
      <c r="Y89" s="25"/>
      <c r="Z89" s="25"/>
      <c r="AA89" s="25"/>
      <c r="AB89" s="25"/>
      <c r="AC89" s="25"/>
      <c r="AD89" s="25"/>
      <c r="AE89" s="25"/>
      <c r="AF89" s="25"/>
      <c r="AG89" s="25"/>
      <c r="AH89" s="25"/>
      <c r="AI89" s="32"/>
      <c r="AJ89" s="6"/>
    </row>
    <row r="90" spans="1:36" s="1" customFormat="1" x14ac:dyDescent="0.25">
      <c r="A90" s="9">
        <v>2648</v>
      </c>
      <c r="B90" s="9">
        <v>8.9</v>
      </c>
      <c r="C90" s="9">
        <v>138</v>
      </c>
      <c r="D90" s="9">
        <v>35.6</v>
      </c>
      <c r="E90" s="27">
        <v>10</v>
      </c>
      <c r="F90" s="9" t="s">
        <v>21</v>
      </c>
      <c r="G90" s="9" t="s">
        <v>255</v>
      </c>
      <c r="H90" s="9" t="s">
        <v>221</v>
      </c>
      <c r="I90" s="10" t="s">
        <v>225</v>
      </c>
      <c r="J90" s="9" t="s">
        <v>47</v>
      </c>
      <c r="K90" s="11"/>
      <c r="L90" s="9"/>
      <c r="M90" s="12">
        <v>708.6</v>
      </c>
      <c r="N90" s="12"/>
      <c r="O90" s="12">
        <v>104.6</v>
      </c>
      <c r="P90" s="12">
        <v>110.6</v>
      </c>
      <c r="Q90" s="12">
        <v>5234</v>
      </c>
      <c r="R90" s="12">
        <v>54.06</v>
      </c>
      <c r="S90" s="11"/>
      <c r="T90" s="11"/>
      <c r="U90" s="11"/>
      <c r="V90" s="11"/>
      <c r="W90" s="11"/>
      <c r="X90" s="20"/>
      <c r="Y90" s="25"/>
      <c r="Z90" s="25"/>
      <c r="AA90" s="25"/>
      <c r="AB90" s="25"/>
      <c r="AC90" s="25"/>
      <c r="AD90" s="25"/>
      <c r="AE90" s="25"/>
      <c r="AF90" s="25"/>
      <c r="AG90" s="25"/>
      <c r="AH90" s="25"/>
      <c r="AI90" s="32"/>
      <c r="AJ90" s="6"/>
    </row>
    <row r="91" spans="1:36" s="1" customFormat="1" x14ac:dyDescent="0.25">
      <c r="A91" s="9">
        <v>2648</v>
      </c>
      <c r="B91" s="9">
        <v>9.3000000000000007</v>
      </c>
      <c r="C91" s="9">
        <v>141</v>
      </c>
      <c r="D91" s="9">
        <v>41.9</v>
      </c>
      <c r="E91" s="27">
        <v>10</v>
      </c>
      <c r="F91" s="9" t="s">
        <v>21</v>
      </c>
      <c r="G91" s="9" t="s">
        <v>255</v>
      </c>
      <c r="H91" s="9" t="s">
        <v>222</v>
      </c>
      <c r="I91" s="10" t="s">
        <v>226</v>
      </c>
      <c r="J91" s="9" t="s">
        <v>47</v>
      </c>
      <c r="K91" s="11"/>
      <c r="L91" s="9"/>
      <c r="M91" s="12">
        <v>793.8</v>
      </c>
      <c r="N91" s="12"/>
      <c r="O91" s="12">
        <v>108.2</v>
      </c>
      <c r="P91" s="12">
        <v>142.6</v>
      </c>
      <c r="Q91" s="12">
        <v>6117</v>
      </c>
      <c r="R91" s="12">
        <v>59.77</v>
      </c>
      <c r="S91" s="11"/>
      <c r="T91" s="11"/>
      <c r="U91" s="11"/>
      <c r="V91" s="11"/>
      <c r="W91" s="11"/>
      <c r="X91" s="20"/>
      <c r="Y91" s="25"/>
      <c r="Z91" s="25"/>
      <c r="AA91" s="25"/>
      <c r="AB91" s="25"/>
      <c r="AC91" s="25"/>
      <c r="AD91" s="25"/>
      <c r="AE91" s="25"/>
      <c r="AF91" s="25"/>
      <c r="AG91" s="25"/>
      <c r="AH91" s="25"/>
      <c r="AI91" s="32"/>
      <c r="AJ91" s="6"/>
    </row>
    <row r="92" spans="1:36" customFormat="1" ht="225" x14ac:dyDescent="0.25">
      <c r="A92" s="13">
        <v>2646</v>
      </c>
      <c r="B92" s="13">
        <v>33.5</v>
      </c>
      <c r="C92" s="13">
        <v>176.9</v>
      </c>
      <c r="D92" s="13">
        <v>75</v>
      </c>
      <c r="E92" s="28">
        <v>8</v>
      </c>
      <c r="F92" s="15"/>
      <c r="G92" s="13" t="s">
        <v>245</v>
      </c>
      <c r="H92" s="13" t="s">
        <v>38</v>
      </c>
      <c r="I92" s="14" t="s">
        <v>236</v>
      </c>
      <c r="J92" s="13"/>
      <c r="K92" s="15" t="s">
        <v>234</v>
      </c>
      <c r="L92" s="13" t="s">
        <v>25</v>
      </c>
      <c r="M92" s="12"/>
      <c r="N92" s="12"/>
      <c r="O92" s="12"/>
      <c r="P92" s="12"/>
      <c r="Q92" s="12"/>
      <c r="R92" s="12"/>
      <c r="S92" s="15" t="s">
        <v>237</v>
      </c>
      <c r="T92" s="15" t="s">
        <v>238</v>
      </c>
      <c r="U92" s="15" t="s">
        <v>239</v>
      </c>
      <c r="V92" s="15" t="s">
        <v>240</v>
      </c>
      <c r="W92" s="15"/>
      <c r="X92" s="21"/>
      <c r="Y92" s="25"/>
      <c r="Z92" s="25"/>
      <c r="AA92" s="25"/>
      <c r="AB92" s="25"/>
      <c r="AC92" s="25"/>
      <c r="AD92" s="25"/>
      <c r="AE92" s="25"/>
      <c r="AF92" s="25"/>
      <c r="AG92" s="25"/>
      <c r="AH92" s="25"/>
      <c r="AI92" s="32"/>
      <c r="AJ92" s="8"/>
    </row>
    <row r="93" spans="1:36" customFormat="1" x14ac:dyDescent="0.25">
      <c r="A93" s="13">
        <v>2646</v>
      </c>
      <c r="B93" s="13">
        <v>33.5</v>
      </c>
      <c r="C93" s="13">
        <v>176.9</v>
      </c>
      <c r="D93" s="13">
        <v>75</v>
      </c>
      <c r="E93" s="28">
        <v>8</v>
      </c>
      <c r="F93" s="13" t="s">
        <v>265</v>
      </c>
      <c r="G93" s="13" t="s">
        <v>245</v>
      </c>
      <c r="H93" s="13" t="s">
        <v>38</v>
      </c>
      <c r="I93" s="14" t="s">
        <v>236</v>
      </c>
      <c r="J93" s="13" t="s">
        <v>47</v>
      </c>
      <c r="K93" s="15" t="s">
        <v>256</v>
      </c>
      <c r="L93" s="13"/>
      <c r="M93" s="12">
        <v>249.9</v>
      </c>
      <c r="N93" s="12">
        <v>23.5</v>
      </c>
      <c r="O93" s="12">
        <v>70.8</v>
      </c>
      <c r="P93" s="12"/>
      <c r="Q93" s="12"/>
      <c r="R93" s="12"/>
      <c r="S93" s="15"/>
      <c r="T93" s="15"/>
      <c r="U93" s="15"/>
      <c r="V93" s="15"/>
      <c r="W93" s="15"/>
      <c r="X93" s="21"/>
      <c r="Y93" s="25"/>
      <c r="Z93" s="25"/>
      <c r="AA93" s="25"/>
      <c r="AB93" s="25"/>
      <c r="AC93" s="25"/>
      <c r="AD93" s="25"/>
      <c r="AE93" s="25"/>
      <c r="AF93" s="25"/>
      <c r="AG93" s="25"/>
      <c r="AH93" s="25"/>
      <c r="AI93" s="32"/>
      <c r="AJ93" s="8"/>
    </row>
    <row r="94" spans="1:36" customFormat="1" x14ac:dyDescent="0.25">
      <c r="A94" s="13">
        <v>2646</v>
      </c>
      <c r="B94" s="13">
        <v>33.5</v>
      </c>
      <c r="C94" s="13">
        <v>176.9</v>
      </c>
      <c r="D94" s="13">
        <v>75</v>
      </c>
      <c r="E94" s="28">
        <v>8</v>
      </c>
      <c r="F94" s="13" t="s">
        <v>52</v>
      </c>
      <c r="G94" s="13" t="s">
        <v>245</v>
      </c>
      <c r="H94" s="13" t="s">
        <v>38</v>
      </c>
      <c r="I94" s="14" t="s">
        <v>236</v>
      </c>
      <c r="J94" s="13" t="s">
        <v>47</v>
      </c>
      <c r="K94" s="15" t="s">
        <v>256</v>
      </c>
      <c r="L94" s="13"/>
      <c r="M94" s="12">
        <v>144.9</v>
      </c>
      <c r="N94" s="12">
        <v>21.8</v>
      </c>
      <c r="O94" s="12">
        <v>28.3</v>
      </c>
      <c r="P94" s="12"/>
      <c r="Q94" s="12"/>
      <c r="R94" s="12"/>
      <c r="S94" s="15"/>
      <c r="T94" s="15"/>
      <c r="U94" s="15"/>
      <c r="V94" s="15"/>
      <c r="W94" s="15"/>
      <c r="X94" s="21"/>
      <c r="Y94" s="25"/>
      <c r="Z94" s="25"/>
      <c r="AA94" s="25"/>
      <c r="AB94" s="25"/>
      <c r="AC94" s="25"/>
      <c r="AD94" s="25"/>
      <c r="AE94" s="25"/>
      <c r="AF94" s="25"/>
      <c r="AG94" s="25"/>
      <c r="AH94" s="25"/>
      <c r="AI94" s="32"/>
      <c r="AJ94" s="8"/>
    </row>
    <row r="95" spans="1:36" customFormat="1" x14ac:dyDescent="0.25">
      <c r="A95" s="13">
        <v>2646</v>
      </c>
      <c r="B95" s="13">
        <v>33.5</v>
      </c>
      <c r="C95" s="13">
        <v>176.9</v>
      </c>
      <c r="D95" s="13">
        <v>75</v>
      </c>
      <c r="E95" s="28">
        <v>8</v>
      </c>
      <c r="F95" s="13" t="s">
        <v>191</v>
      </c>
      <c r="G95" s="13" t="s">
        <v>245</v>
      </c>
      <c r="H95" s="13" t="s">
        <v>38</v>
      </c>
      <c r="I95" s="14" t="s">
        <v>236</v>
      </c>
      <c r="J95" s="13" t="s">
        <v>47</v>
      </c>
      <c r="K95" s="15" t="s">
        <v>256</v>
      </c>
      <c r="L95" s="13"/>
      <c r="M95" s="12">
        <v>503.5</v>
      </c>
      <c r="N95" s="12">
        <v>32.4</v>
      </c>
      <c r="O95" s="12">
        <v>247.6</v>
      </c>
      <c r="P95" s="12"/>
      <c r="Q95" s="12"/>
      <c r="R95" s="12"/>
      <c r="S95" s="15"/>
      <c r="T95" s="15"/>
      <c r="U95" s="15"/>
      <c r="V95" s="15"/>
      <c r="W95" s="15"/>
      <c r="X95" s="21"/>
      <c r="Y95" s="25"/>
      <c r="Z95" s="25"/>
      <c r="AA95" s="25"/>
      <c r="AB95" s="25"/>
      <c r="AC95" s="25"/>
      <c r="AD95" s="25"/>
      <c r="AE95" s="25"/>
      <c r="AF95" s="25"/>
      <c r="AG95" s="25"/>
      <c r="AH95" s="25"/>
      <c r="AI95" s="32"/>
      <c r="AJ95" s="8"/>
    </row>
    <row r="96" spans="1:36" customFormat="1" x14ac:dyDescent="0.25">
      <c r="A96" s="13">
        <v>2646</v>
      </c>
      <c r="B96" s="13">
        <v>33.5</v>
      </c>
      <c r="C96" s="13">
        <v>176.9</v>
      </c>
      <c r="D96" s="13">
        <v>75</v>
      </c>
      <c r="E96" s="28">
        <v>8</v>
      </c>
      <c r="F96" s="13" t="s">
        <v>262</v>
      </c>
      <c r="G96" s="13" t="s">
        <v>245</v>
      </c>
      <c r="H96" s="13" t="s">
        <v>38</v>
      </c>
      <c r="I96" s="14" t="s">
        <v>236</v>
      </c>
      <c r="J96" s="13" t="s">
        <v>47</v>
      </c>
      <c r="K96" s="15" t="s">
        <v>256</v>
      </c>
      <c r="L96" s="13"/>
      <c r="M96" s="12">
        <v>898.3</v>
      </c>
      <c r="N96" s="12">
        <v>25.9</v>
      </c>
      <c r="O96" s="12">
        <v>346.7</v>
      </c>
      <c r="P96" s="12"/>
      <c r="Q96" s="12"/>
      <c r="R96" s="12">
        <v>10.8</v>
      </c>
      <c r="S96" s="15"/>
      <c r="T96" s="15"/>
      <c r="U96" s="15"/>
      <c r="V96" s="15"/>
      <c r="W96" s="15"/>
      <c r="X96" s="21"/>
      <c r="Y96" s="25"/>
      <c r="Z96" s="25"/>
      <c r="AA96" s="25"/>
      <c r="AB96" s="25"/>
      <c r="AC96" s="25"/>
      <c r="AD96" s="25"/>
      <c r="AE96" s="25"/>
      <c r="AF96" s="25"/>
      <c r="AG96" s="25"/>
      <c r="AH96" s="25"/>
      <c r="AI96" s="32"/>
      <c r="AJ96" s="8"/>
    </row>
    <row r="97" spans="1:36" customFormat="1" ht="45" x14ac:dyDescent="0.25">
      <c r="A97" s="13">
        <v>2646</v>
      </c>
      <c r="B97" s="13">
        <v>33.5</v>
      </c>
      <c r="C97" s="13">
        <v>176.9</v>
      </c>
      <c r="D97" s="13">
        <v>75</v>
      </c>
      <c r="E97" s="28">
        <v>8</v>
      </c>
      <c r="F97" s="13" t="s">
        <v>51</v>
      </c>
      <c r="G97" s="13" t="s">
        <v>245</v>
      </c>
      <c r="H97" s="13" t="s">
        <v>38</v>
      </c>
      <c r="I97" s="14" t="s">
        <v>236</v>
      </c>
      <c r="J97" s="13" t="s">
        <v>47</v>
      </c>
      <c r="K97" s="15" t="s">
        <v>257</v>
      </c>
      <c r="L97" s="13"/>
      <c r="M97" s="12">
        <v>1234</v>
      </c>
      <c r="N97" s="12"/>
      <c r="O97" s="12">
        <v>434.6</v>
      </c>
      <c r="P97" s="12">
        <v>174.7</v>
      </c>
      <c r="Q97" s="12">
        <v>3623</v>
      </c>
      <c r="R97" s="12">
        <v>8</v>
      </c>
      <c r="S97" s="15"/>
      <c r="T97" s="15"/>
      <c r="U97" s="15"/>
      <c r="V97" s="15"/>
      <c r="W97" s="15" t="s">
        <v>241</v>
      </c>
      <c r="X97" s="21" t="s">
        <v>242</v>
      </c>
      <c r="Y97" s="25"/>
      <c r="Z97" s="25"/>
      <c r="AA97" s="25"/>
      <c r="AB97" s="25"/>
      <c r="AC97" s="25"/>
      <c r="AD97" s="25"/>
      <c r="AE97" s="25"/>
      <c r="AF97" s="25"/>
      <c r="AG97" s="25"/>
      <c r="AH97" s="25"/>
      <c r="AI97" s="32"/>
      <c r="AJ97" s="8"/>
    </row>
    <row r="98" spans="1:36" customFormat="1" x14ac:dyDescent="0.25">
      <c r="A98" s="13">
        <v>2646</v>
      </c>
      <c r="B98" s="13">
        <v>33.5</v>
      </c>
      <c r="C98" s="13">
        <v>176.9</v>
      </c>
      <c r="D98" s="13">
        <v>75</v>
      </c>
      <c r="E98" s="28">
        <v>8</v>
      </c>
      <c r="F98" s="13" t="s">
        <v>192</v>
      </c>
      <c r="G98" s="13" t="s">
        <v>245</v>
      </c>
      <c r="H98" s="13" t="s">
        <v>38</v>
      </c>
      <c r="I98" s="14" t="s">
        <v>236</v>
      </c>
      <c r="J98" s="13" t="s">
        <v>47</v>
      </c>
      <c r="K98" s="15" t="s">
        <v>256</v>
      </c>
      <c r="L98" s="13"/>
      <c r="M98" s="12">
        <v>151.4</v>
      </c>
      <c r="N98" s="12">
        <v>30</v>
      </c>
      <c r="O98" s="12">
        <v>19.7</v>
      </c>
      <c r="P98" s="12"/>
      <c r="Q98" s="12"/>
      <c r="R98" s="12"/>
      <c r="S98" s="15"/>
      <c r="T98" s="15"/>
      <c r="U98" s="15"/>
      <c r="V98" s="15"/>
      <c r="W98" s="15"/>
      <c r="X98" s="21"/>
      <c r="Y98" s="25"/>
      <c r="Z98" s="25"/>
      <c r="AA98" s="25"/>
      <c r="AB98" s="25"/>
      <c r="AC98" s="25"/>
      <c r="AD98" s="25"/>
      <c r="AE98" s="25"/>
      <c r="AF98" s="25"/>
      <c r="AG98" s="25"/>
      <c r="AH98" s="25"/>
      <c r="AI98" s="32"/>
      <c r="AJ98" s="8"/>
    </row>
    <row r="99" spans="1:36" customFormat="1" x14ac:dyDescent="0.25">
      <c r="A99" s="13">
        <v>2646</v>
      </c>
      <c r="B99" s="13">
        <v>33.5</v>
      </c>
      <c r="C99" s="13">
        <v>176.9</v>
      </c>
      <c r="D99" s="13">
        <v>75</v>
      </c>
      <c r="E99" s="28">
        <v>8</v>
      </c>
      <c r="F99" s="13" t="s">
        <v>235</v>
      </c>
      <c r="G99" s="13" t="s">
        <v>245</v>
      </c>
      <c r="H99" s="13" t="s">
        <v>38</v>
      </c>
      <c r="I99" s="14" t="s">
        <v>236</v>
      </c>
      <c r="J99" s="13" t="s">
        <v>47</v>
      </c>
      <c r="K99" s="15" t="s">
        <v>256</v>
      </c>
      <c r="L99" s="13"/>
      <c r="M99" s="12">
        <v>114.5</v>
      </c>
      <c r="N99" s="12">
        <v>33.799999999999997</v>
      </c>
      <c r="O99" s="12">
        <v>14.9</v>
      </c>
      <c r="P99" s="12"/>
      <c r="Q99" s="12"/>
      <c r="R99" s="12"/>
      <c r="S99" s="15"/>
      <c r="T99" s="15"/>
      <c r="U99" s="15"/>
      <c r="V99" s="15"/>
      <c r="W99" s="15"/>
      <c r="X99" s="21"/>
      <c r="Y99" s="25"/>
      <c r="Z99" s="25"/>
      <c r="AA99" s="25"/>
      <c r="AB99" s="25"/>
      <c r="AC99" s="25"/>
      <c r="AD99" s="25"/>
      <c r="AE99" s="25"/>
      <c r="AF99" s="25"/>
      <c r="AG99" s="25"/>
      <c r="AH99" s="25"/>
      <c r="AI99" s="32"/>
      <c r="AJ99" s="8"/>
    </row>
    <row r="100" spans="1:36" customFormat="1" x14ac:dyDescent="0.25">
      <c r="A100" s="13">
        <v>2646</v>
      </c>
      <c r="B100" s="13">
        <v>33.5</v>
      </c>
      <c r="C100" s="13">
        <v>176.9</v>
      </c>
      <c r="D100" s="13">
        <v>75</v>
      </c>
      <c r="E100" s="28">
        <v>8</v>
      </c>
      <c r="F100" s="13" t="s">
        <v>263</v>
      </c>
      <c r="G100" s="13" t="s">
        <v>245</v>
      </c>
      <c r="H100" s="13" t="s">
        <v>38</v>
      </c>
      <c r="I100" s="14" t="s">
        <v>236</v>
      </c>
      <c r="J100" s="13" t="s">
        <v>47</v>
      </c>
      <c r="K100" s="15" t="s">
        <v>257</v>
      </c>
      <c r="L100" s="13"/>
      <c r="M100" s="12">
        <v>265.89999999999998</v>
      </c>
      <c r="N100" s="12"/>
      <c r="O100" s="12">
        <v>34.6</v>
      </c>
      <c r="P100" s="12">
        <v>32.9</v>
      </c>
      <c r="Q100" s="12">
        <v>832</v>
      </c>
      <c r="R100" s="12">
        <v>24.5</v>
      </c>
      <c r="S100" s="15"/>
      <c r="T100" s="15"/>
      <c r="U100" s="15"/>
      <c r="V100" s="15"/>
      <c r="W100" s="15"/>
      <c r="X100" s="21"/>
      <c r="Y100" s="25"/>
      <c r="Z100" s="25"/>
      <c r="AA100" s="25"/>
      <c r="AB100" s="25"/>
      <c r="AC100" s="25"/>
      <c r="AD100" s="25"/>
      <c r="AE100" s="25"/>
      <c r="AF100" s="25"/>
      <c r="AG100" s="25"/>
      <c r="AH100" s="25"/>
      <c r="AI100" s="32"/>
      <c r="AJ100" s="8"/>
    </row>
    <row r="101" spans="1:36" s="1" customFormat="1" ht="360" x14ac:dyDescent="0.25">
      <c r="A101" s="9">
        <v>4196</v>
      </c>
      <c r="B101" s="9"/>
      <c r="C101" s="9"/>
      <c r="D101" s="9"/>
      <c r="E101" s="27">
        <v>12</v>
      </c>
      <c r="F101" s="9" t="s">
        <v>346</v>
      </c>
      <c r="G101" s="9" t="s">
        <v>266</v>
      </c>
      <c r="H101" s="9" t="s">
        <v>227</v>
      </c>
      <c r="I101" s="10" t="s">
        <v>267</v>
      </c>
      <c r="J101" s="9" t="s">
        <v>47</v>
      </c>
      <c r="K101" s="9"/>
      <c r="L101" s="9" t="s">
        <v>195</v>
      </c>
      <c r="M101" s="12"/>
      <c r="N101" s="12">
        <v>12.9</v>
      </c>
      <c r="O101" s="12">
        <v>13.1</v>
      </c>
      <c r="P101" s="12"/>
      <c r="Q101" s="12"/>
      <c r="R101" s="9">
        <v>17.100000000000001</v>
      </c>
      <c r="S101" s="11" t="s">
        <v>268</v>
      </c>
      <c r="T101" s="11" t="s">
        <v>269</v>
      </c>
      <c r="U101" s="11" t="s">
        <v>270</v>
      </c>
      <c r="V101" s="11"/>
      <c r="W101" s="11" t="s">
        <v>271</v>
      </c>
      <c r="X101" s="20" t="s">
        <v>272</v>
      </c>
      <c r="Y101" s="25"/>
      <c r="Z101" s="25"/>
      <c r="AA101" s="25"/>
      <c r="AB101" s="25"/>
      <c r="AC101" s="25"/>
      <c r="AD101" s="25"/>
      <c r="AE101" s="25"/>
      <c r="AF101" s="25"/>
      <c r="AG101" s="25"/>
      <c r="AH101" s="25"/>
      <c r="AI101" s="32"/>
      <c r="AJ101" s="6"/>
    </row>
    <row r="102" spans="1:36" customFormat="1" ht="409.5" x14ac:dyDescent="0.25">
      <c r="A102" s="13">
        <v>4106</v>
      </c>
      <c r="B102" s="13">
        <v>38</v>
      </c>
      <c r="C102" s="13">
        <v>176</v>
      </c>
      <c r="D102" s="13">
        <v>67.8</v>
      </c>
      <c r="E102" s="28">
        <v>6</v>
      </c>
      <c r="F102" s="13" t="s">
        <v>265</v>
      </c>
      <c r="G102" s="13" t="s">
        <v>273</v>
      </c>
      <c r="H102" s="13" t="s">
        <v>38</v>
      </c>
      <c r="I102" s="14" t="s">
        <v>274</v>
      </c>
      <c r="J102" s="13" t="s">
        <v>47</v>
      </c>
      <c r="K102" s="13" t="s">
        <v>275</v>
      </c>
      <c r="L102" s="13" t="s">
        <v>25</v>
      </c>
      <c r="M102" s="12">
        <v>245.9</v>
      </c>
      <c r="N102" s="12">
        <v>3.29</v>
      </c>
      <c r="O102" s="12">
        <v>62.5</v>
      </c>
      <c r="P102" s="12"/>
      <c r="Q102" s="12">
        <v>448</v>
      </c>
      <c r="R102" s="13">
        <v>13.3</v>
      </c>
      <c r="S102" s="15" t="s">
        <v>276</v>
      </c>
      <c r="T102" s="15" t="s">
        <v>277</v>
      </c>
      <c r="U102" s="15" t="s">
        <v>278</v>
      </c>
      <c r="V102" s="15" t="s">
        <v>279</v>
      </c>
      <c r="W102" s="15" t="s">
        <v>280</v>
      </c>
      <c r="X102" s="21" t="s">
        <v>281</v>
      </c>
      <c r="Y102" s="25"/>
      <c r="Z102" s="25"/>
      <c r="AA102" s="25"/>
      <c r="AB102" s="25"/>
      <c r="AC102" s="25"/>
      <c r="AD102" s="25"/>
      <c r="AE102" s="25"/>
      <c r="AF102" s="25"/>
      <c r="AG102" s="25"/>
      <c r="AH102" s="25"/>
      <c r="AI102" s="32"/>
      <c r="AJ102" s="8"/>
    </row>
    <row r="103" spans="1:36" customFormat="1" ht="135" x14ac:dyDescent="0.25">
      <c r="A103" s="13">
        <v>4106</v>
      </c>
      <c r="B103" s="13">
        <v>38</v>
      </c>
      <c r="C103" s="13">
        <v>176</v>
      </c>
      <c r="D103" s="13">
        <v>67.8</v>
      </c>
      <c r="E103" s="28">
        <v>6</v>
      </c>
      <c r="F103" s="13" t="s">
        <v>51</v>
      </c>
      <c r="G103" s="13" t="s">
        <v>273</v>
      </c>
      <c r="H103" s="13" t="s">
        <v>38</v>
      </c>
      <c r="I103" s="14" t="s">
        <v>274</v>
      </c>
      <c r="J103" s="13"/>
      <c r="K103" s="13"/>
      <c r="L103" s="13"/>
      <c r="M103" s="12"/>
      <c r="N103" s="12"/>
      <c r="O103" s="12"/>
      <c r="P103" s="12">
        <v>755.3</v>
      </c>
      <c r="Q103" s="12">
        <v>2489</v>
      </c>
      <c r="R103" s="13"/>
      <c r="S103" s="15"/>
      <c r="T103" s="15"/>
      <c r="U103" s="15"/>
      <c r="V103" s="15" t="s">
        <v>282</v>
      </c>
      <c r="W103" s="15"/>
      <c r="X103" s="21"/>
      <c r="Y103" s="25"/>
      <c r="Z103" s="25"/>
      <c r="AA103" s="25"/>
      <c r="AB103" s="25"/>
      <c r="AC103" s="25"/>
      <c r="AD103" s="25"/>
      <c r="AE103" s="25"/>
      <c r="AF103" s="25"/>
      <c r="AG103" s="25"/>
      <c r="AH103" s="25"/>
      <c r="AI103" s="32"/>
      <c r="AJ103" s="8"/>
    </row>
    <row r="104" spans="1:36" s="1" customFormat="1" ht="315" x14ac:dyDescent="0.25">
      <c r="A104" s="9">
        <v>4070</v>
      </c>
      <c r="B104" s="9">
        <v>74.3</v>
      </c>
      <c r="C104" s="9">
        <v>163</v>
      </c>
      <c r="D104" s="9">
        <v>69.7</v>
      </c>
      <c r="E104" s="27">
        <v>9</v>
      </c>
      <c r="F104" s="9" t="s">
        <v>109</v>
      </c>
      <c r="G104" s="9" t="s">
        <v>246</v>
      </c>
      <c r="H104" s="9" t="s">
        <v>227</v>
      </c>
      <c r="I104" s="10" t="s">
        <v>283</v>
      </c>
      <c r="J104" s="9" t="s">
        <v>47</v>
      </c>
      <c r="K104" s="9"/>
      <c r="L104" s="9" t="s">
        <v>227</v>
      </c>
      <c r="M104" s="12">
        <v>254.3</v>
      </c>
      <c r="N104" s="12">
        <v>8.4</v>
      </c>
      <c r="O104" s="12">
        <v>30.4</v>
      </c>
      <c r="P104" s="12"/>
      <c r="Q104" s="12">
        <v>847.9</v>
      </c>
      <c r="R104" s="9">
        <v>27</v>
      </c>
      <c r="S104" s="11" t="s">
        <v>284</v>
      </c>
      <c r="T104" s="11" t="s">
        <v>285</v>
      </c>
      <c r="U104" s="11" t="s">
        <v>286</v>
      </c>
      <c r="V104" s="11" t="s">
        <v>287</v>
      </c>
      <c r="W104" s="11" t="s">
        <v>288</v>
      </c>
      <c r="X104" s="20" t="s">
        <v>289</v>
      </c>
      <c r="Y104" s="25"/>
      <c r="Z104" s="25"/>
      <c r="AA104" s="25"/>
      <c r="AB104" s="25"/>
      <c r="AC104" s="25"/>
      <c r="AD104" s="25"/>
      <c r="AE104" s="25"/>
      <c r="AF104" s="25"/>
      <c r="AG104" s="25"/>
      <c r="AH104" s="25"/>
      <c r="AI104" s="32"/>
      <c r="AJ104" s="6"/>
    </row>
    <row r="105" spans="1:36" s="1" customFormat="1" x14ac:dyDescent="0.25">
      <c r="A105" s="9">
        <v>4070</v>
      </c>
      <c r="B105" s="9">
        <v>74.3</v>
      </c>
      <c r="C105" s="9">
        <v>163</v>
      </c>
      <c r="D105" s="9">
        <v>69.7</v>
      </c>
      <c r="E105" s="27">
        <v>9</v>
      </c>
      <c r="F105" s="9" t="s">
        <v>21</v>
      </c>
      <c r="G105" s="9" t="s">
        <v>246</v>
      </c>
      <c r="H105" s="9" t="s">
        <v>227</v>
      </c>
      <c r="I105" s="10" t="s">
        <v>283</v>
      </c>
      <c r="J105" s="9"/>
      <c r="K105" s="9"/>
      <c r="L105" s="9"/>
      <c r="M105" s="12"/>
      <c r="N105" s="12"/>
      <c r="O105" s="12"/>
      <c r="P105" s="12">
        <v>121.4</v>
      </c>
      <c r="Q105" s="12"/>
      <c r="R105" s="9"/>
      <c r="S105" s="11"/>
      <c r="T105" s="11"/>
      <c r="U105" s="11"/>
      <c r="V105" s="11"/>
      <c r="W105" s="11"/>
      <c r="X105" s="20"/>
      <c r="Y105" s="25"/>
      <c r="Z105" s="25"/>
      <c r="AA105" s="25"/>
      <c r="AB105" s="25"/>
      <c r="AC105" s="25"/>
      <c r="AD105" s="25"/>
      <c r="AE105" s="25"/>
      <c r="AF105" s="25"/>
      <c r="AG105" s="25"/>
      <c r="AH105" s="25"/>
      <c r="AI105" s="32"/>
      <c r="AJ105" s="6"/>
    </row>
    <row r="106" spans="1:36" s="1" customFormat="1" x14ac:dyDescent="0.25">
      <c r="A106" s="9">
        <v>4070</v>
      </c>
      <c r="B106" s="9">
        <v>74.3</v>
      </c>
      <c r="C106" s="9">
        <v>163</v>
      </c>
      <c r="D106" s="9">
        <v>69.7</v>
      </c>
      <c r="E106" s="27">
        <v>9</v>
      </c>
      <c r="F106" s="9" t="s">
        <v>109</v>
      </c>
      <c r="G106" s="9" t="s">
        <v>247</v>
      </c>
      <c r="H106" s="9" t="s">
        <v>227</v>
      </c>
      <c r="I106" s="10" t="s">
        <v>290</v>
      </c>
      <c r="J106" s="9" t="s">
        <v>47</v>
      </c>
      <c r="K106" s="9"/>
      <c r="L106" s="9"/>
      <c r="M106" s="12">
        <v>270.3</v>
      </c>
      <c r="N106" s="12">
        <v>9.3000000000000007</v>
      </c>
      <c r="O106" s="12">
        <v>29.1</v>
      </c>
      <c r="P106" s="12"/>
      <c r="Q106" s="12">
        <v>939.3</v>
      </c>
      <c r="R106" s="9">
        <v>32.1</v>
      </c>
      <c r="S106" s="11"/>
      <c r="T106" s="11"/>
      <c r="U106" s="11"/>
      <c r="V106" s="11"/>
      <c r="W106" s="11"/>
      <c r="X106" s="20"/>
      <c r="Y106" s="25"/>
      <c r="Z106" s="25"/>
      <c r="AA106" s="25"/>
      <c r="AB106" s="25"/>
      <c r="AC106" s="25"/>
      <c r="AD106" s="25"/>
      <c r="AE106" s="25"/>
      <c r="AF106" s="25"/>
      <c r="AG106" s="25"/>
      <c r="AH106" s="25"/>
      <c r="AI106" s="32"/>
      <c r="AJ106" s="6"/>
    </row>
    <row r="107" spans="1:36" s="1" customFormat="1" x14ac:dyDescent="0.25">
      <c r="A107" s="9">
        <v>4070</v>
      </c>
      <c r="B107" s="9">
        <v>74.3</v>
      </c>
      <c r="C107" s="9">
        <v>163</v>
      </c>
      <c r="D107" s="9">
        <v>69.7</v>
      </c>
      <c r="E107" s="27">
        <v>9</v>
      </c>
      <c r="F107" s="9" t="s">
        <v>21</v>
      </c>
      <c r="G107" s="9" t="s">
        <v>247</v>
      </c>
      <c r="H107" s="9" t="s">
        <v>227</v>
      </c>
      <c r="I107" s="10" t="s">
        <v>290</v>
      </c>
      <c r="J107" s="9"/>
      <c r="K107" s="9"/>
      <c r="L107" s="9"/>
      <c r="M107" s="12"/>
      <c r="N107" s="12"/>
      <c r="O107" s="12"/>
      <c r="P107" s="12">
        <v>131.1</v>
      </c>
      <c r="Q107" s="12"/>
      <c r="R107" s="9"/>
      <c r="S107" s="11"/>
      <c r="T107" s="11"/>
      <c r="U107" s="11"/>
      <c r="V107" s="11"/>
      <c r="W107" s="11"/>
      <c r="X107" s="20"/>
      <c r="Y107" s="25"/>
      <c r="Z107" s="25"/>
      <c r="AA107" s="25"/>
      <c r="AB107" s="25"/>
      <c r="AC107" s="25"/>
      <c r="AD107" s="25"/>
      <c r="AE107" s="25"/>
      <c r="AF107" s="25"/>
      <c r="AG107" s="25"/>
      <c r="AH107" s="25"/>
      <c r="AI107" s="32"/>
      <c r="AJ107" s="6"/>
    </row>
    <row r="108" spans="1:36" s="1" customFormat="1" x14ac:dyDescent="0.25">
      <c r="A108" s="9">
        <v>4070</v>
      </c>
      <c r="B108" s="9">
        <v>67.099999999999994</v>
      </c>
      <c r="C108" s="9">
        <v>168</v>
      </c>
      <c r="D108" s="9">
        <v>73.5</v>
      </c>
      <c r="E108" s="27">
        <v>9</v>
      </c>
      <c r="F108" s="9" t="s">
        <v>109</v>
      </c>
      <c r="G108" s="9" t="s">
        <v>248</v>
      </c>
      <c r="H108" s="9" t="s">
        <v>227</v>
      </c>
      <c r="I108" s="10" t="s">
        <v>291</v>
      </c>
      <c r="J108" s="9" t="s">
        <v>47</v>
      </c>
      <c r="K108" s="9"/>
      <c r="L108" s="9"/>
      <c r="M108" s="12">
        <v>291</v>
      </c>
      <c r="N108" s="12">
        <v>8.4</v>
      </c>
      <c r="O108" s="12">
        <v>34.5</v>
      </c>
      <c r="P108" s="12"/>
      <c r="Q108" s="12">
        <v>791.5</v>
      </c>
      <c r="R108" s="9">
        <v>23.6</v>
      </c>
      <c r="S108" s="11"/>
      <c r="T108" s="11"/>
      <c r="U108" s="11"/>
      <c r="V108" s="11"/>
      <c r="W108" s="11"/>
      <c r="X108" s="20"/>
      <c r="Y108" s="25"/>
      <c r="Z108" s="25"/>
      <c r="AA108" s="25"/>
      <c r="AB108" s="25"/>
      <c r="AC108" s="25"/>
      <c r="AD108" s="25"/>
      <c r="AE108" s="25"/>
      <c r="AF108" s="25"/>
      <c r="AG108" s="25"/>
      <c r="AH108" s="25"/>
      <c r="AI108" s="32"/>
      <c r="AJ108" s="6"/>
    </row>
    <row r="109" spans="1:36" s="1" customFormat="1" x14ac:dyDescent="0.25">
      <c r="A109" s="9">
        <v>4070</v>
      </c>
      <c r="B109" s="9">
        <v>67.099999999999994</v>
      </c>
      <c r="C109" s="9">
        <v>168</v>
      </c>
      <c r="D109" s="9">
        <v>73.5</v>
      </c>
      <c r="E109" s="27">
        <v>9</v>
      </c>
      <c r="F109" s="9" t="s">
        <v>21</v>
      </c>
      <c r="G109" s="9" t="s">
        <v>248</v>
      </c>
      <c r="H109" s="9" t="s">
        <v>227</v>
      </c>
      <c r="I109" s="10" t="s">
        <v>291</v>
      </c>
      <c r="J109" s="9"/>
      <c r="K109" s="9"/>
      <c r="L109" s="9"/>
      <c r="M109" s="12"/>
      <c r="N109" s="12"/>
      <c r="O109" s="12"/>
      <c r="P109" s="12">
        <v>122.2</v>
      </c>
      <c r="Q109" s="12"/>
      <c r="R109" s="9"/>
      <c r="S109" s="11"/>
      <c r="T109" s="11"/>
      <c r="U109" s="11"/>
      <c r="V109" s="11"/>
      <c r="W109" s="11"/>
      <c r="X109" s="20"/>
      <c r="Y109" s="25"/>
      <c r="Z109" s="25"/>
      <c r="AA109" s="25"/>
      <c r="AB109" s="25"/>
      <c r="AC109" s="25"/>
      <c r="AD109" s="25"/>
      <c r="AE109" s="25"/>
      <c r="AF109" s="25"/>
      <c r="AG109" s="25"/>
      <c r="AH109" s="25"/>
      <c r="AI109" s="32"/>
      <c r="AJ109" s="6"/>
    </row>
    <row r="110" spans="1:36" s="1" customFormat="1" x14ac:dyDescent="0.25">
      <c r="A110" s="9">
        <v>4070</v>
      </c>
      <c r="B110" s="9">
        <v>67.099999999999994</v>
      </c>
      <c r="C110" s="9">
        <v>168</v>
      </c>
      <c r="D110" s="9">
        <v>73.5</v>
      </c>
      <c r="E110" s="27">
        <v>9</v>
      </c>
      <c r="F110" s="9" t="s">
        <v>109</v>
      </c>
      <c r="G110" s="9" t="s">
        <v>249</v>
      </c>
      <c r="H110" s="9" t="s">
        <v>227</v>
      </c>
      <c r="I110" s="10" t="s">
        <v>292</v>
      </c>
      <c r="J110" s="9" t="s">
        <v>47</v>
      </c>
      <c r="K110" s="9"/>
      <c r="L110" s="9"/>
      <c r="M110" s="12">
        <v>291.10000000000002</v>
      </c>
      <c r="N110" s="12">
        <v>8.6</v>
      </c>
      <c r="O110" s="12">
        <v>34.1</v>
      </c>
      <c r="P110" s="12"/>
      <c r="Q110" s="12">
        <v>717.2</v>
      </c>
      <c r="R110" s="9">
        <v>21.5</v>
      </c>
      <c r="S110" s="11"/>
      <c r="T110" s="11"/>
      <c r="U110" s="11"/>
      <c r="V110" s="11"/>
      <c r="W110" s="11"/>
      <c r="X110" s="20"/>
      <c r="Y110" s="25"/>
      <c r="Z110" s="25"/>
      <c r="AA110" s="25"/>
      <c r="AB110" s="25"/>
      <c r="AC110" s="25"/>
      <c r="AD110" s="25"/>
      <c r="AE110" s="25"/>
      <c r="AF110" s="25"/>
      <c r="AG110" s="25"/>
      <c r="AH110" s="25"/>
      <c r="AI110" s="32"/>
      <c r="AJ110" s="6"/>
    </row>
    <row r="111" spans="1:36" s="1" customFormat="1" x14ac:dyDescent="0.25">
      <c r="A111" s="9">
        <v>4070</v>
      </c>
      <c r="B111" s="9">
        <v>67.099999999999994</v>
      </c>
      <c r="C111" s="9">
        <v>168</v>
      </c>
      <c r="D111" s="9">
        <v>73.5</v>
      </c>
      <c r="E111" s="27">
        <v>9</v>
      </c>
      <c r="F111" s="9" t="s">
        <v>21</v>
      </c>
      <c r="G111" s="9" t="s">
        <v>249</v>
      </c>
      <c r="H111" s="9" t="s">
        <v>227</v>
      </c>
      <c r="I111" s="10" t="s">
        <v>292</v>
      </c>
      <c r="J111" s="9"/>
      <c r="K111" s="9"/>
      <c r="L111" s="9"/>
      <c r="M111" s="12"/>
      <c r="N111" s="12"/>
      <c r="O111" s="12"/>
      <c r="P111" s="12">
        <v>108.2</v>
      </c>
      <c r="Q111" s="12"/>
      <c r="R111" s="9"/>
      <c r="S111" s="11"/>
      <c r="T111" s="11"/>
      <c r="U111" s="11"/>
      <c r="V111" s="11"/>
      <c r="W111" s="11"/>
      <c r="X111" s="20"/>
      <c r="Y111" s="25"/>
      <c r="Z111" s="25"/>
      <c r="AA111" s="25"/>
      <c r="AB111" s="25"/>
      <c r="AC111" s="25"/>
      <c r="AD111" s="25"/>
      <c r="AE111" s="25"/>
      <c r="AF111" s="25"/>
      <c r="AG111" s="25"/>
      <c r="AH111" s="25"/>
      <c r="AI111" s="32"/>
      <c r="AJ111" s="6"/>
    </row>
    <row r="112" spans="1:36" customFormat="1" ht="409.5" x14ac:dyDescent="0.25">
      <c r="A112" s="13">
        <v>4040</v>
      </c>
      <c r="B112" s="13">
        <v>25.3</v>
      </c>
      <c r="C112" s="13">
        <v>176</v>
      </c>
      <c r="D112" s="13">
        <v>79.099999999999994</v>
      </c>
      <c r="E112" s="28">
        <v>12</v>
      </c>
      <c r="F112" s="13" t="s">
        <v>293</v>
      </c>
      <c r="G112" s="13" t="s">
        <v>245</v>
      </c>
      <c r="H112" s="13" t="s">
        <v>38</v>
      </c>
      <c r="I112" s="14" t="s">
        <v>294</v>
      </c>
      <c r="J112" s="13"/>
      <c r="K112" s="13"/>
      <c r="L112" s="13" t="s">
        <v>25</v>
      </c>
      <c r="M112" s="12"/>
      <c r="N112" s="12"/>
      <c r="O112" s="12"/>
      <c r="P112" s="12">
        <v>179</v>
      </c>
      <c r="Q112" s="12">
        <v>3865</v>
      </c>
      <c r="R112" s="13"/>
      <c r="S112" s="15" t="s">
        <v>295</v>
      </c>
      <c r="T112" s="15" t="s">
        <v>296</v>
      </c>
      <c r="U112" s="15" t="s">
        <v>297</v>
      </c>
      <c r="V112" s="15" t="s">
        <v>298</v>
      </c>
      <c r="W112" s="15" t="s">
        <v>299</v>
      </c>
      <c r="X112" s="21"/>
      <c r="Y112" s="25"/>
      <c r="Z112" s="25"/>
      <c r="AA112" s="25"/>
      <c r="AB112" s="25"/>
      <c r="AC112" s="25"/>
      <c r="AD112" s="25"/>
      <c r="AE112" s="25"/>
      <c r="AF112" s="25"/>
      <c r="AG112" s="25"/>
      <c r="AH112" s="25"/>
      <c r="AI112" s="32"/>
      <c r="AJ112" s="8"/>
    </row>
    <row r="113" spans="1:36" customFormat="1" ht="165" x14ac:dyDescent="0.25">
      <c r="A113" s="13">
        <v>4040</v>
      </c>
      <c r="B113" s="13">
        <v>25.3</v>
      </c>
      <c r="C113" s="13">
        <v>176</v>
      </c>
      <c r="D113" s="13">
        <v>79.099999999999994</v>
      </c>
      <c r="E113" s="28">
        <v>12</v>
      </c>
      <c r="F113" s="13" t="s">
        <v>52</v>
      </c>
      <c r="G113" s="13" t="s">
        <v>245</v>
      </c>
      <c r="H113" s="13" t="s">
        <v>38</v>
      </c>
      <c r="I113" s="14" t="s">
        <v>294</v>
      </c>
      <c r="J113" s="13" t="s">
        <v>47</v>
      </c>
      <c r="K113" s="13" t="s">
        <v>300</v>
      </c>
      <c r="L113" s="13" t="s">
        <v>25</v>
      </c>
      <c r="M113" s="12">
        <v>178.9</v>
      </c>
      <c r="N113" s="12">
        <v>5.5</v>
      </c>
      <c r="O113" s="12">
        <v>32.299999999999997</v>
      </c>
      <c r="P113" s="12"/>
      <c r="Q113" s="12">
        <v>416.2</v>
      </c>
      <c r="R113" s="13">
        <v>13.1</v>
      </c>
      <c r="S113" s="15"/>
      <c r="T113" s="15"/>
      <c r="U113" s="15"/>
      <c r="V113" s="15"/>
      <c r="W113" s="15" t="s">
        <v>301</v>
      </c>
      <c r="X113" s="21" t="s">
        <v>302</v>
      </c>
      <c r="Y113" s="25"/>
      <c r="Z113" s="25"/>
      <c r="AA113" s="25"/>
      <c r="AB113" s="25"/>
      <c r="AC113" s="25"/>
      <c r="AD113" s="25"/>
      <c r="AE113" s="25"/>
      <c r="AF113" s="25"/>
      <c r="AG113" s="25"/>
      <c r="AH113" s="25"/>
      <c r="AI113" s="32"/>
      <c r="AJ113" s="8"/>
    </row>
    <row r="114" spans="1:36" customFormat="1" x14ac:dyDescent="0.25">
      <c r="A114" s="13">
        <v>4040</v>
      </c>
      <c r="B114" s="13">
        <v>10.9</v>
      </c>
      <c r="C114" s="13">
        <v>145</v>
      </c>
      <c r="D114" s="13">
        <v>38.299999999999997</v>
      </c>
      <c r="E114" s="28">
        <v>11</v>
      </c>
      <c r="F114" s="13" t="s">
        <v>51</v>
      </c>
      <c r="G114" s="13" t="s">
        <v>255</v>
      </c>
      <c r="H114" s="13" t="s">
        <v>38</v>
      </c>
      <c r="I114" s="14" t="s">
        <v>303</v>
      </c>
      <c r="J114" s="13"/>
      <c r="K114" s="13"/>
      <c r="L114" s="13" t="s">
        <v>25</v>
      </c>
      <c r="M114" s="12"/>
      <c r="N114" s="12"/>
      <c r="O114" s="12"/>
      <c r="P114" s="12">
        <v>79.2</v>
      </c>
      <c r="Q114" s="12">
        <v>2268</v>
      </c>
      <c r="R114" s="13"/>
      <c r="S114" s="15"/>
      <c r="T114" s="15"/>
      <c r="U114" s="15"/>
      <c r="V114" s="15"/>
      <c r="W114" s="15"/>
      <c r="X114" s="21"/>
      <c r="Y114" s="25"/>
      <c r="Z114" s="25"/>
      <c r="AA114" s="25"/>
      <c r="AB114" s="25"/>
      <c r="AC114" s="25"/>
      <c r="AD114" s="25"/>
      <c r="AE114" s="25"/>
      <c r="AF114" s="25"/>
      <c r="AG114" s="25"/>
      <c r="AH114" s="25"/>
      <c r="AI114" s="32"/>
      <c r="AJ114" s="8"/>
    </row>
    <row r="115" spans="1:36" customFormat="1" x14ac:dyDescent="0.25">
      <c r="A115" s="13">
        <v>4040</v>
      </c>
      <c r="B115" s="13">
        <v>10.9</v>
      </c>
      <c r="C115" s="13">
        <v>145</v>
      </c>
      <c r="D115" s="13">
        <v>38.299999999999997</v>
      </c>
      <c r="E115" s="28">
        <v>11</v>
      </c>
      <c r="F115" s="13" t="s">
        <v>52</v>
      </c>
      <c r="G115" s="13" t="s">
        <v>255</v>
      </c>
      <c r="H115" s="13" t="s">
        <v>38</v>
      </c>
      <c r="I115" s="14" t="s">
        <v>303</v>
      </c>
      <c r="J115" s="13" t="s">
        <v>47</v>
      </c>
      <c r="K115" s="13" t="s">
        <v>304</v>
      </c>
      <c r="L115" s="13" t="s">
        <v>25</v>
      </c>
      <c r="M115" s="12">
        <v>64.5</v>
      </c>
      <c r="N115" s="12">
        <v>4.2</v>
      </c>
      <c r="O115" s="12">
        <v>15.5</v>
      </c>
      <c r="P115" s="12"/>
      <c r="Q115" s="12">
        <v>242.5</v>
      </c>
      <c r="R115" s="13">
        <v>15.9</v>
      </c>
      <c r="S115" s="15"/>
      <c r="T115" s="15"/>
      <c r="U115" s="15"/>
      <c r="V115" s="15"/>
      <c r="W115" s="15"/>
      <c r="X115" s="21"/>
      <c r="Y115" s="25"/>
      <c r="Z115" s="25"/>
      <c r="AA115" s="25"/>
      <c r="AB115" s="25"/>
      <c r="AC115" s="25"/>
      <c r="AD115" s="25"/>
      <c r="AE115" s="25"/>
      <c r="AF115" s="25"/>
      <c r="AG115" s="25"/>
      <c r="AH115" s="25"/>
      <c r="AI115" s="32"/>
      <c r="AJ115" s="8"/>
    </row>
    <row r="116" spans="1:36" s="1" customFormat="1" ht="330" x14ac:dyDescent="0.25">
      <c r="A116" s="9">
        <v>2938</v>
      </c>
      <c r="B116" s="9">
        <v>25.3</v>
      </c>
      <c r="C116" s="9">
        <v>176.4</v>
      </c>
      <c r="D116" s="9">
        <v>79.099999999999994</v>
      </c>
      <c r="E116" s="27">
        <v>12</v>
      </c>
      <c r="F116" s="9" t="s">
        <v>51</v>
      </c>
      <c r="G116" s="9" t="s">
        <v>36</v>
      </c>
      <c r="H116" s="9" t="s">
        <v>38</v>
      </c>
      <c r="I116" s="10" t="s">
        <v>305</v>
      </c>
      <c r="J116" s="9"/>
      <c r="K116" s="9"/>
      <c r="L116" s="9" t="s">
        <v>133</v>
      </c>
      <c r="M116" s="12"/>
      <c r="N116" s="12"/>
      <c r="O116" s="12"/>
      <c r="P116" s="12">
        <v>179.9</v>
      </c>
      <c r="Q116" s="12">
        <v>3864.5</v>
      </c>
      <c r="R116" s="9"/>
      <c r="S116" s="11" t="s">
        <v>306</v>
      </c>
      <c r="T116" s="11" t="s">
        <v>307</v>
      </c>
      <c r="U116" s="11" t="s">
        <v>308</v>
      </c>
      <c r="V116" s="11" t="s">
        <v>309</v>
      </c>
      <c r="W116" s="11" t="s">
        <v>310</v>
      </c>
      <c r="X116" s="20" t="s">
        <v>311</v>
      </c>
      <c r="Y116" s="25"/>
      <c r="Z116" s="25"/>
      <c r="AA116" s="25"/>
      <c r="AB116" s="25"/>
      <c r="AC116" s="25"/>
      <c r="AD116" s="25"/>
      <c r="AE116" s="25"/>
      <c r="AF116" s="25"/>
      <c r="AG116" s="25"/>
      <c r="AH116" s="25"/>
      <c r="AI116" s="32"/>
      <c r="AJ116" s="6"/>
    </row>
    <row r="117" spans="1:36" s="1" customFormat="1" x14ac:dyDescent="0.25">
      <c r="A117" s="9">
        <v>2938</v>
      </c>
      <c r="B117" s="9">
        <v>25.3</v>
      </c>
      <c r="C117" s="9">
        <v>176.4</v>
      </c>
      <c r="D117" s="9">
        <v>79.099999999999994</v>
      </c>
      <c r="E117" s="27">
        <v>12</v>
      </c>
      <c r="F117" s="9" t="s">
        <v>52</v>
      </c>
      <c r="G117" s="9" t="s">
        <v>36</v>
      </c>
      <c r="H117" s="9" t="s">
        <v>38</v>
      </c>
      <c r="I117" s="10" t="s">
        <v>305</v>
      </c>
      <c r="J117" s="9" t="s">
        <v>47</v>
      </c>
      <c r="K117" s="9"/>
      <c r="L117" s="9"/>
      <c r="M117" s="12">
        <v>185.6</v>
      </c>
      <c r="N117" s="12">
        <v>5.5</v>
      </c>
      <c r="O117" s="12">
        <v>32.299999999999997</v>
      </c>
      <c r="P117" s="12"/>
      <c r="Q117" s="12">
        <v>416.2</v>
      </c>
      <c r="R117" s="9">
        <v>13.1</v>
      </c>
      <c r="S117" s="11"/>
      <c r="T117" s="11"/>
      <c r="U117" s="11"/>
      <c r="V117" s="11"/>
      <c r="W117" s="11"/>
      <c r="X117" s="20"/>
      <c r="Y117" s="25"/>
      <c r="Z117" s="25"/>
      <c r="AA117" s="25"/>
      <c r="AB117" s="25"/>
      <c r="AC117" s="25"/>
      <c r="AD117" s="25"/>
      <c r="AE117" s="25"/>
      <c r="AF117" s="25"/>
      <c r="AG117" s="25"/>
      <c r="AH117" s="25"/>
      <c r="AI117" s="32"/>
      <c r="AJ117" s="6"/>
    </row>
    <row r="118" spans="1:36" s="1" customFormat="1" x14ac:dyDescent="0.25">
      <c r="A118" s="9">
        <v>2938</v>
      </c>
      <c r="B118" s="9">
        <v>73.8</v>
      </c>
      <c r="C118" s="9">
        <v>173.4</v>
      </c>
      <c r="D118" s="9">
        <v>78.400000000000006</v>
      </c>
      <c r="E118" s="27">
        <v>19</v>
      </c>
      <c r="F118" s="9" t="s">
        <v>51</v>
      </c>
      <c r="G118" s="9" t="s">
        <v>37</v>
      </c>
      <c r="H118" s="9" t="s">
        <v>38</v>
      </c>
      <c r="I118" s="10" t="s">
        <v>312</v>
      </c>
      <c r="J118" s="9"/>
      <c r="K118" s="9"/>
      <c r="L118" s="9"/>
      <c r="M118" s="12"/>
      <c r="N118" s="12"/>
      <c r="O118" s="12"/>
      <c r="P118" s="12">
        <v>107</v>
      </c>
      <c r="Q118" s="12">
        <v>2422.5</v>
      </c>
      <c r="R118" s="9"/>
      <c r="S118" s="11"/>
      <c r="T118" s="11"/>
      <c r="U118" s="11"/>
      <c r="V118" s="11"/>
      <c r="W118" s="11"/>
      <c r="X118" s="20"/>
      <c r="Y118" s="25"/>
      <c r="Z118" s="25"/>
      <c r="AA118" s="25"/>
      <c r="AB118" s="25"/>
      <c r="AC118" s="25"/>
      <c r="AD118" s="25"/>
      <c r="AE118" s="25"/>
      <c r="AF118" s="25"/>
      <c r="AG118" s="25"/>
      <c r="AH118" s="25"/>
      <c r="AI118" s="32"/>
      <c r="AJ118" s="6"/>
    </row>
    <row r="119" spans="1:36" s="1" customFormat="1" x14ac:dyDescent="0.25">
      <c r="A119" s="9">
        <v>2938</v>
      </c>
      <c r="B119" s="9">
        <v>73.8</v>
      </c>
      <c r="C119" s="9">
        <v>173.4</v>
      </c>
      <c r="D119" s="9">
        <v>78.400000000000006</v>
      </c>
      <c r="E119" s="27">
        <v>19</v>
      </c>
      <c r="F119" s="9" t="s">
        <v>52</v>
      </c>
      <c r="G119" s="9" t="s">
        <v>37</v>
      </c>
      <c r="H119" s="9" t="s">
        <v>38</v>
      </c>
      <c r="I119" s="10" t="s">
        <v>312</v>
      </c>
      <c r="J119" s="9" t="s">
        <v>47</v>
      </c>
      <c r="K119" s="9"/>
      <c r="L119" s="9"/>
      <c r="M119" s="12">
        <v>133.30000000000001</v>
      </c>
      <c r="N119" s="12">
        <v>5</v>
      </c>
      <c r="O119" s="12">
        <v>27.1</v>
      </c>
      <c r="P119" s="12"/>
      <c r="Q119" s="12">
        <v>258.2</v>
      </c>
      <c r="R119" s="9">
        <v>9.1999999999999993</v>
      </c>
      <c r="S119" s="11"/>
      <c r="T119" s="11"/>
      <c r="U119" s="11"/>
      <c r="V119" s="11"/>
      <c r="W119" s="11"/>
      <c r="X119" s="20"/>
      <c r="Y119" s="25"/>
      <c r="Z119" s="25"/>
      <c r="AA119" s="25"/>
      <c r="AB119" s="25"/>
      <c r="AC119" s="25"/>
      <c r="AD119" s="25"/>
      <c r="AE119" s="25"/>
      <c r="AF119" s="25"/>
      <c r="AG119" s="25"/>
      <c r="AH119" s="25"/>
      <c r="AI119" s="32"/>
      <c r="AJ119" s="6"/>
    </row>
    <row r="120" spans="1:36" customFormat="1" ht="405" x14ac:dyDescent="0.25">
      <c r="A120" s="13">
        <v>2820</v>
      </c>
      <c r="B120" s="13">
        <v>38</v>
      </c>
      <c r="C120" s="13">
        <v>175</v>
      </c>
      <c r="D120" s="13">
        <v>76</v>
      </c>
      <c r="E120" s="28">
        <v>4</v>
      </c>
      <c r="F120" s="13" t="s">
        <v>66</v>
      </c>
      <c r="G120" s="13" t="s">
        <v>273</v>
      </c>
      <c r="H120" s="13" t="s">
        <v>38</v>
      </c>
      <c r="I120" s="14" t="s">
        <v>159</v>
      </c>
      <c r="J120" s="13" t="s">
        <v>47</v>
      </c>
      <c r="K120" s="13"/>
      <c r="L120" s="13" t="s">
        <v>25</v>
      </c>
      <c r="M120" s="12"/>
      <c r="N120" s="12"/>
      <c r="O120" s="12">
        <v>11.6</v>
      </c>
      <c r="P120" s="12"/>
      <c r="Q120" s="12"/>
      <c r="R120" s="13">
        <v>35.6</v>
      </c>
      <c r="S120" s="15"/>
      <c r="T120" s="15"/>
      <c r="U120" s="15" t="s">
        <v>313</v>
      </c>
      <c r="V120" s="15" t="s">
        <v>314</v>
      </c>
      <c r="W120" s="15" t="s">
        <v>315</v>
      </c>
      <c r="X120" s="21" t="s">
        <v>316</v>
      </c>
      <c r="Y120" s="25"/>
      <c r="Z120" s="25"/>
      <c r="AA120" s="25"/>
      <c r="AB120" s="25"/>
      <c r="AC120" s="25"/>
      <c r="AD120" s="25"/>
      <c r="AE120" s="25"/>
      <c r="AF120" s="25"/>
      <c r="AG120" s="25"/>
      <c r="AH120" s="25"/>
      <c r="AI120" s="32"/>
      <c r="AJ120" s="8"/>
    </row>
    <row r="121" spans="1:36" customFormat="1" x14ac:dyDescent="0.25">
      <c r="A121" s="13">
        <v>2820</v>
      </c>
      <c r="B121" s="13">
        <v>31</v>
      </c>
      <c r="C121" s="13">
        <v>170</v>
      </c>
      <c r="D121" s="13">
        <v>58</v>
      </c>
      <c r="E121" s="28">
        <v>4</v>
      </c>
      <c r="F121" s="13" t="s">
        <v>66</v>
      </c>
      <c r="G121" s="13" t="s">
        <v>245</v>
      </c>
      <c r="H121" s="13" t="s">
        <v>39</v>
      </c>
      <c r="I121" s="14" t="s">
        <v>317</v>
      </c>
      <c r="J121" s="13" t="s">
        <v>47</v>
      </c>
      <c r="K121" s="13"/>
      <c r="L121" s="13"/>
      <c r="M121" s="12"/>
      <c r="N121" s="12"/>
      <c r="O121" s="12">
        <v>8.6999999999999993</v>
      </c>
      <c r="P121" s="12"/>
      <c r="Q121" s="12"/>
      <c r="R121" s="13">
        <v>29.9</v>
      </c>
      <c r="S121" s="15"/>
      <c r="T121" s="15"/>
      <c r="U121" s="15"/>
      <c r="V121" s="15"/>
      <c r="W121" s="15"/>
      <c r="X121" s="21"/>
      <c r="Y121" s="25"/>
      <c r="Z121" s="25"/>
      <c r="AA121" s="25"/>
      <c r="AB121" s="25"/>
      <c r="AC121" s="25"/>
      <c r="AD121" s="25"/>
      <c r="AE121" s="25"/>
      <c r="AF121" s="25"/>
      <c r="AG121" s="25"/>
      <c r="AH121" s="25"/>
      <c r="AI121" s="32"/>
      <c r="AJ121" s="8"/>
    </row>
    <row r="122" spans="1:36" s="1" customFormat="1" ht="255" x14ac:dyDescent="0.25">
      <c r="A122" s="9">
        <v>2745</v>
      </c>
      <c r="B122" s="9">
        <v>21.6</v>
      </c>
      <c r="C122" s="9">
        <v>175</v>
      </c>
      <c r="D122" s="9">
        <v>71</v>
      </c>
      <c r="E122" s="27">
        <v>11</v>
      </c>
      <c r="F122" s="9" t="s">
        <v>109</v>
      </c>
      <c r="G122" s="9" t="s">
        <v>251</v>
      </c>
      <c r="H122" s="9" t="s">
        <v>38</v>
      </c>
      <c r="I122" s="10" t="s">
        <v>318</v>
      </c>
      <c r="J122" s="9" t="s">
        <v>47</v>
      </c>
      <c r="K122" s="9"/>
      <c r="L122" s="9" t="s">
        <v>227</v>
      </c>
      <c r="M122" s="12">
        <v>724.8</v>
      </c>
      <c r="N122" s="12"/>
      <c r="O122" s="12">
        <v>86.6</v>
      </c>
      <c r="P122" s="12"/>
      <c r="Q122" s="12">
        <v>2710</v>
      </c>
      <c r="R122" s="9">
        <v>31.8</v>
      </c>
      <c r="S122" s="11" t="s">
        <v>319</v>
      </c>
      <c r="T122" s="11" t="s">
        <v>320</v>
      </c>
      <c r="U122" s="11" t="s">
        <v>321</v>
      </c>
      <c r="V122" s="11" t="s">
        <v>322</v>
      </c>
      <c r="W122" s="11" t="s">
        <v>323</v>
      </c>
      <c r="X122" s="20" t="s">
        <v>324</v>
      </c>
      <c r="Y122" s="25"/>
      <c r="Z122" s="25"/>
      <c r="AA122" s="25"/>
      <c r="AB122" s="25"/>
      <c r="AC122" s="25"/>
      <c r="AD122" s="25"/>
      <c r="AE122" s="25"/>
      <c r="AF122" s="25"/>
      <c r="AG122" s="25"/>
      <c r="AH122" s="25"/>
      <c r="AI122" s="32"/>
      <c r="AJ122" s="6"/>
    </row>
    <row r="123" spans="1:36" s="1" customFormat="1" x14ac:dyDescent="0.25">
      <c r="A123" s="9">
        <v>2745</v>
      </c>
      <c r="B123" s="9">
        <v>21.6</v>
      </c>
      <c r="C123" s="9">
        <v>175</v>
      </c>
      <c r="D123" s="9">
        <v>71</v>
      </c>
      <c r="E123" s="27">
        <v>11</v>
      </c>
      <c r="F123" s="9" t="s">
        <v>109</v>
      </c>
      <c r="G123" s="9" t="s">
        <v>251</v>
      </c>
      <c r="H123" s="9" t="s">
        <v>38</v>
      </c>
      <c r="I123" s="10" t="s">
        <v>325</v>
      </c>
      <c r="J123" s="9" t="s">
        <v>47</v>
      </c>
      <c r="K123" s="9"/>
      <c r="L123" s="9"/>
      <c r="M123" s="12">
        <v>715.9</v>
      </c>
      <c r="N123" s="12"/>
      <c r="O123" s="12">
        <v>84.9</v>
      </c>
      <c r="P123" s="12"/>
      <c r="Q123" s="12">
        <v>2740</v>
      </c>
      <c r="R123" s="9">
        <v>32.6</v>
      </c>
      <c r="S123" s="11"/>
      <c r="T123" s="11"/>
      <c r="U123" s="11"/>
      <c r="V123" s="11"/>
      <c r="W123" s="11"/>
      <c r="X123" s="20"/>
      <c r="Y123" s="25"/>
      <c r="Z123" s="25"/>
      <c r="AA123" s="25"/>
      <c r="AB123" s="25"/>
      <c r="AC123" s="25"/>
      <c r="AD123" s="25"/>
      <c r="AE123" s="25"/>
      <c r="AF123" s="25"/>
      <c r="AG123" s="25"/>
      <c r="AH123" s="25"/>
      <c r="AI123" s="32"/>
      <c r="AJ123" s="6"/>
    </row>
    <row r="124" spans="1:36" s="1" customFormat="1" x14ac:dyDescent="0.25">
      <c r="A124" s="9">
        <v>2745</v>
      </c>
      <c r="B124" s="9">
        <v>21.6</v>
      </c>
      <c r="C124" s="9">
        <v>175</v>
      </c>
      <c r="D124" s="9">
        <v>71</v>
      </c>
      <c r="E124" s="27">
        <v>11</v>
      </c>
      <c r="F124" s="9" t="s">
        <v>21</v>
      </c>
      <c r="G124" s="9" t="s">
        <v>251</v>
      </c>
      <c r="H124" s="9" t="s">
        <v>38</v>
      </c>
      <c r="I124" s="10" t="s">
        <v>326</v>
      </c>
      <c r="J124" s="9"/>
      <c r="K124" s="9" t="s">
        <v>327</v>
      </c>
      <c r="L124" s="9"/>
      <c r="M124" s="12"/>
      <c r="N124" s="12"/>
      <c r="O124" s="12"/>
      <c r="P124" s="12">
        <v>290.7</v>
      </c>
      <c r="Q124" s="12">
        <v>7380</v>
      </c>
      <c r="R124" s="9"/>
      <c r="S124" s="11"/>
      <c r="T124" s="11"/>
      <c r="U124" s="11"/>
      <c r="V124" s="11"/>
      <c r="W124" s="11"/>
      <c r="X124" s="20"/>
      <c r="Y124" s="25"/>
      <c r="Z124" s="25"/>
      <c r="AA124" s="25"/>
      <c r="AB124" s="25"/>
      <c r="AC124" s="25"/>
      <c r="AD124" s="25"/>
      <c r="AE124" s="25"/>
      <c r="AF124" s="25"/>
      <c r="AG124" s="25"/>
      <c r="AH124" s="25"/>
      <c r="AI124" s="32"/>
      <c r="AJ124" s="6"/>
    </row>
    <row r="125" spans="1:36" s="1" customFormat="1" x14ac:dyDescent="0.25">
      <c r="A125" s="9">
        <v>2745</v>
      </c>
      <c r="B125" s="9">
        <v>21.6</v>
      </c>
      <c r="C125" s="9">
        <v>175</v>
      </c>
      <c r="D125" s="9">
        <v>71</v>
      </c>
      <c r="E125" s="27">
        <v>11</v>
      </c>
      <c r="F125" s="9" t="s">
        <v>21</v>
      </c>
      <c r="G125" s="9" t="s">
        <v>251</v>
      </c>
      <c r="H125" s="9" t="s">
        <v>38</v>
      </c>
      <c r="I125" s="10" t="s">
        <v>325</v>
      </c>
      <c r="J125" s="9"/>
      <c r="K125" s="9" t="s">
        <v>328</v>
      </c>
      <c r="L125" s="9"/>
      <c r="M125" s="12"/>
      <c r="N125" s="12"/>
      <c r="O125" s="12"/>
      <c r="P125" s="12">
        <v>292.3</v>
      </c>
      <c r="Q125" s="12">
        <v>7460</v>
      </c>
      <c r="R125" s="9"/>
      <c r="S125" s="11"/>
      <c r="T125" s="11"/>
      <c r="U125" s="11"/>
      <c r="V125" s="11"/>
      <c r="W125" s="11"/>
      <c r="X125" s="20"/>
      <c r="Y125" s="25"/>
      <c r="Z125" s="25"/>
      <c r="AA125" s="25"/>
      <c r="AB125" s="25"/>
      <c r="AC125" s="25"/>
      <c r="AD125" s="25"/>
      <c r="AE125" s="25"/>
      <c r="AF125" s="25"/>
      <c r="AG125" s="25"/>
      <c r="AH125" s="25"/>
      <c r="AI125" s="32"/>
      <c r="AJ125" s="6"/>
    </row>
    <row r="126" spans="1:36" s="1" customFormat="1" x14ac:dyDescent="0.25">
      <c r="A126" s="9">
        <v>2745</v>
      </c>
      <c r="B126" s="9">
        <v>26.6</v>
      </c>
      <c r="C126" s="9">
        <v>178</v>
      </c>
      <c r="D126" s="9">
        <v>75.7</v>
      </c>
      <c r="E126" s="27">
        <v>8</v>
      </c>
      <c r="F126" s="9" t="s">
        <v>109</v>
      </c>
      <c r="G126" s="9" t="s">
        <v>253</v>
      </c>
      <c r="H126" s="9" t="s">
        <v>38</v>
      </c>
      <c r="I126" s="10" t="s">
        <v>329</v>
      </c>
      <c r="J126" s="9" t="s">
        <v>47</v>
      </c>
      <c r="K126" s="9"/>
      <c r="L126" s="9"/>
      <c r="M126" s="12"/>
      <c r="N126" s="12"/>
      <c r="O126" s="12">
        <v>87.2</v>
      </c>
      <c r="P126" s="12"/>
      <c r="Q126" s="12">
        <v>2720</v>
      </c>
      <c r="R126" s="9">
        <v>31.6</v>
      </c>
      <c r="S126" s="11"/>
      <c r="T126" s="11"/>
      <c r="U126" s="11"/>
      <c r="V126" s="11"/>
      <c r="W126" s="11"/>
      <c r="X126" s="20"/>
      <c r="Y126" s="25"/>
      <c r="Z126" s="25"/>
      <c r="AA126" s="25"/>
      <c r="AB126" s="25"/>
      <c r="AC126" s="25"/>
      <c r="AD126" s="25"/>
      <c r="AE126" s="25"/>
      <c r="AF126" s="25"/>
      <c r="AG126" s="25"/>
      <c r="AH126" s="25"/>
      <c r="AI126" s="32"/>
      <c r="AJ126" s="6"/>
    </row>
    <row r="127" spans="1:36" s="1" customFormat="1" x14ac:dyDescent="0.25">
      <c r="A127" s="9">
        <v>2745</v>
      </c>
      <c r="B127" s="9">
        <v>26.6</v>
      </c>
      <c r="C127" s="9">
        <v>178</v>
      </c>
      <c r="D127" s="9">
        <v>75.7</v>
      </c>
      <c r="E127" s="27">
        <v>8</v>
      </c>
      <c r="F127" s="9" t="s">
        <v>21</v>
      </c>
      <c r="G127" s="9" t="s">
        <v>253</v>
      </c>
      <c r="H127" s="9" t="s">
        <v>38</v>
      </c>
      <c r="I127" s="10" t="s">
        <v>329</v>
      </c>
      <c r="J127" s="9"/>
      <c r="K127" s="9" t="s">
        <v>330</v>
      </c>
      <c r="L127" s="9"/>
      <c r="M127" s="12"/>
      <c r="N127" s="12"/>
      <c r="O127" s="12"/>
      <c r="P127" s="12">
        <v>298</v>
      </c>
      <c r="Q127" s="12">
        <v>7290</v>
      </c>
      <c r="R127" s="9"/>
      <c r="S127" s="11"/>
      <c r="T127" s="11"/>
      <c r="U127" s="11"/>
      <c r="V127" s="11"/>
      <c r="W127" s="11"/>
      <c r="X127" s="20"/>
      <c r="Y127" s="25"/>
      <c r="Z127" s="25"/>
      <c r="AA127" s="25"/>
      <c r="AB127" s="25"/>
      <c r="AC127" s="25"/>
      <c r="AD127" s="25"/>
      <c r="AE127" s="25"/>
      <c r="AF127" s="25"/>
      <c r="AG127" s="25"/>
      <c r="AH127" s="25"/>
      <c r="AI127" s="32"/>
      <c r="AJ127" s="6"/>
    </row>
    <row r="128" spans="1:36" s="1" customFormat="1" x14ac:dyDescent="0.25">
      <c r="A128" s="9">
        <v>2745</v>
      </c>
      <c r="B128" s="9">
        <v>21.6</v>
      </c>
      <c r="C128" s="9">
        <v>175</v>
      </c>
      <c r="D128" s="9">
        <v>71</v>
      </c>
      <c r="E128" s="27">
        <v>11</v>
      </c>
      <c r="F128" s="9" t="s">
        <v>109</v>
      </c>
      <c r="G128" s="9" t="s">
        <v>252</v>
      </c>
      <c r="H128" s="9" t="s">
        <v>38</v>
      </c>
      <c r="I128" s="10" t="s">
        <v>331</v>
      </c>
      <c r="J128" s="9" t="s">
        <v>47</v>
      </c>
      <c r="K128" s="9"/>
      <c r="L128" s="9"/>
      <c r="M128" s="12">
        <v>780</v>
      </c>
      <c r="N128" s="12"/>
      <c r="O128" s="12">
        <v>88.7</v>
      </c>
      <c r="P128" s="12"/>
      <c r="Q128" s="12">
        <v>3510</v>
      </c>
      <c r="R128" s="9">
        <v>40</v>
      </c>
      <c r="S128" s="11"/>
      <c r="T128" s="11"/>
      <c r="U128" s="11"/>
      <c r="V128" s="11"/>
      <c r="W128" s="11"/>
      <c r="X128" s="20"/>
      <c r="Y128" s="25"/>
      <c r="Z128" s="25"/>
      <c r="AA128" s="25"/>
      <c r="AB128" s="25"/>
      <c r="AC128" s="25"/>
      <c r="AD128" s="25"/>
      <c r="AE128" s="25"/>
      <c r="AF128" s="25"/>
      <c r="AG128" s="25"/>
      <c r="AH128" s="25"/>
      <c r="AI128" s="32"/>
      <c r="AJ128" s="6"/>
    </row>
    <row r="129" spans="1:36" s="1" customFormat="1" x14ac:dyDescent="0.25">
      <c r="A129" s="9">
        <v>2745</v>
      </c>
      <c r="B129" s="9">
        <v>21.6</v>
      </c>
      <c r="C129" s="9">
        <v>175</v>
      </c>
      <c r="D129" s="9">
        <v>71</v>
      </c>
      <c r="E129" s="27">
        <v>11</v>
      </c>
      <c r="F129" s="9" t="s">
        <v>109</v>
      </c>
      <c r="G129" s="9" t="s">
        <v>252</v>
      </c>
      <c r="H129" s="9" t="s">
        <v>38</v>
      </c>
      <c r="I129" s="10" t="s">
        <v>332</v>
      </c>
      <c r="J129" s="9" t="s">
        <v>47</v>
      </c>
      <c r="K129" s="9"/>
      <c r="L129" s="9"/>
      <c r="M129" s="12">
        <v>763.7</v>
      </c>
      <c r="N129" s="12"/>
      <c r="O129" s="12">
        <v>91.5</v>
      </c>
      <c r="P129" s="12"/>
      <c r="Q129" s="12">
        <v>3290</v>
      </c>
      <c r="R129" s="9">
        <v>36.200000000000003</v>
      </c>
      <c r="S129" s="11"/>
      <c r="T129" s="11"/>
      <c r="U129" s="11"/>
      <c r="V129" s="11"/>
      <c r="W129" s="11"/>
      <c r="X129" s="20"/>
      <c r="Y129" s="25"/>
      <c r="Z129" s="25"/>
      <c r="AA129" s="25"/>
      <c r="AB129" s="25"/>
      <c r="AC129" s="25"/>
      <c r="AD129" s="25"/>
      <c r="AE129" s="25"/>
      <c r="AF129" s="25"/>
      <c r="AG129" s="25"/>
      <c r="AH129" s="25"/>
      <c r="AI129" s="32"/>
      <c r="AJ129" s="6"/>
    </row>
    <row r="130" spans="1:36" s="1" customFormat="1" x14ac:dyDescent="0.25">
      <c r="A130" s="9">
        <v>2745</v>
      </c>
      <c r="B130" s="9">
        <v>26.6</v>
      </c>
      <c r="C130" s="9">
        <v>178</v>
      </c>
      <c r="D130" s="9">
        <v>75.7</v>
      </c>
      <c r="E130" s="27">
        <v>8</v>
      </c>
      <c r="F130" s="9" t="s">
        <v>109</v>
      </c>
      <c r="G130" s="9" t="s">
        <v>254</v>
      </c>
      <c r="H130" s="9" t="s">
        <v>38</v>
      </c>
      <c r="I130" s="10" t="s">
        <v>333</v>
      </c>
      <c r="J130" s="9" t="s">
        <v>47</v>
      </c>
      <c r="K130" s="9"/>
      <c r="L130" s="9"/>
      <c r="M130" s="12"/>
      <c r="N130" s="12"/>
      <c r="O130" s="12">
        <v>86.8</v>
      </c>
      <c r="P130" s="12"/>
      <c r="Q130" s="12">
        <v>2640</v>
      </c>
      <c r="R130" s="9">
        <v>30.5</v>
      </c>
      <c r="S130" s="11"/>
      <c r="T130" s="11"/>
      <c r="U130" s="11"/>
      <c r="V130" s="11"/>
      <c r="W130" s="11"/>
      <c r="X130" s="20"/>
      <c r="Y130" s="25"/>
      <c r="Z130" s="25"/>
      <c r="AA130" s="25"/>
      <c r="AB130" s="25"/>
      <c r="AC130" s="25"/>
      <c r="AD130" s="25"/>
      <c r="AE130" s="25"/>
      <c r="AF130" s="25"/>
      <c r="AG130" s="25"/>
      <c r="AH130" s="25"/>
      <c r="AI130" s="32"/>
      <c r="AJ130" s="6"/>
    </row>
    <row r="131" spans="1:36" customFormat="1" ht="195" x14ac:dyDescent="0.25">
      <c r="A131" s="13">
        <v>2672</v>
      </c>
      <c r="B131" s="13">
        <v>28</v>
      </c>
      <c r="C131" s="13">
        <v>173</v>
      </c>
      <c r="D131" s="13">
        <v>68</v>
      </c>
      <c r="E131" s="28">
        <v>7</v>
      </c>
      <c r="F131" s="13" t="s">
        <v>21</v>
      </c>
      <c r="G131" s="13" t="s">
        <v>245</v>
      </c>
      <c r="H131" s="13" t="s">
        <v>227</v>
      </c>
      <c r="I131" s="14" t="s">
        <v>334</v>
      </c>
      <c r="J131" s="13" t="s">
        <v>47</v>
      </c>
      <c r="K131" s="13" t="s">
        <v>335</v>
      </c>
      <c r="L131" s="13" t="s">
        <v>195</v>
      </c>
      <c r="M131" s="12">
        <v>900</v>
      </c>
      <c r="N131" s="12">
        <v>5.6</v>
      </c>
      <c r="O131" s="12">
        <v>145</v>
      </c>
      <c r="P131" s="12">
        <v>166</v>
      </c>
      <c r="Q131" s="12">
        <v>3532</v>
      </c>
      <c r="R131" s="13">
        <v>25</v>
      </c>
      <c r="S131" s="15" t="s">
        <v>336</v>
      </c>
      <c r="T131" s="15" t="s">
        <v>337</v>
      </c>
      <c r="U131" s="15" t="s">
        <v>338</v>
      </c>
      <c r="V131" s="15" t="s">
        <v>339</v>
      </c>
      <c r="W131" s="15" t="s">
        <v>340</v>
      </c>
      <c r="X131" s="21" t="s">
        <v>341</v>
      </c>
      <c r="Y131" s="25"/>
      <c r="Z131" s="25"/>
      <c r="AA131" s="25"/>
      <c r="AB131" s="25"/>
      <c r="AC131" s="25"/>
      <c r="AD131" s="25"/>
      <c r="AE131" s="25"/>
      <c r="AF131" s="25"/>
      <c r="AG131" s="25"/>
      <c r="AH131" s="25"/>
      <c r="AI131" s="32"/>
      <c r="AJ131" s="8"/>
    </row>
    <row r="132" spans="1:36" customFormat="1" x14ac:dyDescent="0.25">
      <c r="A132" s="13">
        <v>2672</v>
      </c>
      <c r="B132" s="13">
        <v>28</v>
      </c>
      <c r="C132" s="13">
        <v>173</v>
      </c>
      <c r="D132" s="13">
        <v>68</v>
      </c>
      <c r="E132" s="28">
        <v>7</v>
      </c>
      <c r="F132" s="13" t="s">
        <v>21</v>
      </c>
      <c r="G132" s="13" t="s">
        <v>245</v>
      </c>
      <c r="H132" s="13" t="s">
        <v>227</v>
      </c>
      <c r="I132" s="14" t="s">
        <v>342</v>
      </c>
      <c r="J132" s="13" t="s">
        <v>47</v>
      </c>
      <c r="K132" s="13"/>
      <c r="L132" s="13" t="s">
        <v>195</v>
      </c>
      <c r="M132" s="12">
        <v>500</v>
      </c>
      <c r="N132" s="12">
        <v>6</v>
      </c>
      <c r="O132" s="12">
        <v>83</v>
      </c>
      <c r="P132" s="12">
        <v>78</v>
      </c>
      <c r="Q132" s="12">
        <v>1660</v>
      </c>
      <c r="R132" s="13">
        <v>20</v>
      </c>
      <c r="S132" s="15"/>
      <c r="T132" s="15"/>
      <c r="U132" s="15"/>
      <c r="V132" s="15"/>
      <c r="W132" s="15"/>
      <c r="X132" s="21"/>
      <c r="Y132" s="25"/>
      <c r="Z132" s="25"/>
      <c r="AA132" s="25"/>
      <c r="AB132" s="25"/>
      <c r="AC132" s="25"/>
      <c r="AD132" s="25"/>
      <c r="AE132" s="25"/>
      <c r="AF132" s="25"/>
      <c r="AG132" s="25"/>
      <c r="AH132" s="25"/>
      <c r="AI132" s="32"/>
      <c r="AJ132" s="8"/>
    </row>
    <row r="133" spans="1:36" customFormat="1" x14ac:dyDescent="0.25">
      <c r="A133" s="13">
        <v>2672</v>
      </c>
      <c r="B133" s="13">
        <v>28</v>
      </c>
      <c r="C133" s="13">
        <v>173</v>
      </c>
      <c r="D133" s="13">
        <v>68</v>
      </c>
      <c r="E133" s="28">
        <v>7</v>
      </c>
      <c r="F133" s="13" t="s">
        <v>21</v>
      </c>
      <c r="G133" s="13" t="s">
        <v>245</v>
      </c>
      <c r="H133" s="13" t="s">
        <v>227</v>
      </c>
      <c r="I133" s="14" t="s">
        <v>343</v>
      </c>
      <c r="J133" s="13" t="s">
        <v>47</v>
      </c>
      <c r="K133" s="13"/>
      <c r="L133" s="13" t="s">
        <v>195</v>
      </c>
      <c r="M133" s="12">
        <v>1000</v>
      </c>
      <c r="N133" s="12">
        <v>5.7</v>
      </c>
      <c r="O133" s="12">
        <v>171</v>
      </c>
      <c r="P133" s="12">
        <v>138</v>
      </c>
      <c r="Q133" s="12">
        <v>2936</v>
      </c>
      <c r="R133" s="13">
        <v>17</v>
      </c>
      <c r="S133" s="15"/>
      <c r="T133" s="15"/>
      <c r="U133" s="15"/>
      <c r="V133" s="15"/>
      <c r="W133" s="15"/>
      <c r="X133" s="21"/>
      <c r="Y133" s="25"/>
      <c r="Z133" s="25"/>
      <c r="AA133" s="25"/>
      <c r="AB133" s="25"/>
      <c r="AC133" s="25"/>
      <c r="AD133" s="25"/>
      <c r="AE133" s="25"/>
      <c r="AF133" s="25"/>
      <c r="AG133" s="25"/>
      <c r="AH133" s="25"/>
      <c r="AI133" s="32"/>
      <c r="AJ133" s="8"/>
    </row>
    <row r="134" spans="1:36" customFormat="1" x14ac:dyDescent="0.25">
      <c r="A134" s="13">
        <v>2672</v>
      </c>
      <c r="B134" s="13">
        <v>28</v>
      </c>
      <c r="C134" s="13">
        <v>173</v>
      </c>
      <c r="D134" s="13">
        <v>68</v>
      </c>
      <c r="E134" s="28">
        <v>7</v>
      </c>
      <c r="F134" s="13" t="s">
        <v>21</v>
      </c>
      <c r="G134" s="13" t="s">
        <v>245</v>
      </c>
      <c r="H134" s="13" t="s">
        <v>227</v>
      </c>
      <c r="I134" s="14" t="s">
        <v>344</v>
      </c>
      <c r="J134" s="13" t="s">
        <v>47</v>
      </c>
      <c r="K134" s="13"/>
      <c r="L134" s="13" t="s">
        <v>195</v>
      </c>
      <c r="M134" s="12">
        <v>600</v>
      </c>
      <c r="N134" s="12">
        <v>5.8</v>
      </c>
      <c r="O134" s="12">
        <v>101</v>
      </c>
      <c r="P134" s="12">
        <v>110</v>
      </c>
      <c r="Q134" s="12">
        <v>2340</v>
      </c>
      <c r="R134" s="13">
        <v>26</v>
      </c>
      <c r="S134" s="15"/>
      <c r="T134" s="15"/>
      <c r="U134" s="15"/>
      <c r="V134" s="15"/>
      <c r="W134" s="15"/>
      <c r="X134" s="21"/>
      <c r="Y134" s="25"/>
      <c r="Z134" s="25"/>
      <c r="AA134" s="25"/>
      <c r="AB134" s="25"/>
      <c r="AC134" s="25"/>
      <c r="AD134" s="25"/>
      <c r="AE134" s="25"/>
      <c r="AF134" s="25"/>
      <c r="AG134" s="25"/>
      <c r="AH134" s="25"/>
      <c r="AI134" s="32"/>
      <c r="AJ134" s="8"/>
    </row>
    <row r="135" spans="1:36" customFormat="1" x14ac:dyDescent="0.25">
      <c r="A135" s="13">
        <v>2672</v>
      </c>
      <c r="B135" s="13">
        <v>28</v>
      </c>
      <c r="C135" s="13">
        <v>173</v>
      </c>
      <c r="D135" s="13">
        <v>68</v>
      </c>
      <c r="E135" s="28">
        <v>7</v>
      </c>
      <c r="F135" s="13" t="s">
        <v>21</v>
      </c>
      <c r="G135" s="13" t="s">
        <v>245</v>
      </c>
      <c r="H135" s="13" t="s">
        <v>227</v>
      </c>
      <c r="I135" s="14" t="s">
        <v>345</v>
      </c>
      <c r="J135" s="13" t="s">
        <v>47</v>
      </c>
      <c r="K135" s="13"/>
      <c r="L135" s="13" t="s">
        <v>195</v>
      </c>
      <c r="M135" s="12">
        <v>1900</v>
      </c>
      <c r="N135" s="12">
        <v>7.1</v>
      </c>
      <c r="O135" s="12">
        <v>253</v>
      </c>
      <c r="P135" s="12"/>
      <c r="Q135" s="12"/>
      <c r="R135" s="13">
        <v>20</v>
      </c>
      <c r="S135" s="15"/>
      <c r="T135" s="15"/>
      <c r="U135" s="15"/>
      <c r="V135" s="15"/>
      <c r="W135" s="15"/>
      <c r="X135" s="21"/>
      <c r="Y135" s="25"/>
      <c r="Z135" s="25"/>
      <c r="AA135" s="25"/>
      <c r="AB135" s="25"/>
      <c r="AC135" s="25"/>
      <c r="AD135" s="25"/>
      <c r="AE135" s="25"/>
      <c r="AF135" s="25"/>
      <c r="AG135" s="25"/>
      <c r="AH135" s="25"/>
      <c r="AI135" s="32"/>
      <c r="AJ135" s="8"/>
    </row>
  </sheetData>
  <pageMargins left="0.7" right="0.7" top="0.75" bottom="0.75" header="0.3" footer="0.3"/>
  <extLst>
    <ext xmlns:x14="http://schemas.microsoft.com/office/spreadsheetml/2009/9/main" uri="{CCE6A557-97BC-4b89-ADB6-D9C93CAAB3DF}">
      <x14:dataValidations xmlns:xm="http://schemas.microsoft.com/office/excel/2006/main" count="12">
        <x14:dataValidation type="list" allowBlank="1" showInputMessage="1" showErrorMessage="1">
          <x14:formula1>
            <xm:f>'Methods options'!$B$2:$B$4</xm:f>
          </x14:formula1>
          <xm:sqref>Y3:Y135</xm:sqref>
        </x14:dataValidation>
        <x14:dataValidation type="list" allowBlank="1" showInputMessage="1" showErrorMessage="1">
          <x14:formula1>
            <xm:f>'Methods options'!$C$2:$C$8</xm:f>
          </x14:formula1>
          <xm:sqref>Z2:Z135</xm:sqref>
        </x14:dataValidation>
        <x14:dataValidation type="list" allowBlank="1" showInputMessage="1" showErrorMessage="1">
          <x14:formula1>
            <xm:f>'Methods options'!$B$2:$B$8</xm:f>
          </x14:formula1>
          <xm:sqref>Y2</xm:sqref>
        </x14:dataValidation>
        <x14:dataValidation type="list" allowBlank="1" showInputMessage="1" showErrorMessage="1">
          <x14:formula1>
            <xm:f>'Methods options'!$D$2:$D$8</xm:f>
          </x14:formula1>
          <xm:sqref>AA2:AA135</xm:sqref>
        </x14:dataValidation>
        <x14:dataValidation type="list" allowBlank="1" showInputMessage="1" showErrorMessage="1">
          <x14:formula1>
            <xm:f>'Methods options'!$E$2:$E$8</xm:f>
          </x14:formula1>
          <xm:sqref>AB2:AB135</xm:sqref>
        </x14:dataValidation>
        <x14:dataValidation type="list" allowBlank="1" showInputMessage="1" showErrorMessage="1">
          <x14:formula1>
            <xm:f>'Methods options'!$F$2:$F$8</xm:f>
          </x14:formula1>
          <xm:sqref>AC2:AC135</xm:sqref>
        </x14:dataValidation>
        <x14:dataValidation type="list" allowBlank="1" showInputMessage="1" showErrorMessage="1">
          <x14:formula1>
            <xm:f>'Methods options'!$G$2:$G$8</xm:f>
          </x14:formula1>
          <xm:sqref>AD2:AD135</xm:sqref>
        </x14:dataValidation>
        <x14:dataValidation type="list" allowBlank="1" showInputMessage="1" showErrorMessage="1">
          <x14:formula1>
            <xm:f>'Methods options'!$H$2:$H$8</xm:f>
          </x14:formula1>
          <xm:sqref>AE2:AE135</xm:sqref>
        </x14:dataValidation>
        <x14:dataValidation type="list" allowBlank="1" showInputMessage="1" showErrorMessage="1">
          <x14:formula1>
            <xm:f>'Methods options'!$I$2:$I$8</xm:f>
          </x14:formula1>
          <xm:sqref>AF2:AF135 AG3:AG135</xm:sqref>
        </x14:dataValidation>
        <x14:dataValidation type="list" allowBlank="1" showInputMessage="1" showErrorMessage="1">
          <x14:formula1>
            <xm:f>'Methods options'!$K$2:$K$8</xm:f>
          </x14:formula1>
          <xm:sqref>AH2:AH135</xm:sqref>
        </x14:dataValidation>
        <x14:dataValidation type="list" allowBlank="1" showInputMessage="1" showErrorMessage="1">
          <x14:formula1>
            <xm:f>'Methods options'!$L$2:$L$8</xm:f>
          </x14:formula1>
          <xm:sqref>AI2:AI135</xm:sqref>
        </x14:dataValidation>
        <x14:dataValidation type="list" allowBlank="1" showInputMessage="1" showErrorMessage="1">
          <x14:formula1>
            <xm:f>'Methods options'!$J$2:$J$8</xm:f>
          </x14:formula1>
          <xm:sqref>AG2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
  <sheetViews>
    <sheetView workbookViewId="0">
      <selection activeCell="J3" sqref="J3"/>
    </sheetView>
  </sheetViews>
  <sheetFormatPr defaultRowHeight="15" x14ac:dyDescent="0.25"/>
  <cols>
    <col min="1" max="1" width="25.28515625" customWidth="1"/>
    <col min="2" max="2" width="29.42578125" style="3" customWidth="1"/>
    <col min="3" max="3" width="23.28515625" style="3" customWidth="1"/>
    <col min="4" max="4" width="21.140625" style="3" customWidth="1"/>
    <col min="5" max="5" width="20.42578125" style="3" customWidth="1"/>
    <col min="6" max="6" width="25.42578125" customWidth="1"/>
    <col min="7" max="7" width="29" customWidth="1"/>
    <col min="8" max="8" width="36.28515625" customWidth="1"/>
    <col min="9" max="10" width="28.42578125" customWidth="1"/>
    <col min="11" max="11" width="24.7109375" customWidth="1"/>
    <col min="12" max="12" width="21.140625" customWidth="1"/>
  </cols>
  <sheetData>
    <row r="1" spans="1:13" x14ac:dyDescent="0.25">
      <c r="A1" s="22" t="s">
        <v>347</v>
      </c>
      <c r="B1" s="22" t="s">
        <v>351</v>
      </c>
      <c r="C1" s="22" t="s">
        <v>379</v>
      </c>
      <c r="D1" s="22" t="s">
        <v>355</v>
      </c>
      <c r="E1" s="22" t="s">
        <v>360</v>
      </c>
      <c r="F1" s="22" t="s">
        <v>363</v>
      </c>
      <c r="G1" s="22" t="s">
        <v>367</v>
      </c>
      <c r="H1" s="22" t="s">
        <v>383</v>
      </c>
      <c r="I1" s="22" t="s">
        <v>370</v>
      </c>
      <c r="J1" s="22" t="s">
        <v>392</v>
      </c>
      <c r="K1" s="22" t="s">
        <v>374</v>
      </c>
      <c r="L1" s="22" t="s">
        <v>386</v>
      </c>
    </row>
    <row r="2" spans="1:13" s="7" customFormat="1" ht="30" x14ac:dyDescent="0.25">
      <c r="A2" s="6" t="s">
        <v>348</v>
      </c>
      <c r="B2" s="6" t="s">
        <v>352</v>
      </c>
      <c r="C2" s="6" t="s">
        <v>356</v>
      </c>
      <c r="D2" s="6" t="s">
        <v>380</v>
      </c>
      <c r="E2" s="6" t="s">
        <v>361</v>
      </c>
      <c r="F2" s="6" t="s">
        <v>353</v>
      </c>
      <c r="G2" s="6" t="s">
        <v>368</v>
      </c>
      <c r="H2" s="6" t="s">
        <v>384</v>
      </c>
      <c r="I2" s="6" t="s">
        <v>371</v>
      </c>
      <c r="J2" s="6" t="s">
        <v>393</v>
      </c>
      <c r="K2" s="6" t="s">
        <v>375</v>
      </c>
      <c r="L2" s="6" t="s">
        <v>377</v>
      </c>
      <c r="M2" s="8"/>
    </row>
    <row r="3" spans="1:13" s="7" customFormat="1" ht="30" x14ac:dyDescent="0.25">
      <c r="A3" s="6" t="s">
        <v>349</v>
      </c>
      <c r="B3" s="6" t="s">
        <v>353</v>
      </c>
      <c r="C3" s="6" t="s">
        <v>357</v>
      </c>
      <c r="D3" s="6" t="s">
        <v>381</v>
      </c>
      <c r="E3" s="6" t="s">
        <v>362</v>
      </c>
      <c r="F3" s="6" t="s">
        <v>364</v>
      </c>
      <c r="G3" s="6" t="s">
        <v>369</v>
      </c>
      <c r="H3" s="6" t="s">
        <v>385</v>
      </c>
      <c r="I3" s="6" t="s">
        <v>372</v>
      </c>
      <c r="J3" s="6"/>
      <c r="K3" s="6" t="s">
        <v>376</v>
      </c>
      <c r="L3" s="6" t="s">
        <v>378</v>
      </c>
      <c r="M3" s="8"/>
    </row>
    <row r="4" spans="1:13" s="7" customFormat="1" ht="30" x14ac:dyDescent="0.25">
      <c r="A4" s="6" t="s">
        <v>350</v>
      </c>
      <c r="B4" s="6" t="s">
        <v>354</v>
      </c>
      <c r="C4" s="6" t="s">
        <v>358</v>
      </c>
      <c r="D4" s="6" t="s">
        <v>382</v>
      </c>
      <c r="E4" s="6" t="s">
        <v>353</v>
      </c>
      <c r="F4" s="6" t="s">
        <v>365</v>
      </c>
      <c r="G4" s="6" t="s">
        <v>353</v>
      </c>
      <c r="H4" s="6" t="s">
        <v>387</v>
      </c>
      <c r="I4" s="6" t="s">
        <v>373</v>
      </c>
      <c r="J4" s="6"/>
      <c r="K4" s="6"/>
      <c r="L4" s="6"/>
      <c r="M4" s="8"/>
    </row>
    <row r="5" spans="1:13" s="7" customFormat="1" ht="30" x14ac:dyDescent="0.25">
      <c r="A5" s="6"/>
      <c r="B5" s="6"/>
      <c r="C5" s="6" t="s">
        <v>359</v>
      </c>
      <c r="D5" s="6"/>
      <c r="E5" s="6"/>
      <c r="F5" s="6" t="s">
        <v>366</v>
      </c>
      <c r="G5" s="6"/>
      <c r="H5" s="6"/>
      <c r="I5" s="6" t="s">
        <v>353</v>
      </c>
      <c r="J5" s="6"/>
      <c r="K5" s="6"/>
      <c r="L5" s="6"/>
      <c r="M5" s="8"/>
    </row>
    <row r="6" spans="1:13" s="7" customFormat="1" x14ac:dyDescent="0.25">
      <c r="A6" s="23"/>
      <c r="B6" s="23"/>
      <c r="C6" s="23" t="s">
        <v>354</v>
      </c>
      <c r="D6" s="23"/>
      <c r="E6" s="23"/>
      <c r="F6" s="23" t="s">
        <v>354</v>
      </c>
      <c r="G6" s="23"/>
      <c r="H6" s="23"/>
      <c r="I6" s="23" t="s">
        <v>354</v>
      </c>
      <c r="J6" s="23"/>
      <c r="K6" s="23"/>
      <c r="L6" s="23"/>
    </row>
    <row r="7" spans="1:13" s="7" customFormat="1" x14ac:dyDescent="0.25">
      <c r="A7" s="5"/>
      <c r="B7" s="6"/>
      <c r="C7" s="6"/>
      <c r="D7" s="6"/>
      <c r="E7" s="6"/>
      <c r="F7" s="5"/>
      <c r="G7" s="5"/>
      <c r="H7" s="5"/>
      <c r="I7" s="5"/>
      <c r="J7" s="5"/>
      <c r="K7" s="5"/>
      <c r="L7" s="5"/>
    </row>
    <row r="8" spans="1:13" s="7" customFormat="1" x14ac:dyDescent="0.25">
      <c r="A8" s="5"/>
      <c r="B8" s="6"/>
      <c r="C8" s="6"/>
      <c r="D8" s="6"/>
      <c r="E8" s="6"/>
      <c r="F8" s="5"/>
      <c r="G8" s="5"/>
      <c r="H8" s="5"/>
      <c r="I8" s="5"/>
      <c r="J8" s="5"/>
      <c r="K8" s="5"/>
      <c r="L8" s="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allData</vt:lpstr>
      <vt:lpstr>Methods options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LPersad</cp:lastModifiedBy>
  <dcterms:created xsi:type="dcterms:W3CDTF">2023-10-03T15:50:26Z</dcterms:created>
  <dcterms:modified xsi:type="dcterms:W3CDTF">2023-10-09T15:01:08Z</dcterms:modified>
</cp:coreProperties>
</file>