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nchmark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<sst xmlns="http://schemas.openxmlformats.org/spreadsheetml/2006/main" count="48" uniqueCount="22">
  <si>
    <t xml:space="preserve">Device</t>
  </si>
  <si>
    <t xml:space="preserve">Algorithm</t>
  </si>
  <si>
    <t xml:space="preserve">Speed advantage</t>
  </si>
  <si>
    <t xml:space="preserve">Power advantage</t>
  </si>
  <si>
    <t xml:space="preserve">Parallelism</t>
  </si>
  <si>
    <t xml:space="preserve">CPU</t>
  </si>
  <si>
    <t xml:space="preserve">CPU power</t>
  </si>
  <si>
    <t xml:space="preserve">FPGA utilization</t>
  </si>
  <si>
    <t xml:space="preserve">Net FPGA</t>
  </si>
  <si>
    <t xml:space="preserve">Total FPGA</t>
  </si>
  <si>
    <t xml:space="preserve">FPGA power</t>
  </si>
  <si>
    <t xml:space="preserve">FPGA on-chip power</t>
  </si>
  <si>
    <t xml:space="preserve">Alveo U280</t>
  </si>
  <si>
    <t xml:space="preserve">ImageContrastModifier</t>
  </si>
  <si>
    <t xml:space="preserve">ParallelAlgorithm</t>
  </si>
  <si>
    <t xml:space="preserve">MonteCarloPiEstimator</t>
  </si>
  <si>
    <t xml:space="preserve">Alveo U250</t>
  </si>
  <si>
    <t xml:space="preserve">Alveo U200</t>
  </si>
  <si>
    <t xml:space="preserve">Alveo U50</t>
  </si>
  <si>
    <t xml:space="preserve">Azure Alveo U250</t>
  </si>
  <si>
    <r>
      <rPr>
        <sz val="11"/>
        <color rgb="FF000000"/>
        <rFont val="Calibri"/>
        <family val="2"/>
        <charset val="1"/>
      </rPr>
      <t xml:space="preserve">ImageSharpSample 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</si>
  <si>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ImageSharpSample </t>
    </r>
    <r>
      <rPr>
        <vertAlign val="superscript"/>
        <sz val="11"/>
        <color rgb="FF000000"/>
        <rFont val="Calibri"/>
        <family val="2"/>
        <charset val="1"/>
      </rPr>
      <t xml:space="preserve">3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</si>
</sst>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&quot; ms&quot;"/>
    <numFmt numFmtId="167" formatCode="0&quot; Ws&quot;"/>
    <numFmt numFmtId="168" formatCode="0.00%"/>
    <numFmt numFmtId="169" formatCode="0.00&quot; Ws&quot;"/>
    <numFmt numFmtId="170" formatCode="0.00&quot; W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L17" headerRowCount="1" totalsRowCount="0" totalsRowShown="0">
  <autoFilter ref="A1:L17"/>
  <tableColumns count="12">
    <tableColumn id="1" name="Device"/>
    <tableColumn id="2" name="Algorithm"/>
    <tableColumn id="3" name="Speed advantage"/>
    <tableColumn id="4" name="Power advantage"/>
    <tableColumn id="5" name="Parallelism"/>
    <tableColumn id="6" name="CPU"/>
    <tableColumn id="7" name="CPU power"/>
    <tableColumn id="8" name="FPGA utilization"/>
    <tableColumn id="9" name="Net FPGA"/>
    <tableColumn id="10" name="Total FPGA"/>
    <tableColumn id="11" name="FPGA power"/>
    <tableColumn id="12" name="FPGA on-chip pow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6.73"/>
    <col collapsed="false" customWidth="true" hidden="false" outlineLevel="0" max="2" min="2" style="0" width="34.57"/>
    <col collapsed="false" customWidth="true" hidden="false" outlineLevel="0" max="3" min="3" style="1" width="18.68"/>
    <col collapsed="false" customWidth="true" hidden="false" outlineLevel="0" max="4" min="4" style="0" width="18.82"/>
    <col collapsed="false" customWidth="true" hidden="false" outlineLevel="0" max="5" min="5" style="0" width="13"/>
    <col collapsed="false" customWidth="true" hidden="false" outlineLevel="0" max="6" min="6" style="2" width="11.17"/>
    <col collapsed="false" customWidth="true" hidden="false" outlineLevel="0" max="7" min="7" style="3" width="13.81"/>
    <col collapsed="false" customWidth="true" hidden="false" outlineLevel="0" max="8" min="8" style="4" width="17.42"/>
    <col collapsed="false" customWidth="true" hidden="false" outlineLevel="0" max="9" min="9" style="2" width="11.71"/>
    <col collapsed="false" customWidth="true" hidden="false" outlineLevel="0" max="10" min="10" style="2" width="12.86"/>
    <col collapsed="false" customWidth="true" hidden="false" outlineLevel="0" max="11" min="11" style="5" width="14.14"/>
    <col collapsed="false" customWidth="true" hidden="false" outlineLevel="0" max="12" min="12" style="6" width="21.29"/>
  </cols>
  <sheetData>
    <row r="1" customFormat="false" ht="15" hidden="false" customHeight="false" outlineLevel="0" collapsed="false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1" t="s">
        <v>7</v>
      </c>
      <c r="I1" s="9" t="s">
        <v>8</v>
      </c>
      <c r="J1" s="9" t="s">
        <v>9</v>
      </c>
      <c r="K1" s="12" t="s">
        <v>10</v>
      </c>
      <c r="L1" s="13" t="s">
        <v>11</v>
      </c>
    </row>
    <row r="2" customFormat="false" ht="13.8" hidden="false" customHeight="false" outlineLevel="0" collapsed="false">
      <c r="A2" s="0" t="s">
        <v>12</v>
      </c>
      <c r="B2" s="0" t="s">
        <v>13</v>
      </c>
      <c r="C2" s="1" t="n">
        <f aca="false">(F2/J2)-1</f>
        <v>15.90625</v>
      </c>
      <c r="D2" s="1" t="n">
        <f aca="false">(G2/K2)-1</f>
        <v>65.0543737790319</v>
      </c>
      <c r="E2" s="0" t="n">
        <v>150</v>
      </c>
      <c r="F2" s="2" t="n">
        <v>541</v>
      </c>
      <c r="G2" s="3" t="n">
        <f aca="false">90*F2/1000</f>
        <v>48.69</v>
      </c>
      <c r="H2" s="4" t="n">
        <v>0.2144</v>
      </c>
      <c r="I2" s="2" t="n">
        <v>12</v>
      </c>
      <c r="J2" s="2" t="n">
        <v>32</v>
      </c>
      <c r="K2" s="5" t="n">
        <f aca="false">L2*J2/1000</f>
        <v>0.73712</v>
      </c>
      <c r="L2" s="6" t="n">
        <v>23.035</v>
      </c>
    </row>
    <row r="3" customFormat="false" ht="15" hidden="false" customHeight="false" outlineLevel="0" collapsed="false">
      <c r="A3" s="0" t="s">
        <v>12</v>
      </c>
      <c r="B3" s="0" t="s">
        <v>13</v>
      </c>
      <c r="C3" s="1" t="n">
        <f aca="false">(F3/J3)-1</f>
        <v>34.1396761133603</v>
      </c>
      <c r="D3" s="1" t="n">
        <f aca="false">(G3/K3)-1</f>
        <v>136.294154556216</v>
      </c>
      <c r="E3" s="0" t="n">
        <v>150</v>
      </c>
      <c r="F3" s="2" t="n">
        <v>17359</v>
      </c>
      <c r="G3" s="3" t="n">
        <f aca="false">90*F3/1000</f>
        <v>1562.31</v>
      </c>
      <c r="H3" s="4" t="n">
        <v>0.2144</v>
      </c>
      <c r="I3" s="2" t="n">
        <v>459</v>
      </c>
      <c r="J3" s="2" t="n">
        <v>494</v>
      </c>
      <c r="K3" s="5" t="n">
        <f aca="false">L3*J3/1000</f>
        <v>11.37929</v>
      </c>
      <c r="L3" s="6" t="n">
        <v>23.035</v>
      </c>
    </row>
    <row r="4" customFormat="false" ht="15" hidden="false" customHeight="false" outlineLevel="0" collapsed="false">
      <c r="A4" s="0" t="s">
        <v>12</v>
      </c>
      <c r="B4" s="0" t="s">
        <v>14</v>
      </c>
      <c r="C4" s="1" t="n">
        <f aca="false">(F4/J4)-1</f>
        <v>2.26126126126126</v>
      </c>
      <c r="D4" s="1" t="n">
        <f aca="false">(G4/K4)-1</f>
        <v>18.5832341548915</v>
      </c>
      <c r="E4" s="0" t="n">
        <v>300</v>
      </c>
      <c r="F4" s="2" t="n">
        <v>362</v>
      </c>
      <c r="G4" s="3" t="n">
        <f aca="false">90*F4/1000</f>
        <v>32.58</v>
      </c>
      <c r="H4" s="4" t="n">
        <v>0.1086</v>
      </c>
      <c r="I4" s="2" t="n">
        <v>102</v>
      </c>
      <c r="J4" s="2" t="n">
        <v>111</v>
      </c>
      <c r="K4" s="5" t="n">
        <f aca="false">L4*J4/1000</f>
        <v>1.663668</v>
      </c>
      <c r="L4" s="6" t="n">
        <v>14.988</v>
      </c>
    </row>
    <row r="5" customFormat="false" ht="15" hidden="false" customHeight="false" outlineLevel="0" collapsed="false">
      <c r="A5" s="0" t="s">
        <v>12</v>
      </c>
      <c r="B5" s="0" t="s">
        <v>15</v>
      </c>
      <c r="C5" s="1" t="n">
        <f aca="false">(F5/J5)-1</f>
        <v>3.86842105263158</v>
      </c>
      <c r="D5" s="1" t="n">
        <f aca="false">(G5/K5)-1</f>
        <v>23.9662618083671</v>
      </c>
      <c r="E5" s="0" t="n">
        <v>230</v>
      </c>
      <c r="F5" s="2" t="n">
        <v>185</v>
      </c>
      <c r="G5" s="3" t="n">
        <f aca="false">90*F5/1000</f>
        <v>16.65</v>
      </c>
      <c r="H5" s="4" t="n">
        <v>0.1363</v>
      </c>
      <c r="I5" s="2" t="n">
        <v>16</v>
      </c>
      <c r="J5" s="2" t="n">
        <v>38</v>
      </c>
      <c r="K5" s="5" t="n">
        <f aca="false">L5*J5/1000</f>
        <v>0.6669</v>
      </c>
      <c r="L5" s="6" t="n">
        <v>17.55</v>
      </c>
    </row>
    <row r="6" customFormat="false" ht="15" hidden="false" customHeight="false" outlineLevel="0" collapsed="false">
      <c r="A6" s="0" t="s">
        <v>16</v>
      </c>
      <c r="B6" s="0" t="s">
        <v>13</v>
      </c>
      <c r="C6" s="1" t="n">
        <f aca="false">(F6/J6)-1</f>
        <v>15.030303030303</v>
      </c>
      <c r="D6" s="1" t="n">
        <f aca="false">(G6/K6)-1</f>
        <v>56.2147554222427</v>
      </c>
      <c r="E6" s="0" t="n">
        <v>150</v>
      </c>
      <c r="F6" s="2" t="n">
        <v>529</v>
      </c>
      <c r="G6" s="3" t="n">
        <f aca="false">90*F6/1000</f>
        <v>47.61</v>
      </c>
      <c r="H6" s="4" t="n">
        <v>0.1829</v>
      </c>
      <c r="I6" s="2" t="n">
        <v>13</v>
      </c>
      <c r="J6" s="2" t="n">
        <v>33</v>
      </c>
      <c r="K6" s="5" t="n">
        <f aca="false">L6*J6/1000</f>
        <v>0.832128</v>
      </c>
      <c r="L6" s="6" t="n">
        <v>25.216</v>
      </c>
    </row>
    <row r="7" customFormat="false" ht="15" hidden="false" customHeight="false" outlineLevel="0" collapsed="false">
      <c r="A7" s="0" t="s">
        <v>16</v>
      </c>
      <c r="B7" s="0" t="s">
        <v>13</v>
      </c>
      <c r="C7" s="1" t="n">
        <f aca="false">(F7/J7)-1</f>
        <v>32.6805579773322</v>
      </c>
      <c r="D7" s="1" t="n">
        <f aca="false">(G7/K7)-1</f>
        <v>119.211382374679</v>
      </c>
      <c r="E7" s="0" t="n">
        <v>150</v>
      </c>
      <c r="F7" s="2" t="n">
        <v>193158</v>
      </c>
      <c r="G7" s="3" t="n">
        <f aca="false">90*F7/1000</f>
        <v>17384.22</v>
      </c>
      <c r="H7" s="4" t="n">
        <v>0.1829</v>
      </c>
      <c r="I7" s="2" t="n">
        <v>5535</v>
      </c>
      <c r="J7" s="2" t="n">
        <v>5735</v>
      </c>
      <c r="K7" s="5" t="n">
        <f aca="false">L7*J7/1000</f>
        <v>144.61376</v>
      </c>
      <c r="L7" s="6" t="n">
        <v>25.216</v>
      </c>
    </row>
    <row r="8" customFormat="false" ht="15" hidden="false" customHeight="false" outlineLevel="0" collapsed="false">
      <c r="A8" s="0" t="s">
        <v>16</v>
      </c>
      <c r="B8" s="0" t="s">
        <v>14</v>
      </c>
      <c r="C8" s="1" t="n">
        <f aca="false">(F8/J8)-1</f>
        <v>3.56880733944954</v>
      </c>
      <c r="D8" s="1" t="n">
        <f aca="false">(G8/K8)-1</f>
        <v>24.3713000894958</v>
      </c>
      <c r="E8" s="0" t="n">
        <v>300</v>
      </c>
      <c r="F8" s="2" t="n">
        <v>498</v>
      </c>
      <c r="G8" s="3" t="n">
        <f aca="false">90*F8/1000</f>
        <v>44.82</v>
      </c>
      <c r="H8" s="4" t="n">
        <v>0.103</v>
      </c>
      <c r="I8" s="2" t="n">
        <v>101</v>
      </c>
      <c r="J8" s="2" t="n">
        <v>109</v>
      </c>
      <c r="K8" s="5" t="n">
        <f aca="false">L8*J8/1000</f>
        <v>1.766563</v>
      </c>
      <c r="L8" s="6" t="n">
        <v>16.207</v>
      </c>
    </row>
    <row r="9" customFormat="false" ht="15" hidden="false" customHeight="false" outlineLevel="0" collapsed="false">
      <c r="A9" s="0" t="s">
        <v>16</v>
      </c>
      <c r="B9" s="0" t="s">
        <v>15</v>
      </c>
      <c r="C9" s="1" t="n">
        <f aca="false">(F9/J9)-1</f>
        <v>3.69047619047619</v>
      </c>
      <c r="D9" s="1" t="n">
        <f aca="false">(G9/K9)-1</f>
        <v>20.2228071561438</v>
      </c>
      <c r="E9" s="0" t="n">
        <v>230</v>
      </c>
      <c r="F9" s="2" t="n">
        <v>197</v>
      </c>
      <c r="G9" s="3" t="n">
        <f aca="false">90*F9/1000</f>
        <v>17.73</v>
      </c>
      <c r="H9" s="4" t="n">
        <v>0.1239</v>
      </c>
      <c r="I9" s="2" t="n">
        <v>21</v>
      </c>
      <c r="J9" s="2" t="n">
        <v>42</v>
      </c>
      <c r="K9" s="5" t="n">
        <f aca="false">L9*J9/1000</f>
        <v>0.835422</v>
      </c>
      <c r="L9" s="6" t="n">
        <v>19.891</v>
      </c>
    </row>
    <row r="10" customFormat="false" ht="15" hidden="false" customHeight="false" outlineLevel="0" collapsed="false">
      <c r="A10" s="0" t="s">
        <v>17</v>
      </c>
      <c r="B10" s="0" t="s">
        <v>13</v>
      </c>
      <c r="C10" s="1" t="n">
        <f aca="false">(F10/J10)-1</f>
        <v>7.35384615384615</v>
      </c>
      <c r="D10" s="1" t="n">
        <f aca="false">(G10/K10)-1</f>
        <v>30.4724833122422</v>
      </c>
      <c r="E10" s="0" t="n">
        <v>150</v>
      </c>
      <c r="F10" s="2" t="n">
        <v>543</v>
      </c>
      <c r="G10" s="3" t="n">
        <f aca="false">90*F10/1000</f>
        <v>48.87</v>
      </c>
      <c r="H10" s="4" t="n">
        <v>0.2723</v>
      </c>
      <c r="I10" s="2" t="n">
        <v>12</v>
      </c>
      <c r="J10" s="2" t="n">
        <v>65</v>
      </c>
      <c r="K10" s="5" t="n">
        <f aca="false">L10*J10/1000</f>
        <v>1.552785</v>
      </c>
      <c r="L10" s="6" t="n">
        <v>23.889</v>
      </c>
    </row>
    <row r="11" customFormat="false" ht="15" hidden="false" customHeight="false" outlineLevel="0" collapsed="false">
      <c r="A11" s="0" t="s">
        <v>17</v>
      </c>
      <c r="B11" s="0" t="s">
        <v>13</v>
      </c>
      <c r="C11" s="1" t="n">
        <f aca="false">(F11/J11)-1</f>
        <v>34.4765485141425</v>
      </c>
      <c r="D11" s="1" t="n">
        <f aca="false">(G11/K11)-1</f>
        <v>132.655212284852</v>
      </c>
      <c r="E11" s="0" t="n">
        <v>150</v>
      </c>
      <c r="F11" s="2" t="n">
        <v>198172</v>
      </c>
      <c r="G11" s="3" t="n">
        <f aca="false">90*F11/1000</f>
        <v>17835.48</v>
      </c>
      <c r="H11" s="4" t="n">
        <v>0.2723</v>
      </c>
      <c r="I11" s="2" t="n">
        <v>5340</v>
      </c>
      <c r="J11" s="2" t="n">
        <v>5586</v>
      </c>
      <c r="K11" s="5" t="n">
        <f aca="false">L11*J11/1000</f>
        <v>133.443954</v>
      </c>
      <c r="L11" s="6" t="n">
        <v>23.889</v>
      </c>
    </row>
    <row r="12" customFormat="false" ht="15" hidden="false" customHeight="false" outlineLevel="0" collapsed="false">
      <c r="A12" s="0" t="s">
        <v>17</v>
      </c>
      <c r="B12" s="0" t="s">
        <v>14</v>
      </c>
      <c r="C12" s="1" t="n">
        <f aca="false">(F12/J12)-1</f>
        <v>1.70714285714286</v>
      </c>
      <c r="D12" s="1" t="n">
        <f aca="false">(G12/K12)-1</f>
        <v>14.6421967862646</v>
      </c>
      <c r="E12" s="0" t="n">
        <v>300</v>
      </c>
      <c r="F12" s="2" t="n">
        <v>379</v>
      </c>
      <c r="G12" s="3" t="n">
        <f aca="false">90*F12/1000</f>
        <v>34.11</v>
      </c>
      <c r="H12" s="4" t="n">
        <v>0.1556</v>
      </c>
      <c r="I12" s="2" t="n">
        <v>110</v>
      </c>
      <c r="J12" s="2" t="n">
        <v>140</v>
      </c>
      <c r="K12" s="5" t="n">
        <f aca="false">L12*J12/1000</f>
        <v>2.18064</v>
      </c>
      <c r="L12" s="6" t="n">
        <v>15.576</v>
      </c>
    </row>
    <row r="13" customFormat="false" ht="15" hidden="false" customHeight="false" outlineLevel="0" collapsed="false">
      <c r="A13" s="0" t="s">
        <v>17</v>
      </c>
      <c r="B13" s="0" t="s">
        <v>15</v>
      </c>
      <c r="C13" s="1" t="n">
        <f aca="false">(F13/J13)-1</f>
        <v>2.02985074626866</v>
      </c>
      <c r="D13" s="1" t="n">
        <f aca="false">(G13/K13)-1</f>
        <v>13.3255354433506</v>
      </c>
      <c r="E13" s="0" t="n">
        <v>230</v>
      </c>
      <c r="F13" s="2" t="n">
        <v>203</v>
      </c>
      <c r="G13" s="3" t="n">
        <f aca="false">90*F13/1000</f>
        <v>18.27</v>
      </c>
      <c r="H13" s="4" t="n">
        <v>0.1857</v>
      </c>
      <c r="I13" s="2" t="n">
        <v>17</v>
      </c>
      <c r="J13" s="2" t="n">
        <v>67</v>
      </c>
      <c r="K13" s="5" t="n">
        <f aca="false">L13*J13/1000</f>
        <v>1.275345</v>
      </c>
      <c r="L13" s="6" t="n">
        <v>19.035</v>
      </c>
    </row>
    <row r="14" customFormat="false" ht="15" hidden="false" customHeight="false" outlineLevel="0" collapsed="false">
      <c r="A14" s="0" t="s">
        <v>18</v>
      </c>
      <c r="B14" s="0" t="s">
        <v>13</v>
      </c>
      <c r="C14" s="1" t="n">
        <f aca="false">(F14/J14)-1</f>
        <v>13.2424242424242</v>
      </c>
      <c r="D14" s="1" t="n">
        <f aca="false">(G14/K14)-1</f>
        <v>63.5882385275714</v>
      </c>
      <c r="E14" s="0" t="n">
        <v>150</v>
      </c>
      <c r="F14" s="2" t="n">
        <v>470</v>
      </c>
      <c r="G14" s="3" t="n">
        <f aca="false">90*F14/1000</f>
        <v>42.3</v>
      </c>
      <c r="H14" s="4" t="n">
        <v>0.3209</v>
      </c>
      <c r="I14" s="2" t="n">
        <v>12</v>
      </c>
      <c r="J14" s="2" t="n">
        <v>33</v>
      </c>
      <c r="K14" s="5" t="n">
        <f aca="false">L14*J14/1000</f>
        <v>0.654918</v>
      </c>
      <c r="L14" s="6" t="n">
        <v>19.846</v>
      </c>
    </row>
    <row r="15" customFormat="false" ht="15" hidden="false" customHeight="false" outlineLevel="0" collapsed="false">
      <c r="A15" s="0" t="s">
        <v>18</v>
      </c>
      <c r="B15" s="0" t="s">
        <v>13</v>
      </c>
      <c r="C15" s="1" t="n">
        <f aca="false">(F15/J15)-1</f>
        <v>34.6161825726141</v>
      </c>
      <c r="D15" s="1" t="n">
        <f aca="false">(G15/K15)-1</f>
        <v>160.516498616108</v>
      </c>
      <c r="E15" s="0" t="n">
        <v>150</v>
      </c>
      <c r="F15" s="2" t="n">
        <v>17167</v>
      </c>
      <c r="G15" s="3" t="n">
        <f aca="false">90*F15/1000</f>
        <v>1545.03</v>
      </c>
      <c r="H15" s="4" t="n">
        <v>0.3209</v>
      </c>
      <c r="I15" s="2" t="n">
        <v>450</v>
      </c>
      <c r="J15" s="2" t="n">
        <v>482</v>
      </c>
      <c r="K15" s="5" t="n">
        <f aca="false">L15*J15/1000</f>
        <v>9.565772</v>
      </c>
      <c r="L15" s="6" t="n">
        <v>19.846</v>
      </c>
    </row>
    <row r="16" customFormat="false" ht="15" hidden="false" customHeight="false" outlineLevel="0" collapsed="false">
      <c r="A16" s="0" t="s">
        <v>18</v>
      </c>
      <c r="B16" s="0" t="s">
        <v>14</v>
      </c>
      <c r="C16" s="1" t="n">
        <f aca="false">(F16/J16)-1</f>
        <v>2.57547169811321</v>
      </c>
      <c r="D16" s="1" t="n">
        <f aca="false">(G16/K16)-1</f>
        <v>26.5342220270547</v>
      </c>
      <c r="E16" s="0" t="n">
        <v>300</v>
      </c>
      <c r="F16" s="2" t="n">
        <v>379</v>
      </c>
      <c r="G16" s="3" t="n">
        <f aca="false">90*F16/1000</f>
        <v>34.11</v>
      </c>
      <c r="H16" s="4" t="n">
        <v>0.1622</v>
      </c>
      <c r="I16" s="2" t="n">
        <v>104</v>
      </c>
      <c r="J16" s="2" t="n">
        <v>106</v>
      </c>
      <c r="K16" s="5" t="n">
        <f aca="false">L16*J16/1000</f>
        <v>1.238822</v>
      </c>
      <c r="L16" s="6" t="n">
        <v>11.687</v>
      </c>
    </row>
    <row r="17" customFormat="false" ht="13.8" hidden="false" customHeight="false" outlineLevel="0" collapsed="false">
      <c r="A17" s="0" t="s">
        <v>18</v>
      </c>
      <c r="B17" s="0" t="s">
        <v>15</v>
      </c>
      <c r="C17" s="1" t="n">
        <f aca="false">(F17/J17)-1</f>
        <v>3.47727272727273</v>
      </c>
      <c r="D17" s="1" t="n">
        <f aca="false">(G17/K17)-1</f>
        <v>26.9267132479413</v>
      </c>
      <c r="E17" s="0" t="n">
        <v>230</v>
      </c>
      <c r="F17" s="2" t="n">
        <v>197</v>
      </c>
      <c r="G17" s="3" t="n">
        <f aca="false">90*F17/1000</f>
        <v>17.73</v>
      </c>
      <c r="H17" s="4" t="n">
        <v>0.2037</v>
      </c>
      <c r="I17" s="2" t="n">
        <v>18</v>
      </c>
      <c r="J17" s="2" t="n">
        <v>44</v>
      </c>
      <c r="K17" s="5" t="n">
        <f aca="false">L17*J17/1000</f>
        <v>0.634876</v>
      </c>
      <c r="L17" s="6" t="n">
        <v>14.429</v>
      </c>
    </row>
    <row r="18" customFormat="false" ht="13.8" hidden="false" customHeight="false" outlineLevel="0" collapsed="false">
      <c r="A18" s="0" t="s">
        <v>19</v>
      </c>
      <c r="B18" s="0" t="s">
        <v>20</v>
      </c>
      <c r="C18" s="1" t="n">
        <f aca="false">(F18/J18)-1</f>
        <v>-0.813559322033898</v>
      </c>
      <c r="D18" s="1" t="n">
        <f aca="false">(G18/K18)-1</f>
        <v>0.319882090533246</v>
      </c>
      <c r="E18" s="0" t="n">
        <v>38</v>
      </c>
      <c r="F18" s="2" t="n">
        <v>11</v>
      </c>
      <c r="G18" s="3" t="n">
        <f aca="false">90*F18/1000</f>
        <v>0.99</v>
      </c>
      <c r="H18" s="4" t="n">
        <v>0.046</v>
      </c>
      <c r="I18" s="2" t="n">
        <v>12</v>
      </c>
      <c r="J18" s="2" t="n">
        <v>59</v>
      </c>
      <c r="K18" s="5" t="n">
        <f aca="false">L18*J18/1000</f>
        <v>0.750067</v>
      </c>
      <c r="L18" s="6" t="n">
        <v>12.713</v>
      </c>
    </row>
    <row r="19" customFormat="false" ht="13.8" hidden="false" customHeight="false" outlineLevel="0" collapsed="false">
      <c r="A19" s="0" t="s">
        <v>19</v>
      </c>
      <c r="B19" s="0" t="s">
        <v>21</v>
      </c>
      <c r="C19" s="1" t="n">
        <f aca="false">(F19/J19)-1</f>
        <v>-0.728813559322034</v>
      </c>
      <c r="D19" s="1" t="n">
        <f aca="false">(G19/K19)-1</f>
        <v>0.919828495321085</v>
      </c>
      <c r="E19" s="0" t="n">
        <v>38</v>
      </c>
      <c r="F19" s="2" t="n">
        <v>16</v>
      </c>
      <c r="G19" s="3" t="n">
        <f aca="false">90*F19/1000</f>
        <v>1.44</v>
      </c>
      <c r="H19" s="4" t="n">
        <v>0.046</v>
      </c>
      <c r="I19" s="2" t="n">
        <v>13</v>
      </c>
      <c r="J19" s="2" t="n">
        <v>59</v>
      </c>
      <c r="K19" s="5" t="n">
        <f aca="false">L19*J19/1000</f>
        <v>0.750067</v>
      </c>
      <c r="L19" s="14" t="n">
        <v>12.713</v>
      </c>
    </row>
    <row r="20" customFormat="false" ht="13.8" hidden="false" customHeight="false" outlineLevel="0" collapsed="false">
      <c r="D2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2020-11-23T23:18:29Z</dcterms:created>
  <dc:creator/>
  <dc:description/>
  <dc:language>hu-HU</dc:language>
  <cp:lastModifiedBy/>
  <dcterms:modified xsi:type="dcterms:W3CDTF">2022-11-17T18:19:18Z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