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A798F5C2-A70E-480F-B706-096C3054B2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步鄰客111年7月" sheetId="28" r:id="rId1"/>
    <sheet name="步鄰客111年6月" sheetId="27" r:id="rId2"/>
    <sheet name="步鄰客111年5月" sheetId="26" r:id="rId3"/>
    <sheet name="步鄰客111年4月" sheetId="25" r:id="rId4"/>
    <sheet name="步鄰客111年3月" sheetId="24" r:id="rId5"/>
    <sheet name="步鄰客111年2月" sheetId="23" r:id="rId6"/>
    <sheet name="步鄰客111年1月" sheetId="22" r:id="rId7"/>
    <sheet name="步鄰客12月" sheetId="20" r:id="rId8"/>
    <sheet name="步鄰客11月" sheetId="19" r:id="rId9"/>
    <sheet name="步鄰客10月" sheetId="18" r:id="rId10"/>
    <sheet name="步鄰客9月" sheetId="17" r:id="rId11"/>
    <sheet name="步鄰客8月" sheetId="15" r:id="rId12"/>
    <sheet name="步鄰客7月" sheetId="16" r:id="rId13"/>
    <sheet name="步鄰客6月" sheetId="10" r:id="rId14"/>
    <sheet name="步鄰客5月" sheetId="12" r:id="rId15"/>
  </sheets>
  <definedNames>
    <definedName name="_xlnm.Print_Area" localSheetId="14">步鄰客5月!$A$1:$N$80</definedName>
    <definedName name="_xlnm.Print_Area" localSheetId="13">步鄰客6月!$A$1:$L$80</definedName>
    <definedName name="_xlnm.Print_Area" localSheetId="12">步鄰客7月!$A$1:$L$89</definedName>
    <definedName name="_xlnm.Print_Area" localSheetId="11">步鄰客8月!$A$1:$L$89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7" i="28" l="1"/>
  <c r="J65" i="28"/>
  <c r="J53" i="28"/>
  <c r="J51" i="28"/>
  <c r="J37" i="28"/>
  <c r="J29" i="28"/>
  <c r="J26" i="28"/>
  <c r="J24" i="28"/>
  <c r="G12" i="28"/>
  <c r="J20" i="28"/>
  <c r="J18" i="28"/>
  <c r="K9" i="28" s="1"/>
  <c r="J72" i="28"/>
  <c r="J68" i="28"/>
  <c r="J58" i="28"/>
  <c r="J44" i="28"/>
  <c r="J41" i="28"/>
  <c r="J27" i="28"/>
  <c r="J17" i="28"/>
  <c r="I78" i="28"/>
  <c r="H78" i="28"/>
  <c r="G78" i="28"/>
  <c r="J77" i="28"/>
  <c r="J76" i="28"/>
  <c r="J75" i="28"/>
  <c r="J74" i="28"/>
  <c r="J73" i="28"/>
  <c r="I70" i="28"/>
  <c r="H70" i="28"/>
  <c r="G70" i="28"/>
  <c r="J69" i="28"/>
  <c r="J66" i="28"/>
  <c r="J64" i="28"/>
  <c r="I62" i="28"/>
  <c r="H62" i="28"/>
  <c r="G62" i="28"/>
  <c r="J61" i="28"/>
  <c r="J60" i="28"/>
  <c r="J59" i="28"/>
  <c r="J57" i="28"/>
  <c r="J56" i="28"/>
  <c r="I54" i="28"/>
  <c r="H54" i="28"/>
  <c r="G54" i="28"/>
  <c r="J52" i="28"/>
  <c r="J50" i="28"/>
  <c r="J49" i="28"/>
  <c r="J48" i="28"/>
  <c r="I46" i="28"/>
  <c r="H46" i="28"/>
  <c r="G46" i="28"/>
  <c r="J45" i="28"/>
  <c r="J43" i="28"/>
  <c r="J42" i="28"/>
  <c r="I38" i="28"/>
  <c r="H38" i="28"/>
  <c r="G38" i="28"/>
  <c r="J36" i="28"/>
  <c r="J35" i="28"/>
  <c r="J34" i="28"/>
  <c r="J33" i="28"/>
  <c r="J32" i="28"/>
  <c r="I30" i="28"/>
  <c r="H30" i="28"/>
  <c r="G30" i="28"/>
  <c r="J28" i="28"/>
  <c r="J25" i="28"/>
  <c r="I22" i="28"/>
  <c r="H22" i="28"/>
  <c r="G22" i="28"/>
  <c r="J21" i="28"/>
  <c r="J19" i="28"/>
  <c r="J16" i="28"/>
  <c r="J12" i="28"/>
  <c r="I12" i="28"/>
  <c r="H12" i="28"/>
  <c r="J11" i="28"/>
  <c r="I11" i="28"/>
  <c r="H11" i="28"/>
  <c r="G11" i="28"/>
  <c r="J10" i="28"/>
  <c r="I10" i="28"/>
  <c r="H10" i="28"/>
  <c r="H13" i="28" s="1"/>
  <c r="G10" i="28"/>
  <c r="J9" i="28"/>
  <c r="I9" i="28"/>
  <c r="H9" i="28"/>
  <c r="J8" i="28"/>
  <c r="I8" i="28"/>
  <c r="I13" i="28" s="1"/>
  <c r="H8" i="28"/>
  <c r="J7" i="28"/>
  <c r="I7" i="28"/>
  <c r="H7" i="28"/>
  <c r="J4" i="28"/>
  <c r="I78" i="27"/>
  <c r="H78" i="27"/>
  <c r="G78" i="27"/>
  <c r="J77" i="27"/>
  <c r="J78" i="27" s="1"/>
  <c r="J76" i="27"/>
  <c r="J75" i="27"/>
  <c r="J74" i="27"/>
  <c r="J73" i="27"/>
  <c r="J72" i="27"/>
  <c r="I70" i="27"/>
  <c r="H70" i="27"/>
  <c r="G70" i="27"/>
  <c r="J69" i="27"/>
  <c r="J68" i="27"/>
  <c r="J67" i="27"/>
  <c r="J66" i="27"/>
  <c r="J65" i="27"/>
  <c r="J64" i="27"/>
  <c r="I62" i="27"/>
  <c r="H62" i="27"/>
  <c r="G62" i="27"/>
  <c r="J61" i="27"/>
  <c r="J60" i="27"/>
  <c r="J59" i="27"/>
  <c r="J58" i="27"/>
  <c r="J57" i="27"/>
  <c r="J56" i="27"/>
  <c r="I54" i="27"/>
  <c r="H54" i="27"/>
  <c r="G54" i="27"/>
  <c r="J53" i="27"/>
  <c r="J52" i="27"/>
  <c r="J51" i="27"/>
  <c r="J50" i="27"/>
  <c r="J49" i="27"/>
  <c r="J48" i="27"/>
  <c r="I46" i="27"/>
  <c r="H46" i="27"/>
  <c r="G46" i="27"/>
  <c r="J45" i="27"/>
  <c r="J44" i="27"/>
  <c r="J43" i="27"/>
  <c r="J42" i="27"/>
  <c r="J41" i="27"/>
  <c r="J40" i="27"/>
  <c r="I38" i="27"/>
  <c r="H38" i="27"/>
  <c r="G38" i="27"/>
  <c r="J37" i="27"/>
  <c r="J36" i="27"/>
  <c r="J35" i="27"/>
  <c r="J34" i="27"/>
  <c r="J33" i="27"/>
  <c r="J32" i="27"/>
  <c r="I30" i="27"/>
  <c r="H30" i="27"/>
  <c r="G30" i="27"/>
  <c r="J29" i="27"/>
  <c r="J28" i="27"/>
  <c r="J27" i="27"/>
  <c r="J26" i="27"/>
  <c r="J25" i="27"/>
  <c r="J24" i="27"/>
  <c r="K7" i="27" s="1"/>
  <c r="I22" i="27"/>
  <c r="H22" i="27"/>
  <c r="G22" i="27"/>
  <c r="J21" i="27"/>
  <c r="J20" i="27"/>
  <c r="J19" i="27"/>
  <c r="J18" i="27"/>
  <c r="J17" i="27"/>
  <c r="J16" i="27"/>
  <c r="J22" i="27" s="1"/>
  <c r="I13" i="27"/>
  <c r="J12" i="27"/>
  <c r="I12" i="27"/>
  <c r="H12" i="27"/>
  <c r="G12" i="27"/>
  <c r="J11" i="27"/>
  <c r="I11" i="27"/>
  <c r="H11" i="27"/>
  <c r="G11" i="27"/>
  <c r="G13" i="27" s="1"/>
  <c r="J10" i="27"/>
  <c r="I10" i="27"/>
  <c r="H10" i="27"/>
  <c r="G10" i="27"/>
  <c r="J9" i="27"/>
  <c r="I9" i="27"/>
  <c r="H9" i="27"/>
  <c r="G9" i="27"/>
  <c r="J8" i="27"/>
  <c r="I8" i="27"/>
  <c r="H8" i="27"/>
  <c r="G8" i="27"/>
  <c r="J7" i="27"/>
  <c r="I7" i="27"/>
  <c r="H7" i="27"/>
  <c r="H13" i="27" s="1"/>
  <c r="G7" i="27"/>
  <c r="J4" i="27"/>
  <c r="I78" i="26"/>
  <c r="H78" i="26"/>
  <c r="G78" i="26"/>
  <c r="J77" i="26"/>
  <c r="J76" i="26"/>
  <c r="J75" i="26"/>
  <c r="J74" i="26"/>
  <c r="J73" i="26"/>
  <c r="J72" i="26"/>
  <c r="I70" i="26"/>
  <c r="H70" i="26"/>
  <c r="G70" i="26"/>
  <c r="J69" i="26"/>
  <c r="J68" i="26"/>
  <c r="J67" i="26"/>
  <c r="J66" i="26"/>
  <c r="J65" i="26"/>
  <c r="J64" i="26"/>
  <c r="I62" i="26"/>
  <c r="H62" i="26"/>
  <c r="G62" i="26"/>
  <c r="J61" i="26"/>
  <c r="J60" i="26"/>
  <c r="J59" i="26"/>
  <c r="J58" i="26"/>
  <c r="J57" i="26"/>
  <c r="J56" i="26"/>
  <c r="I54" i="26"/>
  <c r="H54" i="26"/>
  <c r="G54" i="26"/>
  <c r="J53" i="26"/>
  <c r="J52" i="26"/>
  <c r="J51" i="26"/>
  <c r="J50" i="26"/>
  <c r="J49" i="26"/>
  <c r="J48" i="26"/>
  <c r="I46" i="26"/>
  <c r="H46" i="26"/>
  <c r="G46" i="26"/>
  <c r="J45" i="26"/>
  <c r="J44" i="26"/>
  <c r="J43" i="26"/>
  <c r="J42" i="26"/>
  <c r="J41" i="26"/>
  <c r="J40" i="26"/>
  <c r="I38" i="26"/>
  <c r="H38" i="26"/>
  <c r="G38" i="26"/>
  <c r="J37" i="26"/>
  <c r="J36" i="26"/>
  <c r="J35" i="26"/>
  <c r="J34" i="26"/>
  <c r="J33" i="26"/>
  <c r="J32" i="26"/>
  <c r="I30" i="26"/>
  <c r="H30" i="26"/>
  <c r="G30" i="26"/>
  <c r="J29" i="26"/>
  <c r="J28" i="26"/>
  <c r="J27" i="26"/>
  <c r="J26" i="26"/>
  <c r="J25" i="26"/>
  <c r="J24" i="26"/>
  <c r="I22" i="26"/>
  <c r="H22" i="26"/>
  <c r="G22" i="26"/>
  <c r="J21" i="26"/>
  <c r="J20" i="26"/>
  <c r="J19" i="26"/>
  <c r="J18" i="26"/>
  <c r="J17" i="26"/>
  <c r="J16" i="26"/>
  <c r="J12" i="26"/>
  <c r="I12" i="26"/>
  <c r="H12" i="26"/>
  <c r="G12" i="26"/>
  <c r="J11" i="26"/>
  <c r="I11" i="26"/>
  <c r="H11" i="26"/>
  <c r="G11" i="26"/>
  <c r="J10" i="26"/>
  <c r="I10" i="26"/>
  <c r="H10" i="26"/>
  <c r="G10" i="26"/>
  <c r="J9" i="26"/>
  <c r="I9" i="26"/>
  <c r="H9" i="26"/>
  <c r="G9" i="26"/>
  <c r="J8" i="26"/>
  <c r="I8" i="26"/>
  <c r="H8" i="26"/>
  <c r="G8" i="26"/>
  <c r="J7" i="26"/>
  <c r="I7" i="26"/>
  <c r="I13" i="26" s="1"/>
  <c r="H7" i="26"/>
  <c r="G7" i="26"/>
  <c r="G13" i="26" s="1"/>
  <c r="J4" i="26"/>
  <c r="J69" i="25"/>
  <c r="J25" i="25"/>
  <c r="J26" i="25"/>
  <c r="J27" i="25"/>
  <c r="J28" i="25"/>
  <c r="J29" i="25"/>
  <c r="J24" i="25"/>
  <c r="J17" i="25"/>
  <c r="J18" i="25"/>
  <c r="J19" i="25"/>
  <c r="J20" i="25"/>
  <c r="J21" i="25"/>
  <c r="J16" i="25"/>
  <c r="K7" i="25" s="1"/>
  <c r="J74" i="25"/>
  <c r="J72" i="25"/>
  <c r="J65" i="25"/>
  <c r="J60" i="25"/>
  <c r="J58" i="25"/>
  <c r="J44" i="25"/>
  <c r="J37" i="25"/>
  <c r="J33" i="25"/>
  <c r="G10" i="25"/>
  <c r="G8" i="25"/>
  <c r="I78" i="25"/>
  <c r="H78" i="25"/>
  <c r="G78" i="25"/>
  <c r="J77" i="25"/>
  <c r="J76" i="25"/>
  <c r="J75" i="25"/>
  <c r="J73" i="25"/>
  <c r="I70" i="25"/>
  <c r="H70" i="25"/>
  <c r="G70" i="25"/>
  <c r="J68" i="25"/>
  <c r="J67" i="25"/>
  <c r="J66" i="25"/>
  <c r="J70" i="25" s="1"/>
  <c r="J64" i="25"/>
  <c r="I62" i="25"/>
  <c r="H62" i="25"/>
  <c r="G62" i="25"/>
  <c r="J61" i="25"/>
  <c r="J59" i="25"/>
  <c r="J57" i="25"/>
  <c r="J56" i="25"/>
  <c r="I54" i="25"/>
  <c r="H54" i="25"/>
  <c r="G54" i="25"/>
  <c r="J53" i="25"/>
  <c r="J52" i="25"/>
  <c r="J51" i="25"/>
  <c r="J50" i="25"/>
  <c r="J49" i="25"/>
  <c r="J48" i="25"/>
  <c r="I46" i="25"/>
  <c r="H46" i="25"/>
  <c r="G46" i="25"/>
  <c r="J45" i="25"/>
  <c r="J43" i="25"/>
  <c r="J42" i="25"/>
  <c r="J41" i="25"/>
  <c r="J40" i="25"/>
  <c r="I38" i="25"/>
  <c r="H38" i="25"/>
  <c r="G38" i="25"/>
  <c r="J36" i="25"/>
  <c r="J35" i="25"/>
  <c r="J34" i="25"/>
  <c r="J32" i="25"/>
  <c r="J38" i="25" s="1"/>
  <c r="I30" i="25"/>
  <c r="H30" i="25"/>
  <c r="G30" i="25"/>
  <c r="I22" i="25"/>
  <c r="H22" i="25"/>
  <c r="G22" i="25"/>
  <c r="J12" i="25"/>
  <c r="I12" i="25"/>
  <c r="H12" i="25"/>
  <c r="G12" i="25"/>
  <c r="J11" i="25"/>
  <c r="I11" i="25"/>
  <c r="H11" i="25"/>
  <c r="J10" i="25"/>
  <c r="I10" i="25"/>
  <c r="H10" i="25"/>
  <c r="J9" i="25"/>
  <c r="I9" i="25"/>
  <c r="H9" i="25"/>
  <c r="G9" i="25"/>
  <c r="J8" i="25"/>
  <c r="I8" i="25"/>
  <c r="H8" i="25"/>
  <c r="J7" i="25"/>
  <c r="I7" i="25"/>
  <c r="H7" i="25"/>
  <c r="G7" i="25"/>
  <c r="J4" i="25"/>
  <c r="G12" i="24"/>
  <c r="G11" i="24"/>
  <c r="G10" i="24"/>
  <c r="G9" i="24"/>
  <c r="G8" i="24"/>
  <c r="G7" i="24"/>
  <c r="I78" i="24"/>
  <c r="H78" i="24"/>
  <c r="G78" i="24"/>
  <c r="J77" i="24"/>
  <c r="J76" i="24"/>
  <c r="J75" i="24"/>
  <c r="J74" i="24"/>
  <c r="J73" i="24"/>
  <c r="J72" i="24"/>
  <c r="I70" i="24"/>
  <c r="H70" i="24"/>
  <c r="G70" i="24"/>
  <c r="J69" i="24"/>
  <c r="J68" i="24"/>
  <c r="J67" i="24"/>
  <c r="J66" i="24"/>
  <c r="J65" i="24"/>
  <c r="J64" i="24"/>
  <c r="I62" i="24"/>
  <c r="H62" i="24"/>
  <c r="G62" i="24"/>
  <c r="J61" i="24"/>
  <c r="J60" i="24"/>
  <c r="J59" i="24"/>
  <c r="J58" i="24"/>
  <c r="J57" i="24"/>
  <c r="J56" i="24"/>
  <c r="I54" i="24"/>
  <c r="H54" i="24"/>
  <c r="G54" i="24"/>
  <c r="J53" i="24"/>
  <c r="J52" i="24"/>
  <c r="J51" i="24"/>
  <c r="J50" i="24"/>
  <c r="J49" i="24"/>
  <c r="J48" i="24"/>
  <c r="I46" i="24"/>
  <c r="H46" i="24"/>
  <c r="G46" i="24"/>
  <c r="J45" i="24"/>
  <c r="J44" i="24"/>
  <c r="J43" i="24"/>
  <c r="J42" i="24"/>
  <c r="J41" i="24"/>
  <c r="J40" i="24"/>
  <c r="I38" i="24"/>
  <c r="H38" i="24"/>
  <c r="G38" i="24"/>
  <c r="J37" i="24"/>
  <c r="J36" i="24"/>
  <c r="J35" i="24"/>
  <c r="J34" i="24"/>
  <c r="J33" i="24"/>
  <c r="J32" i="24"/>
  <c r="I30" i="24"/>
  <c r="H30" i="24"/>
  <c r="G30" i="24"/>
  <c r="J29" i="24"/>
  <c r="J28" i="24"/>
  <c r="J27" i="24"/>
  <c r="J26" i="24"/>
  <c r="J25" i="24"/>
  <c r="J24" i="24"/>
  <c r="I22" i="24"/>
  <c r="H22" i="24"/>
  <c r="G22" i="24"/>
  <c r="J21" i="24"/>
  <c r="J20" i="24"/>
  <c r="J19" i="24"/>
  <c r="J18" i="24"/>
  <c r="J17" i="24"/>
  <c r="J16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H13" i="24" s="1"/>
  <c r="J4" i="24"/>
  <c r="G13" i="23"/>
  <c r="I78" i="23"/>
  <c r="H78" i="23"/>
  <c r="G78" i="23"/>
  <c r="J77" i="23"/>
  <c r="J76" i="23"/>
  <c r="J75" i="23"/>
  <c r="J74" i="23"/>
  <c r="J73" i="23"/>
  <c r="J72" i="23"/>
  <c r="I70" i="23"/>
  <c r="H70" i="23"/>
  <c r="G70" i="23"/>
  <c r="J69" i="23"/>
  <c r="J68" i="23"/>
  <c r="J67" i="23"/>
  <c r="J66" i="23"/>
  <c r="J65" i="23"/>
  <c r="J64" i="23"/>
  <c r="I62" i="23"/>
  <c r="H62" i="23"/>
  <c r="G62" i="23"/>
  <c r="J61" i="23"/>
  <c r="J60" i="23"/>
  <c r="J59" i="23"/>
  <c r="J58" i="23"/>
  <c r="J57" i="23"/>
  <c r="J56" i="23"/>
  <c r="I54" i="23"/>
  <c r="H54" i="23"/>
  <c r="G54" i="23"/>
  <c r="J53" i="23"/>
  <c r="J52" i="23"/>
  <c r="J51" i="23"/>
  <c r="J50" i="23"/>
  <c r="J49" i="23"/>
  <c r="J48" i="23"/>
  <c r="I46" i="23"/>
  <c r="H46" i="23"/>
  <c r="G46" i="23"/>
  <c r="J45" i="23"/>
  <c r="J44" i="23"/>
  <c r="J43" i="23"/>
  <c r="J42" i="23"/>
  <c r="J41" i="23"/>
  <c r="J40" i="23"/>
  <c r="I38" i="23"/>
  <c r="H38" i="23"/>
  <c r="G38" i="23"/>
  <c r="J37" i="23"/>
  <c r="J36" i="23"/>
  <c r="J35" i="23"/>
  <c r="J34" i="23"/>
  <c r="J33" i="23"/>
  <c r="J32" i="23"/>
  <c r="I30" i="23"/>
  <c r="H30" i="23"/>
  <c r="G30" i="23"/>
  <c r="J29" i="23"/>
  <c r="J28" i="23"/>
  <c r="J27" i="23"/>
  <c r="J26" i="23"/>
  <c r="J25" i="23"/>
  <c r="J24" i="23"/>
  <c r="I22" i="23"/>
  <c r="H22" i="23"/>
  <c r="G22" i="23"/>
  <c r="J21" i="23"/>
  <c r="J20" i="23"/>
  <c r="J19" i="23"/>
  <c r="J18" i="23"/>
  <c r="J17" i="23"/>
  <c r="J16" i="23"/>
  <c r="J12" i="23"/>
  <c r="I12" i="23"/>
  <c r="H12" i="23"/>
  <c r="J11" i="23"/>
  <c r="I11" i="23"/>
  <c r="H11" i="23"/>
  <c r="J10" i="23"/>
  <c r="I10" i="23"/>
  <c r="H10" i="23"/>
  <c r="J9" i="23"/>
  <c r="I9" i="23"/>
  <c r="H9" i="23"/>
  <c r="J8" i="23"/>
  <c r="I8" i="23"/>
  <c r="H8" i="23"/>
  <c r="J7" i="23"/>
  <c r="I7" i="23"/>
  <c r="H7" i="23"/>
  <c r="J4" i="23"/>
  <c r="F54" i="22"/>
  <c r="F30" i="22"/>
  <c r="F22" i="22"/>
  <c r="F70" i="22"/>
  <c r="I78" i="22"/>
  <c r="H78" i="22"/>
  <c r="G78" i="22"/>
  <c r="J77" i="22"/>
  <c r="J76" i="22"/>
  <c r="J75" i="22"/>
  <c r="J74" i="22"/>
  <c r="J73" i="22"/>
  <c r="J72" i="22"/>
  <c r="I70" i="22"/>
  <c r="H70" i="22"/>
  <c r="G70" i="22"/>
  <c r="J69" i="22"/>
  <c r="J68" i="22"/>
  <c r="J67" i="22"/>
  <c r="J66" i="22"/>
  <c r="J65" i="22"/>
  <c r="J64" i="22"/>
  <c r="I62" i="22"/>
  <c r="H62" i="22"/>
  <c r="G62" i="22"/>
  <c r="J61" i="22"/>
  <c r="J60" i="22"/>
  <c r="J59" i="22"/>
  <c r="J58" i="22"/>
  <c r="J57" i="22"/>
  <c r="J56" i="22"/>
  <c r="I54" i="22"/>
  <c r="H54" i="22"/>
  <c r="G54" i="22"/>
  <c r="J53" i="22"/>
  <c r="J52" i="22"/>
  <c r="J51" i="22"/>
  <c r="J50" i="22"/>
  <c r="J49" i="22"/>
  <c r="J48" i="22"/>
  <c r="I46" i="22"/>
  <c r="H46" i="22"/>
  <c r="G46" i="22"/>
  <c r="J45" i="22"/>
  <c r="J44" i="22"/>
  <c r="J43" i="22"/>
  <c r="J42" i="22"/>
  <c r="J41" i="22"/>
  <c r="J40" i="22"/>
  <c r="I38" i="22"/>
  <c r="H38" i="22"/>
  <c r="G38" i="22"/>
  <c r="J37" i="22"/>
  <c r="J36" i="22"/>
  <c r="J35" i="22"/>
  <c r="J34" i="22"/>
  <c r="J33" i="22"/>
  <c r="J32" i="22"/>
  <c r="J38" i="22" s="1"/>
  <c r="I30" i="22"/>
  <c r="H30" i="22"/>
  <c r="G30" i="22"/>
  <c r="J29" i="22"/>
  <c r="J28" i="22"/>
  <c r="J27" i="22"/>
  <c r="J26" i="22"/>
  <c r="J25" i="22"/>
  <c r="J24" i="22"/>
  <c r="I22" i="22"/>
  <c r="H22" i="22"/>
  <c r="G22" i="22"/>
  <c r="J21" i="22"/>
  <c r="J20" i="22"/>
  <c r="J19" i="22"/>
  <c r="J18" i="22"/>
  <c r="J17" i="22"/>
  <c r="J16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I13" i="22" s="1"/>
  <c r="H7" i="22"/>
  <c r="H13" i="22" s="1"/>
  <c r="J4" i="22"/>
  <c r="I78" i="20"/>
  <c r="H78" i="20"/>
  <c r="G78" i="20"/>
  <c r="J77" i="20"/>
  <c r="J76" i="20"/>
  <c r="J75" i="20"/>
  <c r="J74" i="20"/>
  <c r="J73" i="20"/>
  <c r="J72" i="20"/>
  <c r="I70" i="20"/>
  <c r="H70" i="20"/>
  <c r="G70" i="20"/>
  <c r="J69" i="20"/>
  <c r="J68" i="20"/>
  <c r="J67" i="20"/>
  <c r="J66" i="20"/>
  <c r="J65" i="20"/>
  <c r="J64" i="20"/>
  <c r="I62" i="20"/>
  <c r="H62" i="20"/>
  <c r="G62" i="20"/>
  <c r="J61" i="20"/>
  <c r="J60" i="20"/>
  <c r="J59" i="20"/>
  <c r="J58" i="20"/>
  <c r="J57" i="20"/>
  <c r="J56" i="20"/>
  <c r="I54" i="20"/>
  <c r="H54" i="20"/>
  <c r="G54" i="20"/>
  <c r="J53" i="20"/>
  <c r="J52" i="20"/>
  <c r="J51" i="20"/>
  <c r="J50" i="20"/>
  <c r="J49" i="20"/>
  <c r="J48" i="20"/>
  <c r="I46" i="20"/>
  <c r="H46" i="20"/>
  <c r="G46" i="20"/>
  <c r="J45" i="20"/>
  <c r="J44" i="20"/>
  <c r="J43" i="20"/>
  <c r="J42" i="20"/>
  <c r="J41" i="20"/>
  <c r="J40" i="20"/>
  <c r="I38" i="20"/>
  <c r="H38" i="20"/>
  <c r="G38" i="20"/>
  <c r="J37" i="20"/>
  <c r="J36" i="20"/>
  <c r="J35" i="20"/>
  <c r="J34" i="20"/>
  <c r="J33" i="20"/>
  <c r="J32" i="20"/>
  <c r="I30" i="20"/>
  <c r="H30" i="20"/>
  <c r="G30" i="20"/>
  <c r="J29" i="20"/>
  <c r="J28" i="20"/>
  <c r="J27" i="20"/>
  <c r="J26" i="20"/>
  <c r="J25" i="20"/>
  <c r="J24" i="20"/>
  <c r="I22" i="20"/>
  <c r="H22" i="20"/>
  <c r="G22" i="20"/>
  <c r="J21" i="20"/>
  <c r="J20" i="20"/>
  <c r="J19" i="20"/>
  <c r="J18" i="20"/>
  <c r="J17" i="20"/>
  <c r="J16" i="20"/>
  <c r="G13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4" i="20"/>
  <c r="I78" i="19"/>
  <c r="H78" i="19"/>
  <c r="G78" i="19"/>
  <c r="J77" i="19"/>
  <c r="J76" i="19"/>
  <c r="J75" i="19"/>
  <c r="J74" i="19"/>
  <c r="J73" i="19"/>
  <c r="J72" i="19"/>
  <c r="I70" i="19"/>
  <c r="H70" i="19"/>
  <c r="G70" i="19"/>
  <c r="J69" i="19"/>
  <c r="J68" i="19"/>
  <c r="J67" i="19"/>
  <c r="J66" i="19"/>
  <c r="J65" i="19"/>
  <c r="J64" i="19"/>
  <c r="I62" i="19"/>
  <c r="H62" i="19"/>
  <c r="G62" i="19"/>
  <c r="J61" i="19"/>
  <c r="J60" i="19"/>
  <c r="J59" i="19"/>
  <c r="J58" i="19"/>
  <c r="J57" i="19"/>
  <c r="J56" i="19"/>
  <c r="I54" i="19"/>
  <c r="H54" i="19"/>
  <c r="G54" i="19"/>
  <c r="J53" i="19"/>
  <c r="J52" i="19"/>
  <c r="J51" i="19"/>
  <c r="J50" i="19"/>
  <c r="J49" i="19"/>
  <c r="J48" i="19"/>
  <c r="I46" i="19"/>
  <c r="H46" i="19"/>
  <c r="G46" i="19"/>
  <c r="J45" i="19"/>
  <c r="J44" i="19"/>
  <c r="J43" i="19"/>
  <c r="J42" i="19"/>
  <c r="J41" i="19"/>
  <c r="J40" i="19"/>
  <c r="I38" i="19"/>
  <c r="H38" i="19"/>
  <c r="G38" i="19"/>
  <c r="J37" i="19"/>
  <c r="J36" i="19"/>
  <c r="J35" i="19"/>
  <c r="J34" i="19"/>
  <c r="J33" i="19"/>
  <c r="J32" i="19"/>
  <c r="I30" i="19"/>
  <c r="H30" i="19"/>
  <c r="G30" i="19"/>
  <c r="J29" i="19"/>
  <c r="J28" i="19"/>
  <c r="J27" i="19"/>
  <c r="J26" i="19"/>
  <c r="J25" i="19"/>
  <c r="J24" i="19"/>
  <c r="I22" i="19"/>
  <c r="H22" i="19"/>
  <c r="G22" i="19"/>
  <c r="J21" i="19"/>
  <c r="J20" i="19"/>
  <c r="J19" i="19"/>
  <c r="J18" i="19"/>
  <c r="J17" i="19"/>
  <c r="J16" i="19"/>
  <c r="G13" i="19"/>
  <c r="J12" i="19"/>
  <c r="I12" i="19"/>
  <c r="H12" i="19"/>
  <c r="J11" i="19"/>
  <c r="I11" i="19"/>
  <c r="H11" i="19"/>
  <c r="J10" i="19"/>
  <c r="I10" i="19"/>
  <c r="H10" i="19"/>
  <c r="J9" i="19"/>
  <c r="I9" i="19"/>
  <c r="H9" i="19"/>
  <c r="J8" i="19"/>
  <c r="I8" i="19"/>
  <c r="H8" i="19"/>
  <c r="J7" i="19"/>
  <c r="I7" i="19"/>
  <c r="H7" i="19"/>
  <c r="J4" i="19"/>
  <c r="J66" i="18"/>
  <c r="J52" i="18"/>
  <c r="J48" i="18"/>
  <c r="J36" i="18"/>
  <c r="J34" i="18"/>
  <c r="J33" i="18"/>
  <c r="J25" i="18"/>
  <c r="J20" i="18"/>
  <c r="J19" i="18"/>
  <c r="I78" i="18"/>
  <c r="H78" i="18"/>
  <c r="G78" i="18"/>
  <c r="J77" i="18"/>
  <c r="J76" i="18"/>
  <c r="J75" i="18"/>
  <c r="J74" i="18"/>
  <c r="J73" i="18"/>
  <c r="J72" i="18"/>
  <c r="I70" i="18"/>
  <c r="H70" i="18"/>
  <c r="G70" i="18"/>
  <c r="J69" i="18"/>
  <c r="J68" i="18"/>
  <c r="J67" i="18"/>
  <c r="J65" i="18"/>
  <c r="J64" i="18"/>
  <c r="I62" i="18"/>
  <c r="H62" i="18"/>
  <c r="G62" i="18"/>
  <c r="J61" i="18"/>
  <c r="J60" i="18"/>
  <c r="J59" i="18"/>
  <c r="J58" i="18"/>
  <c r="J57" i="18"/>
  <c r="J56" i="18"/>
  <c r="I54" i="18"/>
  <c r="H54" i="18"/>
  <c r="G54" i="18"/>
  <c r="J53" i="18"/>
  <c r="J51" i="18"/>
  <c r="J50" i="18"/>
  <c r="J49" i="18"/>
  <c r="I46" i="18"/>
  <c r="H46" i="18"/>
  <c r="G46" i="18"/>
  <c r="J45" i="18"/>
  <c r="J44" i="18"/>
  <c r="J43" i="18"/>
  <c r="J42" i="18"/>
  <c r="J41" i="18"/>
  <c r="J40" i="18"/>
  <c r="I38" i="18"/>
  <c r="H38" i="18"/>
  <c r="G38" i="18"/>
  <c r="J37" i="18"/>
  <c r="J35" i="18"/>
  <c r="J32" i="18"/>
  <c r="I30" i="18"/>
  <c r="H30" i="18"/>
  <c r="G30" i="18"/>
  <c r="J29" i="18"/>
  <c r="J28" i="18"/>
  <c r="J27" i="18"/>
  <c r="J26" i="18"/>
  <c r="I22" i="18"/>
  <c r="H22" i="18"/>
  <c r="G22" i="18"/>
  <c r="J21" i="18"/>
  <c r="J18" i="18"/>
  <c r="J17" i="18"/>
  <c r="J16" i="18"/>
  <c r="G13" i="18"/>
  <c r="J12" i="18"/>
  <c r="I12" i="18"/>
  <c r="H12" i="18"/>
  <c r="J11" i="18"/>
  <c r="I11" i="18"/>
  <c r="H11" i="18"/>
  <c r="J10" i="18"/>
  <c r="I10" i="18"/>
  <c r="H10" i="18"/>
  <c r="J9" i="18"/>
  <c r="I9" i="18"/>
  <c r="H9" i="18"/>
  <c r="J8" i="18"/>
  <c r="I8" i="18"/>
  <c r="H8" i="18"/>
  <c r="J7" i="18"/>
  <c r="I7" i="18"/>
  <c r="H7" i="18"/>
  <c r="J4" i="18"/>
  <c r="I78" i="17"/>
  <c r="H78" i="17"/>
  <c r="G78" i="17"/>
  <c r="J77" i="17"/>
  <c r="J76" i="17"/>
  <c r="J75" i="17"/>
  <c r="J74" i="17"/>
  <c r="J73" i="17"/>
  <c r="J72" i="17"/>
  <c r="I70" i="17"/>
  <c r="H70" i="17"/>
  <c r="G70" i="17"/>
  <c r="J69" i="17"/>
  <c r="J68" i="17"/>
  <c r="J67" i="17"/>
  <c r="J66" i="17"/>
  <c r="J65" i="17"/>
  <c r="J64" i="17"/>
  <c r="I62" i="17"/>
  <c r="H62" i="17"/>
  <c r="G62" i="17"/>
  <c r="J61" i="17"/>
  <c r="J60" i="17"/>
  <c r="J59" i="17"/>
  <c r="J58" i="17"/>
  <c r="J57" i="17"/>
  <c r="J56" i="17"/>
  <c r="I54" i="17"/>
  <c r="H54" i="17"/>
  <c r="G54" i="17"/>
  <c r="J53" i="17"/>
  <c r="J52" i="17"/>
  <c r="J51" i="17"/>
  <c r="J50" i="17"/>
  <c r="J49" i="17"/>
  <c r="J48" i="17"/>
  <c r="I46" i="17"/>
  <c r="H46" i="17"/>
  <c r="G46" i="17"/>
  <c r="J45" i="17"/>
  <c r="J44" i="17"/>
  <c r="J43" i="17"/>
  <c r="J42" i="17"/>
  <c r="J41" i="17"/>
  <c r="J40" i="17"/>
  <c r="I38" i="17"/>
  <c r="H38" i="17"/>
  <c r="G38" i="17"/>
  <c r="J37" i="17"/>
  <c r="J36" i="17"/>
  <c r="J35" i="17"/>
  <c r="J34" i="17"/>
  <c r="J33" i="17"/>
  <c r="J32" i="17"/>
  <c r="I30" i="17"/>
  <c r="H30" i="17"/>
  <c r="G30" i="17"/>
  <c r="J29" i="17"/>
  <c r="J28" i="17"/>
  <c r="J27" i="17"/>
  <c r="J26" i="17"/>
  <c r="J25" i="17"/>
  <c r="J24" i="17"/>
  <c r="I22" i="17"/>
  <c r="H22" i="17"/>
  <c r="G22" i="17"/>
  <c r="J21" i="17"/>
  <c r="J20" i="17"/>
  <c r="J19" i="17"/>
  <c r="J18" i="17"/>
  <c r="J17" i="17"/>
  <c r="J16" i="17"/>
  <c r="G13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4" i="17"/>
  <c r="I78" i="16"/>
  <c r="H78" i="16"/>
  <c r="G78" i="16"/>
  <c r="F78" i="16"/>
  <c r="J77" i="16"/>
  <c r="J76" i="16"/>
  <c r="J75" i="16"/>
  <c r="J74" i="16"/>
  <c r="J73" i="16"/>
  <c r="J72" i="16"/>
  <c r="I70" i="16"/>
  <c r="H70" i="16"/>
  <c r="G70" i="16"/>
  <c r="F70" i="16"/>
  <c r="J69" i="16"/>
  <c r="J68" i="16"/>
  <c r="J67" i="16"/>
  <c r="J66" i="16"/>
  <c r="J65" i="16"/>
  <c r="J64" i="16"/>
  <c r="J70" i="16" s="1"/>
  <c r="I62" i="16"/>
  <c r="H62" i="16"/>
  <c r="G62" i="16"/>
  <c r="F62" i="16"/>
  <c r="J61" i="16"/>
  <c r="J60" i="16"/>
  <c r="J59" i="16"/>
  <c r="J58" i="16"/>
  <c r="J57" i="16"/>
  <c r="J56" i="16"/>
  <c r="I54" i="16"/>
  <c r="H54" i="16"/>
  <c r="G54" i="16"/>
  <c r="F54" i="16"/>
  <c r="J53" i="16"/>
  <c r="J52" i="16"/>
  <c r="J51" i="16"/>
  <c r="J50" i="16"/>
  <c r="J49" i="16"/>
  <c r="J48" i="16"/>
  <c r="I46" i="16"/>
  <c r="H46" i="16"/>
  <c r="G46" i="16"/>
  <c r="F46" i="16"/>
  <c r="J45" i="16"/>
  <c r="J44" i="16"/>
  <c r="J43" i="16"/>
  <c r="J42" i="16"/>
  <c r="J41" i="16"/>
  <c r="J40" i="16"/>
  <c r="I38" i="16"/>
  <c r="H38" i="16"/>
  <c r="G38" i="16"/>
  <c r="F38" i="16"/>
  <c r="J37" i="16"/>
  <c r="J36" i="16"/>
  <c r="J35" i="16"/>
  <c r="J34" i="16"/>
  <c r="J33" i="16"/>
  <c r="J32" i="16"/>
  <c r="I30" i="16"/>
  <c r="H30" i="16"/>
  <c r="G30" i="16"/>
  <c r="F30" i="16"/>
  <c r="J29" i="16"/>
  <c r="J28" i="16"/>
  <c r="J27" i="16"/>
  <c r="J26" i="16"/>
  <c r="J25" i="16"/>
  <c r="J24" i="16"/>
  <c r="I22" i="16"/>
  <c r="H22" i="16"/>
  <c r="G22" i="16"/>
  <c r="F22" i="16"/>
  <c r="J21" i="16"/>
  <c r="J20" i="16"/>
  <c r="J19" i="16"/>
  <c r="J18" i="16"/>
  <c r="J17" i="16"/>
  <c r="J16" i="16"/>
  <c r="J22" i="16" s="1"/>
  <c r="J12" i="16"/>
  <c r="I12" i="16"/>
  <c r="H12" i="16"/>
  <c r="G12" i="16"/>
  <c r="J11" i="16"/>
  <c r="I11" i="16"/>
  <c r="H11" i="16"/>
  <c r="G11" i="16"/>
  <c r="J10" i="16"/>
  <c r="I10" i="16"/>
  <c r="H10" i="16"/>
  <c r="G10" i="16"/>
  <c r="J9" i="16"/>
  <c r="I9" i="16"/>
  <c r="H9" i="16"/>
  <c r="G9" i="16"/>
  <c r="J8" i="16"/>
  <c r="I8" i="16"/>
  <c r="H8" i="16"/>
  <c r="G8" i="16"/>
  <c r="J7" i="16"/>
  <c r="I7" i="16"/>
  <c r="H7" i="16"/>
  <c r="G7" i="16"/>
  <c r="J4" i="16"/>
  <c r="F38" i="15"/>
  <c r="F30" i="15"/>
  <c r="F22" i="15"/>
  <c r="I78" i="15"/>
  <c r="H78" i="15"/>
  <c r="G78" i="15"/>
  <c r="J77" i="15"/>
  <c r="J76" i="15"/>
  <c r="J75" i="15"/>
  <c r="J74" i="15"/>
  <c r="J73" i="15"/>
  <c r="J72" i="15"/>
  <c r="I70" i="15"/>
  <c r="H70" i="15"/>
  <c r="G70" i="15"/>
  <c r="J69" i="15"/>
  <c r="J68" i="15"/>
  <c r="J67" i="15"/>
  <c r="J66" i="15"/>
  <c r="J65" i="15"/>
  <c r="J64" i="15"/>
  <c r="I62" i="15"/>
  <c r="H62" i="15"/>
  <c r="G62" i="15"/>
  <c r="J61" i="15"/>
  <c r="J60" i="15"/>
  <c r="J59" i="15"/>
  <c r="J58" i="15"/>
  <c r="J57" i="15"/>
  <c r="J56" i="15"/>
  <c r="I54" i="15"/>
  <c r="H54" i="15"/>
  <c r="G54" i="15"/>
  <c r="J53" i="15"/>
  <c r="J52" i="15"/>
  <c r="J51" i="15"/>
  <c r="J50" i="15"/>
  <c r="J49" i="15"/>
  <c r="J48" i="15"/>
  <c r="I46" i="15"/>
  <c r="H46" i="15"/>
  <c r="G46" i="15"/>
  <c r="J45" i="15"/>
  <c r="J44" i="15"/>
  <c r="J43" i="15"/>
  <c r="J42" i="15"/>
  <c r="J41" i="15"/>
  <c r="J40" i="15"/>
  <c r="I38" i="15"/>
  <c r="H38" i="15"/>
  <c r="G38" i="15"/>
  <c r="J37" i="15"/>
  <c r="J36" i="15"/>
  <c r="J35" i="15"/>
  <c r="J34" i="15"/>
  <c r="J33" i="15"/>
  <c r="J32" i="15"/>
  <c r="I30" i="15"/>
  <c r="H30" i="15"/>
  <c r="G30" i="15"/>
  <c r="J29" i="15"/>
  <c r="J28" i="15"/>
  <c r="J27" i="15"/>
  <c r="J26" i="15"/>
  <c r="J25" i="15"/>
  <c r="J24" i="15"/>
  <c r="I22" i="15"/>
  <c r="H22" i="15"/>
  <c r="G22" i="15"/>
  <c r="J21" i="15"/>
  <c r="J20" i="15"/>
  <c r="J19" i="15"/>
  <c r="J18" i="15"/>
  <c r="J17" i="15"/>
  <c r="J16" i="15"/>
  <c r="J12" i="15"/>
  <c r="I12" i="15"/>
  <c r="H12" i="15"/>
  <c r="J11" i="15"/>
  <c r="I11" i="15"/>
  <c r="H11" i="15"/>
  <c r="J10" i="15"/>
  <c r="I10" i="15"/>
  <c r="H10" i="15"/>
  <c r="J9" i="15"/>
  <c r="I9" i="15"/>
  <c r="H9" i="15"/>
  <c r="J8" i="15"/>
  <c r="I8" i="15"/>
  <c r="H8" i="15"/>
  <c r="J7" i="15"/>
  <c r="I7" i="15"/>
  <c r="H7" i="15"/>
  <c r="J4" i="15"/>
  <c r="J60" i="10"/>
  <c r="J59" i="10"/>
  <c r="J58" i="10"/>
  <c r="J57" i="10"/>
  <c r="J56" i="10"/>
  <c r="J55" i="10"/>
  <c r="F13" i="10"/>
  <c r="F21" i="10"/>
  <c r="F29" i="10"/>
  <c r="F37" i="10"/>
  <c r="F45" i="10"/>
  <c r="F53" i="10"/>
  <c r="F69" i="10"/>
  <c r="F61" i="10"/>
  <c r="J23" i="10"/>
  <c r="J17" i="10"/>
  <c r="J16" i="10"/>
  <c r="J11" i="10"/>
  <c r="G75" i="10"/>
  <c r="J68" i="10"/>
  <c r="J67" i="10"/>
  <c r="J66" i="10"/>
  <c r="J65" i="10"/>
  <c r="J64" i="10"/>
  <c r="J63" i="10"/>
  <c r="J52" i="10"/>
  <c r="J51" i="10"/>
  <c r="J50" i="10"/>
  <c r="J49" i="10"/>
  <c r="J48" i="10"/>
  <c r="J47" i="10"/>
  <c r="J44" i="10"/>
  <c r="J43" i="10"/>
  <c r="J42" i="10"/>
  <c r="J41" i="10"/>
  <c r="J40" i="10"/>
  <c r="J39" i="10"/>
  <c r="J36" i="10"/>
  <c r="J35" i="10"/>
  <c r="J34" i="10"/>
  <c r="J33" i="10"/>
  <c r="J32" i="10"/>
  <c r="J31" i="10"/>
  <c r="J28" i="10"/>
  <c r="J27" i="10"/>
  <c r="J26" i="10"/>
  <c r="J25" i="10"/>
  <c r="J24" i="10"/>
  <c r="J20" i="10"/>
  <c r="J19" i="10"/>
  <c r="J18" i="10"/>
  <c r="J15" i="10"/>
  <c r="J12" i="10"/>
  <c r="J10" i="10"/>
  <c r="J8" i="10"/>
  <c r="J7" i="10"/>
  <c r="G74" i="12"/>
  <c r="H74" i="12"/>
  <c r="I74" i="12"/>
  <c r="J74" i="12"/>
  <c r="G75" i="12"/>
  <c r="H75" i="12"/>
  <c r="I75" i="12"/>
  <c r="J75" i="12"/>
  <c r="G76" i="12"/>
  <c r="H76" i="12"/>
  <c r="I76" i="12"/>
  <c r="J76" i="12"/>
  <c r="G77" i="12"/>
  <c r="H77" i="12"/>
  <c r="I77" i="12"/>
  <c r="J77" i="12"/>
  <c r="G78" i="12"/>
  <c r="H78" i="12"/>
  <c r="I78" i="12"/>
  <c r="J78" i="12"/>
  <c r="H73" i="12"/>
  <c r="I73" i="12"/>
  <c r="J73" i="12"/>
  <c r="G73" i="12"/>
  <c r="G74" i="10"/>
  <c r="H74" i="10"/>
  <c r="I74" i="10"/>
  <c r="J74" i="10"/>
  <c r="H75" i="10"/>
  <c r="I75" i="10"/>
  <c r="J75" i="10"/>
  <c r="G76" i="10"/>
  <c r="H76" i="10"/>
  <c r="I76" i="10"/>
  <c r="J76" i="10"/>
  <c r="H77" i="10"/>
  <c r="I77" i="10"/>
  <c r="J77" i="10"/>
  <c r="G78" i="10"/>
  <c r="H78" i="10"/>
  <c r="I78" i="10"/>
  <c r="J78" i="10"/>
  <c r="H73" i="10"/>
  <c r="I73" i="10"/>
  <c r="J73" i="10"/>
  <c r="G73" i="10"/>
  <c r="J68" i="12"/>
  <c r="J67" i="12"/>
  <c r="J66" i="12"/>
  <c r="J65" i="12"/>
  <c r="J64" i="12"/>
  <c r="J63" i="12"/>
  <c r="J60" i="12"/>
  <c r="J59" i="12"/>
  <c r="J58" i="12"/>
  <c r="J57" i="12"/>
  <c r="J56" i="12"/>
  <c r="J55" i="12"/>
  <c r="J52" i="12"/>
  <c r="J51" i="12"/>
  <c r="J50" i="12"/>
  <c r="J49" i="12"/>
  <c r="J48" i="12"/>
  <c r="J47" i="12"/>
  <c r="J44" i="12"/>
  <c r="J43" i="12"/>
  <c r="J42" i="12"/>
  <c r="J41" i="12"/>
  <c r="J40" i="12"/>
  <c r="J39" i="12"/>
  <c r="J36" i="12"/>
  <c r="J35" i="12"/>
  <c r="J34" i="12"/>
  <c r="J33" i="12"/>
  <c r="J32" i="12"/>
  <c r="J31" i="12"/>
  <c r="J28" i="12"/>
  <c r="J27" i="12"/>
  <c r="J26" i="12"/>
  <c r="J25" i="12"/>
  <c r="J24" i="12"/>
  <c r="J23" i="12"/>
  <c r="J20" i="12"/>
  <c r="J19" i="12"/>
  <c r="J18" i="12"/>
  <c r="J17" i="12"/>
  <c r="J16" i="12"/>
  <c r="J15" i="12"/>
  <c r="J8" i="12"/>
  <c r="J9" i="12"/>
  <c r="J10" i="12"/>
  <c r="J11" i="12"/>
  <c r="J12" i="12"/>
  <c r="J7" i="12"/>
  <c r="I69" i="12"/>
  <c r="H69" i="12"/>
  <c r="G69" i="12"/>
  <c r="F69" i="12"/>
  <c r="I61" i="12"/>
  <c r="H61" i="12"/>
  <c r="G61" i="12"/>
  <c r="F61" i="12"/>
  <c r="I53" i="12"/>
  <c r="H53" i="12"/>
  <c r="G53" i="12"/>
  <c r="F53" i="12"/>
  <c r="I45" i="12"/>
  <c r="H45" i="12"/>
  <c r="G45" i="12"/>
  <c r="F45" i="12"/>
  <c r="I37" i="12"/>
  <c r="H37" i="12"/>
  <c r="G37" i="12"/>
  <c r="F37" i="12"/>
  <c r="I29" i="12"/>
  <c r="H29" i="12"/>
  <c r="G29" i="12"/>
  <c r="F29" i="12"/>
  <c r="I21" i="12"/>
  <c r="H21" i="12"/>
  <c r="G21" i="12"/>
  <c r="F21" i="12"/>
  <c r="I13" i="12"/>
  <c r="H13" i="12"/>
  <c r="G13" i="12"/>
  <c r="F13" i="12"/>
  <c r="J4" i="12"/>
  <c r="I4" i="10"/>
  <c r="J13" i="28" l="1"/>
  <c r="G9" i="28"/>
  <c r="J40" i="28"/>
  <c r="G7" i="28"/>
  <c r="K10" i="28"/>
  <c r="J54" i="28"/>
  <c r="J38" i="28"/>
  <c r="J46" i="28"/>
  <c r="J70" i="28"/>
  <c r="J78" i="28"/>
  <c r="G8" i="28"/>
  <c r="G13" i="28" s="1"/>
  <c r="K7" i="28"/>
  <c r="K11" i="28"/>
  <c r="K12" i="28"/>
  <c r="J30" i="28"/>
  <c r="K8" i="28"/>
  <c r="J62" i="28"/>
  <c r="J22" i="28"/>
  <c r="J54" i="27"/>
  <c r="J13" i="27"/>
  <c r="K9" i="27"/>
  <c r="K11" i="27"/>
  <c r="K12" i="27"/>
  <c r="J46" i="27"/>
  <c r="J30" i="27"/>
  <c r="K10" i="27"/>
  <c r="J38" i="27"/>
  <c r="J70" i="27"/>
  <c r="J62" i="27"/>
  <c r="K8" i="27"/>
  <c r="K11" i="26"/>
  <c r="K7" i="26"/>
  <c r="J46" i="20"/>
  <c r="J78" i="20"/>
  <c r="J30" i="24"/>
  <c r="G13" i="24"/>
  <c r="H13" i="17"/>
  <c r="K8" i="24"/>
  <c r="J30" i="22"/>
  <c r="K9" i="24"/>
  <c r="J78" i="24"/>
  <c r="K7" i="22"/>
  <c r="J38" i="20"/>
  <c r="I13" i="19"/>
  <c r="J38" i="19"/>
  <c r="J62" i="16"/>
  <c r="J38" i="18"/>
  <c r="J70" i="26"/>
  <c r="J13" i="26"/>
  <c r="K9" i="26"/>
  <c r="H13" i="26"/>
  <c r="J54" i="26"/>
  <c r="J46" i="26"/>
  <c r="J78" i="26"/>
  <c r="K12" i="26"/>
  <c r="J38" i="26"/>
  <c r="J22" i="26"/>
  <c r="J30" i="26"/>
  <c r="J62" i="26"/>
  <c r="K10" i="26"/>
  <c r="K8" i="26"/>
  <c r="J30" i="25"/>
  <c r="H13" i="25"/>
  <c r="J62" i="25"/>
  <c r="J54" i="25"/>
  <c r="J13" i="25"/>
  <c r="I13" i="25"/>
  <c r="K9" i="25"/>
  <c r="J78" i="25"/>
  <c r="K8" i="25"/>
  <c r="K12" i="25"/>
  <c r="G11" i="25"/>
  <c r="G13" i="25" s="1"/>
  <c r="K10" i="25"/>
  <c r="J46" i="25"/>
  <c r="K11" i="25"/>
  <c r="J54" i="24"/>
  <c r="K7" i="24"/>
  <c r="J70" i="24"/>
  <c r="J38" i="24"/>
  <c r="I13" i="24"/>
  <c r="J13" i="24"/>
  <c r="K11" i="24"/>
  <c r="J46" i="24"/>
  <c r="K12" i="24"/>
  <c r="J62" i="24"/>
  <c r="J22" i="24"/>
  <c r="K10" i="24"/>
  <c r="I13" i="23"/>
  <c r="K8" i="23"/>
  <c r="K12" i="23"/>
  <c r="J46" i="23"/>
  <c r="J70" i="23"/>
  <c r="K9" i="23"/>
  <c r="K7" i="23"/>
  <c r="H13" i="23"/>
  <c r="J13" i="23"/>
  <c r="K11" i="23"/>
  <c r="J38" i="23"/>
  <c r="J78" i="23"/>
  <c r="J30" i="23"/>
  <c r="J62" i="23"/>
  <c r="J22" i="23"/>
  <c r="K10" i="23"/>
  <c r="J54" i="23"/>
  <c r="K12" i="22"/>
  <c r="J78" i="22"/>
  <c r="J13" i="22"/>
  <c r="K11" i="22"/>
  <c r="J46" i="22"/>
  <c r="K8" i="22"/>
  <c r="K10" i="22"/>
  <c r="J62" i="22"/>
  <c r="J70" i="22"/>
  <c r="K9" i="22"/>
  <c r="J54" i="22"/>
  <c r="J22" i="22"/>
  <c r="K7" i="19"/>
  <c r="H13" i="16"/>
  <c r="J54" i="20"/>
  <c r="G13" i="16"/>
  <c r="I13" i="15"/>
  <c r="H13" i="19"/>
  <c r="J46" i="16"/>
  <c r="H13" i="20"/>
  <c r="J38" i="16"/>
  <c r="I13" i="17"/>
  <c r="J38" i="17"/>
  <c r="K11" i="19"/>
  <c r="J46" i="19"/>
  <c r="J78" i="19"/>
  <c r="K12" i="16"/>
  <c r="K11" i="16"/>
  <c r="K9" i="20"/>
  <c r="I13" i="20"/>
  <c r="J13" i="20"/>
  <c r="K11" i="20"/>
  <c r="K12" i="20"/>
  <c r="K7" i="20"/>
  <c r="K10" i="20"/>
  <c r="J30" i="20"/>
  <c r="K8" i="20"/>
  <c r="J70" i="20"/>
  <c r="J62" i="20"/>
  <c r="J22" i="20"/>
  <c r="J13" i="19"/>
  <c r="K9" i="19"/>
  <c r="K8" i="19"/>
  <c r="K10" i="19"/>
  <c r="J54" i="19"/>
  <c r="K12" i="19"/>
  <c r="J30" i="19"/>
  <c r="J70" i="19"/>
  <c r="J22" i="19"/>
  <c r="J62" i="19"/>
  <c r="K10" i="16"/>
  <c r="J78" i="16"/>
  <c r="H79" i="12"/>
  <c r="G79" i="12"/>
  <c r="J79" i="12"/>
  <c r="K78" i="12"/>
  <c r="J54" i="16"/>
  <c r="I79" i="12"/>
  <c r="K77" i="12"/>
  <c r="K76" i="12"/>
  <c r="K8" i="17"/>
  <c r="K75" i="12"/>
  <c r="K79" i="12" s="1"/>
  <c r="K73" i="12"/>
  <c r="K74" i="12"/>
  <c r="H13" i="15"/>
  <c r="I13" i="16"/>
  <c r="J78" i="18"/>
  <c r="K9" i="18"/>
  <c r="I13" i="18"/>
  <c r="J13" i="18"/>
  <c r="H13" i="18"/>
  <c r="K10" i="18"/>
  <c r="J62" i="18"/>
  <c r="J46" i="18"/>
  <c r="J70" i="18"/>
  <c r="J24" i="18"/>
  <c r="J30" i="18" s="1"/>
  <c r="J54" i="18"/>
  <c r="K8" i="18"/>
  <c r="K11" i="18"/>
  <c r="K12" i="18"/>
  <c r="J22" i="18"/>
  <c r="J62" i="17"/>
  <c r="K12" i="17"/>
  <c r="K10" i="17"/>
  <c r="K11" i="17"/>
  <c r="J13" i="17"/>
  <c r="J22" i="17"/>
  <c r="J54" i="17"/>
  <c r="J46" i="17"/>
  <c r="J78" i="17"/>
  <c r="J70" i="17"/>
  <c r="K7" i="17"/>
  <c r="K9" i="17"/>
  <c r="J30" i="17"/>
  <c r="J13" i="16"/>
  <c r="K9" i="16"/>
  <c r="J30" i="16"/>
  <c r="K8" i="16"/>
  <c r="K7" i="16"/>
  <c r="J22" i="15"/>
  <c r="J13" i="15"/>
  <c r="J30" i="15"/>
  <c r="J62" i="15"/>
  <c r="G13" i="15"/>
  <c r="K10" i="15"/>
  <c r="K8" i="15"/>
  <c r="K11" i="15"/>
  <c r="K9" i="15"/>
  <c r="K12" i="15"/>
  <c r="J54" i="15"/>
  <c r="J78" i="15"/>
  <c r="J70" i="15"/>
  <c r="J46" i="15"/>
  <c r="J38" i="15"/>
  <c r="K7" i="15"/>
  <c r="K73" i="10"/>
  <c r="K74" i="10"/>
  <c r="G77" i="10"/>
  <c r="J9" i="10"/>
  <c r="K75" i="10" s="1"/>
  <c r="K78" i="10"/>
  <c r="K77" i="10"/>
  <c r="K76" i="10"/>
  <c r="J45" i="12"/>
  <c r="J37" i="12"/>
  <c r="J53" i="12"/>
  <c r="J69" i="12"/>
  <c r="J61" i="12"/>
  <c r="J29" i="12"/>
  <c r="J21" i="12"/>
  <c r="J13" i="12"/>
  <c r="I69" i="10"/>
  <c r="H69" i="10"/>
  <c r="G69" i="10"/>
  <c r="J61" i="10"/>
  <c r="I61" i="10"/>
  <c r="H61" i="10"/>
  <c r="G61" i="10"/>
  <c r="J53" i="10"/>
  <c r="I53" i="10"/>
  <c r="H53" i="10"/>
  <c r="G53" i="10"/>
  <c r="J45" i="10"/>
  <c r="I45" i="10"/>
  <c r="H45" i="10"/>
  <c r="G45" i="10"/>
  <c r="J37" i="10"/>
  <c r="I37" i="10"/>
  <c r="H37" i="10"/>
  <c r="G37" i="10"/>
  <c r="J29" i="10"/>
  <c r="I29" i="10"/>
  <c r="H29" i="10"/>
  <c r="G29" i="10"/>
  <c r="J21" i="10"/>
  <c r="I21" i="10"/>
  <c r="H21" i="10"/>
  <c r="G21" i="10"/>
  <c r="G13" i="10"/>
  <c r="H13" i="10"/>
  <c r="I13" i="10"/>
  <c r="K13" i="28" l="1"/>
  <c r="K13" i="27"/>
  <c r="K13" i="26"/>
  <c r="K13" i="25"/>
  <c r="J22" i="25"/>
  <c r="K13" i="24"/>
  <c r="K13" i="23"/>
  <c r="K13" i="22"/>
  <c r="K13" i="20"/>
  <c r="K13" i="19"/>
  <c r="K7" i="18"/>
  <c r="K13" i="18" s="1"/>
  <c r="K13" i="17"/>
  <c r="K13" i="16"/>
  <c r="K13" i="15"/>
  <c r="J13" i="10"/>
  <c r="I79" i="10"/>
  <c r="H79" i="10"/>
  <c r="G79" i="10"/>
  <c r="J79" i="10"/>
  <c r="J69" i="10"/>
  <c r="K79" i="10" s="1"/>
</calcChain>
</file>

<file path=xl/sharedStrings.xml><?xml version="1.0" encoding="utf-8"?>
<sst xmlns="http://schemas.openxmlformats.org/spreadsheetml/2006/main" count="2340" uniqueCount="49">
  <si>
    <t>庫存</t>
    <phoneticPr fontId="3" type="noConversion"/>
  </si>
  <si>
    <t>上存</t>
    <phoneticPr fontId="3" type="noConversion"/>
  </si>
  <si>
    <t>廠商名稱:步鄰客</t>
    <phoneticPr fontId="2" type="noConversion"/>
  </si>
  <si>
    <t>商品代號</t>
    <phoneticPr fontId="3" type="noConversion"/>
  </si>
  <si>
    <t>條碼</t>
    <phoneticPr fontId="3" type="noConversion"/>
  </si>
  <si>
    <t>品名</t>
    <phoneticPr fontId="3" type="noConversion"/>
  </si>
  <si>
    <t>上存</t>
  </si>
  <si>
    <t>進貨</t>
  </si>
  <si>
    <t>進貨</t>
    <phoneticPr fontId="3" type="noConversion"/>
  </si>
  <si>
    <t>退貨</t>
  </si>
  <si>
    <t>退貨</t>
    <phoneticPr fontId="3" type="noConversion"/>
  </si>
  <si>
    <t>銷貨</t>
  </si>
  <si>
    <t>銷貨</t>
    <phoneticPr fontId="3" type="noConversion"/>
  </si>
  <si>
    <t>庫存</t>
  </si>
  <si>
    <t>序號</t>
    <phoneticPr fontId="3" type="noConversion"/>
  </si>
  <si>
    <t>UNCOATED 247 透氣低腰平口內褲 活力黃_M</t>
    <phoneticPr fontId="3" type="noConversion"/>
  </si>
  <si>
    <t>UNCOATED 247 透氣低腰平口內褲 活力黃_L</t>
    <phoneticPr fontId="3" type="noConversion"/>
  </si>
  <si>
    <t>UNCOATED 247 透氣低腰平口內褲 活力黃_XL</t>
    <phoneticPr fontId="3" type="noConversion"/>
  </si>
  <si>
    <t>UNCOATED 247 透氣低腰平口內褲 亮橘灰_M</t>
    <phoneticPr fontId="3" type="noConversion"/>
  </si>
  <si>
    <t>UNCOATED 247 透氣低腰平口內褲 亮橘灰_L</t>
    <phoneticPr fontId="3" type="noConversion"/>
  </si>
  <si>
    <t>UNCOATED 247 透氣低腰平口內褲 亮橘灰_XL</t>
    <phoneticPr fontId="3" type="noConversion"/>
  </si>
  <si>
    <t>總計</t>
    <phoneticPr fontId="3" type="noConversion"/>
  </si>
  <si>
    <t>穎軒國際貿易 商品銷售報表</t>
    <phoneticPr fontId="3" type="noConversion"/>
  </si>
  <si>
    <t>報表開始日期</t>
  </si>
  <si>
    <t>報表截至日期</t>
  </si>
  <si>
    <t>銷售天數</t>
  </si>
  <si>
    <t>國軍供售站:大直、龍岡、桃園、湖口、豐原、台南、鳳山、花蓮( 共8間 )</t>
    <phoneticPr fontId="3" type="noConversion"/>
  </si>
  <si>
    <t>0501-0531</t>
    <phoneticPr fontId="3" type="noConversion"/>
  </si>
  <si>
    <t>共計</t>
    <phoneticPr fontId="3" type="noConversion"/>
  </si>
  <si>
    <t>亮橘灰_M</t>
  </si>
  <si>
    <t>活力黃_M</t>
  </si>
  <si>
    <t>活力黃_L</t>
  </si>
  <si>
    <t>活力黃_L</t>
    <phoneticPr fontId="3" type="noConversion"/>
  </si>
  <si>
    <t>活力黃_XL</t>
  </si>
  <si>
    <t>活力黃_XL</t>
    <phoneticPr fontId="3" type="noConversion"/>
  </si>
  <si>
    <t>亮橘灰_L</t>
  </si>
  <si>
    <t>亮橘灰_L</t>
    <phoneticPr fontId="3" type="noConversion"/>
  </si>
  <si>
    <t>亮橘灰_XL</t>
  </si>
  <si>
    <t>亮橘灰_XL</t>
    <phoneticPr fontId="3" type="noConversion"/>
  </si>
  <si>
    <t>771000
大直供售站</t>
    <phoneticPr fontId="3" type="noConversion"/>
  </si>
  <si>
    <t>771100
龍岡供售站</t>
    <phoneticPr fontId="3" type="noConversion"/>
  </si>
  <si>
    <t>771200
桃園供售站</t>
    <phoneticPr fontId="3" type="noConversion"/>
  </si>
  <si>
    <t>771300
湖口供售站</t>
    <phoneticPr fontId="3" type="noConversion"/>
  </si>
  <si>
    <t>772000
豐原供售站</t>
    <phoneticPr fontId="3" type="noConversion"/>
  </si>
  <si>
    <t>773000
台南供售站</t>
    <phoneticPr fontId="3" type="noConversion"/>
  </si>
  <si>
    <t>773100
鳳山供售站</t>
    <phoneticPr fontId="3" type="noConversion"/>
  </si>
  <si>
    <t>774000
花蓮供售站</t>
    <phoneticPr fontId="3" type="noConversion"/>
  </si>
  <si>
    <t>0601-0630</t>
    <phoneticPr fontId="3" type="noConversion"/>
  </si>
  <si>
    <t>此數字為抓取全聯進銷存系統，實際進銷存以全聯對帳單為準~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</si>
</sst>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11">
    <font>
      <sz val="12"/>
      <name val="宋体"/>
      <charset val="134"/>
    </font>
    <font>
      <sz val="12"/>
      <name val="宋体"/>
    </font>
    <font>
      <sz val="9"/>
      <name val="宋体"/>
    </font>
    <font>
      <sz val="9"/>
      <name val="細明體"/>
      <family val="3"/>
      <charset val="136"/>
    </font>
    <font>
      <b/>
      <sz val="18"/>
      <name val="微軟正黑體"/>
      <family val="2"/>
      <charset val="136"/>
    </font>
    <font>
      <sz val="18"/>
      <name val="微軟正黑體"/>
      <family val="2"/>
      <charset val="136"/>
    </font>
    <font>
      <sz val="18"/>
      <color theme="1"/>
      <name val="微軟正黑體"/>
      <family val="2"/>
      <charset val="136"/>
    </font>
    <font>
      <sz val="18"/>
      <color rgb="FFFF0000"/>
      <name val="微軟正黑體"/>
      <family val="2"/>
      <charset val="136"/>
    </font>
    <font>
      <b/>
      <sz val="18"/>
      <color rgb="FF0000FF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b/>
      <sz val="24"/>
      <color rgb="FF00B0F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FF999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FEA7-E29F-4E11-99F8-C03E8ED2BB3C}">
  <dimension ref="A1:L90"/>
  <sheetViews>
    <sheetView tabSelected="1" topLeftCell="A43" zoomScale="55" zoomScaleNormal="55" workbookViewId="0">
      <selection activeCell="J78" sqref="J78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5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44743</v>
      </c>
      <c r="I4" s="17">
        <v>44745</v>
      </c>
      <c r="J4" s="7">
        <f>DATEDIF(H4,I4,"D")+1</f>
        <v>3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42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43" t="s">
        <v>30</v>
      </c>
      <c r="G7" s="20">
        <f t="shared" ref="G7:K12" si="0">SUM(F16,F24,F32,F40,F48,F56,F64,F72)</f>
        <v>328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>SUM(J16,J24,J32,J40,J48,J56,J64,J72)</f>
        <v>328</v>
      </c>
      <c r="L7" s="2"/>
    </row>
    <row r="8" spans="1:12" ht="24.95" customHeight="1">
      <c r="A8" s="6"/>
      <c r="F8" s="43" t="s">
        <v>32</v>
      </c>
      <c r="G8" s="20">
        <f t="shared" si="0"/>
        <v>316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 t="shared" si="0"/>
        <v>316</v>
      </c>
      <c r="L8" s="2"/>
    </row>
    <row r="9" spans="1:12" ht="24.95" customHeight="1">
      <c r="A9" s="6"/>
      <c r="F9" s="43" t="s">
        <v>34</v>
      </c>
      <c r="G9" s="20">
        <f t="shared" si="0"/>
        <v>322</v>
      </c>
      <c r="H9" s="20">
        <f t="shared" si="0"/>
        <v>0</v>
      </c>
      <c r="I9" s="20">
        <f t="shared" si="0"/>
        <v>0</v>
      </c>
      <c r="J9" s="20">
        <f t="shared" si="0"/>
        <v>0</v>
      </c>
      <c r="K9" s="20">
        <f t="shared" si="0"/>
        <v>322</v>
      </c>
      <c r="L9" s="2"/>
    </row>
    <row r="10" spans="1:12" ht="24.95" customHeight="1">
      <c r="A10" s="6"/>
      <c r="F10" s="43" t="s">
        <v>29</v>
      </c>
      <c r="G10" s="20">
        <f t="shared" si="0"/>
        <v>322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322</v>
      </c>
      <c r="L10" s="2"/>
    </row>
    <row r="11" spans="1:12" ht="24.95" customHeight="1">
      <c r="A11" s="6"/>
      <c r="F11" s="43" t="s">
        <v>36</v>
      </c>
      <c r="G11" s="20">
        <f t="shared" si="0"/>
        <v>261</v>
      </c>
      <c r="H11" s="20">
        <f t="shared" si="0"/>
        <v>0</v>
      </c>
      <c r="I11" s="20">
        <f t="shared" si="0"/>
        <v>0</v>
      </c>
      <c r="J11" s="20">
        <f t="shared" si="0"/>
        <v>0</v>
      </c>
      <c r="K11" s="20">
        <f t="shared" si="0"/>
        <v>261</v>
      </c>
      <c r="L11" s="2"/>
    </row>
    <row r="12" spans="1:12" ht="24.95" customHeight="1">
      <c r="A12" s="6"/>
      <c r="F12" s="43" t="s">
        <v>38</v>
      </c>
      <c r="G12" s="20">
        <f t="shared" si="0"/>
        <v>303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303</v>
      </c>
      <c r="L12" s="2"/>
    </row>
    <row r="13" spans="1:12" ht="24.95" customHeight="1">
      <c r="A13" s="6"/>
      <c r="F13" s="44" t="s">
        <v>28</v>
      </c>
      <c r="G13" s="22">
        <f>SUM(G7:G12)</f>
        <v>1852</v>
      </c>
      <c r="H13" s="22">
        <f>SUM(H7:H12)</f>
        <v>0</v>
      </c>
      <c r="I13" s="22">
        <f>SUM(I7:I12)</f>
        <v>0</v>
      </c>
      <c r="J13" s="22">
        <f>SUM(J7:J12)</f>
        <v>0</v>
      </c>
      <c r="K13" s="22">
        <f>SUM(K7:K12)</f>
        <v>1852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45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45">
        <v>0</v>
      </c>
      <c r="G16" s="8"/>
      <c r="H16" s="8"/>
      <c r="I16" s="8"/>
      <c r="J16" s="8">
        <f>F16-H16-I16</f>
        <v>0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45">
        <v>0</v>
      </c>
      <c r="G17" s="8"/>
      <c r="H17" s="8"/>
      <c r="I17" s="8"/>
      <c r="J17" s="8">
        <f t="shared" ref="J17:J21" si="1">F17-H17-I17</f>
        <v>0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45">
        <v>0</v>
      </c>
      <c r="G18" s="8"/>
      <c r="H18" s="8"/>
      <c r="I18" s="8"/>
      <c r="J18" s="8">
        <f t="shared" si="1"/>
        <v>0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45">
        <v>0</v>
      </c>
      <c r="G19" s="8"/>
      <c r="H19" s="8"/>
      <c r="I19" s="8"/>
      <c r="J19" s="8">
        <f t="shared" si="1"/>
        <v>0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45">
        <v>0</v>
      </c>
      <c r="G20" s="8"/>
      <c r="H20" s="8"/>
      <c r="I20" s="8"/>
      <c r="J20" s="8">
        <f t="shared" si="1"/>
        <v>0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45">
        <v>0</v>
      </c>
      <c r="G21" s="8"/>
      <c r="H21" s="8"/>
      <c r="I21" s="8"/>
      <c r="J21" s="8">
        <f t="shared" si="1"/>
        <v>0</v>
      </c>
    </row>
    <row r="22" spans="1:10" ht="24.95" customHeight="1">
      <c r="A22" s="78"/>
      <c r="B22" s="79" t="s">
        <v>21</v>
      </c>
      <c r="C22" s="79"/>
      <c r="D22" s="79"/>
      <c r="E22" s="79"/>
      <c r="F22" s="46">
        <v>0</v>
      </c>
      <c r="G22" s="53">
        <f t="shared" ref="G22:J22" si="2">SUM(G16:G21)</f>
        <v>0</v>
      </c>
      <c r="H22" s="53">
        <f t="shared" si="2"/>
        <v>0</v>
      </c>
      <c r="I22" s="53">
        <f t="shared" si="2"/>
        <v>0</v>
      </c>
      <c r="J22" s="53">
        <f t="shared" si="2"/>
        <v>0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45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45">
        <v>80</v>
      </c>
      <c r="G24" s="8"/>
      <c r="H24" s="8"/>
      <c r="I24" s="8"/>
      <c r="J24" s="8">
        <f>F24+G24-H24-I24</f>
        <v>80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45">
        <v>79</v>
      </c>
      <c r="G25" s="8"/>
      <c r="H25" s="8"/>
      <c r="I25" s="8"/>
      <c r="J25" s="8">
        <f t="shared" ref="J25:J29" si="3">F25+G25-H25-I25</f>
        <v>79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45">
        <v>77</v>
      </c>
      <c r="G26" s="8"/>
      <c r="H26" s="8"/>
      <c r="I26" s="8"/>
      <c r="J26" s="8">
        <f t="shared" si="3"/>
        <v>77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45">
        <v>76</v>
      </c>
      <c r="G27" s="8"/>
      <c r="H27" s="8"/>
      <c r="I27" s="8"/>
      <c r="J27" s="8">
        <f t="shared" si="3"/>
        <v>76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45">
        <v>71</v>
      </c>
      <c r="G28" s="8"/>
      <c r="H28" s="8"/>
      <c r="I28" s="8"/>
      <c r="J28" s="8">
        <f t="shared" si="3"/>
        <v>71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45">
        <v>82</v>
      </c>
      <c r="G29" s="8"/>
      <c r="H29" s="8"/>
      <c r="I29" s="8"/>
      <c r="J29" s="8">
        <f t="shared" si="3"/>
        <v>82</v>
      </c>
    </row>
    <row r="30" spans="1:10" ht="24.95" customHeight="1">
      <c r="A30" s="74"/>
      <c r="B30" s="75" t="s">
        <v>21</v>
      </c>
      <c r="C30" s="76"/>
      <c r="D30" s="76"/>
      <c r="E30" s="77"/>
      <c r="F30" s="47">
        <v>465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0</v>
      </c>
      <c r="J30" s="14">
        <f t="shared" si="4"/>
        <v>465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45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45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45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45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45">
        <v>42</v>
      </c>
      <c r="G35" s="8"/>
      <c r="H35" s="8"/>
      <c r="I35" s="8"/>
      <c r="J35" s="8">
        <f t="shared" si="5"/>
        <v>42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45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45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48">
        <v>258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258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45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45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45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45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45">
        <v>42</v>
      </c>
      <c r="G43" s="8"/>
      <c r="H43" s="8"/>
      <c r="I43" s="8"/>
      <c r="J43" s="8">
        <f t="shared" si="7"/>
        <v>42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45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45">
        <v>41</v>
      </c>
      <c r="G45" s="8"/>
      <c r="H45" s="8"/>
      <c r="I45" s="8"/>
      <c r="J45" s="8">
        <f t="shared" si="7"/>
        <v>41</v>
      </c>
    </row>
    <row r="46" spans="1:10" ht="24.95" customHeight="1">
      <c r="A46" s="62"/>
      <c r="B46" s="63" t="s">
        <v>21</v>
      </c>
      <c r="C46" s="64"/>
      <c r="D46" s="64"/>
      <c r="E46" s="65"/>
      <c r="F46" s="49">
        <v>252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0</v>
      </c>
      <c r="J46" s="16">
        <f t="shared" si="8"/>
        <v>252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45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45">
        <v>40</v>
      </c>
      <c r="G48" s="8"/>
      <c r="H48" s="8"/>
      <c r="I48" s="8"/>
      <c r="J48" s="8">
        <f t="shared" ref="J48:J53" si="9">F48-I48</f>
        <v>40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45">
        <v>42</v>
      </c>
      <c r="G49" s="8"/>
      <c r="H49" s="8"/>
      <c r="I49" s="8"/>
      <c r="J49" s="8">
        <f t="shared" si="9"/>
        <v>42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45">
        <v>41</v>
      </c>
      <c r="G50" s="8"/>
      <c r="H50" s="8"/>
      <c r="I50" s="8"/>
      <c r="J50" s="8">
        <f t="shared" si="9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45">
        <v>42</v>
      </c>
      <c r="G51" s="8"/>
      <c r="H51" s="8"/>
      <c r="I51" s="8"/>
      <c r="J51" s="8">
        <f t="shared" si="9"/>
        <v>42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45">
        <v>-1</v>
      </c>
      <c r="G52" s="8"/>
      <c r="H52" s="8"/>
      <c r="I52" s="8"/>
      <c r="J52" s="8">
        <f t="shared" si="9"/>
        <v>-1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45">
        <v>38</v>
      </c>
      <c r="G53" s="8"/>
      <c r="H53" s="8"/>
      <c r="I53" s="8"/>
      <c r="J53" s="8">
        <f t="shared" si="9"/>
        <v>38</v>
      </c>
    </row>
    <row r="54" spans="1:10" ht="24.95" customHeight="1">
      <c r="A54" s="68"/>
      <c r="B54" s="69" t="s">
        <v>21</v>
      </c>
      <c r="C54" s="70"/>
      <c r="D54" s="70"/>
      <c r="E54" s="71"/>
      <c r="F54" s="46">
        <v>202</v>
      </c>
      <c r="G54" s="53">
        <f t="shared" ref="G54:J54" si="10">SUM(G48:G53)</f>
        <v>0</v>
      </c>
      <c r="H54" s="53">
        <f t="shared" si="10"/>
        <v>0</v>
      </c>
      <c r="I54" s="53">
        <f t="shared" si="10"/>
        <v>0</v>
      </c>
      <c r="J54" s="53">
        <f t="shared" si="10"/>
        <v>202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45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45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45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45">
        <v>38</v>
      </c>
      <c r="G58" s="8"/>
      <c r="H58" s="8"/>
      <c r="I58" s="8"/>
      <c r="J58" s="8">
        <f t="shared" si="11"/>
        <v>38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45">
        <v>40</v>
      </c>
      <c r="G59" s="8"/>
      <c r="H59" s="8"/>
      <c r="I59" s="8"/>
      <c r="J59" s="8">
        <f t="shared" si="11"/>
        <v>40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45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45">
        <v>39</v>
      </c>
      <c r="G61" s="8"/>
      <c r="H61" s="8"/>
      <c r="I61" s="8"/>
      <c r="J61" s="8">
        <f t="shared" si="11"/>
        <v>39</v>
      </c>
    </row>
    <row r="62" spans="1:10" ht="24.95" customHeight="1">
      <c r="A62" s="74"/>
      <c r="B62" s="75" t="s">
        <v>21</v>
      </c>
      <c r="C62" s="76"/>
      <c r="D62" s="76"/>
      <c r="E62" s="77"/>
      <c r="F62" s="47">
        <v>241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0</v>
      </c>
      <c r="J62" s="14">
        <f t="shared" si="12"/>
        <v>241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45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45">
        <v>39</v>
      </c>
      <c r="G64" s="8"/>
      <c r="H64" s="8"/>
      <c r="I64" s="8"/>
      <c r="J64" s="8">
        <f t="shared" ref="J64:J68" si="13">F64-I64</f>
        <v>39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45">
        <v>29</v>
      </c>
      <c r="G65" s="8"/>
      <c r="H65" s="8"/>
      <c r="I65" s="8"/>
      <c r="J65" s="8">
        <f t="shared" si="13"/>
        <v>29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45">
        <v>37</v>
      </c>
      <c r="G66" s="8"/>
      <c r="H66" s="8"/>
      <c r="I66" s="8"/>
      <c r="J66" s="8">
        <f t="shared" si="13"/>
        <v>37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45">
        <v>38</v>
      </c>
      <c r="G67" s="8"/>
      <c r="H67" s="8"/>
      <c r="I67" s="8"/>
      <c r="J67" s="8">
        <f t="shared" si="13"/>
        <v>38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45">
        <v>31</v>
      </c>
      <c r="G68" s="8"/>
      <c r="H68" s="8"/>
      <c r="I68" s="8"/>
      <c r="J68" s="8">
        <f t="shared" si="13"/>
        <v>31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45">
        <v>29</v>
      </c>
      <c r="G69" s="8"/>
      <c r="H69" s="8"/>
      <c r="I69" s="8"/>
      <c r="J69" s="8">
        <f>F69+G69-H69-I69</f>
        <v>29</v>
      </c>
    </row>
    <row r="70" spans="1:10" ht="24.95" customHeight="1">
      <c r="A70" s="56"/>
      <c r="B70" s="57" t="s">
        <v>21</v>
      </c>
      <c r="C70" s="58"/>
      <c r="D70" s="58"/>
      <c r="E70" s="59"/>
      <c r="F70" s="48">
        <v>203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0</v>
      </c>
      <c r="J70" s="15">
        <f t="shared" si="14"/>
        <v>203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45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45">
        <v>41</v>
      </c>
      <c r="G72" s="8"/>
      <c r="H72" s="8"/>
      <c r="I72" s="8"/>
      <c r="J72" s="8">
        <f t="shared" ref="J72:J77" si="15">F72-I72</f>
        <v>41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45">
        <v>40</v>
      </c>
      <c r="G73" s="8"/>
      <c r="H73" s="8"/>
      <c r="I73" s="8"/>
      <c r="J73" s="8">
        <f t="shared" si="15"/>
        <v>40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45">
        <v>41</v>
      </c>
      <c r="G74" s="8"/>
      <c r="H74" s="8"/>
      <c r="I74" s="8"/>
      <c r="J74" s="8">
        <f t="shared" si="15"/>
        <v>41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45">
        <v>42</v>
      </c>
      <c r="G75" s="8"/>
      <c r="H75" s="8"/>
      <c r="I75" s="8"/>
      <c r="J75" s="8">
        <f t="shared" si="15"/>
        <v>42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45">
        <v>36</v>
      </c>
      <c r="G76" s="8"/>
      <c r="H76" s="8"/>
      <c r="I76" s="8"/>
      <c r="J76" s="8">
        <f t="shared" si="15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45">
        <v>31</v>
      </c>
      <c r="G77" s="8"/>
      <c r="H77" s="8"/>
      <c r="I77" s="8"/>
      <c r="J77" s="8">
        <f t="shared" si="15"/>
        <v>31</v>
      </c>
    </row>
    <row r="78" spans="1:10" ht="24.95" customHeight="1">
      <c r="A78" s="62"/>
      <c r="B78" s="63" t="s">
        <v>21</v>
      </c>
      <c r="C78" s="64"/>
      <c r="D78" s="64"/>
      <c r="E78" s="65"/>
      <c r="F78" s="49">
        <v>231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0</v>
      </c>
      <c r="J78" s="16">
        <f t="shared" si="16"/>
        <v>231</v>
      </c>
    </row>
    <row r="80" spans="1:10" ht="30.75">
      <c r="A80" s="28" t="s">
        <v>48</v>
      </c>
      <c r="F80" s="50"/>
    </row>
    <row r="81" spans="5:6">
      <c r="F81" s="50"/>
    </row>
    <row r="82" spans="5:6">
      <c r="F82" s="50"/>
    </row>
    <row r="83" spans="5:6">
      <c r="F83" s="50"/>
    </row>
    <row r="84" spans="5:6">
      <c r="F84" s="50"/>
    </row>
    <row r="85" spans="5:6">
      <c r="F85" s="50"/>
    </row>
    <row r="86" spans="5:6">
      <c r="F86" s="50"/>
    </row>
    <row r="87" spans="5:6">
      <c r="F87" s="50"/>
    </row>
    <row r="88" spans="5:6">
      <c r="F88" s="50"/>
    </row>
    <row r="90" spans="5:6">
      <c r="E90" s="24"/>
    </row>
  </sheetData>
  <mergeCells count="16"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  <mergeCell ref="A15:A22"/>
    <mergeCell ref="B22:E22"/>
    <mergeCell ref="A23:A30"/>
    <mergeCell ref="B30:E30"/>
    <mergeCell ref="A31:A38"/>
    <mergeCell ref="B38:E38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1772-4C77-445D-A73D-DFFBF8C83469}">
  <dimension ref="A1:L90"/>
  <sheetViews>
    <sheetView zoomScale="60" zoomScaleNormal="60" workbookViewId="0">
      <selection activeCell="K7" sqref="K7:K12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44470</v>
      </c>
      <c r="I4" s="17">
        <v>44493</v>
      </c>
      <c r="J4" s="7">
        <f>DATEDIF(H4,I4,"D")+1</f>
        <v>24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23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26" t="s">
        <v>30</v>
      </c>
      <c r="G7" s="20">
        <v>343</v>
      </c>
      <c r="H7" s="20">
        <f t="shared" ref="H7:K12" si="0">SUM(G16,G24,G32,G40,G48,G56,G64,G72)</f>
        <v>0</v>
      </c>
      <c r="I7" s="20">
        <f t="shared" si="0"/>
        <v>0</v>
      </c>
      <c r="J7" s="20">
        <f t="shared" si="0"/>
        <v>1</v>
      </c>
      <c r="K7" s="20">
        <f t="shared" si="0"/>
        <v>340</v>
      </c>
      <c r="L7" s="2"/>
    </row>
    <row r="8" spans="1:12" ht="24.95" customHeight="1">
      <c r="A8" s="6"/>
      <c r="F8" s="26" t="s">
        <v>32</v>
      </c>
      <c r="G8" s="20">
        <v>342</v>
      </c>
      <c r="H8" s="20">
        <f t="shared" si="0"/>
        <v>0</v>
      </c>
      <c r="I8" s="20">
        <f t="shared" si="0"/>
        <v>0</v>
      </c>
      <c r="J8" s="20">
        <f t="shared" si="0"/>
        <v>1</v>
      </c>
      <c r="K8" s="20">
        <f t="shared" si="0"/>
        <v>333</v>
      </c>
      <c r="L8" s="2"/>
    </row>
    <row r="9" spans="1:12" ht="24.95" customHeight="1">
      <c r="A9" s="6"/>
      <c r="F9" s="26" t="s">
        <v>34</v>
      </c>
      <c r="G9" s="20">
        <v>347</v>
      </c>
      <c r="H9" s="20">
        <f t="shared" si="0"/>
        <v>0</v>
      </c>
      <c r="I9" s="20">
        <f t="shared" si="0"/>
        <v>0</v>
      </c>
      <c r="J9" s="20">
        <f t="shared" si="0"/>
        <v>5</v>
      </c>
      <c r="K9" s="20">
        <f t="shared" si="0"/>
        <v>340</v>
      </c>
      <c r="L9" s="2"/>
    </row>
    <row r="10" spans="1:12" ht="24.95" customHeight="1">
      <c r="A10" s="6"/>
      <c r="F10" s="26" t="s">
        <v>29</v>
      </c>
      <c r="G10" s="20">
        <v>343</v>
      </c>
      <c r="H10" s="20">
        <f t="shared" si="0"/>
        <v>0</v>
      </c>
      <c r="I10" s="20">
        <f t="shared" si="0"/>
        <v>0</v>
      </c>
      <c r="J10" s="20">
        <f t="shared" si="0"/>
        <v>2</v>
      </c>
      <c r="K10" s="20">
        <f t="shared" si="0"/>
        <v>335</v>
      </c>
      <c r="L10" s="2"/>
    </row>
    <row r="11" spans="1:12" ht="24.95" customHeight="1">
      <c r="A11" s="6"/>
      <c r="F11" s="26" t="s">
        <v>36</v>
      </c>
      <c r="G11" s="20">
        <v>322</v>
      </c>
      <c r="H11" s="20">
        <f t="shared" si="0"/>
        <v>0</v>
      </c>
      <c r="I11" s="20">
        <f t="shared" si="0"/>
        <v>0</v>
      </c>
      <c r="J11" s="20">
        <f t="shared" si="0"/>
        <v>4</v>
      </c>
      <c r="K11" s="20">
        <f t="shared" si="0"/>
        <v>309</v>
      </c>
      <c r="L11" s="2"/>
    </row>
    <row r="12" spans="1:12" ht="24.95" customHeight="1">
      <c r="A12" s="6"/>
      <c r="F12" s="26" t="s">
        <v>38</v>
      </c>
      <c r="G12" s="20">
        <v>330</v>
      </c>
      <c r="H12" s="20">
        <f t="shared" si="0"/>
        <v>0</v>
      </c>
      <c r="I12" s="20">
        <f t="shared" si="0"/>
        <v>0</v>
      </c>
      <c r="J12" s="20">
        <f t="shared" si="0"/>
        <v>2</v>
      </c>
      <c r="K12" s="20">
        <f t="shared" si="0"/>
        <v>323</v>
      </c>
      <c r="L12" s="2"/>
    </row>
    <row r="13" spans="1:12" ht="24.95" customHeight="1">
      <c r="A13" s="6"/>
      <c r="F13" s="21" t="s">
        <v>28</v>
      </c>
      <c r="G13" s="22">
        <f>SUM(G7:G12)</f>
        <v>2027</v>
      </c>
      <c r="H13" s="22">
        <f>SUM(H7:H12)</f>
        <v>0</v>
      </c>
      <c r="I13" s="22">
        <f>SUM(I7:I12)</f>
        <v>0</v>
      </c>
      <c r="J13" s="22">
        <f>SUM(J7:J12)</f>
        <v>15</v>
      </c>
      <c r="K13" s="22">
        <f>SUM(K7:K12)</f>
        <v>1980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8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8">
        <v>43</v>
      </c>
      <c r="G16" s="8"/>
      <c r="H16" s="8"/>
      <c r="I16" s="8"/>
      <c r="J16" s="8">
        <f t="shared" ref="J16:J21" si="1">F16-I16</f>
        <v>43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8">
        <v>44</v>
      </c>
      <c r="G17" s="8"/>
      <c r="H17" s="8"/>
      <c r="I17" s="8"/>
      <c r="J17" s="8">
        <f t="shared" si="1"/>
        <v>44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8">
        <v>42</v>
      </c>
      <c r="G18" s="8"/>
      <c r="H18" s="8"/>
      <c r="I18" s="8">
        <v>1</v>
      </c>
      <c r="J18" s="8">
        <f t="shared" si="1"/>
        <v>41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8">
        <v>41</v>
      </c>
      <c r="G19" s="8"/>
      <c r="H19" s="8"/>
      <c r="I19" s="8"/>
      <c r="J19" s="8">
        <f t="shared" si="1"/>
        <v>41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8">
        <v>42</v>
      </c>
      <c r="G20" s="8"/>
      <c r="H20" s="8"/>
      <c r="I20" s="8"/>
      <c r="J20" s="8">
        <f t="shared" si="1"/>
        <v>42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8">
        <v>42</v>
      </c>
      <c r="G21" s="8"/>
      <c r="H21" s="8"/>
      <c r="I21" s="8"/>
      <c r="J21" s="8">
        <f t="shared" si="1"/>
        <v>42</v>
      </c>
    </row>
    <row r="22" spans="1:10" ht="24.95" customHeight="1">
      <c r="A22" s="78"/>
      <c r="B22" s="79" t="s">
        <v>21</v>
      </c>
      <c r="C22" s="79"/>
      <c r="D22" s="79"/>
      <c r="E22" s="79"/>
      <c r="F22" s="35">
        <v>254</v>
      </c>
      <c r="G22" s="35">
        <f t="shared" ref="G22:J22" si="2">SUM(G16:G21)</f>
        <v>0</v>
      </c>
      <c r="H22" s="35">
        <f t="shared" si="2"/>
        <v>0</v>
      </c>
      <c r="I22" s="35">
        <f t="shared" si="2"/>
        <v>1</v>
      </c>
      <c r="J22" s="35">
        <f t="shared" si="2"/>
        <v>253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8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8">
        <v>44</v>
      </c>
      <c r="G24" s="8"/>
      <c r="H24" s="8"/>
      <c r="I24" s="8">
        <v>1</v>
      </c>
      <c r="J24" s="8">
        <f t="shared" ref="J24:J29" si="3">F24-I24</f>
        <v>43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8">
        <v>40</v>
      </c>
      <c r="G25" s="8"/>
      <c r="H25" s="8"/>
      <c r="I25" s="8"/>
      <c r="J25" s="8">
        <f t="shared" si="3"/>
        <v>40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8">
        <v>42</v>
      </c>
      <c r="G26" s="8"/>
      <c r="H26" s="8"/>
      <c r="I26" s="8"/>
      <c r="J26" s="8">
        <f t="shared" si="3"/>
        <v>42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8">
        <v>40</v>
      </c>
      <c r="G27" s="8"/>
      <c r="H27" s="8"/>
      <c r="I27" s="8">
        <v>2</v>
      </c>
      <c r="J27" s="8">
        <f t="shared" si="3"/>
        <v>38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8">
        <v>38</v>
      </c>
      <c r="G28" s="8"/>
      <c r="H28" s="8"/>
      <c r="I28" s="8"/>
      <c r="J28" s="8">
        <f t="shared" si="3"/>
        <v>38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8">
        <v>41</v>
      </c>
      <c r="G29" s="8"/>
      <c r="H29" s="8"/>
      <c r="I29" s="8"/>
      <c r="J29" s="8">
        <f t="shared" si="3"/>
        <v>41</v>
      </c>
    </row>
    <row r="30" spans="1:10" ht="24.95" customHeight="1">
      <c r="A30" s="74"/>
      <c r="B30" s="75" t="s">
        <v>21</v>
      </c>
      <c r="C30" s="76"/>
      <c r="D30" s="76"/>
      <c r="E30" s="77"/>
      <c r="F30" s="14">
        <v>245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3</v>
      </c>
      <c r="J30" s="14">
        <f t="shared" si="4"/>
        <v>242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8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8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8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8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8">
        <v>44</v>
      </c>
      <c r="G35" s="8"/>
      <c r="H35" s="8"/>
      <c r="I35" s="8"/>
      <c r="J35" s="8">
        <f t="shared" si="5"/>
        <v>44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8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8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15">
        <v>260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260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8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8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8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8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8">
        <v>43</v>
      </c>
      <c r="G43" s="8"/>
      <c r="H43" s="8"/>
      <c r="I43" s="8"/>
      <c r="J43" s="8">
        <f t="shared" si="7"/>
        <v>43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8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8">
        <v>43</v>
      </c>
      <c r="G45" s="8"/>
      <c r="H45" s="8"/>
      <c r="I45" s="8"/>
      <c r="J45" s="8">
        <f t="shared" si="7"/>
        <v>43</v>
      </c>
    </row>
    <row r="46" spans="1:10" ht="24.95" customHeight="1">
      <c r="A46" s="62"/>
      <c r="B46" s="63" t="s">
        <v>21</v>
      </c>
      <c r="C46" s="64"/>
      <c r="D46" s="64"/>
      <c r="E46" s="65"/>
      <c r="F46" s="16">
        <v>255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0</v>
      </c>
      <c r="J46" s="16">
        <f t="shared" si="8"/>
        <v>255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8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8">
        <v>43</v>
      </c>
      <c r="G48" s="8"/>
      <c r="H48" s="8"/>
      <c r="I48" s="8"/>
      <c r="J48" s="8">
        <f t="shared" ref="J48:J53" si="9">F48-I48</f>
        <v>43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8">
        <v>44</v>
      </c>
      <c r="G49" s="8"/>
      <c r="H49" s="8"/>
      <c r="I49" s="8"/>
      <c r="J49" s="8">
        <f t="shared" si="9"/>
        <v>44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8">
        <v>43</v>
      </c>
      <c r="G50" s="8"/>
      <c r="H50" s="8"/>
      <c r="I50" s="8">
        <v>2</v>
      </c>
      <c r="J50" s="8">
        <f t="shared" si="9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8">
        <v>44</v>
      </c>
      <c r="G51" s="8"/>
      <c r="H51" s="8"/>
      <c r="I51" s="8"/>
      <c r="J51" s="8">
        <f t="shared" si="9"/>
        <v>44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8">
        <v>31</v>
      </c>
      <c r="G52" s="8"/>
      <c r="H52" s="8"/>
      <c r="I52" s="8">
        <v>1</v>
      </c>
      <c r="J52" s="8">
        <f t="shared" si="9"/>
        <v>30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8">
        <v>42</v>
      </c>
      <c r="G53" s="8"/>
      <c r="H53" s="8"/>
      <c r="I53" s="8">
        <v>1</v>
      </c>
      <c r="J53" s="8">
        <f t="shared" si="9"/>
        <v>41</v>
      </c>
    </row>
    <row r="54" spans="1:10" ht="24.95" customHeight="1">
      <c r="A54" s="68"/>
      <c r="B54" s="69" t="s">
        <v>21</v>
      </c>
      <c r="C54" s="70"/>
      <c r="D54" s="70"/>
      <c r="E54" s="71"/>
      <c r="F54" s="35">
        <v>247</v>
      </c>
      <c r="G54" s="35">
        <f t="shared" ref="G54:J54" si="10">SUM(G48:G53)</f>
        <v>0</v>
      </c>
      <c r="H54" s="35">
        <f t="shared" si="10"/>
        <v>0</v>
      </c>
      <c r="I54" s="35">
        <f t="shared" si="10"/>
        <v>4</v>
      </c>
      <c r="J54" s="35">
        <f t="shared" si="10"/>
        <v>243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8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8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8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8">
        <v>43</v>
      </c>
      <c r="G58" s="8"/>
      <c r="H58" s="8"/>
      <c r="I58" s="8">
        <v>1</v>
      </c>
      <c r="J58" s="8">
        <f t="shared" si="11"/>
        <v>42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8">
        <v>42</v>
      </c>
      <c r="G59" s="8"/>
      <c r="H59" s="8"/>
      <c r="I59" s="8"/>
      <c r="J59" s="8">
        <f t="shared" si="11"/>
        <v>42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8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8">
        <v>41</v>
      </c>
      <c r="G61" s="8"/>
      <c r="H61" s="8"/>
      <c r="I61" s="8"/>
      <c r="J61" s="8">
        <f t="shared" si="11"/>
        <v>41</v>
      </c>
    </row>
    <row r="62" spans="1:10" ht="24.95" customHeight="1">
      <c r="A62" s="74"/>
      <c r="B62" s="75" t="s">
        <v>21</v>
      </c>
      <c r="C62" s="76"/>
      <c r="D62" s="76"/>
      <c r="E62" s="77"/>
      <c r="F62" s="14">
        <v>250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1</v>
      </c>
      <c r="J62" s="14">
        <f t="shared" si="12"/>
        <v>249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8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 ht="24.95" customHeight="1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8">
        <v>41</v>
      </c>
      <c r="G64" s="8"/>
      <c r="H64" s="8"/>
      <c r="I64" s="8"/>
      <c r="J64" s="8">
        <f t="shared" ref="J64:J69" si="13">F64-I64</f>
        <v>41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8">
        <v>38</v>
      </c>
      <c r="G65" s="8"/>
      <c r="H65" s="8"/>
      <c r="I65" s="8"/>
      <c r="J65" s="8">
        <f t="shared" si="13"/>
        <v>38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8">
        <v>43</v>
      </c>
      <c r="G66" s="8"/>
      <c r="H66" s="8"/>
      <c r="I66" s="8"/>
      <c r="J66" s="8">
        <f t="shared" si="13"/>
        <v>43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8">
        <v>40</v>
      </c>
      <c r="G67" s="8"/>
      <c r="H67" s="8"/>
      <c r="I67" s="8"/>
      <c r="J67" s="8">
        <f t="shared" si="13"/>
        <v>40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8">
        <v>39</v>
      </c>
      <c r="G68" s="8"/>
      <c r="H68" s="8"/>
      <c r="I68" s="8"/>
      <c r="J68" s="8">
        <f t="shared" si="13"/>
        <v>39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8">
        <v>41</v>
      </c>
      <c r="G69" s="8"/>
      <c r="H69" s="8"/>
      <c r="I69" s="8">
        <v>1</v>
      </c>
      <c r="J69" s="8">
        <f t="shared" si="13"/>
        <v>40</v>
      </c>
    </row>
    <row r="70" spans="1:10" ht="24.95" customHeight="1">
      <c r="A70" s="56"/>
      <c r="B70" s="57" t="s">
        <v>21</v>
      </c>
      <c r="C70" s="58"/>
      <c r="D70" s="58"/>
      <c r="E70" s="59"/>
      <c r="F70" s="15">
        <v>242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1</v>
      </c>
      <c r="J70" s="15">
        <f t="shared" si="14"/>
        <v>241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8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8">
        <v>42</v>
      </c>
      <c r="G72" s="8"/>
      <c r="H72" s="8"/>
      <c r="I72" s="8"/>
      <c r="J72" s="8">
        <f t="shared" ref="J72:J77" si="15">F72-I72</f>
        <v>42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8">
        <v>42</v>
      </c>
      <c r="G73" s="8"/>
      <c r="H73" s="8"/>
      <c r="I73" s="8">
        <v>1</v>
      </c>
      <c r="J73" s="8">
        <f t="shared" si="15"/>
        <v>41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8">
        <v>44</v>
      </c>
      <c r="G74" s="8"/>
      <c r="H74" s="8"/>
      <c r="I74" s="8">
        <v>1</v>
      </c>
      <c r="J74" s="8">
        <f t="shared" si="15"/>
        <v>43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8">
        <v>43</v>
      </c>
      <c r="G75" s="8"/>
      <c r="H75" s="8"/>
      <c r="I75" s="8"/>
      <c r="J75" s="8">
        <f t="shared" si="15"/>
        <v>43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8">
        <v>39</v>
      </c>
      <c r="G76" s="8"/>
      <c r="H76" s="8"/>
      <c r="I76" s="8">
        <v>3</v>
      </c>
      <c r="J76" s="8">
        <f t="shared" si="15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8">
        <v>32</v>
      </c>
      <c r="G77" s="8"/>
      <c r="H77" s="8"/>
      <c r="I77" s="8"/>
      <c r="J77" s="8">
        <f t="shared" si="15"/>
        <v>32</v>
      </c>
    </row>
    <row r="78" spans="1:10" ht="24.95" customHeight="1">
      <c r="A78" s="62"/>
      <c r="B78" s="63" t="s">
        <v>21</v>
      </c>
      <c r="C78" s="64"/>
      <c r="D78" s="64"/>
      <c r="E78" s="65"/>
      <c r="F78" s="16">
        <v>242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5</v>
      </c>
      <c r="J78" s="16">
        <f t="shared" si="16"/>
        <v>237</v>
      </c>
    </row>
    <row r="80" spans="1:10" ht="30.75">
      <c r="A80" s="28" t="s">
        <v>48</v>
      </c>
      <c r="F80" s="3"/>
    </row>
    <row r="81" spans="5:6">
      <c r="F81" s="3"/>
    </row>
    <row r="82" spans="5:6">
      <c r="F82" s="3"/>
    </row>
    <row r="83" spans="5:6">
      <c r="F83" s="3"/>
    </row>
    <row r="84" spans="5:6">
      <c r="F84" s="3"/>
    </row>
    <row r="85" spans="5:6">
      <c r="F85" s="3"/>
    </row>
    <row r="86" spans="5:6">
      <c r="F86" s="3"/>
    </row>
    <row r="87" spans="5:6">
      <c r="F87" s="3"/>
    </row>
    <row r="88" spans="5:6">
      <c r="F88" s="3"/>
    </row>
    <row r="90" spans="5:6">
      <c r="E90" s="24"/>
    </row>
  </sheetData>
  <mergeCells count="16">
    <mergeCell ref="A15:A22"/>
    <mergeCell ref="B22:E22"/>
    <mergeCell ref="A23:A30"/>
    <mergeCell ref="B30:E30"/>
    <mergeCell ref="A31:A38"/>
    <mergeCell ref="B38:E38"/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A600-4133-43AC-9482-7062A0F862EA}">
  <dimension ref="A1:L90"/>
  <sheetViews>
    <sheetView topLeftCell="A19" zoomScale="60" zoomScaleNormal="60" workbookViewId="0">
      <selection activeCell="I5" sqref="I5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44440</v>
      </c>
      <c r="I4" s="17">
        <v>44469</v>
      </c>
      <c r="J4" s="7">
        <f>DATEDIF(H4,I4,"D")+1</f>
        <v>30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23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26" t="s">
        <v>30</v>
      </c>
      <c r="G7" s="20">
        <v>343</v>
      </c>
      <c r="H7" s="20">
        <f t="shared" ref="H7:K12" si="0">SUM(G16,G24,G32,G40,G48,G56,G64,G72)</f>
        <v>0</v>
      </c>
      <c r="I7" s="20">
        <f t="shared" si="0"/>
        <v>0</v>
      </c>
      <c r="J7" s="20">
        <f t="shared" si="0"/>
        <v>2</v>
      </c>
      <c r="K7" s="20">
        <f t="shared" si="0"/>
        <v>341</v>
      </c>
      <c r="L7" s="2"/>
    </row>
    <row r="8" spans="1:12" ht="24.95" customHeight="1">
      <c r="A8" s="6"/>
      <c r="F8" s="26" t="s">
        <v>32</v>
      </c>
      <c r="G8" s="20">
        <v>342</v>
      </c>
      <c r="H8" s="20">
        <f t="shared" si="0"/>
        <v>0</v>
      </c>
      <c r="I8" s="20">
        <f t="shared" si="0"/>
        <v>0</v>
      </c>
      <c r="J8" s="20">
        <f t="shared" si="0"/>
        <v>2</v>
      </c>
      <c r="K8" s="20">
        <f t="shared" si="0"/>
        <v>334</v>
      </c>
      <c r="L8" s="2"/>
    </row>
    <row r="9" spans="1:12" ht="24.95" customHeight="1">
      <c r="A9" s="6"/>
      <c r="F9" s="26" t="s">
        <v>34</v>
      </c>
      <c r="G9" s="20">
        <v>347</v>
      </c>
      <c r="H9" s="20">
        <f t="shared" si="0"/>
        <v>0</v>
      </c>
      <c r="I9" s="20">
        <f t="shared" si="0"/>
        <v>0</v>
      </c>
      <c r="J9" s="20">
        <f t="shared" si="0"/>
        <v>0</v>
      </c>
      <c r="K9" s="20">
        <f t="shared" si="0"/>
        <v>345</v>
      </c>
      <c r="L9" s="2"/>
    </row>
    <row r="10" spans="1:12" ht="24.95" customHeight="1">
      <c r="A10" s="6"/>
      <c r="F10" s="26" t="s">
        <v>29</v>
      </c>
      <c r="G10" s="20">
        <v>343</v>
      </c>
      <c r="H10" s="20">
        <f t="shared" si="0"/>
        <v>0</v>
      </c>
      <c r="I10" s="20">
        <f t="shared" si="0"/>
        <v>0</v>
      </c>
      <c r="J10" s="20">
        <f t="shared" si="0"/>
        <v>5</v>
      </c>
      <c r="K10" s="20">
        <f t="shared" si="0"/>
        <v>337</v>
      </c>
      <c r="L10" s="2"/>
    </row>
    <row r="11" spans="1:12" ht="24.95" customHeight="1">
      <c r="A11" s="6"/>
      <c r="F11" s="26" t="s">
        <v>36</v>
      </c>
      <c r="G11" s="20">
        <v>322</v>
      </c>
      <c r="H11" s="20">
        <f t="shared" si="0"/>
        <v>0</v>
      </c>
      <c r="I11" s="20">
        <f t="shared" si="0"/>
        <v>0</v>
      </c>
      <c r="J11" s="20">
        <f t="shared" si="0"/>
        <v>2</v>
      </c>
      <c r="K11" s="20">
        <f t="shared" si="0"/>
        <v>313</v>
      </c>
      <c r="L11" s="2"/>
    </row>
    <row r="12" spans="1:12" ht="24.95" customHeight="1">
      <c r="A12" s="6"/>
      <c r="F12" s="26" t="s">
        <v>38</v>
      </c>
      <c r="G12" s="20">
        <v>330</v>
      </c>
      <c r="H12" s="20">
        <f t="shared" si="0"/>
        <v>0</v>
      </c>
      <c r="I12" s="20">
        <f t="shared" si="0"/>
        <v>0</v>
      </c>
      <c r="J12" s="20">
        <f t="shared" si="0"/>
        <v>2</v>
      </c>
      <c r="K12" s="20">
        <f t="shared" si="0"/>
        <v>325</v>
      </c>
      <c r="L12" s="2"/>
    </row>
    <row r="13" spans="1:12" ht="24.95" customHeight="1">
      <c r="A13" s="6"/>
      <c r="F13" s="21" t="s">
        <v>28</v>
      </c>
      <c r="G13" s="22">
        <f>SUM(G7:G12)</f>
        <v>2027</v>
      </c>
      <c r="H13" s="22">
        <f>SUM(H7:H12)</f>
        <v>0</v>
      </c>
      <c r="I13" s="22">
        <f>SUM(I7:I12)</f>
        <v>0</v>
      </c>
      <c r="J13" s="22">
        <f>SUM(J7:J12)</f>
        <v>13</v>
      </c>
      <c r="K13" s="22">
        <f>SUM(K7:K12)</f>
        <v>1995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8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8">
        <v>43</v>
      </c>
      <c r="G16" s="8"/>
      <c r="H16" s="8"/>
      <c r="I16" s="8"/>
      <c r="J16" s="8">
        <f t="shared" ref="J16:J21" si="1">F16-I16</f>
        <v>43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8">
        <v>44</v>
      </c>
      <c r="G17" s="8"/>
      <c r="H17" s="8"/>
      <c r="I17" s="8"/>
      <c r="J17" s="8">
        <f t="shared" si="1"/>
        <v>44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8">
        <v>42</v>
      </c>
      <c r="G18" s="8"/>
      <c r="H18" s="8"/>
      <c r="I18" s="8"/>
      <c r="J18" s="8">
        <f t="shared" si="1"/>
        <v>42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8">
        <v>41</v>
      </c>
      <c r="G19" s="8"/>
      <c r="H19" s="8"/>
      <c r="I19" s="8"/>
      <c r="J19" s="8">
        <f t="shared" si="1"/>
        <v>41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8">
        <v>42</v>
      </c>
      <c r="G20" s="8"/>
      <c r="H20" s="8"/>
      <c r="I20" s="8"/>
      <c r="J20" s="8">
        <f t="shared" si="1"/>
        <v>42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8">
        <v>42</v>
      </c>
      <c r="G21" s="8"/>
      <c r="H21" s="8"/>
      <c r="I21" s="8"/>
      <c r="J21" s="8">
        <f t="shared" si="1"/>
        <v>42</v>
      </c>
    </row>
    <row r="22" spans="1:10" ht="24.95" customHeight="1">
      <c r="A22" s="78"/>
      <c r="B22" s="79" t="s">
        <v>21</v>
      </c>
      <c r="C22" s="79"/>
      <c r="D22" s="79"/>
      <c r="E22" s="79"/>
      <c r="F22" s="34">
        <v>254</v>
      </c>
      <c r="G22" s="34">
        <f t="shared" ref="G22:J22" si="2">SUM(G16:G21)</f>
        <v>0</v>
      </c>
      <c r="H22" s="34">
        <f t="shared" si="2"/>
        <v>0</v>
      </c>
      <c r="I22" s="34">
        <f t="shared" si="2"/>
        <v>0</v>
      </c>
      <c r="J22" s="34">
        <f t="shared" si="2"/>
        <v>254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8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8">
        <v>44</v>
      </c>
      <c r="G24" s="8"/>
      <c r="H24" s="8"/>
      <c r="I24" s="8"/>
      <c r="J24" s="8">
        <f t="shared" ref="J24:J29" si="3">F24-I24</f>
        <v>44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8">
        <v>41</v>
      </c>
      <c r="G25" s="8"/>
      <c r="H25" s="8"/>
      <c r="I25" s="8">
        <v>1</v>
      </c>
      <c r="J25" s="8">
        <f t="shared" si="3"/>
        <v>40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8">
        <v>42</v>
      </c>
      <c r="G26" s="8"/>
      <c r="H26" s="8"/>
      <c r="I26" s="8"/>
      <c r="J26" s="8">
        <f t="shared" si="3"/>
        <v>42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8">
        <v>42</v>
      </c>
      <c r="G27" s="8"/>
      <c r="H27" s="8"/>
      <c r="I27" s="8">
        <v>2</v>
      </c>
      <c r="J27" s="8">
        <f t="shared" si="3"/>
        <v>40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8">
        <v>39</v>
      </c>
      <c r="G28" s="8"/>
      <c r="H28" s="8"/>
      <c r="I28" s="8">
        <v>1</v>
      </c>
      <c r="J28" s="8">
        <f t="shared" si="3"/>
        <v>38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8">
        <v>42</v>
      </c>
      <c r="G29" s="8"/>
      <c r="H29" s="8"/>
      <c r="I29" s="8">
        <v>1</v>
      </c>
      <c r="J29" s="8">
        <f t="shared" si="3"/>
        <v>41</v>
      </c>
    </row>
    <row r="30" spans="1:10" ht="24.95" customHeight="1">
      <c r="A30" s="74"/>
      <c r="B30" s="75" t="s">
        <v>21</v>
      </c>
      <c r="C30" s="76"/>
      <c r="D30" s="76"/>
      <c r="E30" s="77"/>
      <c r="F30" s="14">
        <v>250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5</v>
      </c>
      <c r="J30" s="14">
        <f t="shared" si="4"/>
        <v>245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8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8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8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8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8">
        <v>44</v>
      </c>
      <c r="G35" s="8"/>
      <c r="H35" s="8"/>
      <c r="I35" s="8"/>
      <c r="J35" s="8">
        <f t="shared" si="5"/>
        <v>44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8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8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15">
        <v>260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260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8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8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8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8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8">
        <v>43</v>
      </c>
      <c r="G43" s="8"/>
      <c r="H43" s="8"/>
      <c r="I43" s="8"/>
      <c r="J43" s="8">
        <f t="shared" si="7"/>
        <v>43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8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8">
        <v>43</v>
      </c>
      <c r="G45" s="8"/>
      <c r="H45" s="8"/>
      <c r="I45" s="8"/>
      <c r="J45" s="8">
        <f t="shared" si="7"/>
        <v>43</v>
      </c>
    </row>
    <row r="46" spans="1:10" ht="24.95" customHeight="1">
      <c r="A46" s="62"/>
      <c r="B46" s="63" t="s">
        <v>21</v>
      </c>
      <c r="C46" s="64"/>
      <c r="D46" s="64"/>
      <c r="E46" s="65"/>
      <c r="F46" s="16">
        <v>255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0</v>
      </c>
      <c r="J46" s="16">
        <f t="shared" si="8"/>
        <v>255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8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8">
        <v>43</v>
      </c>
      <c r="G48" s="8"/>
      <c r="H48" s="8"/>
      <c r="I48" s="8"/>
      <c r="J48" s="8">
        <f t="shared" ref="J48:J53" si="9">F48-I48</f>
        <v>43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8">
        <v>44</v>
      </c>
      <c r="G49" s="8"/>
      <c r="H49" s="8"/>
      <c r="I49" s="8"/>
      <c r="J49" s="8">
        <f t="shared" si="9"/>
        <v>44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8">
        <v>43</v>
      </c>
      <c r="G50" s="8"/>
      <c r="H50" s="8"/>
      <c r="I50" s="8"/>
      <c r="J50" s="8">
        <f t="shared" si="9"/>
        <v>43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8">
        <v>44</v>
      </c>
      <c r="G51" s="8"/>
      <c r="H51" s="8"/>
      <c r="I51" s="8"/>
      <c r="J51" s="8">
        <f t="shared" si="9"/>
        <v>44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8">
        <v>31</v>
      </c>
      <c r="G52" s="8"/>
      <c r="H52" s="8"/>
      <c r="I52" s="8"/>
      <c r="J52" s="8">
        <f t="shared" si="9"/>
        <v>31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8">
        <v>43</v>
      </c>
      <c r="G53" s="8"/>
      <c r="H53" s="8"/>
      <c r="I53" s="8">
        <v>1</v>
      </c>
      <c r="J53" s="8">
        <f t="shared" si="9"/>
        <v>42</v>
      </c>
    </row>
    <row r="54" spans="1:10" ht="24.95" customHeight="1">
      <c r="A54" s="68"/>
      <c r="B54" s="69" t="s">
        <v>21</v>
      </c>
      <c r="C54" s="70"/>
      <c r="D54" s="70"/>
      <c r="E54" s="71"/>
      <c r="F54" s="34">
        <v>248</v>
      </c>
      <c r="G54" s="34">
        <f t="shared" ref="G54:J54" si="10">SUM(G48:G53)</f>
        <v>0</v>
      </c>
      <c r="H54" s="34">
        <f t="shared" si="10"/>
        <v>0</v>
      </c>
      <c r="I54" s="34">
        <f t="shared" si="10"/>
        <v>1</v>
      </c>
      <c r="J54" s="34">
        <f t="shared" si="10"/>
        <v>247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8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8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8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8">
        <v>43</v>
      </c>
      <c r="G58" s="8"/>
      <c r="H58" s="8"/>
      <c r="I58" s="8"/>
      <c r="J58" s="8">
        <f t="shared" si="11"/>
        <v>43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8">
        <v>42</v>
      </c>
      <c r="G59" s="8"/>
      <c r="H59" s="8"/>
      <c r="I59" s="8"/>
      <c r="J59" s="8">
        <f t="shared" si="11"/>
        <v>42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8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8">
        <v>41</v>
      </c>
      <c r="G61" s="8"/>
      <c r="H61" s="8"/>
      <c r="I61" s="8"/>
      <c r="J61" s="8">
        <f t="shared" si="11"/>
        <v>41</v>
      </c>
    </row>
    <row r="62" spans="1:10" ht="24.95" customHeight="1">
      <c r="A62" s="74"/>
      <c r="B62" s="75" t="s">
        <v>21</v>
      </c>
      <c r="C62" s="76"/>
      <c r="D62" s="76"/>
      <c r="E62" s="77"/>
      <c r="F62" s="14">
        <v>250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0</v>
      </c>
      <c r="J62" s="14">
        <f t="shared" si="12"/>
        <v>250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8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 ht="24.95" customHeight="1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8">
        <v>42</v>
      </c>
      <c r="G64" s="8"/>
      <c r="H64" s="8"/>
      <c r="I64" s="8">
        <v>1</v>
      </c>
      <c r="J64" s="8">
        <f t="shared" ref="J64:J69" si="13">F64-I64</f>
        <v>41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8">
        <v>39</v>
      </c>
      <c r="G65" s="8"/>
      <c r="H65" s="8"/>
      <c r="I65" s="8">
        <v>1</v>
      </c>
      <c r="J65" s="8">
        <f t="shared" si="13"/>
        <v>38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8">
        <v>43</v>
      </c>
      <c r="G66" s="8"/>
      <c r="H66" s="8"/>
      <c r="I66" s="8"/>
      <c r="J66" s="8">
        <f t="shared" si="13"/>
        <v>43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8">
        <v>42</v>
      </c>
      <c r="G67" s="8"/>
      <c r="H67" s="8"/>
      <c r="I67" s="8">
        <v>2</v>
      </c>
      <c r="J67" s="8">
        <f t="shared" si="13"/>
        <v>40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8">
        <v>39</v>
      </c>
      <c r="G68" s="8"/>
      <c r="H68" s="8"/>
      <c r="I68" s="8"/>
      <c r="J68" s="8">
        <f t="shared" si="13"/>
        <v>39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8">
        <v>41</v>
      </c>
      <c r="G69" s="8"/>
      <c r="H69" s="8"/>
      <c r="I69" s="8"/>
      <c r="J69" s="8">
        <f t="shared" si="13"/>
        <v>41</v>
      </c>
    </row>
    <row r="70" spans="1:10" ht="24.95" customHeight="1">
      <c r="A70" s="56"/>
      <c r="B70" s="57" t="s">
        <v>21</v>
      </c>
      <c r="C70" s="58"/>
      <c r="D70" s="58"/>
      <c r="E70" s="59"/>
      <c r="F70" s="15">
        <v>246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4</v>
      </c>
      <c r="J70" s="15">
        <f t="shared" si="14"/>
        <v>242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8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8">
        <v>43</v>
      </c>
      <c r="G72" s="8"/>
      <c r="H72" s="8"/>
      <c r="I72" s="8">
        <v>1</v>
      </c>
      <c r="J72" s="8">
        <f t="shared" ref="J72:J77" si="15">F72-I72</f>
        <v>42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8">
        <v>42</v>
      </c>
      <c r="G73" s="8"/>
      <c r="H73" s="8"/>
      <c r="I73" s="8"/>
      <c r="J73" s="8">
        <f t="shared" si="15"/>
        <v>42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8">
        <v>44</v>
      </c>
      <c r="G74" s="8"/>
      <c r="H74" s="8"/>
      <c r="I74" s="8"/>
      <c r="J74" s="8">
        <f t="shared" si="15"/>
        <v>44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8">
        <v>44</v>
      </c>
      <c r="G75" s="8"/>
      <c r="H75" s="8"/>
      <c r="I75" s="8">
        <v>1</v>
      </c>
      <c r="J75" s="8">
        <f t="shared" si="15"/>
        <v>43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8">
        <v>40</v>
      </c>
      <c r="G76" s="8"/>
      <c r="H76" s="8"/>
      <c r="I76" s="8">
        <v>1</v>
      </c>
      <c r="J76" s="8">
        <f t="shared" si="15"/>
        <v>39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8">
        <v>32</v>
      </c>
      <c r="G77" s="8"/>
      <c r="H77" s="8"/>
      <c r="I77" s="8"/>
      <c r="J77" s="8">
        <f t="shared" si="15"/>
        <v>32</v>
      </c>
    </row>
    <row r="78" spans="1:10" ht="24.95" customHeight="1">
      <c r="A78" s="62"/>
      <c r="B78" s="63" t="s">
        <v>21</v>
      </c>
      <c r="C78" s="64"/>
      <c r="D78" s="64"/>
      <c r="E78" s="65"/>
      <c r="F78" s="16">
        <v>245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3</v>
      </c>
      <c r="J78" s="16">
        <f t="shared" si="16"/>
        <v>242</v>
      </c>
    </row>
    <row r="80" spans="1:10" ht="30.75">
      <c r="A80" s="28" t="s">
        <v>48</v>
      </c>
      <c r="F80" s="3"/>
    </row>
    <row r="81" spans="5:6">
      <c r="F81" s="3"/>
    </row>
    <row r="82" spans="5:6">
      <c r="F82" s="3"/>
    </row>
    <row r="83" spans="5:6">
      <c r="F83" s="3"/>
    </row>
    <row r="84" spans="5:6">
      <c r="F84" s="3"/>
    </row>
    <row r="85" spans="5:6">
      <c r="F85" s="3"/>
    </row>
    <row r="86" spans="5:6">
      <c r="F86" s="3"/>
    </row>
    <row r="87" spans="5:6">
      <c r="F87" s="3"/>
    </row>
    <row r="88" spans="5:6">
      <c r="F88" s="3"/>
    </row>
    <row r="90" spans="5:6">
      <c r="E90" s="24"/>
    </row>
  </sheetData>
  <mergeCells count="16">
    <mergeCell ref="A15:A22"/>
    <mergeCell ref="B22:E22"/>
    <mergeCell ref="A23:A30"/>
    <mergeCell ref="B30:E30"/>
    <mergeCell ref="A31:A38"/>
    <mergeCell ref="B38:E38"/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F1DD-3976-4E08-B48A-DA0A867A385F}">
  <dimension ref="A1:L90"/>
  <sheetViews>
    <sheetView view="pageBreakPreview" topLeftCell="B5" zoomScale="80" zoomScaleNormal="80" zoomScaleSheetLayoutView="80" workbookViewId="0">
      <selection activeCell="B5" sqref="A1:XFD1048576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44409</v>
      </c>
      <c r="I4" s="17">
        <v>44439</v>
      </c>
      <c r="J4" s="7">
        <f>DATEDIF(H4,I4,"D")+1</f>
        <v>31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23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26" t="s">
        <v>30</v>
      </c>
      <c r="G7" s="20">
        <v>343</v>
      </c>
      <c r="H7" s="20">
        <f t="shared" ref="H7:K12" si="0">SUM(G16,G24,G32,G40,G48,G56,G64,G72)</f>
        <v>0</v>
      </c>
      <c r="I7" s="20">
        <f t="shared" si="0"/>
        <v>0</v>
      </c>
      <c r="J7" s="20">
        <f t="shared" si="0"/>
        <v>0</v>
      </c>
      <c r="K7" s="20">
        <f t="shared" si="0"/>
        <v>343</v>
      </c>
      <c r="L7" s="2"/>
    </row>
    <row r="8" spans="1:12" ht="24.95" customHeight="1">
      <c r="A8" s="6"/>
      <c r="F8" s="26" t="s">
        <v>32</v>
      </c>
      <c r="G8" s="20">
        <v>342</v>
      </c>
      <c r="H8" s="20">
        <f t="shared" si="0"/>
        <v>0</v>
      </c>
      <c r="I8" s="20">
        <f t="shared" si="0"/>
        <v>0</v>
      </c>
      <c r="J8" s="20">
        <f t="shared" si="0"/>
        <v>6</v>
      </c>
      <c r="K8" s="20">
        <f t="shared" si="0"/>
        <v>336</v>
      </c>
      <c r="L8" s="2"/>
    </row>
    <row r="9" spans="1:12" ht="24.95" customHeight="1">
      <c r="A9" s="6"/>
      <c r="F9" s="26" t="s">
        <v>34</v>
      </c>
      <c r="G9" s="20">
        <v>347</v>
      </c>
      <c r="H9" s="20">
        <f t="shared" si="0"/>
        <v>0</v>
      </c>
      <c r="I9" s="20">
        <f t="shared" si="0"/>
        <v>0</v>
      </c>
      <c r="J9" s="20">
        <f t="shared" si="0"/>
        <v>2</v>
      </c>
      <c r="K9" s="20">
        <f t="shared" si="0"/>
        <v>345</v>
      </c>
      <c r="L9" s="2"/>
    </row>
    <row r="10" spans="1:12" ht="24.95" customHeight="1">
      <c r="A10" s="6"/>
      <c r="F10" s="26" t="s">
        <v>29</v>
      </c>
      <c r="G10" s="20">
        <v>343</v>
      </c>
      <c r="H10" s="20">
        <f t="shared" si="0"/>
        <v>0</v>
      </c>
      <c r="I10" s="20">
        <f t="shared" si="0"/>
        <v>0</v>
      </c>
      <c r="J10" s="20">
        <f t="shared" si="0"/>
        <v>1</v>
      </c>
      <c r="K10" s="20">
        <f t="shared" si="0"/>
        <v>342</v>
      </c>
      <c r="L10" s="2"/>
    </row>
    <row r="11" spans="1:12" ht="24.95" customHeight="1">
      <c r="A11" s="6"/>
      <c r="F11" s="26" t="s">
        <v>36</v>
      </c>
      <c r="G11" s="20">
        <v>322</v>
      </c>
      <c r="H11" s="20">
        <f t="shared" si="0"/>
        <v>0</v>
      </c>
      <c r="I11" s="20">
        <f t="shared" si="0"/>
        <v>0</v>
      </c>
      <c r="J11" s="20">
        <f t="shared" si="0"/>
        <v>7</v>
      </c>
      <c r="K11" s="20">
        <f t="shared" si="0"/>
        <v>315</v>
      </c>
      <c r="L11" s="2"/>
    </row>
    <row r="12" spans="1:12" ht="24.95" customHeight="1">
      <c r="A12" s="6"/>
      <c r="F12" s="26" t="s">
        <v>38</v>
      </c>
      <c r="G12" s="20">
        <v>330</v>
      </c>
      <c r="H12" s="20">
        <f t="shared" si="0"/>
        <v>0</v>
      </c>
      <c r="I12" s="20">
        <f t="shared" si="0"/>
        <v>0</v>
      </c>
      <c r="J12" s="20">
        <f t="shared" si="0"/>
        <v>3</v>
      </c>
      <c r="K12" s="20">
        <f t="shared" si="0"/>
        <v>327</v>
      </c>
      <c r="L12" s="2"/>
    </row>
    <row r="13" spans="1:12" ht="24.95" customHeight="1">
      <c r="A13" s="6"/>
      <c r="F13" s="21" t="s">
        <v>28</v>
      </c>
      <c r="G13" s="22">
        <f>SUM(G7:G12)</f>
        <v>2027</v>
      </c>
      <c r="H13" s="22">
        <f>SUM(H7:H12)</f>
        <v>0</v>
      </c>
      <c r="I13" s="22">
        <f>SUM(I7:I12)</f>
        <v>0</v>
      </c>
      <c r="J13" s="22">
        <f>SUM(J7:J12)</f>
        <v>19</v>
      </c>
      <c r="K13" s="22">
        <f>SUM(K7:K12)</f>
        <v>2008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8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8">
        <v>43</v>
      </c>
      <c r="G16" s="8"/>
      <c r="H16" s="8"/>
      <c r="I16" s="8"/>
      <c r="J16" s="8">
        <f t="shared" ref="J16:J21" si="1">F16-I16</f>
        <v>43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8">
        <v>44</v>
      </c>
      <c r="G17" s="8"/>
      <c r="H17" s="8"/>
      <c r="I17" s="8"/>
      <c r="J17" s="8">
        <f t="shared" si="1"/>
        <v>44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8">
        <v>42</v>
      </c>
      <c r="G18" s="8"/>
      <c r="H18" s="8"/>
      <c r="I18" s="8"/>
      <c r="J18" s="8">
        <f t="shared" si="1"/>
        <v>42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8">
        <v>42</v>
      </c>
      <c r="G19" s="8"/>
      <c r="H19" s="8"/>
      <c r="I19" s="8">
        <v>1</v>
      </c>
      <c r="J19" s="8">
        <f t="shared" si="1"/>
        <v>41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8">
        <v>43</v>
      </c>
      <c r="G20" s="8"/>
      <c r="H20" s="8"/>
      <c r="I20" s="8">
        <v>1</v>
      </c>
      <c r="J20" s="8">
        <f t="shared" si="1"/>
        <v>42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8">
        <v>44</v>
      </c>
      <c r="G21" s="8"/>
      <c r="H21" s="8"/>
      <c r="I21" s="8">
        <v>2</v>
      </c>
      <c r="J21" s="8">
        <f t="shared" si="1"/>
        <v>42</v>
      </c>
    </row>
    <row r="22" spans="1:10" ht="24.95" customHeight="1">
      <c r="A22" s="78"/>
      <c r="B22" s="79" t="s">
        <v>21</v>
      </c>
      <c r="C22" s="79"/>
      <c r="D22" s="79"/>
      <c r="E22" s="79"/>
      <c r="F22" s="29">
        <f>SUM(F16:F21)</f>
        <v>258</v>
      </c>
      <c r="G22" s="29">
        <f t="shared" ref="G22:J22" si="2">SUM(G16:G21)</f>
        <v>0</v>
      </c>
      <c r="H22" s="29">
        <f t="shared" si="2"/>
        <v>0</v>
      </c>
      <c r="I22" s="29">
        <f t="shared" si="2"/>
        <v>4</v>
      </c>
      <c r="J22" s="29">
        <f t="shared" si="2"/>
        <v>254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8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8">
        <v>44</v>
      </c>
      <c r="G24" s="8"/>
      <c r="H24" s="8"/>
      <c r="I24" s="8"/>
      <c r="J24" s="8">
        <f t="shared" ref="J24:J29" si="3">F24-I24</f>
        <v>44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8">
        <v>42</v>
      </c>
      <c r="G25" s="8"/>
      <c r="H25" s="8"/>
      <c r="I25" s="8">
        <v>1</v>
      </c>
      <c r="J25" s="8">
        <f t="shared" si="3"/>
        <v>41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8">
        <v>42</v>
      </c>
      <c r="G26" s="8"/>
      <c r="H26" s="8"/>
      <c r="I26" s="8"/>
      <c r="J26" s="8">
        <f t="shared" si="3"/>
        <v>42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8">
        <v>42</v>
      </c>
      <c r="G27" s="8"/>
      <c r="H27" s="8"/>
      <c r="I27" s="8"/>
      <c r="J27" s="8">
        <f t="shared" si="3"/>
        <v>42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8">
        <v>40</v>
      </c>
      <c r="G28" s="8"/>
      <c r="H28" s="8"/>
      <c r="I28" s="8">
        <v>1</v>
      </c>
      <c r="J28" s="8">
        <f t="shared" si="3"/>
        <v>39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8">
        <v>42</v>
      </c>
      <c r="G29" s="8"/>
      <c r="H29" s="8"/>
      <c r="I29" s="8"/>
      <c r="J29" s="8">
        <f t="shared" si="3"/>
        <v>42</v>
      </c>
    </row>
    <row r="30" spans="1:10" ht="24.95" customHeight="1">
      <c r="A30" s="74"/>
      <c r="B30" s="75" t="s">
        <v>21</v>
      </c>
      <c r="C30" s="76"/>
      <c r="D30" s="76"/>
      <c r="E30" s="77"/>
      <c r="F30" s="14">
        <f>SUM(F24:F29)</f>
        <v>252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2</v>
      </c>
      <c r="J30" s="14">
        <f t="shared" si="4"/>
        <v>250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8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8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8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8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8">
        <v>44</v>
      </c>
      <c r="G35" s="8"/>
      <c r="H35" s="8"/>
      <c r="I35" s="8"/>
      <c r="J35" s="8">
        <f t="shared" si="5"/>
        <v>44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8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8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15">
        <f>SUM(F32:F37)</f>
        <v>260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260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8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8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8">
        <v>43</v>
      </c>
      <c r="G41" s="8"/>
      <c r="H41" s="8"/>
      <c r="I41" s="8">
        <v>2</v>
      </c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8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8">
        <v>43</v>
      </c>
      <c r="G43" s="8"/>
      <c r="H43" s="8"/>
      <c r="I43" s="8"/>
      <c r="J43" s="8">
        <f t="shared" si="7"/>
        <v>43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8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8">
        <v>43</v>
      </c>
      <c r="G45" s="8"/>
      <c r="H45" s="8"/>
      <c r="I45" s="8"/>
      <c r="J45" s="8">
        <f t="shared" si="7"/>
        <v>43</v>
      </c>
    </row>
    <row r="46" spans="1:10" ht="24.95" customHeight="1">
      <c r="A46" s="62"/>
      <c r="B46" s="63" t="s">
        <v>21</v>
      </c>
      <c r="C46" s="64"/>
      <c r="D46" s="64"/>
      <c r="E46" s="65"/>
      <c r="F46" s="16">
        <v>257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2</v>
      </c>
      <c r="J46" s="16">
        <f t="shared" si="8"/>
        <v>255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8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8">
        <v>43</v>
      </c>
      <c r="G48" s="8"/>
      <c r="H48" s="8"/>
      <c r="I48" s="8"/>
      <c r="J48" s="8">
        <f t="shared" ref="J48:J53" si="9">F48-I48</f>
        <v>43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8">
        <v>44</v>
      </c>
      <c r="G49" s="8"/>
      <c r="H49" s="8"/>
      <c r="I49" s="8"/>
      <c r="J49" s="8">
        <f t="shared" si="9"/>
        <v>44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8">
        <v>44</v>
      </c>
      <c r="G50" s="8"/>
      <c r="H50" s="8"/>
      <c r="I50" s="8">
        <v>1</v>
      </c>
      <c r="J50" s="8">
        <f t="shared" si="9"/>
        <v>43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8">
        <v>44</v>
      </c>
      <c r="G51" s="8"/>
      <c r="H51" s="8"/>
      <c r="I51" s="8"/>
      <c r="J51" s="8">
        <f t="shared" si="9"/>
        <v>44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8">
        <v>31</v>
      </c>
      <c r="G52" s="8"/>
      <c r="H52" s="8"/>
      <c r="I52" s="8"/>
      <c r="J52" s="8">
        <f t="shared" si="9"/>
        <v>31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8">
        <v>43</v>
      </c>
      <c r="G53" s="8"/>
      <c r="H53" s="8"/>
      <c r="I53" s="8"/>
      <c r="J53" s="8">
        <f t="shared" si="9"/>
        <v>43</v>
      </c>
    </row>
    <row r="54" spans="1:10" ht="24.95" customHeight="1">
      <c r="A54" s="68"/>
      <c r="B54" s="69" t="s">
        <v>21</v>
      </c>
      <c r="C54" s="70"/>
      <c r="D54" s="70"/>
      <c r="E54" s="71"/>
      <c r="F54" s="29">
        <v>249</v>
      </c>
      <c r="G54" s="29">
        <f t="shared" ref="G54:J54" si="10">SUM(G48:G53)</f>
        <v>0</v>
      </c>
      <c r="H54" s="29">
        <f t="shared" si="10"/>
        <v>0</v>
      </c>
      <c r="I54" s="29">
        <f t="shared" si="10"/>
        <v>1</v>
      </c>
      <c r="J54" s="29">
        <f t="shared" si="10"/>
        <v>248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8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8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8">
        <v>42</v>
      </c>
      <c r="G57" s="8"/>
      <c r="H57" s="8"/>
      <c r="I57" s="8">
        <v>1</v>
      </c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8">
        <v>44</v>
      </c>
      <c r="G58" s="8"/>
      <c r="H58" s="8"/>
      <c r="I58" s="8">
        <v>1</v>
      </c>
      <c r="J58" s="8">
        <f t="shared" si="11"/>
        <v>43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8">
        <v>42</v>
      </c>
      <c r="G59" s="8"/>
      <c r="H59" s="8"/>
      <c r="I59" s="8"/>
      <c r="J59" s="8">
        <f t="shared" si="11"/>
        <v>42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8">
        <v>41</v>
      </c>
      <c r="G60" s="8"/>
      <c r="H60" s="8"/>
      <c r="I60" s="8">
        <v>2</v>
      </c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8">
        <v>42</v>
      </c>
      <c r="G61" s="8"/>
      <c r="H61" s="8"/>
      <c r="I61" s="8">
        <v>1</v>
      </c>
      <c r="J61" s="8">
        <f t="shared" si="11"/>
        <v>41</v>
      </c>
    </row>
    <row r="62" spans="1:10" ht="24.95" customHeight="1">
      <c r="A62" s="74"/>
      <c r="B62" s="75" t="s">
        <v>21</v>
      </c>
      <c r="C62" s="76"/>
      <c r="D62" s="76"/>
      <c r="E62" s="77"/>
      <c r="F62" s="14">
        <v>255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5</v>
      </c>
      <c r="J62" s="14">
        <f t="shared" si="12"/>
        <v>250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8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 ht="24.95" customHeight="1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8">
        <v>42</v>
      </c>
      <c r="G64" s="8"/>
      <c r="H64" s="8"/>
      <c r="I64" s="8"/>
      <c r="J64" s="8">
        <f t="shared" ref="J64:J69" si="13">F64-I64</f>
        <v>42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8">
        <v>40</v>
      </c>
      <c r="G65" s="8"/>
      <c r="H65" s="8"/>
      <c r="I65" s="8">
        <v>1</v>
      </c>
      <c r="J65" s="8">
        <f t="shared" si="13"/>
        <v>39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8">
        <v>43</v>
      </c>
      <c r="G66" s="8"/>
      <c r="H66" s="8"/>
      <c r="I66" s="8"/>
      <c r="J66" s="8">
        <f t="shared" si="13"/>
        <v>43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8">
        <v>42</v>
      </c>
      <c r="G67" s="8"/>
      <c r="H67" s="8"/>
      <c r="I67" s="8"/>
      <c r="J67" s="8">
        <f t="shared" si="13"/>
        <v>42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8">
        <v>41</v>
      </c>
      <c r="G68" s="8"/>
      <c r="H68" s="8"/>
      <c r="I68" s="8">
        <v>2</v>
      </c>
      <c r="J68" s="8">
        <f t="shared" si="13"/>
        <v>39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8">
        <v>41</v>
      </c>
      <c r="G69" s="8"/>
      <c r="H69" s="8"/>
      <c r="I69" s="8"/>
      <c r="J69" s="8">
        <f t="shared" si="13"/>
        <v>41</v>
      </c>
    </row>
    <row r="70" spans="1:10" ht="24.95" customHeight="1">
      <c r="A70" s="56"/>
      <c r="B70" s="57" t="s">
        <v>21</v>
      </c>
      <c r="C70" s="58"/>
      <c r="D70" s="58"/>
      <c r="E70" s="59"/>
      <c r="F70" s="15">
        <v>249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3</v>
      </c>
      <c r="J70" s="15">
        <f t="shared" si="14"/>
        <v>246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8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8">
        <v>43</v>
      </c>
      <c r="G72" s="8"/>
      <c r="H72" s="8"/>
      <c r="I72" s="8"/>
      <c r="J72" s="8">
        <f t="shared" ref="J72:J77" si="15">F72-I72</f>
        <v>43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8">
        <v>43</v>
      </c>
      <c r="G73" s="8"/>
      <c r="H73" s="8"/>
      <c r="I73" s="8">
        <v>1</v>
      </c>
      <c r="J73" s="8">
        <f t="shared" si="15"/>
        <v>42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8">
        <v>44</v>
      </c>
      <c r="G74" s="8"/>
      <c r="H74" s="8"/>
      <c r="I74" s="8"/>
      <c r="J74" s="8">
        <f t="shared" si="15"/>
        <v>44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8">
        <v>44</v>
      </c>
      <c r="G75" s="8"/>
      <c r="H75" s="8"/>
      <c r="I75" s="8"/>
      <c r="J75" s="8">
        <f t="shared" si="15"/>
        <v>44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8">
        <v>41</v>
      </c>
      <c r="G76" s="8"/>
      <c r="H76" s="8"/>
      <c r="I76" s="8">
        <v>1</v>
      </c>
      <c r="J76" s="8">
        <f t="shared" si="15"/>
        <v>40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8">
        <v>32</v>
      </c>
      <c r="G77" s="8"/>
      <c r="H77" s="8"/>
      <c r="I77" s="8"/>
      <c r="J77" s="8">
        <f t="shared" si="15"/>
        <v>32</v>
      </c>
    </row>
    <row r="78" spans="1:10" ht="24.95" customHeight="1">
      <c r="A78" s="62"/>
      <c r="B78" s="63" t="s">
        <v>21</v>
      </c>
      <c r="C78" s="64"/>
      <c r="D78" s="64"/>
      <c r="E78" s="65"/>
      <c r="F78" s="16">
        <v>247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2</v>
      </c>
      <c r="J78" s="16">
        <f t="shared" si="16"/>
        <v>245</v>
      </c>
    </row>
    <row r="80" spans="1:10" ht="30.75">
      <c r="A80" s="28" t="s">
        <v>48</v>
      </c>
      <c r="F80" s="3"/>
    </row>
    <row r="81" spans="5:6">
      <c r="F81" s="3"/>
    </row>
    <row r="82" spans="5:6">
      <c r="F82" s="3"/>
    </row>
    <row r="83" spans="5:6">
      <c r="F83" s="3"/>
    </row>
    <row r="84" spans="5:6">
      <c r="F84" s="3"/>
    </row>
    <row r="85" spans="5:6">
      <c r="F85" s="3"/>
    </row>
    <row r="86" spans="5:6">
      <c r="F86" s="3"/>
    </row>
    <row r="87" spans="5:6">
      <c r="F87" s="3"/>
    </row>
    <row r="88" spans="5:6">
      <c r="F88" s="3"/>
    </row>
    <row r="90" spans="5:6">
      <c r="E90" s="24"/>
    </row>
  </sheetData>
  <mergeCells count="16"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  <mergeCell ref="A15:A22"/>
    <mergeCell ref="B22:E22"/>
    <mergeCell ref="A23:A30"/>
    <mergeCell ref="B30:E30"/>
    <mergeCell ref="A31:A38"/>
    <mergeCell ref="B38:E38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1" fitToHeight="150" orientation="portrait" r:id="rId1"/>
  <rowBreaks count="1" manualBreakCount="1">
    <brk id="9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D55B-14D5-4109-AF11-493BCABD161F}">
  <dimension ref="A1:L90"/>
  <sheetViews>
    <sheetView view="pageBreakPreview" zoomScale="40" zoomScaleNormal="80" zoomScaleSheetLayoutView="40" workbookViewId="0">
      <selection activeCell="D9" sqref="D9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44378</v>
      </c>
      <c r="I4" s="17">
        <v>44408</v>
      </c>
      <c r="J4" s="7">
        <f>DATEDIF(H4,I4,"D")+1</f>
        <v>31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23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26" t="s">
        <v>30</v>
      </c>
      <c r="G7" s="20">
        <f t="shared" ref="G7:K12" si="0">SUM(F16,F24,F32,F40,F48,F56,F64,F72)</f>
        <v>343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33">
        <f t="shared" si="0"/>
        <v>343</v>
      </c>
      <c r="L7" s="2"/>
    </row>
    <row r="8" spans="1:12" ht="24.95" customHeight="1">
      <c r="A8" s="6"/>
      <c r="F8" s="26" t="s">
        <v>32</v>
      </c>
      <c r="G8" s="20">
        <f t="shared" si="0"/>
        <v>347</v>
      </c>
      <c r="H8" s="20">
        <f t="shared" si="0"/>
        <v>0</v>
      </c>
      <c r="I8" s="20">
        <f t="shared" si="0"/>
        <v>0</v>
      </c>
      <c r="J8" s="20">
        <f t="shared" si="0"/>
        <v>5</v>
      </c>
      <c r="K8" s="33">
        <f t="shared" si="0"/>
        <v>342</v>
      </c>
      <c r="L8" s="2"/>
    </row>
    <row r="9" spans="1:12" ht="24.95" customHeight="1">
      <c r="A9" s="6"/>
      <c r="F9" s="26" t="s">
        <v>34</v>
      </c>
      <c r="G9" s="20">
        <f t="shared" si="0"/>
        <v>351</v>
      </c>
      <c r="H9" s="20">
        <f t="shared" si="0"/>
        <v>0</v>
      </c>
      <c r="I9" s="20">
        <f t="shared" si="0"/>
        <v>0</v>
      </c>
      <c r="J9" s="20">
        <f t="shared" si="0"/>
        <v>4</v>
      </c>
      <c r="K9" s="33">
        <f t="shared" si="0"/>
        <v>347</v>
      </c>
      <c r="L9" s="2"/>
    </row>
    <row r="10" spans="1:12" ht="24.95" customHeight="1">
      <c r="A10" s="6"/>
      <c r="F10" s="26" t="s">
        <v>29</v>
      </c>
      <c r="G10" s="20">
        <f t="shared" si="0"/>
        <v>348</v>
      </c>
      <c r="H10" s="20">
        <f t="shared" si="0"/>
        <v>0</v>
      </c>
      <c r="I10" s="20">
        <f t="shared" si="0"/>
        <v>0</v>
      </c>
      <c r="J10" s="20">
        <f t="shared" si="0"/>
        <v>5</v>
      </c>
      <c r="K10" s="33">
        <f t="shared" si="0"/>
        <v>343</v>
      </c>
      <c r="L10" s="2"/>
    </row>
    <row r="11" spans="1:12" ht="24.95" customHeight="1">
      <c r="A11" s="6"/>
      <c r="F11" s="26" t="s">
        <v>36</v>
      </c>
      <c r="G11" s="20">
        <f t="shared" si="0"/>
        <v>325</v>
      </c>
      <c r="H11" s="20">
        <f t="shared" si="0"/>
        <v>0</v>
      </c>
      <c r="I11" s="20">
        <f t="shared" si="0"/>
        <v>0</v>
      </c>
      <c r="J11" s="20">
        <f t="shared" si="0"/>
        <v>3</v>
      </c>
      <c r="K11" s="33">
        <f t="shared" si="0"/>
        <v>322</v>
      </c>
      <c r="L11" s="2"/>
    </row>
    <row r="12" spans="1:12" ht="24.95" customHeight="1">
      <c r="A12" s="6"/>
      <c r="F12" s="26" t="s">
        <v>38</v>
      </c>
      <c r="G12" s="20">
        <f t="shared" si="0"/>
        <v>334</v>
      </c>
      <c r="H12" s="20">
        <f t="shared" si="0"/>
        <v>0</v>
      </c>
      <c r="I12" s="20">
        <f t="shared" si="0"/>
        <v>0</v>
      </c>
      <c r="J12" s="20">
        <f t="shared" si="0"/>
        <v>4</v>
      </c>
      <c r="K12" s="33">
        <f t="shared" si="0"/>
        <v>330</v>
      </c>
      <c r="L12" s="2"/>
    </row>
    <row r="13" spans="1:12" ht="24.95" customHeight="1">
      <c r="A13" s="6"/>
      <c r="F13" s="21" t="s">
        <v>28</v>
      </c>
      <c r="G13" s="22">
        <f>SUM(G7:G12)</f>
        <v>2048</v>
      </c>
      <c r="H13" s="22">
        <f>SUM(H7:H12)</f>
        <v>0</v>
      </c>
      <c r="I13" s="22">
        <f>SUM(I7:I12)</f>
        <v>0</v>
      </c>
      <c r="J13" s="22">
        <f>SUM(J7:J12)</f>
        <v>21</v>
      </c>
      <c r="K13" s="22">
        <f>SUM(K7:K12)</f>
        <v>2027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8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8">
        <v>43</v>
      </c>
      <c r="G16" s="8"/>
      <c r="H16" s="8"/>
      <c r="I16" s="8"/>
      <c r="J16" s="8">
        <f t="shared" ref="J16:J21" si="1">F16-I16</f>
        <v>43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8">
        <v>44</v>
      </c>
      <c r="G17" s="8"/>
      <c r="H17" s="8"/>
      <c r="I17" s="8"/>
      <c r="J17" s="8">
        <f t="shared" si="1"/>
        <v>44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8">
        <v>43</v>
      </c>
      <c r="G18" s="8"/>
      <c r="H18" s="8"/>
      <c r="I18" s="8">
        <v>1</v>
      </c>
      <c r="J18" s="8">
        <f t="shared" si="1"/>
        <v>42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8">
        <v>42</v>
      </c>
      <c r="G19" s="8"/>
      <c r="H19" s="8"/>
      <c r="I19" s="8"/>
      <c r="J19" s="8">
        <f t="shared" si="1"/>
        <v>42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8">
        <v>43</v>
      </c>
      <c r="G20" s="8"/>
      <c r="H20" s="8"/>
      <c r="I20" s="8"/>
      <c r="J20" s="8">
        <f t="shared" si="1"/>
        <v>43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8">
        <v>44</v>
      </c>
      <c r="G21" s="8"/>
      <c r="H21" s="8"/>
      <c r="I21" s="8"/>
      <c r="J21" s="8">
        <f t="shared" si="1"/>
        <v>44</v>
      </c>
    </row>
    <row r="22" spans="1:10" ht="24.95" customHeight="1">
      <c r="A22" s="78"/>
      <c r="B22" s="79" t="s">
        <v>21</v>
      </c>
      <c r="C22" s="79"/>
      <c r="D22" s="79"/>
      <c r="E22" s="79"/>
      <c r="F22" s="30">
        <f t="shared" ref="F22:J22" si="2">SUM(F16:F21)</f>
        <v>259</v>
      </c>
      <c r="G22" s="30">
        <f t="shared" si="2"/>
        <v>0</v>
      </c>
      <c r="H22" s="30">
        <f t="shared" si="2"/>
        <v>0</v>
      </c>
      <c r="I22" s="30">
        <f t="shared" si="2"/>
        <v>1</v>
      </c>
      <c r="J22" s="30">
        <f t="shared" si="2"/>
        <v>258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8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8">
        <v>44</v>
      </c>
      <c r="G24" s="8"/>
      <c r="H24" s="8"/>
      <c r="I24" s="8"/>
      <c r="J24" s="8">
        <f t="shared" ref="J24:J29" si="3">F24-I24</f>
        <v>44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8">
        <v>44</v>
      </c>
      <c r="G25" s="8"/>
      <c r="H25" s="8"/>
      <c r="I25" s="32">
        <v>2</v>
      </c>
      <c r="J25" s="8">
        <f t="shared" si="3"/>
        <v>42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8">
        <v>44</v>
      </c>
      <c r="G26" s="8"/>
      <c r="H26" s="8"/>
      <c r="I26" s="32">
        <v>2</v>
      </c>
      <c r="J26" s="8">
        <f t="shared" si="3"/>
        <v>42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8">
        <v>44</v>
      </c>
      <c r="G27" s="8"/>
      <c r="H27" s="8"/>
      <c r="I27" s="8">
        <v>2</v>
      </c>
      <c r="J27" s="8">
        <f t="shared" si="3"/>
        <v>42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8">
        <v>42</v>
      </c>
      <c r="G28" s="8"/>
      <c r="H28" s="8"/>
      <c r="I28" s="8">
        <v>2</v>
      </c>
      <c r="J28" s="8">
        <f t="shared" si="3"/>
        <v>40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8">
        <v>44</v>
      </c>
      <c r="G29" s="8"/>
      <c r="H29" s="8"/>
      <c r="I29" s="32">
        <v>2</v>
      </c>
      <c r="J29" s="8">
        <f t="shared" si="3"/>
        <v>42</v>
      </c>
    </row>
    <row r="30" spans="1:10" ht="24.95" customHeight="1">
      <c r="A30" s="74"/>
      <c r="B30" s="75" t="s">
        <v>21</v>
      </c>
      <c r="C30" s="76"/>
      <c r="D30" s="76"/>
      <c r="E30" s="77"/>
      <c r="F30" s="14">
        <f t="shared" ref="F30:J30" si="4">SUM(F24:F29)</f>
        <v>262</v>
      </c>
      <c r="G30" s="14">
        <f t="shared" si="4"/>
        <v>0</v>
      </c>
      <c r="H30" s="14">
        <f t="shared" si="4"/>
        <v>0</v>
      </c>
      <c r="I30" s="31">
        <f t="shared" si="4"/>
        <v>10</v>
      </c>
      <c r="J30" s="14">
        <f t="shared" si="4"/>
        <v>252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8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8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8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8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8">
        <v>44</v>
      </c>
      <c r="G35" s="8"/>
      <c r="H35" s="8"/>
      <c r="I35" s="8"/>
      <c r="J35" s="8">
        <f t="shared" si="5"/>
        <v>44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8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8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15">
        <f t="shared" ref="F38:J38" si="6">SUM(F32:F37)</f>
        <v>260</v>
      </c>
      <c r="G38" s="15">
        <f t="shared" si="6"/>
        <v>0</v>
      </c>
      <c r="H38" s="15">
        <f t="shared" si="6"/>
        <v>0</v>
      </c>
      <c r="I38" s="15">
        <f t="shared" si="6"/>
        <v>0</v>
      </c>
      <c r="J38" s="15">
        <f t="shared" si="6"/>
        <v>260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8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8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8">
        <v>43</v>
      </c>
      <c r="G41" s="8"/>
      <c r="H41" s="8"/>
      <c r="I41" s="8"/>
      <c r="J41" s="8">
        <f t="shared" si="7"/>
        <v>43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8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8">
        <v>44</v>
      </c>
      <c r="G43" s="8"/>
      <c r="H43" s="8"/>
      <c r="I43" s="8">
        <v>1</v>
      </c>
      <c r="J43" s="8">
        <f t="shared" si="7"/>
        <v>43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8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8">
        <v>44</v>
      </c>
      <c r="G45" s="8"/>
      <c r="H45" s="8"/>
      <c r="I45" s="8">
        <v>1</v>
      </c>
      <c r="J45" s="8">
        <f t="shared" si="7"/>
        <v>43</v>
      </c>
    </row>
    <row r="46" spans="1:10" ht="24.95" customHeight="1">
      <c r="A46" s="62"/>
      <c r="B46" s="63" t="s">
        <v>21</v>
      </c>
      <c r="C46" s="64"/>
      <c r="D46" s="64"/>
      <c r="E46" s="65"/>
      <c r="F46" s="16">
        <f t="shared" ref="F46:J46" si="8">SUM(F40:F45)</f>
        <v>259</v>
      </c>
      <c r="G46" s="16">
        <f t="shared" si="8"/>
        <v>0</v>
      </c>
      <c r="H46" s="16">
        <f t="shared" si="8"/>
        <v>0</v>
      </c>
      <c r="I46" s="16">
        <f t="shared" si="8"/>
        <v>2</v>
      </c>
      <c r="J46" s="16">
        <f t="shared" si="8"/>
        <v>257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8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8">
        <v>43</v>
      </c>
      <c r="G48" s="8"/>
      <c r="H48" s="8"/>
      <c r="I48" s="8"/>
      <c r="J48" s="8">
        <f t="shared" ref="J48:J53" si="9">F48-I48</f>
        <v>43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8">
        <v>44</v>
      </c>
      <c r="G49" s="8"/>
      <c r="H49" s="8"/>
      <c r="I49" s="8"/>
      <c r="J49" s="8">
        <f t="shared" si="9"/>
        <v>44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8">
        <v>44</v>
      </c>
      <c r="G50" s="8"/>
      <c r="H50" s="8"/>
      <c r="I50" s="8"/>
      <c r="J50" s="8">
        <f t="shared" si="9"/>
        <v>44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8">
        <v>44</v>
      </c>
      <c r="G51" s="8"/>
      <c r="H51" s="8"/>
      <c r="I51" s="8"/>
      <c r="J51" s="8">
        <f t="shared" si="9"/>
        <v>44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8">
        <v>31</v>
      </c>
      <c r="G52" s="8"/>
      <c r="H52" s="8"/>
      <c r="I52" s="8"/>
      <c r="J52" s="8">
        <f t="shared" si="9"/>
        <v>31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8">
        <v>43</v>
      </c>
      <c r="G53" s="8"/>
      <c r="H53" s="8"/>
      <c r="I53" s="8"/>
      <c r="J53" s="8">
        <f t="shared" si="9"/>
        <v>43</v>
      </c>
    </row>
    <row r="54" spans="1:10" ht="24.95" customHeight="1">
      <c r="A54" s="68"/>
      <c r="B54" s="69" t="s">
        <v>21</v>
      </c>
      <c r="C54" s="70"/>
      <c r="D54" s="70"/>
      <c r="E54" s="71"/>
      <c r="F54" s="30">
        <f t="shared" ref="F54:J54" si="10">SUM(F48:F53)</f>
        <v>249</v>
      </c>
      <c r="G54" s="30">
        <f t="shared" si="10"/>
        <v>0</v>
      </c>
      <c r="H54" s="30">
        <f t="shared" si="10"/>
        <v>0</v>
      </c>
      <c r="I54" s="30">
        <f t="shared" si="10"/>
        <v>0</v>
      </c>
      <c r="J54" s="30">
        <f t="shared" si="10"/>
        <v>249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8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8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8">
        <v>44</v>
      </c>
      <c r="G57" s="8"/>
      <c r="H57" s="8"/>
      <c r="I57" s="8">
        <v>2</v>
      </c>
      <c r="J57" s="8">
        <f t="shared" si="11"/>
        <v>42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8">
        <v>44</v>
      </c>
      <c r="G58" s="8"/>
      <c r="H58" s="8"/>
      <c r="I58" s="8"/>
      <c r="J58" s="8">
        <f t="shared" si="11"/>
        <v>44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8">
        <v>43</v>
      </c>
      <c r="G59" s="8"/>
      <c r="H59" s="8"/>
      <c r="I59" s="8">
        <v>1</v>
      </c>
      <c r="J59" s="8">
        <f t="shared" si="11"/>
        <v>42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8">
        <v>41</v>
      </c>
      <c r="G60" s="8"/>
      <c r="H60" s="8"/>
      <c r="I60" s="8"/>
      <c r="J60" s="8">
        <f t="shared" si="11"/>
        <v>41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8">
        <v>42</v>
      </c>
      <c r="G61" s="8"/>
      <c r="H61" s="8"/>
      <c r="I61" s="8"/>
      <c r="J61" s="8">
        <f t="shared" si="11"/>
        <v>42</v>
      </c>
    </row>
    <row r="62" spans="1:10" ht="24.95" customHeight="1">
      <c r="A62" s="74"/>
      <c r="B62" s="75" t="s">
        <v>21</v>
      </c>
      <c r="C62" s="76"/>
      <c r="D62" s="76"/>
      <c r="E62" s="77"/>
      <c r="F62" s="14">
        <f t="shared" ref="F62:J62" si="12">SUM(F56:F61)</f>
        <v>258</v>
      </c>
      <c r="G62" s="14">
        <f t="shared" si="12"/>
        <v>0</v>
      </c>
      <c r="H62" s="14">
        <f t="shared" si="12"/>
        <v>0</v>
      </c>
      <c r="I62" s="14">
        <f t="shared" si="12"/>
        <v>3</v>
      </c>
      <c r="J62" s="14">
        <f t="shared" si="12"/>
        <v>255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8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 ht="24.95" customHeight="1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8">
        <v>42</v>
      </c>
      <c r="G64" s="8"/>
      <c r="H64" s="8"/>
      <c r="I64" s="8"/>
      <c r="J64" s="8">
        <f t="shared" ref="J64:J69" si="13">F64-I64</f>
        <v>42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8">
        <v>40</v>
      </c>
      <c r="G65" s="8"/>
      <c r="H65" s="8"/>
      <c r="I65" s="8"/>
      <c r="J65" s="8">
        <f t="shared" si="13"/>
        <v>40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8">
        <v>44</v>
      </c>
      <c r="G66" s="8"/>
      <c r="H66" s="8"/>
      <c r="I66" s="8">
        <v>1</v>
      </c>
      <c r="J66" s="8">
        <f t="shared" si="13"/>
        <v>43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8">
        <v>43</v>
      </c>
      <c r="G67" s="8"/>
      <c r="H67" s="8"/>
      <c r="I67" s="8">
        <v>1</v>
      </c>
      <c r="J67" s="8">
        <f t="shared" si="13"/>
        <v>42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8">
        <v>41</v>
      </c>
      <c r="G68" s="8"/>
      <c r="H68" s="8"/>
      <c r="I68" s="8"/>
      <c r="J68" s="8">
        <f t="shared" si="13"/>
        <v>41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8">
        <v>42</v>
      </c>
      <c r="G69" s="8"/>
      <c r="H69" s="8"/>
      <c r="I69" s="8">
        <v>1</v>
      </c>
      <c r="J69" s="8">
        <f t="shared" si="13"/>
        <v>41</v>
      </c>
    </row>
    <row r="70" spans="1:10" ht="24.95" customHeight="1">
      <c r="A70" s="56"/>
      <c r="B70" s="57" t="s">
        <v>21</v>
      </c>
      <c r="C70" s="58"/>
      <c r="D70" s="58"/>
      <c r="E70" s="59"/>
      <c r="F70" s="15">
        <f t="shared" ref="F70:J70" si="14">SUM(F64:F69)</f>
        <v>252</v>
      </c>
      <c r="G70" s="15">
        <f t="shared" si="14"/>
        <v>0</v>
      </c>
      <c r="H70" s="15">
        <f t="shared" si="14"/>
        <v>0</v>
      </c>
      <c r="I70" s="15">
        <f t="shared" si="14"/>
        <v>3</v>
      </c>
      <c r="J70" s="15">
        <f t="shared" si="14"/>
        <v>249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8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8">
        <v>43</v>
      </c>
      <c r="G72" s="8"/>
      <c r="H72" s="8"/>
      <c r="I72" s="8"/>
      <c r="J72" s="8">
        <f t="shared" ref="J72:J77" si="15">F72-I72</f>
        <v>43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8">
        <v>44</v>
      </c>
      <c r="G73" s="8"/>
      <c r="H73" s="8"/>
      <c r="I73" s="8">
        <v>1</v>
      </c>
      <c r="J73" s="8">
        <f t="shared" si="15"/>
        <v>43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8">
        <v>44</v>
      </c>
      <c r="G74" s="8"/>
      <c r="H74" s="8"/>
      <c r="I74" s="8"/>
      <c r="J74" s="8">
        <f t="shared" si="15"/>
        <v>44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8">
        <v>44</v>
      </c>
      <c r="G75" s="8"/>
      <c r="H75" s="8"/>
      <c r="I75" s="8"/>
      <c r="J75" s="8">
        <f t="shared" si="15"/>
        <v>44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8">
        <v>42</v>
      </c>
      <c r="G76" s="8"/>
      <c r="H76" s="8"/>
      <c r="I76" s="8">
        <v>1</v>
      </c>
      <c r="J76" s="8">
        <f t="shared" si="15"/>
        <v>41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8">
        <v>32</v>
      </c>
      <c r="G77" s="8"/>
      <c r="H77" s="8"/>
      <c r="I77" s="8"/>
      <c r="J77" s="8">
        <f t="shared" si="15"/>
        <v>32</v>
      </c>
    </row>
    <row r="78" spans="1:10" ht="24.95" customHeight="1">
      <c r="A78" s="62"/>
      <c r="B78" s="63" t="s">
        <v>21</v>
      </c>
      <c r="C78" s="64"/>
      <c r="D78" s="64"/>
      <c r="E78" s="65"/>
      <c r="F78" s="16">
        <f t="shared" ref="F78:J78" si="16">SUM(F72:F77)</f>
        <v>249</v>
      </c>
      <c r="G78" s="16">
        <f t="shared" si="16"/>
        <v>0</v>
      </c>
      <c r="H78" s="16">
        <f t="shared" si="16"/>
        <v>0</v>
      </c>
      <c r="I78" s="16">
        <f t="shared" si="16"/>
        <v>2</v>
      </c>
      <c r="J78" s="16">
        <f t="shared" si="16"/>
        <v>247</v>
      </c>
    </row>
    <row r="80" spans="1:10" ht="30.75">
      <c r="A80" s="28" t="s">
        <v>48</v>
      </c>
      <c r="F80" s="3"/>
    </row>
    <row r="81" spans="5:6">
      <c r="F81" s="3"/>
    </row>
    <row r="82" spans="5:6">
      <c r="F82" s="3"/>
    </row>
    <row r="83" spans="5:6">
      <c r="F83" s="3"/>
    </row>
    <row r="84" spans="5:6">
      <c r="F84" s="3"/>
    </row>
    <row r="85" spans="5:6">
      <c r="F85" s="3"/>
    </row>
    <row r="86" spans="5:6">
      <c r="F86" s="3"/>
    </row>
    <row r="87" spans="5:6">
      <c r="F87" s="3"/>
    </row>
    <row r="88" spans="5:6">
      <c r="F88" s="3"/>
    </row>
    <row r="90" spans="5:6">
      <c r="E90" s="24"/>
    </row>
  </sheetData>
  <mergeCells count="16"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  <mergeCell ref="A15:A22"/>
    <mergeCell ref="B22:E22"/>
    <mergeCell ref="A23:A30"/>
    <mergeCell ref="B30:E30"/>
    <mergeCell ref="A31:A38"/>
    <mergeCell ref="B38:E38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1" fitToHeight="150" orientation="portrait" r:id="rId1"/>
  <rowBreaks count="1" manualBreakCount="1">
    <brk id="91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B724-24B8-4C95-AB9F-1FD0C9DFB65F}">
  <dimension ref="A1:L81"/>
  <sheetViews>
    <sheetView view="pageBreakPreview" topLeftCell="A40" zoomScale="50" zoomScaleNormal="80" zoomScaleSheetLayoutView="50" workbookViewId="0">
      <selection activeCell="J45" sqref="J45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0.7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G3" s="5" t="s">
        <v>23</v>
      </c>
      <c r="H3" s="5" t="s">
        <v>24</v>
      </c>
      <c r="I3" s="5" t="s">
        <v>25</v>
      </c>
      <c r="L3" s="2"/>
    </row>
    <row r="4" spans="1:12" ht="24.95" customHeight="1">
      <c r="A4" s="6"/>
      <c r="G4" s="17">
        <v>44348</v>
      </c>
      <c r="H4" s="17">
        <v>44377</v>
      </c>
      <c r="I4" s="7">
        <f>DATEDIF(G4,H4,"D")+1</f>
        <v>30</v>
      </c>
      <c r="L4" s="2"/>
    </row>
    <row r="5" spans="1:12" ht="24.95" customHeight="1">
      <c r="A5" s="6" t="s">
        <v>26</v>
      </c>
      <c r="H5" s="17"/>
      <c r="I5" s="17"/>
      <c r="J5" s="7"/>
      <c r="L5" s="2"/>
    </row>
    <row r="6" spans="1:12" s="9" customFormat="1" ht="24.95" customHeight="1">
      <c r="A6" s="78" t="s">
        <v>39</v>
      </c>
      <c r="B6" s="8" t="s">
        <v>14</v>
      </c>
      <c r="C6" s="8" t="s">
        <v>3</v>
      </c>
      <c r="D6" s="8" t="s">
        <v>4</v>
      </c>
      <c r="E6" s="8" t="s">
        <v>5</v>
      </c>
      <c r="F6" s="8" t="s">
        <v>1</v>
      </c>
      <c r="G6" s="8" t="s">
        <v>8</v>
      </c>
      <c r="H6" s="8" t="s">
        <v>10</v>
      </c>
      <c r="I6" s="8" t="s">
        <v>12</v>
      </c>
      <c r="J6" s="8" t="s">
        <v>0</v>
      </c>
    </row>
    <row r="7" spans="1:12" ht="24.95" customHeight="1">
      <c r="A7" s="78"/>
      <c r="B7" s="8">
        <v>1</v>
      </c>
      <c r="C7" s="8">
        <v>57010293</v>
      </c>
      <c r="D7" s="18">
        <v>8809559591470</v>
      </c>
      <c r="E7" s="10" t="s">
        <v>15</v>
      </c>
      <c r="F7" s="8">
        <v>44</v>
      </c>
      <c r="G7" s="8"/>
      <c r="H7" s="8"/>
      <c r="I7" s="8">
        <v>1</v>
      </c>
      <c r="J7" s="8">
        <f t="shared" ref="J7:J12" si="0">F7-I7</f>
        <v>43</v>
      </c>
    </row>
    <row r="8" spans="1:12" ht="24.95" customHeight="1">
      <c r="A8" s="78"/>
      <c r="B8" s="8">
        <v>2</v>
      </c>
      <c r="C8" s="8">
        <v>57010294</v>
      </c>
      <c r="D8" s="18">
        <v>8809559591487</v>
      </c>
      <c r="E8" s="10" t="s">
        <v>16</v>
      </c>
      <c r="F8" s="8">
        <v>44</v>
      </c>
      <c r="G8" s="8"/>
      <c r="H8" s="8"/>
      <c r="I8" s="8"/>
      <c r="J8" s="8">
        <f t="shared" si="0"/>
        <v>44</v>
      </c>
    </row>
    <row r="9" spans="1:12" ht="24.95" customHeight="1">
      <c r="A9" s="78"/>
      <c r="B9" s="8">
        <v>3</v>
      </c>
      <c r="C9" s="8">
        <v>57010295</v>
      </c>
      <c r="D9" s="18">
        <v>8809559591494</v>
      </c>
      <c r="E9" s="10" t="s">
        <v>17</v>
      </c>
      <c r="F9" s="8">
        <v>43</v>
      </c>
      <c r="G9" s="8"/>
      <c r="H9" s="8"/>
      <c r="I9" s="8"/>
      <c r="J9" s="8">
        <f t="shared" si="0"/>
        <v>43</v>
      </c>
    </row>
    <row r="10" spans="1:12" ht="24.95" customHeight="1">
      <c r="A10" s="78"/>
      <c r="B10" s="8">
        <v>4</v>
      </c>
      <c r="C10" s="8">
        <v>57010296</v>
      </c>
      <c r="D10" s="18">
        <v>8809559591517</v>
      </c>
      <c r="E10" s="10" t="s">
        <v>18</v>
      </c>
      <c r="F10" s="8">
        <v>44</v>
      </c>
      <c r="G10" s="8"/>
      <c r="H10" s="8"/>
      <c r="I10" s="8">
        <v>2</v>
      </c>
      <c r="J10" s="8">
        <f t="shared" si="0"/>
        <v>42</v>
      </c>
    </row>
    <row r="11" spans="1:12" ht="24.95" customHeight="1">
      <c r="A11" s="78"/>
      <c r="B11" s="8">
        <v>5</v>
      </c>
      <c r="C11" s="8">
        <v>57010297</v>
      </c>
      <c r="D11" s="18">
        <v>8809559591524</v>
      </c>
      <c r="E11" s="10" t="s">
        <v>19</v>
      </c>
      <c r="F11" s="8">
        <v>44</v>
      </c>
      <c r="G11" s="8"/>
      <c r="H11" s="8"/>
      <c r="I11" s="8">
        <v>1</v>
      </c>
      <c r="J11" s="8">
        <f t="shared" si="0"/>
        <v>43</v>
      </c>
    </row>
    <row r="12" spans="1:12" ht="24.95" customHeight="1">
      <c r="A12" s="78"/>
      <c r="B12" s="8">
        <v>6</v>
      </c>
      <c r="C12" s="8">
        <v>57010298</v>
      </c>
      <c r="D12" s="18">
        <v>8809559591531</v>
      </c>
      <c r="E12" s="10" t="s">
        <v>20</v>
      </c>
      <c r="F12" s="8">
        <v>44</v>
      </c>
      <c r="G12" s="8"/>
      <c r="H12" s="8"/>
      <c r="I12" s="8"/>
      <c r="J12" s="8">
        <f t="shared" si="0"/>
        <v>44</v>
      </c>
    </row>
    <row r="13" spans="1:12" ht="24.95" customHeight="1">
      <c r="A13" s="78"/>
      <c r="B13" s="79" t="s">
        <v>21</v>
      </c>
      <c r="C13" s="79"/>
      <c r="D13" s="79"/>
      <c r="E13" s="79"/>
      <c r="F13" s="27">
        <f t="shared" ref="F13:J13" si="1">SUM(F7:F12)</f>
        <v>263</v>
      </c>
      <c r="G13" s="13">
        <f t="shared" si="1"/>
        <v>0</v>
      </c>
      <c r="H13" s="13">
        <f t="shared" si="1"/>
        <v>0</v>
      </c>
      <c r="I13" s="13">
        <f t="shared" si="1"/>
        <v>4</v>
      </c>
      <c r="J13" s="13">
        <f t="shared" si="1"/>
        <v>259</v>
      </c>
    </row>
    <row r="14" spans="1:12" ht="24.95" customHeight="1">
      <c r="A14" s="72" t="s">
        <v>40</v>
      </c>
      <c r="B14" s="8" t="s">
        <v>14</v>
      </c>
      <c r="C14" s="8" t="s">
        <v>3</v>
      </c>
      <c r="D14" s="8" t="s">
        <v>4</v>
      </c>
      <c r="E14" s="8" t="s">
        <v>5</v>
      </c>
      <c r="F14" s="8" t="s">
        <v>13</v>
      </c>
      <c r="G14" s="8" t="s">
        <v>8</v>
      </c>
      <c r="H14" s="8" t="s">
        <v>10</v>
      </c>
      <c r="I14" s="8" t="s">
        <v>12</v>
      </c>
      <c r="J14" s="8" t="s">
        <v>0</v>
      </c>
    </row>
    <row r="15" spans="1:12" ht="24.95" customHeight="1">
      <c r="A15" s="73"/>
      <c r="B15" s="8">
        <v>1</v>
      </c>
      <c r="C15" s="8">
        <v>57010293</v>
      </c>
      <c r="D15" s="18">
        <v>8809559591470</v>
      </c>
      <c r="E15" s="10" t="s">
        <v>15</v>
      </c>
      <c r="F15" s="8">
        <v>44</v>
      </c>
      <c r="G15" s="8"/>
      <c r="H15" s="8"/>
      <c r="I15" s="8"/>
      <c r="J15" s="8">
        <f t="shared" ref="J15:J20" si="2">F15-I15</f>
        <v>44</v>
      </c>
    </row>
    <row r="16" spans="1:12" ht="24.95" customHeight="1">
      <c r="A16" s="73"/>
      <c r="B16" s="8">
        <v>2</v>
      </c>
      <c r="C16" s="8">
        <v>57010294</v>
      </c>
      <c r="D16" s="18">
        <v>8809559591487</v>
      </c>
      <c r="E16" s="10" t="s">
        <v>16</v>
      </c>
      <c r="F16" s="8">
        <v>44</v>
      </c>
      <c r="G16" s="8"/>
      <c r="H16" s="8"/>
      <c r="I16" s="8"/>
      <c r="J16" s="8">
        <f t="shared" si="2"/>
        <v>44</v>
      </c>
    </row>
    <row r="17" spans="1:10" ht="24.95" customHeight="1">
      <c r="A17" s="73"/>
      <c r="B17" s="8">
        <v>3</v>
      </c>
      <c r="C17" s="8">
        <v>57010295</v>
      </c>
      <c r="D17" s="18">
        <v>8809559591494</v>
      </c>
      <c r="E17" s="10" t="s">
        <v>17</v>
      </c>
      <c r="F17" s="8">
        <v>44</v>
      </c>
      <c r="G17" s="8"/>
      <c r="H17" s="8"/>
      <c r="I17" s="8"/>
      <c r="J17" s="8">
        <f t="shared" si="2"/>
        <v>44</v>
      </c>
    </row>
    <row r="18" spans="1:10" ht="24.95" customHeight="1">
      <c r="A18" s="73"/>
      <c r="B18" s="8">
        <v>4</v>
      </c>
      <c r="C18" s="8">
        <v>57010296</v>
      </c>
      <c r="D18" s="18">
        <v>8809559591517</v>
      </c>
      <c r="E18" s="10" t="s">
        <v>18</v>
      </c>
      <c r="F18" s="8">
        <v>44</v>
      </c>
      <c r="G18" s="8"/>
      <c r="H18" s="8"/>
      <c r="I18" s="8"/>
      <c r="J18" s="8">
        <f t="shared" si="2"/>
        <v>44</v>
      </c>
    </row>
    <row r="19" spans="1:10" ht="24.95" customHeight="1">
      <c r="A19" s="73"/>
      <c r="B19" s="8">
        <v>5</v>
      </c>
      <c r="C19" s="8">
        <v>57010297</v>
      </c>
      <c r="D19" s="18">
        <v>8809559591524</v>
      </c>
      <c r="E19" s="10" t="s">
        <v>19</v>
      </c>
      <c r="F19" s="8">
        <v>42</v>
      </c>
      <c r="G19" s="8"/>
      <c r="H19" s="8"/>
      <c r="I19" s="8"/>
      <c r="J19" s="8">
        <f t="shared" si="2"/>
        <v>42</v>
      </c>
    </row>
    <row r="20" spans="1:10" ht="24.95" customHeight="1">
      <c r="A20" s="73"/>
      <c r="B20" s="8">
        <v>6</v>
      </c>
      <c r="C20" s="8">
        <v>57010298</v>
      </c>
      <c r="D20" s="18">
        <v>8809559591531</v>
      </c>
      <c r="E20" s="10" t="s">
        <v>20</v>
      </c>
      <c r="F20" s="8">
        <v>44</v>
      </c>
      <c r="G20" s="8"/>
      <c r="H20" s="8"/>
      <c r="I20" s="8"/>
      <c r="J20" s="8">
        <f t="shared" si="2"/>
        <v>44</v>
      </c>
    </row>
    <row r="21" spans="1:10" ht="24.95" customHeight="1">
      <c r="A21" s="74"/>
      <c r="B21" s="75" t="s">
        <v>21</v>
      </c>
      <c r="C21" s="76"/>
      <c r="D21" s="76"/>
      <c r="E21" s="77"/>
      <c r="F21" s="14">
        <f t="shared" ref="F21:G21" si="3">SUM(F15:F20)</f>
        <v>262</v>
      </c>
      <c r="G21" s="14">
        <f t="shared" si="3"/>
        <v>0</v>
      </c>
      <c r="H21" s="14">
        <f t="shared" ref="H21" si="4">SUM(H15:H20)</f>
        <v>0</v>
      </c>
      <c r="I21" s="14">
        <f t="shared" ref="I21" si="5">SUM(I15:I20)</f>
        <v>0</v>
      </c>
      <c r="J21" s="14">
        <f t="shared" ref="J21" si="6">SUM(J15:J20)</f>
        <v>262</v>
      </c>
    </row>
    <row r="22" spans="1:10" ht="24.95" customHeight="1">
      <c r="A22" s="54" t="s">
        <v>41</v>
      </c>
      <c r="B22" s="8" t="s">
        <v>14</v>
      </c>
      <c r="C22" s="8" t="s">
        <v>3</v>
      </c>
      <c r="D22" s="8" t="s">
        <v>4</v>
      </c>
      <c r="E22" s="8" t="s">
        <v>5</v>
      </c>
      <c r="F22" s="8" t="s">
        <v>13</v>
      </c>
      <c r="G22" s="8" t="s">
        <v>8</v>
      </c>
      <c r="H22" s="8" t="s">
        <v>10</v>
      </c>
      <c r="I22" s="8" t="s">
        <v>12</v>
      </c>
      <c r="J22" s="8" t="s">
        <v>0</v>
      </c>
    </row>
    <row r="23" spans="1:10" ht="24.95" customHeight="1">
      <c r="A23" s="55"/>
      <c r="B23" s="8">
        <v>1</v>
      </c>
      <c r="C23" s="8">
        <v>57010293</v>
      </c>
      <c r="D23" s="18">
        <v>8809559591470</v>
      </c>
      <c r="E23" s="10" t="s">
        <v>15</v>
      </c>
      <c r="F23" s="8">
        <v>43</v>
      </c>
      <c r="G23" s="8"/>
      <c r="H23" s="8"/>
      <c r="I23" s="8">
        <v>1</v>
      </c>
      <c r="J23" s="8">
        <f t="shared" ref="J23:J28" si="7">F23-I23</f>
        <v>42</v>
      </c>
    </row>
    <row r="24" spans="1:10" ht="24.95" customHeight="1">
      <c r="A24" s="55"/>
      <c r="B24" s="8">
        <v>2</v>
      </c>
      <c r="C24" s="8">
        <v>57010294</v>
      </c>
      <c r="D24" s="18">
        <v>8809559591487</v>
      </c>
      <c r="E24" s="10" t="s">
        <v>16</v>
      </c>
      <c r="F24" s="8">
        <v>44</v>
      </c>
      <c r="G24" s="8"/>
      <c r="H24" s="8"/>
      <c r="I24" s="8"/>
      <c r="J24" s="8">
        <f t="shared" si="7"/>
        <v>44</v>
      </c>
    </row>
    <row r="25" spans="1:10" ht="24.95" customHeight="1">
      <c r="A25" s="55"/>
      <c r="B25" s="8">
        <v>3</v>
      </c>
      <c r="C25" s="8">
        <v>57010295</v>
      </c>
      <c r="D25" s="18">
        <v>8809559591494</v>
      </c>
      <c r="E25" s="10" t="s">
        <v>17</v>
      </c>
      <c r="F25" s="8">
        <v>44</v>
      </c>
      <c r="G25" s="8"/>
      <c r="H25" s="8"/>
      <c r="I25" s="8"/>
      <c r="J25" s="8">
        <f t="shared" si="7"/>
        <v>44</v>
      </c>
    </row>
    <row r="26" spans="1:10" ht="24.95" customHeight="1">
      <c r="A26" s="55"/>
      <c r="B26" s="8">
        <v>4</v>
      </c>
      <c r="C26" s="8">
        <v>57010296</v>
      </c>
      <c r="D26" s="18">
        <v>8809559591517</v>
      </c>
      <c r="E26" s="10" t="s">
        <v>18</v>
      </c>
      <c r="F26" s="8">
        <v>44</v>
      </c>
      <c r="G26" s="8"/>
      <c r="H26" s="8"/>
      <c r="I26" s="8"/>
      <c r="J26" s="8">
        <f t="shared" si="7"/>
        <v>44</v>
      </c>
    </row>
    <row r="27" spans="1:10" ht="24.95" customHeight="1">
      <c r="A27" s="55"/>
      <c r="B27" s="8">
        <v>5</v>
      </c>
      <c r="C27" s="8">
        <v>57010297</v>
      </c>
      <c r="D27" s="18">
        <v>8809559591524</v>
      </c>
      <c r="E27" s="10" t="s">
        <v>19</v>
      </c>
      <c r="F27" s="8">
        <v>43</v>
      </c>
      <c r="G27" s="8"/>
      <c r="H27" s="8"/>
      <c r="I27" s="8"/>
      <c r="J27" s="8">
        <f t="shared" si="7"/>
        <v>43</v>
      </c>
    </row>
    <row r="28" spans="1:10" ht="24.95" customHeight="1">
      <c r="A28" s="55"/>
      <c r="B28" s="8">
        <v>6</v>
      </c>
      <c r="C28" s="8">
        <v>57010298</v>
      </c>
      <c r="D28" s="18">
        <v>8809559591531</v>
      </c>
      <c r="E28" s="10" t="s">
        <v>20</v>
      </c>
      <c r="F28" s="8">
        <v>44</v>
      </c>
      <c r="G28" s="8"/>
      <c r="H28" s="8"/>
      <c r="I28" s="8">
        <v>1</v>
      </c>
      <c r="J28" s="8">
        <f t="shared" si="7"/>
        <v>43</v>
      </c>
    </row>
    <row r="29" spans="1:10" ht="24.95" customHeight="1">
      <c r="A29" s="56"/>
      <c r="B29" s="57" t="s">
        <v>21</v>
      </c>
      <c r="C29" s="58"/>
      <c r="D29" s="58"/>
      <c r="E29" s="59"/>
      <c r="F29" s="15">
        <f t="shared" ref="F29:G29" si="8">SUM(F23:F28)</f>
        <v>262</v>
      </c>
      <c r="G29" s="15">
        <f t="shared" si="8"/>
        <v>0</v>
      </c>
      <c r="H29" s="15">
        <f t="shared" ref="H29" si="9">SUM(H23:H28)</f>
        <v>0</v>
      </c>
      <c r="I29" s="15">
        <f t="shared" ref="I29" si="10">SUM(I23:I28)</f>
        <v>2</v>
      </c>
      <c r="J29" s="15">
        <f t="shared" ref="J29" si="11">SUM(J23:J28)</f>
        <v>260</v>
      </c>
    </row>
    <row r="30" spans="1:10" ht="24.95" customHeight="1">
      <c r="A30" s="60" t="s">
        <v>42</v>
      </c>
      <c r="B30" s="8" t="s">
        <v>14</v>
      </c>
      <c r="C30" s="8" t="s">
        <v>3</v>
      </c>
      <c r="D30" s="8" t="s">
        <v>4</v>
      </c>
      <c r="E30" s="8" t="s">
        <v>5</v>
      </c>
      <c r="F30" s="8" t="s">
        <v>13</v>
      </c>
      <c r="G30" s="8" t="s">
        <v>8</v>
      </c>
      <c r="H30" s="8" t="s">
        <v>10</v>
      </c>
      <c r="I30" s="8" t="s">
        <v>12</v>
      </c>
      <c r="J30" s="8" t="s">
        <v>0</v>
      </c>
    </row>
    <row r="31" spans="1:10" ht="24.95" customHeight="1">
      <c r="A31" s="61"/>
      <c r="B31" s="8">
        <v>1</v>
      </c>
      <c r="C31" s="8">
        <v>57010293</v>
      </c>
      <c r="D31" s="18">
        <v>8809559591470</v>
      </c>
      <c r="E31" s="10" t="s">
        <v>15</v>
      </c>
      <c r="F31" s="8">
        <v>42</v>
      </c>
      <c r="G31" s="8"/>
      <c r="H31" s="8"/>
      <c r="I31" s="8"/>
      <c r="J31" s="8">
        <f t="shared" ref="J31:J36" si="12">F31-I31</f>
        <v>42</v>
      </c>
    </row>
    <row r="32" spans="1:10" ht="24.95" customHeight="1">
      <c r="A32" s="61"/>
      <c r="B32" s="8">
        <v>2</v>
      </c>
      <c r="C32" s="8">
        <v>57010294</v>
      </c>
      <c r="D32" s="18">
        <v>8809559591487</v>
      </c>
      <c r="E32" s="10" t="s">
        <v>16</v>
      </c>
      <c r="F32" s="8">
        <v>43</v>
      </c>
      <c r="G32" s="8"/>
      <c r="H32" s="8"/>
      <c r="I32" s="8"/>
      <c r="J32" s="8">
        <f t="shared" si="12"/>
        <v>43</v>
      </c>
    </row>
    <row r="33" spans="1:10" ht="24.95" customHeight="1">
      <c r="A33" s="61"/>
      <c r="B33" s="8">
        <v>3</v>
      </c>
      <c r="C33" s="8">
        <v>57010295</v>
      </c>
      <c r="D33" s="18">
        <v>8809559591494</v>
      </c>
      <c r="E33" s="10" t="s">
        <v>17</v>
      </c>
      <c r="F33" s="8">
        <v>44</v>
      </c>
      <c r="G33" s="8"/>
      <c r="H33" s="8"/>
      <c r="I33" s="8"/>
      <c r="J33" s="8">
        <f t="shared" si="12"/>
        <v>44</v>
      </c>
    </row>
    <row r="34" spans="1:10" ht="24.95" customHeight="1">
      <c r="A34" s="61"/>
      <c r="B34" s="8">
        <v>4</v>
      </c>
      <c r="C34" s="8">
        <v>57010296</v>
      </c>
      <c r="D34" s="18">
        <v>8809559591517</v>
      </c>
      <c r="E34" s="10" t="s">
        <v>18</v>
      </c>
      <c r="F34" s="8">
        <v>44</v>
      </c>
      <c r="G34" s="8"/>
      <c r="H34" s="8"/>
      <c r="I34" s="8"/>
      <c r="J34" s="8">
        <f t="shared" si="12"/>
        <v>44</v>
      </c>
    </row>
    <row r="35" spans="1:10" ht="24.95" customHeight="1">
      <c r="A35" s="61"/>
      <c r="B35" s="8">
        <v>5</v>
      </c>
      <c r="C35" s="8">
        <v>57010297</v>
      </c>
      <c r="D35" s="18">
        <v>8809559591524</v>
      </c>
      <c r="E35" s="10" t="s">
        <v>19</v>
      </c>
      <c r="F35" s="8">
        <v>42</v>
      </c>
      <c r="G35" s="8"/>
      <c r="H35" s="8"/>
      <c r="I35" s="8"/>
      <c r="J35" s="8">
        <f t="shared" si="12"/>
        <v>42</v>
      </c>
    </row>
    <row r="36" spans="1:10" ht="24.95" customHeight="1">
      <c r="A36" s="61"/>
      <c r="B36" s="8">
        <v>6</v>
      </c>
      <c r="C36" s="8">
        <v>57010298</v>
      </c>
      <c r="D36" s="18">
        <v>8809559591531</v>
      </c>
      <c r="E36" s="10" t="s">
        <v>20</v>
      </c>
      <c r="F36" s="8">
        <v>44</v>
      </c>
      <c r="G36" s="8"/>
      <c r="H36" s="8"/>
      <c r="I36" s="8"/>
      <c r="J36" s="8">
        <f t="shared" si="12"/>
        <v>44</v>
      </c>
    </row>
    <row r="37" spans="1:10" ht="24.95" customHeight="1">
      <c r="A37" s="62"/>
      <c r="B37" s="63" t="s">
        <v>21</v>
      </c>
      <c r="C37" s="64"/>
      <c r="D37" s="64"/>
      <c r="E37" s="65"/>
      <c r="F37" s="16">
        <f t="shared" ref="F37:G37" si="13">SUM(F31:F36)</f>
        <v>259</v>
      </c>
      <c r="G37" s="16">
        <f t="shared" si="13"/>
        <v>0</v>
      </c>
      <c r="H37" s="16">
        <f t="shared" ref="H37" si="14">SUM(H31:H36)</f>
        <v>0</v>
      </c>
      <c r="I37" s="16">
        <f t="shared" ref="I37" si="15">SUM(I31:I36)</f>
        <v>0</v>
      </c>
      <c r="J37" s="16">
        <f t="shared" ref="J37" si="16">SUM(J31:J36)</f>
        <v>259</v>
      </c>
    </row>
    <row r="38" spans="1:10" ht="24.95" customHeight="1">
      <c r="A38" s="66" t="s">
        <v>43</v>
      </c>
      <c r="B38" s="8" t="s">
        <v>14</v>
      </c>
      <c r="C38" s="8" t="s">
        <v>3</v>
      </c>
      <c r="D38" s="8" t="s">
        <v>4</v>
      </c>
      <c r="E38" s="8" t="s">
        <v>5</v>
      </c>
      <c r="F38" s="8" t="s">
        <v>13</v>
      </c>
      <c r="G38" s="8" t="s">
        <v>8</v>
      </c>
      <c r="H38" s="8" t="s">
        <v>10</v>
      </c>
      <c r="I38" s="8" t="s">
        <v>12</v>
      </c>
      <c r="J38" s="8" t="s">
        <v>0</v>
      </c>
    </row>
    <row r="39" spans="1:10" ht="24.95" customHeight="1">
      <c r="A39" s="67"/>
      <c r="B39" s="8">
        <v>1</v>
      </c>
      <c r="C39" s="8">
        <v>57010293</v>
      </c>
      <c r="D39" s="18">
        <v>8809559591470</v>
      </c>
      <c r="E39" s="10" t="s">
        <v>15</v>
      </c>
      <c r="F39" s="8">
        <v>44</v>
      </c>
      <c r="G39" s="8"/>
      <c r="H39" s="8"/>
      <c r="I39" s="8">
        <v>1</v>
      </c>
      <c r="J39" s="8">
        <f t="shared" ref="J39:J44" si="17">F39-I39</f>
        <v>43</v>
      </c>
    </row>
    <row r="40" spans="1:10" ht="24.95" customHeight="1">
      <c r="A40" s="67"/>
      <c r="B40" s="8">
        <v>2</v>
      </c>
      <c r="C40" s="8">
        <v>57010294</v>
      </c>
      <c r="D40" s="18">
        <v>8809559591487</v>
      </c>
      <c r="E40" s="10" t="s">
        <v>16</v>
      </c>
      <c r="F40" s="8">
        <v>44</v>
      </c>
      <c r="G40" s="8"/>
      <c r="H40" s="8"/>
      <c r="I40" s="8"/>
      <c r="J40" s="8">
        <f t="shared" si="17"/>
        <v>44</v>
      </c>
    </row>
    <row r="41" spans="1:10" ht="24.95" customHeight="1">
      <c r="A41" s="67"/>
      <c r="B41" s="8">
        <v>3</v>
      </c>
      <c r="C41" s="8">
        <v>57010295</v>
      </c>
      <c r="D41" s="18">
        <v>8809559591494</v>
      </c>
      <c r="E41" s="10" t="s">
        <v>17</v>
      </c>
      <c r="F41" s="8">
        <v>44</v>
      </c>
      <c r="G41" s="8"/>
      <c r="H41" s="8"/>
      <c r="I41" s="8"/>
      <c r="J41" s="8">
        <f t="shared" si="17"/>
        <v>44</v>
      </c>
    </row>
    <row r="42" spans="1:10" ht="24.95" customHeight="1">
      <c r="A42" s="67"/>
      <c r="B42" s="8">
        <v>4</v>
      </c>
      <c r="C42" s="8">
        <v>57010296</v>
      </c>
      <c r="D42" s="18">
        <v>8809559591517</v>
      </c>
      <c r="E42" s="10" t="s">
        <v>18</v>
      </c>
      <c r="F42" s="8">
        <v>44</v>
      </c>
      <c r="G42" s="8"/>
      <c r="H42" s="8"/>
      <c r="I42" s="8"/>
      <c r="J42" s="8">
        <f t="shared" si="17"/>
        <v>44</v>
      </c>
    </row>
    <row r="43" spans="1:10" ht="24.95" customHeight="1">
      <c r="A43" s="67"/>
      <c r="B43" s="8">
        <v>5</v>
      </c>
      <c r="C43" s="8">
        <v>57010297</v>
      </c>
      <c r="D43" s="18">
        <v>8809559591524</v>
      </c>
      <c r="E43" s="10" t="s">
        <v>19</v>
      </c>
      <c r="F43" s="8">
        <v>32</v>
      </c>
      <c r="G43" s="8"/>
      <c r="H43" s="8"/>
      <c r="I43" s="8">
        <v>1</v>
      </c>
      <c r="J43" s="8">
        <f t="shared" si="17"/>
        <v>31</v>
      </c>
    </row>
    <row r="44" spans="1:10" ht="24.95" customHeight="1">
      <c r="A44" s="67"/>
      <c r="B44" s="11">
        <v>6</v>
      </c>
      <c r="C44" s="11">
        <v>57010298</v>
      </c>
      <c r="D44" s="19">
        <v>8809559591531</v>
      </c>
      <c r="E44" s="12" t="s">
        <v>20</v>
      </c>
      <c r="F44" s="8">
        <v>44</v>
      </c>
      <c r="G44" s="8"/>
      <c r="H44" s="8"/>
      <c r="I44" s="8">
        <v>1</v>
      </c>
      <c r="J44" s="8">
        <f t="shared" si="17"/>
        <v>43</v>
      </c>
    </row>
    <row r="45" spans="1:10" ht="24.95" customHeight="1">
      <c r="A45" s="68"/>
      <c r="B45" s="69" t="s">
        <v>21</v>
      </c>
      <c r="C45" s="70"/>
      <c r="D45" s="70"/>
      <c r="E45" s="71"/>
      <c r="F45" s="27">
        <f t="shared" ref="F45:G45" si="18">SUM(F39:F44)</f>
        <v>252</v>
      </c>
      <c r="G45" s="13">
        <f t="shared" si="18"/>
        <v>0</v>
      </c>
      <c r="H45" s="13">
        <f t="shared" ref="H45" si="19">SUM(H39:H44)</f>
        <v>0</v>
      </c>
      <c r="I45" s="13">
        <f t="shared" ref="I45" si="20">SUM(I39:I44)</f>
        <v>3</v>
      </c>
      <c r="J45" s="13">
        <f t="shared" ref="J45" si="21">SUM(J39:J44)</f>
        <v>249</v>
      </c>
    </row>
    <row r="46" spans="1:10" ht="24.95" customHeight="1">
      <c r="A46" s="72" t="s">
        <v>44</v>
      </c>
      <c r="B46" s="8" t="s">
        <v>14</v>
      </c>
      <c r="C46" s="8" t="s">
        <v>3</v>
      </c>
      <c r="D46" s="8" t="s">
        <v>4</v>
      </c>
      <c r="E46" s="8" t="s">
        <v>5</v>
      </c>
      <c r="F46" s="8" t="s">
        <v>13</v>
      </c>
      <c r="G46" s="8" t="s">
        <v>8</v>
      </c>
      <c r="H46" s="8" t="s">
        <v>10</v>
      </c>
      <c r="I46" s="8" t="s">
        <v>12</v>
      </c>
      <c r="J46" s="8" t="s">
        <v>0</v>
      </c>
    </row>
    <row r="47" spans="1:10" ht="24.95" customHeight="1">
      <c r="A47" s="73"/>
      <c r="B47" s="8">
        <v>1</v>
      </c>
      <c r="C47" s="8">
        <v>57010293</v>
      </c>
      <c r="D47" s="18">
        <v>8809559591470</v>
      </c>
      <c r="E47" s="10" t="s">
        <v>15</v>
      </c>
      <c r="F47" s="8">
        <v>44</v>
      </c>
      <c r="G47" s="8"/>
      <c r="H47" s="8"/>
      <c r="I47" s="8"/>
      <c r="J47" s="8">
        <f t="shared" ref="J47:J52" si="22">F47-I47</f>
        <v>44</v>
      </c>
    </row>
    <row r="48" spans="1:10" ht="24.95" customHeight="1">
      <c r="A48" s="73"/>
      <c r="B48" s="8">
        <v>2</v>
      </c>
      <c r="C48" s="8">
        <v>57010294</v>
      </c>
      <c r="D48" s="18">
        <v>8809559591487</v>
      </c>
      <c r="E48" s="10" t="s">
        <v>16</v>
      </c>
      <c r="F48" s="8">
        <v>44</v>
      </c>
      <c r="G48" s="8"/>
      <c r="H48" s="8"/>
      <c r="I48" s="8"/>
      <c r="J48" s="8">
        <f t="shared" si="22"/>
        <v>44</v>
      </c>
    </row>
    <row r="49" spans="1:10" ht="24.95" customHeight="1">
      <c r="A49" s="73"/>
      <c r="B49" s="8">
        <v>3</v>
      </c>
      <c r="C49" s="8">
        <v>57010295</v>
      </c>
      <c r="D49" s="18">
        <v>8809559591494</v>
      </c>
      <c r="E49" s="10" t="s">
        <v>17</v>
      </c>
      <c r="F49" s="8">
        <v>44</v>
      </c>
      <c r="G49" s="8"/>
      <c r="H49" s="8"/>
      <c r="I49" s="8"/>
      <c r="J49" s="8">
        <f t="shared" si="22"/>
        <v>44</v>
      </c>
    </row>
    <row r="50" spans="1:10" ht="24.95" customHeight="1">
      <c r="A50" s="73"/>
      <c r="B50" s="8">
        <v>4</v>
      </c>
      <c r="C50" s="8">
        <v>57010296</v>
      </c>
      <c r="D50" s="18">
        <v>8809559591517</v>
      </c>
      <c r="E50" s="10" t="s">
        <v>18</v>
      </c>
      <c r="F50" s="8">
        <v>44</v>
      </c>
      <c r="G50" s="8"/>
      <c r="H50" s="8"/>
      <c r="I50" s="8">
        <v>1</v>
      </c>
      <c r="J50" s="8">
        <f t="shared" si="22"/>
        <v>43</v>
      </c>
    </row>
    <row r="51" spans="1:10" ht="24.95" customHeight="1">
      <c r="A51" s="73"/>
      <c r="B51" s="8">
        <v>5</v>
      </c>
      <c r="C51" s="8">
        <v>57010297</v>
      </c>
      <c r="D51" s="18">
        <v>8809559591524</v>
      </c>
      <c r="E51" s="10" t="s">
        <v>19</v>
      </c>
      <c r="F51" s="8">
        <v>44</v>
      </c>
      <c r="G51" s="8"/>
      <c r="H51" s="8"/>
      <c r="I51" s="8">
        <v>3</v>
      </c>
      <c r="J51" s="8">
        <f t="shared" si="22"/>
        <v>41</v>
      </c>
    </row>
    <row r="52" spans="1:10" ht="24.95" customHeight="1">
      <c r="A52" s="73"/>
      <c r="B52" s="8">
        <v>6</v>
      </c>
      <c r="C52" s="8">
        <v>57010298</v>
      </c>
      <c r="D52" s="18">
        <v>8809559591531</v>
      </c>
      <c r="E52" s="10" t="s">
        <v>20</v>
      </c>
      <c r="F52" s="8">
        <v>44</v>
      </c>
      <c r="G52" s="8"/>
      <c r="H52" s="8"/>
      <c r="I52" s="8">
        <v>2</v>
      </c>
      <c r="J52" s="8">
        <f t="shared" si="22"/>
        <v>42</v>
      </c>
    </row>
    <row r="53" spans="1:10" ht="24.95" customHeight="1">
      <c r="A53" s="74"/>
      <c r="B53" s="75" t="s">
        <v>21</v>
      </c>
      <c r="C53" s="76"/>
      <c r="D53" s="76"/>
      <c r="E53" s="77"/>
      <c r="F53" s="14">
        <f t="shared" ref="F53:G53" si="23">SUM(F47:F52)</f>
        <v>264</v>
      </c>
      <c r="G53" s="14">
        <f t="shared" si="23"/>
        <v>0</v>
      </c>
      <c r="H53" s="14">
        <f t="shared" ref="H53" si="24">SUM(H47:H52)</f>
        <v>0</v>
      </c>
      <c r="I53" s="14">
        <f t="shared" ref="I53" si="25">SUM(I47:I52)</f>
        <v>6</v>
      </c>
      <c r="J53" s="14">
        <f t="shared" ref="J53" si="26">SUM(J47:J52)</f>
        <v>258</v>
      </c>
    </row>
    <row r="54" spans="1:10" ht="24.95" customHeight="1">
      <c r="A54" s="54" t="s">
        <v>45</v>
      </c>
      <c r="B54" s="8" t="s">
        <v>14</v>
      </c>
      <c r="C54" s="8" t="s">
        <v>3</v>
      </c>
      <c r="D54" s="8" t="s">
        <v>4</v>
      </c>
      <c r="E54" s="8" t="s">
        <v>5</v>
      </c>
      <c r="F54" s="8" t="s">
        <v>13</v>
      </c>
      <c r="G54" s="8" t="s">
        <v>8</v>
      </c>
      <c r="H54" s="8" t="s">
        <v>10</v>
      </c>
      <c r="I54" s="8" t="s">
        <v>12</v>
      </c>
      <c r="J54" s="8" t="s">
        <v>0</v>
      </c>
    </row>
    <row r="55" spans="1:10" ht="24.95" customHeight="1">
      <c r="A55" s="55"/>
      <c r="B55" s="8">
        <v>1</v>
      </c>
      <c r="C55" s="8">
        <v>57010293</v>
      </c>
      <c r="D55" s="18">
        <v>8809559591470</v>
      </c>
      <c r="E55" s="10" t="s">
        <v>15</v>
      </c>
      <c r="F55" s="8">
        <v>42</v>
      </c>
      <c r="G55" s="8"/>
      <c r="H55" s="8"/>
      <c r="I55" s="8"/>
      <c r="J55" s="8">
        <f t="shared" ref="J55:J60" si="27">F55-I55</f>
        <v>42</v>
      </c>
    </row>
    <row r="56" spans="1:10" ht="24.95" customHeight="1">
      <c r="A56" s="55"/>
      <c r="B56" s="8">
        <v>2</v>
      </c>
      <c r="C56" s="8">
        <v>57010294</v>
      </c>
      <c r="D56" s="18">
        <v>8809559591487</v>
      </c>
      <c r="E56" s="10" t="s">
        <v>16</v>
      </c>
      <c r="F56" s="8">
        <v>40</v>
      </c>
      <c r="G56" s="8"/>
      <c r="H56" s="8"/>
      <c r="I56" s="8"/>
      <c r="J56" s="8">
        <f t="shared" si="27"/>
        <v>40</v>
      </c>
    </row>
    <row r="57" spans="1:10" ht="24.95" customHeight="1">
      <c r="A57" s="55"/>
      <c r="B57" s="8">
        <v>3</v>
      </c>
      <c r="C57" s="8">
        <v>57010295</v>
      </c>
      <c r="D57" s="18">
        <v>8809559591494</v>
      </c>
      <c r="E57" s="10" t="s">
        <v>17</v>
      </c>
      <c r="F57" s="8">
        <v>44</v>
      </c>
      <c r="G57" s="8"/>
      <c r="H57" s="8"/>
      <c r="I57" s="8"/>
      <c r="J57" s="8">
        <f t="shared" si="27"/>
        <v>44</v>
      </c>
    </row>
    <row r="58" spans="1:10" ht="24.95" customHeight="1">
      <c r="A58" s="55"/>
      <c r="B58" s="8">
        <v>4</v>
      </c>
      <c r="C58" s="8">
        <v>57010296</v>
      </c>
      <c r="D58" s="18">
        <v>8809559591517</v>
      </c>
      <c r="E58" s="10" t="s">
        <v>18</v>
      </c>
      <c r="F58" s="8">
        <v>43</v>
      </c>
      <c r="G58" s="8"/>
      <c r="H58" s="8"/>
      <c r="I58" s="8"/>
      <c r="J58" s="8">
        <f t="shared" si="27"/>
        <v>43</v>
      </c>
    </row>
    <row r="59" spans="1:10" ht="24.95" customHeight="1">
      <c r="A59" s="55"/>
      <c r="B59" s="8">
        <v>5</v>
      </c>
      <c r="C59" s="8">
        <v>57010297</v>
      </c>
      <c r="D59" s="18">
        <v>8809559591524</v>
      </c>
      <c r="E59" s="10" t="s">
        <v>19</v>
      </c>
      <c r="F59" s="8">
        <v>42</v>
      </c>
      <c r="G59" s="8"/>
      <c r="H59" s="8"/>
      <c r="I59" s="8">
        <v>1</v>
      </c>
      <c r="J59" s="8">
        <f t="shared" si="27"/>
        <v>41</v>
      </c>
    </row>
    <row r="60" spans="1:10" ht="24.95" customHeight="1">
      <c r="A60" s="55"/>
      <c r="B60" s="8">
        <v>6</v>
      </c>
      <c r="C60" s="8">
        <v>57010298</v>
      </c>
      <c r="D60" s="18">
        <v>8809559591531</v>
      </c>
      <c r="E60" s="10" t="s">
        <v>20</v>
      </c>
      <c r="F60" s="8">
        <v>42</v>
      </c>
      <c r="G60" s="8"/>
      <c r="H60" s="8"/>
      <c r="I60" s="8"/>
      <c r="J60" s="8">
        <f t="shared" si="27"/>
        <v>42</v>
      </c>
    </row>
    <row r="61" spans="1:10" ht="24.95" customHeight="1">
      <c r="A61" s="56"/>
      <c r="B61" s="57" t="s">
        <v>21</v>
      </c>
      <c r="C61" s="58"/>
      <c r="D61" s="58"/>
      <c r="E61" s="59"/>
      <c r="F61" s="15">
        <f t="shared" ref="F61:G61" si="28">SUM(F55:F60)</f>
        <v>253</v>
      </c>
      <c r="G61" s="15">
        <f t="shared" si="28"/>
        <v>0</v>
      </c>
      <c r="H61" s="15">
        <f t="shared" ref="H61" si="29">SUM(H55:H60)</f>
        <v>0</v>
      </c>
      <c r="I61" s="15">
        <f t="shared" ref="I61" si="30">SUM(I55:I60)</f>
        <v>1</v>
      </c>
      <c r="J61" s="15">
        <f t="shared" ref="J61" si="31">SUM(J55:J60)</f>
        <v>252</v>
      </c>
    </row>
    <row r="62" spans="1:10" ht="24.95" customHeight="1">
      <c r="A62" s="60" t="s">
        <v>46</v>
      </c>
      <c r="B62" s="8" t="s">
        <v>14</v>
      </c>
      <c r="C62" s="8" t="s">
        <v>3</v>
      </c>
      <c r="D62" s="8" t="s">
        <v>4</v>
      </c>
      <c r="E62" s="8" t="s">
        <v>5</v>
      </c>
      <c r="F62" s="8" t="s">
        <v>13</v>
      </c>
      <c r="G62" s="8" t="s">
        <v>8</v>
      </c>
      <c r="H62" s="8" t="s">
        <v>10</v>
      </c>
      <c r="I62" s="8" t="s">
        <v>12</v>
      </c>
      <c r="J62" s="8" t="s">
        <v>0</v>
      </c>
    </row>
    <row r="63" spans="1:10" ht="24.95" customHeight="1">
      <c r="A63" s="61"/>
      <c r="B63" s="8">
        <v>1</v>
      </c>
      <c r="C63" s="8">
        <v>57010293</v>
      </c>
      <c r="D63" s="18">
        <v>8809559591470</v>
      </c>
      <c r="E63" s="10" t="s">
        <v>15</v>
      </c>
      <c r="F63" s="8">
        <v>44</v>
      </c>
      <c r="G63" s="8"/>
      <c r="H63" s="8"/>
      <c r="I63" s="8">
        <v>1</v>
      </c>
      <c r="J63" s="8">
        <f t="shared" ref="J63:J68" si="32">F63-I63</f>
        <v>43</v>
      </c>
    </row>
    <row r="64" spans="1:10" ht="24.95" customHeight="1">
      <c r="A64" s="61"/>
      <c r="B64" s="8">
        <v>2</v>
      </c>
      <c r="C64" s="8">
        <v>57010294</v>
      </c>
      <c r="D64" s="18">
        <v>8809559591487</v>
      </c>
      <c r="E64" s="10" t="s">
        <v>16</v>
      </c>
      <c r="F64" s="8">
        <v>44</v>
      </c>
      <c r="G64" s="8"/>
      <c r="H64" s="8"/>
      <c r="I64" s="8"/>
      <c r="J64" s="8">
        <f t="shared" si="32"/>
        <v>44</v>
      </c>
    </row>
    <row r="65" spans="1:11" ht="24.95" customHeight="1">
      <c r="A65" s="61"/>
      <c r="B65" s="8">
        <v>3</v>
      </c>
      <c r="C65" s="8">
        <v>57010295</v>
      </c>
      <c r="D65" s="18">
        <v>8809559591494</v>
      </c>
      <c r="E65" s="10" t="s">
        <v>17</v>
      </c>
      <c r="F65" s="8">
        <v>44</v>
      </c>
      <c r="G65" s="8"/>
      <c r="H65" s="8"/>
      <c r="I65" s="8"/>
      <c r="J65" s="8">
        <f t="shared" si="32"/>
        <v>44</v>
      </c>
    </row>
    <row r="66" spans="1:11" ht="24.95" customHeight="1">
      <c r="A66" s="61"/>
      <c r="B66" s="8">
        <v>4</v>
      </c>
      <c r="C66" s="8">
        <v>57010296</v>
      </c>
      <c r="D66" s="18">
        <v>8809559591517</v>
      </c>
      <c r="E66" s="10" t="s">
        <v>18</v>
      </c>
      <c r="F66" s="8">
        <v>44</v>
      </c>
      <c r="G66" s="8"/>
      <c r="H66" s="8"/>
      <c r="I66" s="8"/>
      <c r="J66" s="8">
        <f t="shared" si="32"/>
        <v>44</v>
      </c>
    </row>
    <row r="67" spans="1:11" ht="24.95" customHeight="1">
      <c r="A67" s="61"/>
      <c r="B67" s="8">
        <v>5</v>
      </c>
      <c r="C67" s="8">
        <v>57010297</v>
      </c>
      <c r="D67" s="18">
        <v>8809559591524</v>
      </c>
      <c r="E67" s="10" t="s">
        <v>19</v>
      </c>
      <c r="F67" s="8">
        <v>44</v>
      </c>
      <c r="G67" s="8"/>
      <c r="H67" s="8"/>
      <c r="I67" s="8">
        <v>2</v>
      </c>
      <c r="J67" s="8">
        <f t="shared" si="32"/>
        <v>42</v>
      </c>
    </row>
    <row r="68" spans="1:11" ht="24.95" customHeight="1">
      <c r="A68" s="61"/>
      <c r="B68" s="8">
        <v>6</v>
      </c>
      <c r="C68" s="8">
        <v>57010298</v>
      </c>
      <c r="D68" s="18">
        <v>8809559591531</v>
      </c>
      <c r="E68" s="10" t="s">
        <v>20</v>
      </c>
      <c r="F68" s="8">
        <v>32</v>
      </c>
      <c r="G68" s="8"/>
      <c r="H68" s="8"/>
      <c r="I68" s="8"/>
      <c r="J68" s="8">
        <f t="shared" si="32"/>
        <v>32</v>
      </c>
    </row>
    <row r="69" spans="1:11" ht="24.95" customHeight="1">
      <c r="A69" s="62"/>
      <c r="B69" s="63" t="s">
        <v>21</v>
      </c>
      <c r="C69" s="64"/>
      <c r="D69" s="64"/>
      <c r="E69" s="65"/>
      <c r="F69" s="16">
        <f t="shared" ref="F69:G69" si="33">SUM(F63:F68)</f>
        <v>252</v>
      </c>
      <c r="G69" s="16">
        <f t="shared" si="33"/>
        <v>0</v>
      </c>
      <c r="H69" s="16">
        <f t="shared" ref="H69" si="34">SUM(H63:H68)</f>
        <v>0</v>
      </c>
      <c r="I69" s="16">
        <f t="shared" ref="I69" si="35">SUM(I63:I68)</f>
        <v>3</v>
      </c>
      <c r="J69" s="16">
        <f t="shared" ref="J69" si="36">SUM(J63:J68)</f>
        <v>249</v>
      </c>
    </row>
    <row r="71" spans="1:11" ht="30.75">
      <c r="A71" s="28" t="s">
        <v>48</v>
      </c>
      <c r="F71" s="3"/>
    </row>
    <row r="72" spans="1:11">
      <c r="F72" s="25" t="s">
        <v>47</v>
      </c>
      <c r="G72" s="23" t="s">
        <v>1</v>
      </c>
      <c r="H72" s="23" t="s">
        <v>8</v>
      </c>
      <c r="I72" s="23" t="s">
        <v>10</v>
      </c>
      <c r="J72" s="23" t="s">
        <v>12</v>
      </c>
      <c r="K72" s="23" t="s">
        <v>0</v>
      </c>
    </row>
    <row r="73" spans="1:11">
      <c r="F73" s="26" t="s">
        <v>30</v>
      </c>
      <c r="G73" s="20">
        <f>SUM(F7,F15,F23,F31,F39,F47,F55,F63)</f>
        <v>347</v>
      </c>
      <c r="H73" s="20">
        <f t="shared" ref="H73:K73" si="37">SUM(G7,G15,G23,G31,G39,G47,G55,G63)</f>
        <v>0</v>
      </c>
      <c r="I73" s="20">
        <f t="shared" si="37"/>
        <v>0</v>
      </c>
      <c r="J73" s="20">
        <f t="shared" si="37"/>
        <v>4</v>
      </c>
      <c r="K73" s="20">
        <f t="shared" si="37"/>
        <v>343</v>
      </c>
    </row>
    <row r="74" spans="1:11">
      <c r="F74" s="26" t="s">
        <v>32</v>
      </c>
      <c r="G74" s="20">
        <f t="shared" ref="G74:K74" si="38">SUM(F8,F16,F24,F32,F40,F48,F56,F64)</f>
        <v>347</v>
      </c>
      <c r="H74" s="20">
        <f t="shared" si="38"/>
        <v>0</v>
      </c>
      <c r="I74" s="20">
        <f t="shared" si="38"/>
        <v>0</v>
      </c>
      <c r="J74" s="20">
        <f t="shared" si="38"/>
        <v>0</v>
      </c>
      <c r="K74" s="20">
        <f t="shared" si="38"/>
        <v>347</v>
      </c>
    </row>
    <row r="75" spans="1:11">
      <c r="F75" s="26" t="s">
        <v>34</v>
      </c>
      <c r="G75" s="20">
        <f t="shared" ref="G75:K75" si="39">SUM(F9,F17,F25,F33,F41,F49,F57,F65)</f>
        <v>351</v>
      </c>
      <c r="H75" s="20">
        <f t="shared" si="39"/>
        <v>0</v>
      </c>
      <c r="I75" s="20">
        <f t="shared" si="39"/>
        <v>0</v>
      </c>
      <c r="J75" s="20">
        <f t="shared" si="39"/>
        <v>0</v>
      </c>
      <c r="K75" s="20">
        <f t="shared" si="39"/>
        <v>351</v>
      </c>
    </row>
    <row r="76" spans="1:11">
      <c r="F76" s="26" t="s">
        <v>29</v>
      </c>
      <c r="G76" s="20">
        <f t="shared" ref="G76:K76" si="40">SUM(F10,F18,F26,F34,F42,F50,F58,F66)</f>
        <v>351</v>
      </c>
      <c r="H76" s="20">
        <f t="shared" si="40"/>
        <v>0</v>
      </c>
      <c r="I76" s="20">
        <f t="shared" si="40"/>
        <v>0</v>
      </c>
      <c r="J76" s="20">
        <f t="shared" si="40"/>
        <v>3</v>
      </c>
      <c r="K76" s="20">
        <f t="shared" si="40"/>
        <v>348</v>
      </c>
    </row>
    <row r="77" spans="1:11">
      <c r="F77" s="26" t="s">
        <v>36</v>
      </c>
      <c r="G77" s="20">
        <f t="shared" ref="G77:K77" si="41">SUM(F11,F19,F27,F35,F43,F51,F59,F67)</f>
        <v>333</v>
      </c>
      <c r="H77" s="20">
        <f t="shared" si="41"/>
        <v>0</v>
      </c>
      <c r="I77" s="20">
        <f t="shared" si="41"/>
        <v>0</v>
      </c>
      <c r="J77" s="20">
        <f t="shared" si="41"/>
        <v>8</v>
      </c>
      <c r="K77" s="20">
        <f t="shared" si="41"/>
        <v>325</v>
      </c>
    </row>
    <row r="78" spans="1:11">
      <c r="F78" s="26" t="s">
        <v>38</v>
      </c>
      <c r="G78" s="20">
        <f t="shared" ref="G78:K78" si="42">SUM(F12,F20,F28,F36,F44,F52,F60,F68)</f>
        <v>338</v>
      </c>
      <c r="H78" s="20">
        <f t="shared" si="42"/>
        <v>0</v>
      </c>
      <c r="I78" s="20">
        <f t="shared" si="42"/>
        <v>0</v>
      </c>
      <c r="J78" s="20">
        <f t="shared" si="42"/>
        <v>4</v>
      </c>
      <c r="K78" s="20">
        <f t="shared" si="42"/>
        <v>334</v>
      </c>
    </row>
    <row r="79" spans="1:11" ht="24">
      <c r="F79" s="21" t="s">
        <v>28</v>
      </c>
      <c r="G79" s="22">
        <f>SUM(G73:G78)</f>
        <v>2067</v>
      </c>
      <c r="H79" s="22">
        <f>SUM(H73:H78)</f>
        <v>0</v>
      </c>
      <c r="I79" s="22">
        <f>SUM(I73:I78)</f>
        <v>0</v>
      </c>
      <c r="J79" s="22">
        <f>SUM(J73:J78)</f>
        <v>19</v>
      </c>
      <c r="K79" s="22">
        <f>SUM(K73:K78)</f>
        <v>2048</v>
      </c>
    </row>
    <row r="81" spans="5:5">
      <c r="E81" s="24"/>
    </row>
  </sheetData>
  <mergeCells count="16">
    <mergeCell ref="A62:A69"/>
    <mergeCell ref="B69:E69"/>
    <mergeCell ref="A38:A45"/>
    <mergeCell ref="B45:E45"/>
    <mergeCell ref="A46:A53"/>
    <mergeCell ref="B53:E53"/>
    <mergeCell ref="A54:A61"/>
    <mergeCell ref="B61:E61"/>
    <mergeCell ref="A30:A37"/>
    <mergeCell ref="A22:A29"/>
    <mergeCell ref="B37:E37"/>
    <mergeCell ref="B29:E29"/>
    <mergeCell ref="B13:E13"/>
    <mergeCell ref="A6:A13"/>
    <mergeCell ref="A14:A21"/>
    <mergeCell ref="B21:E21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1" fitToHeight="150" orientation="portrait" r:id="rId1"/>
  <rowBreaks count="1" manualBreakCount="1">
    <brk id="82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6F0B-B59F-441C-9F2B-A5DDA7631E11}">
  <dimension ref="A1:N79"/>
  <sheetViews>
    <sheetView view="pageBreakPreview" topLeftCell="A35" zoomScale="50" zoomScaleNormal="80" zoomScaleSheetLayoutView="50" workbookViewId="0">
      <selection activeCell="E75" sqref="E75"/>
    </sheetView>
  </sheetViews>
  <sheetFormatPr defaultColWidth="9" defaultRowHeight="23.25"/>
  <cols>
    <col min="1" max="1" width="17.875" style="2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3" customWidth="1"/>
    <col min="7" max="7" width="14.75" style="3" bestFit="1" customWidth="1"/>
    <col min="8" max="9" width="21.375" style="3" bestFit="1" customWidth="1"/>
    <col min="10" max="10" width="14.5" style="3" bestFit="1" customWidth="1"/>
    <col min="11" max="11" width="10.75" style="3" bestFit="1" customWidth="1"/>
    <col min="12" max="13" width="0" style="3" hidden="1" customWidth="1"/>
    <col min="14" max="14" width="18" style="3" bestFit="1" customWidth="1"/>
    <col min="15" max="15" width="10.75" style="3" bestFit="1" customWidth="1"/>
    <col min="16" max="18" width="8.25" style="3" bestFit="1" customWidth="1"/>
    <col min="19" max="19" width="10.75" style="3" bestFit="1" customWidth="1"/>
    <col min="20" max="16384" width="9" style="3"/>
  </cols>
  <sheetData>
    <row r="1" spans="1:14" ht="24.95" customHeight="1">
      <c r="A1" s="1" t="s">
        <v>22</v>
      </c>
    </row>
    <row r="2" spans="1:14" ht="24.95" customHeight="1">
      <c r="A2" s="2" t="s">
        <v>2</v>
      </c>
      <c r="B2" s="4"/>
    </row>
    <row r="3" spans="1:14" ht="24.95" customHeight="1">
      <c r="H3" s="5" t="s">
        <v>23</v>
      </c>
      <c r="I3" s="5" t="s">
        <v>24</v>
      </c>
      <c r="J3" s="5" t="s">
        <v>25</v>
      </c>
      <c r="N3" s="2"/>
    </row>
    <row r="4" spans="1:14" ht="24.95" customHeight="1">
      <c r="A4" s="6"/>
      <c r="H4" s="17">
        <v>44317</v>
      </c>
      <c r="I4" s="17">
        <v>44347</v>
      </c>
      <c r="J4" s="7">
        <f>DATEDIF(H4,I4,"D")+1</f>
        <v>31</v>
      </c>
      <c r="N4" s="2"/>
    </row>
    <row r="5" spans="1:14" ht="24.95" customHeight="1">
      <c r="A5" s="6" t="s">
        <v>26</v>
      </c>
      <c r="H5" s="17"/>
      <c r="I5" s="17"/>
      <c r="J5" s="7"/>
      <c r="N5" s="2"/>
    </row>
    <row r="6" spans="1:14" s="9" customFormat="1" ht="24.95" customHeight="1">
      <c r="A6" s="78" t="s">
        <v>39</v>
      </c>
      <c r="B6" s="8" t="s">
        <v>14</v>
      </c>
      <c r="C6" s="8" t="s">
        <v>3</v>
      </c>
      <c r="D6" s="8" t="s">
        <v>4</v>
      </c>
      <c r="E6" s="8" t="s">
        <v>5</v>
      </c>
      <c r="F6" s="8" t="s">
        <v>1</v>
      </c>
      <c r="G6" s="8" t="s">
        <v>8</v>
      </c>
      <c r="H6" s="8" t="s">
        <v>10</v>
      </c>
      <c r="I6" s="8" t="s">
        <v>12</v>
      </c>
      <c r="J6" s="8" t="s">
        <v>0</v>
      </c>
    </row>
    <row r="7" spans="1:14" ht="24.95" customHeight="1">
      <c r="A7" s="78"/>
      <c r="B7" s="8">
        <v>1</v>
      </c>
      <c r="C7" s="8">
        <v>57010293</v>
      </c>
      <c r="D7" s="18">
        <v>8809559591470</v>
      </c>
      <c r="E7" s="10" t="s">
        <v>15</v>
      </c>
      <c r="F7" s="8">
        <v>44</v>
      </c>
      <c r="G7" s="8"/>
      <c r="H7" s="8"/>
      <c r="I7" s="8"/>
      <c r="J7" s="8">
        <f>F7-I7</f>
        <v>44</v>
      </c>
    </row>
    <row r="8" spans="1:14" ht="24.95" customHeight="1">
      <c r="A8" s="78"/>
      <c r="B8" s="8">
        <v>2</v>
      </c>
      <c r="C8" s="8">
        <v>57010294</v>
      </c>
      <c r="D8" s="18">
        <v>8809559591487</v>
      </c>
      <c r="E8" s="10" t="s">
        <v>16</v>
      </c>
      <c r="F8" s="8">
        <v>44</v>
      </c>
      <c r="G8" s="8"/>
      <c r="H8" s="8"/>
      <c r="I8" s="8"/>
      <c r="J8" s="8">
        <f t="shared" ref="J8:J12" si="0">F8-I8</f>
        <v>44</v>
      </c>
    </row>
    <row r="9" spans="1:14" ht="24.95" customHeight="1">
      <c r="A9" s="78"/>
      <c r="B9" s="8">
        <v>3</v>
      </c>
      <c r="C9" s="8">
        <v>57010295</v>
      </c>
      <c r="D9" s="18">
        <v>8809559591494</v>
      </c>
      <c r="E9" s="10" t="s">
        <v>17</v>
      </c>
      <c r="F9" s="8">
        <v>44</v>
      </c>
      <c r="G9" s="8"/>
      <c r="H9" s="8"/>
      <c r="I9" s="8">
        <v>1</v>
      </c>
      <c r="J9" s="8">
        <f t="shared" si="0"/>
        <v>43</v>
      </c>
    </row>
    <row r="10" spans="1:14" ht="24.95" customHeight="1">
      <c r="A10" s="78"/>
      <c r="B10" s="8">
        <v>4</v>
      </c>
      <c r="C10" s="8">
        <v>57010296</v>
      </c>
      <c r="D10" s="18">
        <v>8809559591517</v>
      </c>
      <c r="E10" s="10" t="s">
        <v>18</v>
      </c>
      <c r="F10" s="8">
        <v>44</v>
      </c>
      <c r="G10" s="8"/>
      <c r="H10" s="8"/>
      <c r="I10" s="8"/>
      <c r="J10" s="8">
        <f t="shared" si="0"/>
        <v>44</v>
      </c>
    </row>
    <row r="11" spans="1:14" ht="24.95" customHeight="1">
      <c r="A11" s="78"/>
      <c r="B11" s="8">
        <v>5</v>
      </c>
      <c r="C11" s="8">
        <v>57010297</v>
      </c>
      <c r="D11" s="18">
        <v>8809559591524</v>
      </c>
      <c r="E11" s="10" t="s">
        <v>19</v>
      </c>
      <c r="F11" s="8">
        <v>44</v>
      </c>
      <c r="G11" s="8"/>
      <c r="H11" s="8"/>
      <c r="I11" s="8"/>
      <c r="J11" s="8">
        <f t="shared" si="0"/>
        <v>44</v>
      </c>
    </row>
    <row r="12" spans="1:14" ht="24.95" customHeight="1">
      <c r="A12" s="78"/>
      <c r="B12" s="8">
        <v>6</v>
      </c>
      <c r="C12" s="8">
        <v>57010298</v>
      </c>
      <c r="D12" s="18">
        <v>8809559591531</v>
      </c>
      <c r="E12" s="10" t="s">
        <v>20</v>
      </c>
      <c r="F12" s="8">
        <v>44</v>
      </c>
      <c r="G12" s="8"/>
      <c r="H12" s="8"/>
      <c r="I12" s="8"/>
      <c r="J12" s="8">
        <f t="shared" si="0"/>
        <v>44</v>
      </c>
    </row>
    <row r="13" spans="1:14" ht="24.95" customHeight="1">
      <c r="A13" s="78"/>
      <c r="B13" s="79" t="s">
        <v>21</v>
      </c>
      <c r="C13" s="79"/>
      <c r="D13" s="79"/>
      <c r="E13" s="79"/>
      <c r="F13" s="13">
        <f>SUM(F7:F12)</f>
        <v>264</v>
      </c>
      <c r="G13" s="13">
        <f t="shared" ref="G13:J13" si="1">SUM(G7:G12)</f>
        <v>0</v>
      </c>
      <c r="H13" s="13">
        <f t="shared" si="1"/>
        <v>0</v>
      </c>
      <c r="I13" s="13">
        <f t="shared" si="1"/>
        <v>1</v>
      </c>
      <c r="J13" s="13">
        <f t="shared" si="1"/>
        <v>263</v>
      </c>
    </row>
    <row r="14" spans="1:14" ht="24.95" customHeight="1">
      <c r="A14" s="72" t="s">
        <v>40</v>
      </c>
      <c r="B14" s="8" t="s">
        <v>14</v>
      </c>
      <c r="C14" s="8" t="s">
        <v>3</v>
      </c>
      <c r="D14" s="8" t="s">
        <v>4</v>
      </c>
      <c r="E14" s="8" t="s">
        <v>5</v>
      </c>
      <c r="F14" s="8" t="s">
        <v>1</v>
      </c>
      <c r="G14" s="8" t="s">
        <v>8</v>
      </c>
      <c r="H14" s="8" t="s">
        <v>10</v>
      </c>
      <c r="I14" s="8" t="s">
        <v>12</v>
      </c>
      <c r="J14" s="8" t="s">
        <v>0</v>
      </c>
    </row>
    <row r="15" spans="1:14" ht="24.95" customHeight="1">
      <c r="A15" s="73"/>
      <c r="B15" s="8">
        <v>1</v>
      </c>
      <c r="C15" s="8">
        <v>57010293</v>
      </c>
      <c r="D15" s="18">
        <v>8809559591470</v>
      </c>
      <c r="E15" s="10" t="s">
        <v>15</v>
      </c>
      <c r="F15" s="8">
        <v>44</v>
      </c>
      <c r="G15" s="8"/>
      <c r="H15" s="8"/>
      <c r="I15" s="8"/>
      <c r="J15" s="8">
        <f t="shared" ref="J15:J20" si="2">F15-I15</f>
        <v>44</v>
      </c>
    </row>
    <row r="16" spans="1:14" ht="24.95" customHeight="1">
      <c r="A16" s="73"/>
      <c r="B16" s="8">
        <v>2</v>
      </c>
      <c r="C16" s="8">
        <v>57010294</v>
      </c>
      <c r="D16" s="18">
        <v>8809559591487</v>
      </c>
      <c r="E16" s="10" t="s">
        <v>16</v>
      </c>
      <c r="F16" s="8">
        <v>44</v>
      </c>
      <c r="G16" s="8"/>
      <c r="H16" s="8"/>
      <c r="I16" s="8"/>
      <c r="J16" s="8">
        <f t="shared" si="2"/>
        <v>44</v>
      </c>
    </row>
    <row r="17" spans="1:10" ht="24.95" customHeight="1">
      <c r="A17" s="73"/>
      <c r="B17" s="8">
        <v>3</v>
      </c>
      <c r="C17" s="8">
        <v>57010295</v>
      </c>
      <c r="D17" s="18">
        <v>8809559591494</v>
      </c>
      <c r="E17" s="10" t="s">
        <v>17</v>
      </c>
      <c r="F17" s="8">
        <v>44</v>
      </c>
      <c r="G17" s="8"/>
      <c r="H17" s="8"/>
      <c r="I17" s="8"/>
      <c r="J17" s="8">
        <f t="shared" si="2"/>
        <v>44</v>
      </c>
    </row>
    <row r="18" spans="1:10" ht="24.95" customHeight="1">
      <c r="A18" s="73"/>
      <c r="B18" s="8">
        <v>4</v>
      </c>
      <c r="C18" s="8">
        <v>57010296</v>
      </c>
      <c r="D18" s="18">
        <v>8809559591517</v>
      </c>
      <c r="E18" s="10" t="s">
        <v>18</v>
      </c>
      <c r="F18" s="8">
        <v>44</v>
      </c>
      <c r="G18" s="8"/>
      <c r="H18" s="8"/>
      <c r="I18" s="8"/>
      <c r="J18" s="8">
        <f t="shared" si="2"/>
        <v>44</v>
      </c>
    </row>
    <row r="19" spans="1:10" ht="24.95" customHeight="1">
      <c r="A19" s="73"/>
      <c r="B19" s="8">
        <v>5</v>
      </c>
      <c r="C19" s="8">
        <v>57010297</v>
      </c>
      <c r="D19" s="18">
        <v>8809559591524</v>
      </c>
      <c r="E19" s="10" t="s">
        <v>19</v>
      </c>
      <c r="F19" s="8">
        <v>44</v>
      </c>
      <c r="G19" s="8"/>
      <c r="H19" s="8"/>
      <c r="I19" s="8">
        <v>2</v>
      </c>
      <c r="J19" s="8">
        <f t="shared" si="2"/>
        <v>42</v>
      </c>
    </row>
    <row r="20" spans="1:10" ht="24.95" customHeight="1">
      <c r="A20" s="73"/>
      <c r="B20" s="8">
        <v>6</v>
      </c>
      <c r="C20" s="8">
        <v>57010298</v>
      </c>
      <c r="D20" s="18">
        <v>8809559591531</v>
      </c>
      <c r="E20" s="10" t="s">
        <v>20</v>
      </c>
      <c r="F20" s="8">
        <v>44</v>
      </c>
      <c r="G20" s="8"/>
      <c r="H20" s="8"/>
      <c r="I20" s="8"/>
      <c r="J20" s="8">
        <f t="shared" si="2"/>
        <v>44</v>
      </c>
    </row>
    <row r="21" spans="1:10" ht="24.95" customHeight="1">
      <c r="A21" s="74"/>
      <c r="B21" s="75" t="s">
        <v>21</v>
      </c>
      <c r="C21" s="76"/>
      <c r="D21" s="76"/>
      <c r="E21" s="77"/>
      <c r="F21" s="14">
        <f>SUM(F15:F20)</f>
        <v>264</v>
      </c>
      <c r="G21" s="14">
        <f t="shared" ref="G21:J21" si="3">SUM(G15:G20)</f>
        <v>0</v>
      </c>
      <c r="H21" s="14">
        <f t="shared" si="3"/>
        <v>0</v>
      </c>
      <c r="I21" s="14">
        <f t="shared" si="3"/>
        <v>2</v>
      </c>
      <c r="J21" s="14">
        <f t="shared" si="3"/>
        <v>262</v>
      </c>
    </row>
    <row r="22" spans="1:10" ht="24.95" customHeight="1">
      <c r="A22" s="54" t="s">
        <v>41</v>
      </c>
      <c r="B22" s="8" t="s">
        <v>14</v>
      </c>
      <c r="C22" s="8" t="s">
        <v>3</v>
      </c>
      <c r="D22" s="8" t="s">
        <v>4</v>
      </c>
      <c r="E22" s="8" t="s">
        <v>5</v>
      </c>
      <c r="F22" s="8" t="s">
        <v>1</v>
      </c>
      <c r="G22" s="8" t="s">
        <v>8</v>
      </c>
      <c r="H22" s="8" t="s">
        <v>10</v>
      </c>
      <c r="I22" s="8" t="s">
        <v>12</v>
      </c>
      <c r="J22" s="8" t="s">
        <v>0</v>
      </c>
    </row>
    <row r="23" spans="1:10" ht="24.95" customHeight="1">
      <c r="A23" s="55"/>
      <c r="B23" s="8">
        <v>1</v>
      </c>
      <c r="C23" s="8">
        <v>57010293</v>
      </c>
      <c r="D23" s="18">
        <v>8809559591470</v>
      </c>
      <c r="E23" s="10" t="s">
        <v>15</v>
      </c>
      <c r="F23" s="8">
        <v>44</v>
      </c>
      <c r="G23" s="8"/>
      <c r="H23" s="8"/>
      <c r="I23" s="8">
        <v>1</v>
      </c>
      <c r="J23" s="8">
        <f t="shared" ref="J23:J28" si="4">F23-I23</f>
        <v>43</v>
      </c>
    </row>
    <row r="24" spans="1:10" ht="24.95" customHeight="1">
      <c r="A24" s="55"/>
      <c r="B24" s="8">
        <v>2</v>
      </c>
      <c r="C24" s="8">
        <v>57010294</v>
      </c>
      <c r="D24" s="18">
        <v>8809559591487</v>
      </c>
      <c r="E24" s="10" t="s">
        <v>16</v>
      </c>
      <c r="F24" s="8">
        <v>44</v>
      </c>
      <c r="G24" s="8"/>
      <c r="H24" s="8"/>
      <c r="I24" s="8"/>
      <c r="J24" s="8">
        <f t="shared" si="4"/>
        <v>44</v>
      </c>
    </row>
    <row r="25" spans="1:10" ht="24.95" customHeight="1">
      <c r="A25" s="55"/>
      <c r="B25" s="8">
        <v>3</v>
      </c>
      <c r="C25" s="8">
        <v>57010295</v>
      </c>
      <c r="D25" s="18">
        <v>8809559591494</v>
      </c>
      <c r="E25" s="10" t="s">
        <v>17</v>
      </c>
      <c r="F25" s="8">
        <v>44</v>
      </c>
      <c r="G25" s="8"/>
      <c r="H25" s="8"/>
      <c r="I25" s="8"/>
      <c r="J25" s="8">
        <f t="shared" si="4"/>
        <v>44</v>
      </c>
    </row>
    <row r="26" spans="1:10" ht="24.95" customHeight="1">
      <c r="A26" s="55"/>
      <c r="B26" s="8">
        <v>4</v>
      </c>
      <c r="C26" s="8">
        <v>57010296</v>
      </c>
      <c r="D26" s="18">
        <v>8809559591517</v>
      </c>
      <c r="E26" s="10" t="s">
        <v>18</v>
      </c>
      <c r="F26" s="8">
        <v>44</v>
      </c>
      <c r="G26" s="8"/>
      <c r="H26" s="8"/>
      <c r="I26" s="8"/>
      <c r="J26" s="8">
        <f t="shared" si="4"/>
        <v>44</v>
      </c>
    </row>
    <row r="27" spans="1:10" ht="24.95" customHeight="1">
      <c r="A27" s="55"/>
      <c r="B27" s="8">
        <v>5</v>
      </c>
      <c r="C27" s="8">
        <v>57010297</v>
      </c>
      <c r="D27" s="18">
        <v>8809559591524</v>
      </c>
      <c r="E27" s="10" t="s">
        <v>19</v>
      </c>
      <c r="F27" s="8">
        <v>44</v>
      </c>
      <c r="G27" s="8"/>
      <c r="H27" s="8"/>
      <c r="I27" s="8">
        <v>1</v>
      </c>
      <c r="J27" s="8">
        <f t="shared" si="4"/>
        <v>43</v>
      </c>
    </row>
    <row r="28" spans="1:10" ht="24.95" customHeight="1">
      <c r="A28" s="55"/>
      <c r="B28" s="8">
        <v>6</v>
      </c>
      <c r="C28" s="8">
        <v>57010298</v>
      </c>
      <c r="D28" s="18">
        <v>8809559591531</v>
      </c>
      <c r="E28" s="10" t="s">
        <v>20</v>
      </c>
      <c r="F28" s="8">
        <v>44</v>
      </c>
      <c r="G28" s="8"/>
      <c r="H28" s="8"/>
      <c r="I28" s="8"/>
      <c r="J28" s="8">
        <f t="shared" si="4"/>
        <v>44</v>
      </c>
    </row>
    <row r="29" spans="1:10" ht="24.95" customHeight="1">
      <c r="A29" s="56"/>
      <c r="B29" s="57" t="s">
        <v>21</v>
      </c>
      <c r="C29" s="58"/>
      <c r="D29" s="58"/>
      <c r="E29" s="59"/>
      <c r="F29" s="15">
        <f>SUM(F23:F28)</f>
        <v>264</v>
      </c>
      <c r="G29" s="15">
        <f t="shared" ref="G29:J29" si="5">SUM(G23:G28)</f>
        <v>0</v>
      </c>
      <c r="H29" s="15">
        <f t="shared" si="5"/>
        <v>0</v>
      </c>
      <c r="I29" s="15">
        <f t="shared" si="5"/>
        <v>2</v>
      </c>
      <c r="J29" s="15">
        <f t="shared" si="5"/>
        <v>262</v>
      </c>
    </row>
    <row r="30" spans="1:10" ht="24.95" customHeight="1">
      <c r="A30" s="60" t="s">
        <v>42</v>
      </c>
      <c r="B30" s="8" t="s">
        <v>14</v>
      </c>
      <c r="C30" s="8" t="s">
        <v>3</v>
      </c>
      <c r="D30" s="8" t="s">
        <v>4</v>
      </c>
      <c r="E30" s="8" t="s">
        <v>5</v>
      </c>
      <c r="F30" s="8" t="s">
        <v>1</v>
      </c>
      <c r="G30" s="8" t="s">
        <v>8</v>
      </c>
      <c r="H30" s="8" t="s">
        <v>10</v>
      </c>
      <c r="I30" s="8" t="s">
        <v>12</v>
      </c>
      <c r="J30" s="8" t="s">
        <v>0</v>
      </c>
    </row>
    <row r="31" spans="1:10" ht="24.95" customHeight="1">
      <c r="A31" s="61"/>
      <c r="B31" s="8">
        <v>1</v>
      </c>
      <c r="C31" s="8">
        <v>57010293</v>
      </c>
      <c r="D31" s="18">
        <v>8809559591470</v>
      </c>
      <c r="E31" s="10" t="s">
        <v>15</v>
      </c>
      <c r="F31" s="8">
        <v>44</v>
      </c>
      <c r="G31" s="8"/>
      <c r="H31" s="8"/>
      <c r="I31" s="8">
        <v>2</v>
      </c>
      <c r="J31" s="8">
        <f t="shared" ref="J31:J36" si="6">F31-I31</f>
        <v>42</v>
      </c>
    </row>
    <row r="32" spans="1:10" ht="24.95" customHeight="1">
      <c r="A32" s="61"/>
      <c r="B32" s="8">
        <v>2</v>
      </c>
      <c r="C32" s="8">
        <v>57010294</v>
      </c>
      <c r="D32" s="18">
        <v>8809559591487</v>
      </c>
      <c r="E32" s="10" t="s">
        <v>16</v>
      </c>
      <c r="F32" s="8">
        <v>44</v>
      </c>
      <c r="G32" s="8"/>
      <c r="H32" s="8"/>
      <c r="I32" s="8">
        <v>1</v>
      </c>
      <c r="J32" s="8">
        <f t="shared" si="6"/>
        <v>43</v>
      </c>
    </row>
    <row r="33" spans="1:10" ht="24.95" customHeight="1">
      <c r="A33" s="61"/>
      <c r="B33" s="8">
        <v>3</v>
      </c>
      <c r="C33" s="8">
        <v>57010295</v>
      </c>
      <c r="D33" s="18">
        <v>8809559591494</v>
      </c>
      <c r="E33" s="10" t="s">
        <v>17</v>
      </c>
      <c r="F33" s="8">
        <v>44</v>
      </c>
      <c r="G33" s="8"/>
      <c r="H33" s="8"/>
      <c r="I33" s="8"/>
      <c r="J33" s="8">
        <f t="shared" si="6"/>
        <v>44</v>
      </c>
    </row>
    <row r="34" spans="1:10" ht="24.95" customHeight="1">
      <c r="A34" s="61"/>
      <c r="B34" s="8">
        <v>4</v>
      </c>
      <c r="C34" s="8">
        <v>57010296</v>
      </c>
      <c r="D34" s="18">
        <v>8809559591517</v>
      </c>
      <c r="E34" s="10" t="s">
        <v>18</v>
      </c>
      <c r="F34" s="8">
        <v>44</v>
      </c>
      <c r="G34" s="8"/>
      <c r="H34" s="8"/>
      <c r="I34" s="8"/>
      <c r="J34" s="8">
        <f t="shared" si="6"/>
        <v>44</v>
      </c>
    </row>
    <row r="35" spans="1:10" ht="24.95" customHeight="1">
      <c r="A35" s="61"/>
      <c r="B35" s="8">
        <v>5</v>
      </c>
      <c r="C35" s="8">
        <v>57010297</v>
      </c>
      <c r="D35" s="18">
        <v>8809559591524</v>
      </c>
      <c r="E35" s="10" t="s">
        <v>19</v>
      </c>
      <c r="F35" s="8">
        <v>44</v>
      </c>
      <c r="G35" s="8"/>
      <c r="H35" s="8"/>
      <c r="I35" s="8">
        <v>2</v>
      </c>
      <c r="J35" s="8">
        <f t="shared" si="6"/>
        <v>42</v>
      </c>
    </row>
    <row r="36" spans="1:10" ht="24.95" customHeight="1">
      <c r="A36" s="61"/>
      <c r="B36" s="8">
        <v>6</v>
      </c>
      <c r="C36" s="8">
        <v>57010298</v>
      </c>
      <c r="D36" s="18">
        <v>8809559591531</v>
      </c>
      <c r="E36" s="10" t="s">
        <v>20</v>
      </c>
      <c r="F36" s="8">
        <v>44</v>
      </c>
      <c r="G36" s="8"/>
      <c r="H36" s="8"/>
      <c r="I36" s="8"/>
      <c r="J36" s="8">
        <f t="shared" si="6"/>
        <v>44</v>
      </c>
    </row>
    <row r="37" spans="1:10" ht="24.95" customHeight="1">
      <c r="A37" s="62"/>
      <c r="B37" s="63" t="s">
        <v>21</v>
      </c>
      <c r="C37" s="64"/>
      <c r="D37" s="64"/>
      <c r="E37" s="65"/>
      <c r="F37" s="16">
        <f>SUM(F31:F36)</f>
        <v>264</v>
      </c>
      <c r="G37" s="16">
        <f t="shared" ref="G37:J37" si="7">SUM(G31:G36)</f>
        <v>0</v>
      </c>
      <c r="H37" s="16">
        <f t="shared" si="7"/>
        <v>0</v>
      </c>
      <c r="I37" s="16">
        <f t="shared" si="7"/>
        <v>5</v>
      </c>
      <c r="J37" s="16">
        <f t="shared" si="7"/>
        <v>259</v>
      </c>
    </row>
    <row r="38" spans="1:10" ht="24.95" customHeight="1">
      <c r="A38" s="66" t="s">
        <v>43</v>
      </c>
      <c r="B38" s="8" t="s">
        <v>14</v>
      </c>
      <c r="C38" s="8" t="s">
        <v>3</v>
      </c>
      <c r="D38" s="8" t="s">
        <v>4</v>
      </c>
      <c r="E38" s="8" t="s">
        <v>5</v>
      </c>
      <c r="F38" s="8" t="s">
        <v>1</v>
      </c>
      <c r="G38" s="8" t="s">
        <v>8</v>
      </c>
      <c r="H38" s="8" t="s">
        <v>10</v>
      </c>
      <c r="I38" s="8" t="s">
        <v>12</v>
      </c>
      <c r="J38" s="8" t="s">
        <v>0</v>
      </c>
    </row>
    <row r="39" spans="1:10" ht="24.95" customHeight="1">
      <c r="A39" s="67"/>
      <c r="B39" s="8">
        <v>1</v>
      </c>
      <c r="C39" s="8">
        <v>57010293</v>
      </c>
      <c r="D39" s="18">
        <v>8809559591470</v>
      </c>
      <c r="E39" s="10" t="s">
        <v>15</v>
      </c>
      <c r="F39" s="8">
        <v>44</v>
      </c>
      <c r="G39" s="8"/>
      <c r="H39" s="8"/>
      <c r="I39" s="8"/>
      <c r="J39" s="8">
        <f t="shared" ref="J39:J44" si="8">F39-I39</f>
        <v>44</v>
      </c>
    </row>
    <row r="40" spans="1:10" ht="24.95" customHeight="1">
      <c r="A40" s="67"/>
      <c r="B40" s="8">
        <v>2</v>
      </c>
      <c r="C40" s="8">
        <v>57010294</v>
      </c>
      <c r="D40" s="18">
        <v>8809559591487</v>
      </c>
      <c r="E40" s="10" t="s">
        <v>16</v>
      </c>
      <c r="F40" s="8">
        <v>44</v>
      </c>
      <c r="G40" s="8"/>
      <c r="H40" s="8"/>
      <c r="I40" s="8"/>
      <c r="J40" s="8">
        <f t="shared" si="8"/>
        <v>44</v>
      </c>
    </row>
    <row r="41" spans="1:10" ht="24.95" customHeight="1">
      <c r="A41" s="67"/>
      <c r="B41" s="8">
        <v>3</v>
      </c>
      <c r="C41" s="8">
        <v>57010295</v>
      </c>
      <c r="D41" s="18">
        <v>8809559591494</v>
      </c>
      <c r="E41" s="10" t="s">
        <v>17</v>
      </c>
      <c r="F41" s="8">
        <v>44</v>
      </c>
      <c r="G41" s="8"/>
      <c r="H41" s="8"/>
      <c r="I41" s="8"/>
      <c r="J41" s="8">
        <f t="shared" si="8"/>
        <v>44</v>
      </c>
    </row>
    <row r="42" spans="1:10" ht="24.95" customHeight="1">
      <c r="A42" s="67"/>
      <c r="B42" s="8">
        <v>4</v>
      </c>
      <c r="C42" s="8">
        <v>57010296</v>
      </c>
      <c r="D42" s="18">
        <v>8809559591517</v>
      </c>
      <c r="E42" s="10" t="s">
        <v>18</v>
      </c>
      <c r="F42" s="8">
        <v>44</v>
      </c>
      <c r="G42" s="8"/>
      <c r="H42" s="8"/>
      <c r="I42" s="8"/>
      <c r="J42" s="8">
        <f t="shared" si="8"/>
        <v>44</v>
      </c>
    </row>
    <row r="43" spans="1:10" ht="24.95" customHeight="1">
      <c r="A43" s="67"/>
      <c r="B43" s="8">
        <v>5</v>
      </c>
      <c r="C43" s="8">
        <v>57010297</v>
      </c>
      <c r="D43" s="18">
        <v>8809559591524</v>
      </c>
      <c r="E43" s="10" t="s">
        <v>19</v>
      </c>
      <c r="F43" s="8">
        <v>32</v>
      </c>
      <c r="G43" s="8"/>
      <c r="H43" s="8"/>
      <c r="I43" s="8"/>
      <c r="J43" s="8">
        <f t="shared" si="8"/>
        <v>32</v>
      </c>
    </row>
    <row r="44" spans="1:10" ht="24.95" customHeight="1">
      <c r="A44" s="67"/>
      <c r="B44" s="11">
        <v>6</v>
      </c>
      <c r="C44" s="11">
        <v>57010298</v>
      </c>
      <c r="D44" s="19">
        <v>8809559591531</v>
      </c>
      <c r="E44" s="12" t="s">
        <v>20</v>
      </c>
      <c r="F44" s="8">
        <v>44</v>
      </c>
      <c r="G44" s="8"/>
      <c r="H44" s="8"/>
      <c r="I44" s="8"/>
      <c r="J44" s="8">
        <f t="shared" si="8"/>
        <v>44</v>
      </c>
    </row>
    <row r="45" spans="1:10" ht="24.95" customHeight="1">
      <c r="A45" s="68"/>
      <c r="B45" s="69" t="s">
        <v>21</v>
      </c>
      <c r="C45" s="70"/>
      <c r="D45" s="70"/>
      <c r="E45" s="71"/>
      <c r="F45" s="13">
        <f>SUM(F39:F44)</f>
        <v>252</v>
      </c>
      <c r="G45" s="13">
        <f t="shared" ref="G45:J45" si="9">SUM(G39:G44)</f>
        <v>0</v>
      </c>
      <c r="H45" s="13">
        <f t="shared" si="9"/>
        <v>0</v>
      </c>
      <c r="I45" s="13">
        <f t="shared" si="9"/>
        <v>0</v>
      </c>
      <c r="J45" s="13">
        <f t="shared" si="9"/>
        <v>252</v>
      </c>
    </row>
    <row r="46" spans="1:10" ht="24.95" customHeight="1">
      <c r="A46" s="72" t="s">
        <v>44</v>
      </c>
      <c r="B46" s="8" t="s">
        <v>14</v>
      </c>
      <c r="C46" s="8" t="s">
        <v>3</v>
      </c>
      <c r="D46" s="8" t="s">
        <v>4</v>
      </c>
      <c r="E46" s="8" t="s">
        <v>5</v>
      </c>
      <c r="F46" s="8" t="s">
        <v>1</v>
      </c>
      <c r="G46" s="8" t="s">
        <v>8</v>
      </c>
      <c r="H46" s="8" t="s">
        <v>10</v>
      </c>
      <c r="I46" s="8" t="s">
        <v>12</v>
      </c>
      <c r="J46" s="8" t="s">
        <v>0</v>
      </c>
    </row>
    <row r="47" spans="1:10" ht="24.95" customHeight="1">
      <c r="A47" s="73"/>
      <c r="B47" s="8">
        <v>1</v>
      </c>
      <c r="C47" s="8">
        <v>57010293</v>
      </c>
      <c r="D47" s="18">
        <v>8809559591470</v>
      </c>
      <c r="E47" s="10" t="s">
        <v>15</v>
      </c>
      <c r="F47" s="8">
        <v>44</v>
      </c>
      <c r="G47" s="8"/>
      <c r="H47" s="8"/>
      <c r="I47" s="8"/>
      <c r="J47" s="8">
        <f t="shared" ref="J47:J52" si="10">F47-I47</f>
        <v>44</v>
      </c>
    </row>
    <row r="48" spans="1:10" ht="24.95" customHeight="1">
      <c r="A48" s="73"/>
      <c r="B48" s="8">
        <v>2</v>
      </c>
      <c r="C48" s="8">
        <v>57010294</v>
      </c>
      <c r="D48" s="18">
        <v>8809559591487</v>
      </c>
      <c r="E48" s="10" t="s">
        <v>16</v>
      </c>
      <c r="F48" s="8">
        <v>44</v>
      </c>
      <c r="G48" s="8"/>
      <c r="H48" s="8"/>
      <c r="I48" s="8"/>
      <c r="J48" s="8">
        <f t="shared" si="10"/>
        <v>44</v>
      </c>
    </row>
    <row r="49" spans="1:10" ht="24.95" customHeight="1">
      <c r="A49" s="73"/>
      <c r="B49" s="8">
        <v>3</v>
      </c>
      <c r="C49" s="8">
        <v>57010295</v>
      </c>
      <c r="D49" s="18">
        <v>8809559591494</v>
      </c>
      <c r="E49" s="10" t="s">
        <v>17</v>
      </c>
      <c r="F49" s="8">
        <v>44</v>
      </c>
      <c r="G49" s="8"/>
      <c r="H49" s="8"/>
      <c r="I49" s="8"/>
      <c r="J49" s="8">
        <f t="shared" si="10"/>
        <v>44</v>
      </c>
    </row>
    <row r="50" spans="1:10" ht="24.95" customHeight="1">
      <c r="A50" s="73"/>
      <c r="B50" s="8">
        <v>4</v>
      </c>
      <c r="C50" s="8">
        <v>57010296</v>
      </c>
      <c r="D50" s="18">
        <v>8809559591517</v>
      </c>
      <c r="E50" s="10" t="s">
        <v>18</v>
      </c>
      <c r="F50" s="8">
        <v>44</v>
      </c>
      <c r="G50" s="8"/>
      <c r="H50" s="8"/>
      <c r="I50" s="8"/>
      <c r="J50" s="8">
        <f t="shared" si="10"/>
        <v>44</v>
      </c>
    </row>
    <row r="51" spans="1:10" ht="24.95" customHeight="1">
      <c r="A51" s="73"/>
      <c r="B51" s="8">
        <v>5</v>
      </c>
      <c r="C51" s="8">
        <v>57010297</v>
      </c>
      <c r="D51" s="18">
        <v>8809559591524</v>
      </c>
      <c r="E51" s="10" t="s">
        <v>19</v>
      </c>
      <c r="F51" s="8">
        <v>44</v>
      </c>
      <c r="G51" s="8"/>
      <c r="H51" s="8"/>
      <c r="I51" s="8"/>
      <c r="J51" s="8">
        <f t="shared" si="10"/>
        <v>44</v>
      </c>
    </row>
    <row r="52" spans="1:10" ht="24.95" customHeight="1">
      <c r="A52" s="73"/>
      <c r="B52" s="8">
        <v>6</v>
      </c>
      <c r="C52" s="8">
        <v>57010298</v>
      </c>
      <c r="D52" s="18">
        <v>8809559591531</v>
      </c>
      <c r="E52" s="10" t="s">
        <v>20</v>
      </c>
      <c r="F52" s="8">
        <v>44</v>
      </c>
      <c r="G52" s="8"/>
      <c r="H52" s="8"/>
      <c r="I52" s="8"/>
      <c r="J52" s="8">
        <f t="shared" si="10"/>
        <v>44</v>
      </c>
    </row>
    <row r="53" spans="1:10" ht="24.95" customHeight="1">
      <c r="A53" s="74"/>
      <c r="B53" s="75" t="s">
        <v>21</v>
      </c>
      <c r="C53" s="76"/>
      <c r="D53" s="76"/>
      <c r="E53" s="77"/>
      <c r="F53" s="14">
        <f>SUM(F47:F52)</f>
        <v>264</v>
      </c>
      <c r="G53" s="14">
        <f t="shared" ref="G53:J53" si="11">SUM(G47:G52)</f>
        <v>0</v>
      </c>
      <c r="H53" s="14">
        <f t="shared" si="11"/>
        <v>0</v>
      </c>
      <c r="I53" s="14">
        <f t="shared" si="11"/>
        <v>0</v>
      </c>
      <c r="J53" s="14">
        <f t="shared" si="11"/>
        <v>264</v>
      </c>
    </row>
    <row r="54" spans="1:10" ht="24.95" customHeight="1">
      <c r="A54" s="54" t="s">
        <v>45</v>
      </c>
      <c r="B54" s="8" t="s">
        <v>14</v>
      </c>
      <c r="C54" s="8" t="s">
        <v>3</v>
      </c>
      <c r="D54" s="8" t="s">
        <v>4</v>
      </c>
      <c r="E54" s="8" t="s">
        <v>5</v>
      </c>
      <c r="F54" s="8" t="s">
        <v>1</v>
      </c>
      <c r="G54" s="8" t="s">
        <v>8</v>
      </c>
      <c r="H54" s="8" t="s">
        <v>10</v>
      </c>
      <c r="I54" s="8" t="s">
        <v>12</v>
      </c>
      <c r="J54" s="8" t="s">
        <v>0</v>
      </c>
    </row>
    <row r="55" spans="1:10" ht="24.95" customHeight="1">
      <c r="A55" s="55"/>
      <c r="B55" s="8">
        <v>1</v>
      </c>
      <c r="C55" s="8">
        <v>57010293</v>
      </c>
      <c r="D55" s="18">
        <v>8809559591470</v>
      </c>
      <c r="E55" s="10" t="s">
        <v>15</v>
      </c>
      <c r="F55" s="8">
        <v>42</v>
      </c>
      <c r="G55" s="8"/>
      <c r="H55" s="8"/>
      <c r="I55" s="8"/>
      <c r="J55" s="8">
        <f t="shared" ref="J55:J60" si="12">F55-I55</f>
        <v>42</v>
      </c>
    </row>
    <row r="56" spans="1:10" ht="24.95" customHeight="1">
      <c r="A56" s="55"/>
      <c r="B56" s="8">
        <v>2</v>
      </c>
      <c r="C56" s="8">
        <v>57010294</v>
      </c>
      <c r="D56" s="18">
        <v>8809559591487</v>
      </c>
      <c r="E56" s="10" t="s">
        <v>16</v>
      </c>
      <c r="F56" s="8">
        <v>40</v>
      </c>
      <c r="G56" s="8"/>
      <c r="H56" s="8"/>
      <c r="I56" s="8"/>
      <c r="J56" s="8">
        <f t="shared" si="12"/>
        <v>40</v>
      </c>
    </row>
    <row r="57" spans="1:10" ht="24.95" customHeight="1">
      <c r="A57" s="55"/>
      <c r="B57" s="8">
        <v>3</v>
      </c>
      <c r="C57" s="8">
        <v>57010295</v>
      </c>
      <c r="D57" s="18">
        <v>8809559591494</v>
      </c>
      <c r="E57" s="10" t="s">
        <v>17</v>
      </c>
      <c r="F57" s="8">
        <v>44</v>
      </c>
      <c r="G57" s="8"/>
      <c r="H57" s="8"/>
      <c r="I57" s="8"/>
      <c r="J57" s="8">
        <f t="shared" si="12"/>
        <v>44</v>
      </c>
    </row>
    <row r="58" spans="1:10" ht="24.95" customHeight="1">
      <c r="A58" s="55"/>
      <c r="B58" s="8">
        <v>4</v>
      </c>
      <c r="C58" s="8">
        <v>57010296</v>
      </c>
      <c r="D58" s="18">
        <v>8809559591517</v>
      </c>
      <c r="E58" s="10" t="s">
        <v>18</v>
      </c>
      <c r="F58" s="8">
        <v>43</v>
      </c>
      <c r="G58" s="8"/>
      <c r="H58" s="8"/>
      <c r="I58" s="8"/>
      <c r="J58" s="8">
        <f t="shared" si="12"/>
        <v>43</v>
      </c>
    </row>
    <row r="59" spans="1:10" ht="24.95" customHeight="1">
      <c r="A59" s="55"/>
      <c r="B59" s="8">
        <v>5</v>
      </c>
      <c r="C59" s="8">
        <v>57010297</v>
      </c>
      <c r="D59" s="18">
        <v>8809559591524</v>
      </c>
      <c r="E59" s="10" t="s">
        <v>19</v>
      </c>
      <c r="F59" s="8">
        <v>42</v>
      </c>
      <c r="G59" s="8"/>
      <c r="H59" s="8"/>
      <c r="I59" s="8"/>
      <c r="J59" s="8">
        <f t="shared" si="12"/>
        <v>42</v>
      </c>
    </row>
    <row r="60" spans="1:10" ht="24.95" customHeight="1">
      <c r="A60" s="55"/>
      <c r="B60" s="8">
        <v>6</v>
      </c>
      <c r="C60" s="8">
        <v>57010298</v>
      </c>
      <c r="D60" s="18">
        <v>8809559591531</v>
      </c>
      <c r="E60" s="10" t="s">
        <v>20</v>
      </c>
      <c r="F60" s="8">
        <v>43</v>
      </c>
      <c r="G60" s="8"/>
      <c r="H60" s="8"/>
      <c r="I60" s="8">
        <v>1</v>
      </c>
      <c r="J60" s="8">
        <f t="shared" si="12"/>
        <v>42</v>
      </c>
    </row>
    <row r="61" spans="1:10" ht="24.95" customHeight="1">
      <c r="A61" s="56"/>
      <c r="B61" s="57" t="s">
        <v>21</v>
      </c>
      <c r="C61" s="58"/>
      <c r="D61" s="58"/>
      <c r="E61" s="59"/>
      <c r="F61" s="15">
        <f>SUM(F55:F60)</f>
        <v>254</v>
      </c>
      <c r="G61" s="15">
        <f t="shared" ref="G61:J61" si="13">SUM(G55:G60)</f>
        <v>0</v>
      </c>
      <c r="H61" s="15">
        <f t="shared" si="13"/>
        <v>0</v>
      </c>
      <c r="I61" s="15">
        <f t="shared" si="13"/>
        <v>1</v>
      </c>
      <c r="J61" s="15">
        <f t="shared" si="13"/>
        <v>253</v>
      </c>
    </row>
    <row r="62" spans="1:10" ht="24.95" customHeight="1">
      <c r="A62" s="60" t="s">
        <v>46</v>
      </c>
      <c r="B62" s="8" t="s">
        <v>14</v>
      </c>
      <c r="C62" s="8" t="s">
        <v>3</v>
      </c>
      <c r="D62" s="8" t="s">
        <v>4</v>
      </c>
      <c r="E62" s="8" t="s">
        <v>5</v>
      </c>
      <c r="F62" s="8" t="s">
        <v>1</v>
      </c>
      <c r="G62" s="8" t="s">
        <v>8</v>
      </c>
      <c r="H62" s="8" t="s">
        <v>10</v>
      </c>
      <c r="I62" s="8" t="s">
        <v>12</v>
      </c>
      <c r="J62" s="8" t="s">
        <v>0</v>
      </c>
    </row>
    <row r="63" spans="1:10" ht="24.95" customHeight="1">
      <c r="A63" s="61"/>
      <c r="B63" s="8">
        <v>1</v>
      </c>
      <c r="C63" s="8">
        <v>57010293</v>
      </c>
      <c r="D63" s="18">
        <v>8809559591470</v>
      </c>
      <c r="E63" s="10" t="s">
        <v>15</v>
      </c>
      <c r="F63" s="8">
        <v>44</v>
      </c>
      <c r="G63" s="8"/>
      <c r="H63" s="8"/>
      <c r="I63" s="8"/>
      <c r="J63" s="8">
        <f t="shared" ref="J63:J68" si="14">F63-I63</f>
        <v>44</v>
      </c>
    </row>
    <row r="64" spans="1:10" ht="24.95" customHeight="1">
      <c r="A64" s="61"/>
      <c r="B64" s="8">
        <v>2</v>
      </c>
      <c r="C64" s="8">
        <v>57010294</v>
      </c>
      <c r="D64" s="18">
        <v>8809559591487</v>
      </c>
      <c r="E64" s="10" t="s">
        <v>16</v>
      </c>
      <c r="F64" s="8">
        <v>44</v>
      </c>
      <c r="G64" s="8"/>
      <c r="H64" s="8"/>
      <c r="I64" s="8"/>
      <c r="J64" s="8">
        <f t="shared" si="14"/>
        <v>44</v>
      </c>
    </row>
    <row r="65" spans="1:11" ht="24.95" customHeight="1">
      <c r="A65" s="61"/>
      <c r="B65" s="8">
        <v>3</v>
      </c>
      <c r="C65" s="8">
        <v>57010295</v>
      </c>
      <c r="D65" s="18">
        <v>8809559591494</v>
      </c>
      <c r="E65" s="10" t="s">
        <v>17</v>
      </c>
      <c r="F65" s="8">
        <v>44</v>
      </c>
      <c r="G65" s="8"/>
      <c r="H65" s="8"/>
      <c r="I65" s="8"/>
      <c r="J65" s="8">
        <f t="shared" si="14"/>
        <v>44</v>
      </c>
    </row>
    <row r="66" spans="1:11" ht="24.95" customHeight="1">
      <c r="A66" s="61"/>
      <c r="B66" s="8">
        <v>4</v>
      </c>
      <c r="C66" s="8">
        <v>57010296</v>
      </c>
      <c r="D66" s="18">
        <v>8809559591517</v>
      </c>
      <c r="E66" s="10" t="s">
        <v>18</v>
      </c>
      <c r="F66" s="8">
        <v>44</v>
      </c>
      <c r="G66" s="8"/>
      <c r="H66" s="8"/>
      <c r="I66" s="8"/>
      <c r="J66" s="8">
        <f t="shared" si="14"/>
        <v>44</v>
      </c>
    </row>
    <row r="67" spans="1:11" ht="24.95" customHeight="1">
      <c r="A67" s="61"/>
      <c r="B67" s="8">
        <v>5</v>
      </c>
      <c r="C67" s="8">
        <v>57010297</v>
      </c>
      <c r="D67" s="18">
        <v>8809559591524</v>
      </c>
      <c r="E67" s="10" t="s">
        <v>19</v>
      </c>
      <c r="F67" s="8">
        <v>44</v>
      </c>
      <c r="G67" s="8"/>
      <c r="H67" s="8"/>
      <c r="I67" s="8"/>
      <c r="J67" s="8">
        <f t="shared" si="14"/>
        <v>44</v>
      </c>
    </row>
    <row r="68" spans="1:11" ht="24.95" customHeight="1">
      <c r="A68" s="61"/>
      <c r="B68" s="8">
        <v>6</v>
      </c>
      <c r="C68" s="8">
        <v>57010298</v>
      </c>
      <c r="D68" s="18">
        <v>8809559591531</v>
      </c>
      <c r="E68" s="10" t="s">
        <v>20</v>
      </c>
      <c r="F68" s="8">
        <v>32</v>
      </c>
      <c r="G68" s="8"/>
      <c r="H68" s="8"/>
      <c r="I68" s="8"/>
      <c r="J68" s="8">
        <f t="shared" si="14"/>
        <v>32</v>
      </c>
    </row>
    <row r="69" spans="1:11" ht="24.95" customHeight="1">
      <c r="A69" s="62"/>
      <c r="B69" s="63" t="s">
        <v>21</v>
      </c>
      <c r="C69" s="64"/>
      <c r="D69" s="64"/>
      <c r="E69" s="65"/>
      <c r="F69" s="16">
        <f>SUM(F63:F68)</f>
        <v>252</v>
      </c>
      <c r="G69" s="16">
        <f t="shared" ref="G69:J69" si="15">SUM(G63:G68)</f>
        <v>0</v>
      </c>
      <c r="H69" s="16">
        <f t="shared" si="15"/>
        <v>0</v>
      </c>
      <c r="I69" s="16">
        <f t="shared" si="15"/>
        <v>0</v>
      </c>
      <c r="J69" s="16">
        <f t="shared" si="15"/>
        <v>252</v>
      </c>
    </row>
    <row r="71" spans="1:11" ht="30.75">
      <c r="A71" s="28" t="s">
        <v>48</v>
      </c>
    </row>
    <row r="72" spans="1:11">
      <c r="F72" s="25" t="s">
        <v>27</v>
      </c>
      <c r="G72" s="23" t="s">
        <v>6</v>
      </c>
      <c r="H72" s="23" t="s">
        <v>7</v>
      </c>
      <c r="I72" s="23" t="s">
        <v>9</v>
      </c>
      <c r="J72" s="23" t="s">
        <v>11</v>
      </c>
      <c r="K72" s="23" t="s">
        <v>13</v>
      </c>
    </row>
    <row r="73" spans="1:11">
      <c r="F73" s="26" t="s">
        <v>30</v>
      </c>
      <c r="G73" s="20">
        <f>SUM(F7,F15,F23,F31,F39,F47,F55,F63)</f>
        <v>350</v>
      </c>
      <c r="H73" s="20">
        <f t="shared" ref="H73:K73" si="16">SUM(G7,G15,G23,G31,G39,G47,G55,G63)</f>
        <v>0</v>
      </c>
      <c r="I73" s="20">
        <f t="shared" si="16"/>
        <v>0</v>
      </c>
      <c r="J73" s="20">
        <f t="shared" si="16"/>
        <v>3</v>
      </c>
      <c r="K73" s="20">
        <f t="shared" si="16"/>
        <v>347</v>
      </c>
    </row>
    <row r="74" spans="1:11">
      <c r="F74" s="26" t="s">
        <v>31</v>
      </c>
      <c r="G74" s="20">
        <f t="shared" ref="G74:K74" si="17">SUM(F8,F16,F24,F32,F40,F48,F56,F64)</f>
        <v>348</v>
      </c>
      <c r="H74" s="20">
        <f t="shared" si="17"/>
        <v>0</v>
      </c>
      <c r="I74" s="20">
        <f t="shared" si="17"/>
        <v>0</v>
      </c>
      <c r="J74" s="20">
        <f t="shared" si="17"/>
        <v>1</v>
      </c>
      <c r="K74" s="20">
        <f t="shared" si="17"/>
        <v>347</v>
      </c>
    </row>
    <row r="75" spans="1:11">
      <c r="F75" s="26" t="s">
        <v>33</v>
      </c>
      <c r="G75" s="20">
        <f t="shared" ref="G75:K75" si="18">SUM(F9,F17,F25,F33,F41,F49,F57,F65)</f>
        <v>352</v>
      </c>
      <c r="H75" s="20">
        <f t="shared" si="18"/>
        <v>0</v>
      </c>
      <c r="I75" s="20">
        <f t="shared" si="18"/>
        <v>0</v>
      </c>
      <c r="J75" s="20">
        <f t="shared" si="18"/>
        <v>1</v>
      </c>
      <c r="K75" s="20">
        <f t="shared" si="18"/>
        <v>351</v>
      </c>
    </row>
    <row r="76" spans="1:11">
      <c r="F76" s="26" t="s">
        <v>29</v>
      </c>
      <c r="G76" s="20">
        <f t="shared" ref="G76:K76" si="19">SUM(F10,F18,F26,F34,F42,F50,F58,F66)</f>
        <v>351</v>
      </c>
      <c r="H76" s="20">
        <f t="shared" si="19"/>
        <v>0</v>
      </c>
      <c r="I76" s="20">
        <f t="shared" si="19"/>
        <v>0</v>
      </c>
      <c r="J76" s="20">
        <f t="shared" si="19"/>
        <v>0</v>
      </c>
      <c r="K76" s="20">
        <f t="shared" si="19"/>
        <v>351</v>
      </c>
    </row>
    <row r="77" spans="1:11">
      <c r="F77" s="26" t="s">
        <v>35</v>
      </c>
      <c r="G77" s="20">
        <f t="shared" ref="G77:K77" si="20">SUM(F11,F19,F27,F35,F43,F51,F59,F67)</f>
        <v>338</v>
      </c>
      <c r="H77" s="20">
        <f t="shared" si="20"/>
        <v>0</v>
      </c>
      <c r="I77" s="20">
        <f t="shared" si="20"/>
        <v>0</v>
      </c>
      <c r="J77" s="20">
        <f t="shared" si="20"/>
        <v>5</v>
      </c>
      <c r="K77" s="20">
        <f t="shared" si="20"/>
        <v>333</v>
      </c>
    </row>
    <row r="78" spans="1:11">
      <c r="F78" s="26" t="s">
        <v>37</v>
      </c>
      <c r="G78" s="20">
        <f t="shared" ref="G78:K78" si="21">SUM(F12,F20,F28,F36,F44,F52,F60,F68)</f>
        <v>339</v>
      </c>
      <c r="H78" s="20">
        <f t="shared" si="21"/>
        <v>0</v>
      </c>
      <c r="I78" s="20">
        <f t="shared" si="21"/>
        <v>0</v>
      </c>
      <c r="J78" s="20">
        <f t="shared" si="21"/>
        <v>1</v>
      </c>
      <c r="K78" s="20">
        <f t="shared" si="21"/>
        <v>338</v>
      </c>
    </row>
    <row r="79" spans="1:11" ht="24">
      <c r="F79" s="21" t="s">
        <v>28</v>
      </c>
      <c r="G79" s="22">
        <f>SUM(G73:G78)</f>
        <v>2078</v>
      </c>
      <c r="H79" s="22">
        <f>SUM(H73:H78)</f>
        <v>0</v>
      </c>
      <c r="I79" s="22">
        <f>SUM(I73:I78)</f>
        <v>0</v>
      </c>
      <c r="J79" s="22">
        <f>SUM(J73:J78)</f>
        <v>11</v>
      </c>
      <c r="K79" s="22">
        <f>SUM(K73:K78)</f>
        <v>2067</v>
      </c>
    </row>
  </sheetData>
  <mergeCells count="16">
    <mergeCell ref="A54:A61"/>
    <mergeCell ref="B61:E61"/>
    <mergeCell ref="A62:A69"/>
    <mergeCell ref="B69:E69"/>
    <mergeCell ref="A30:A37"/>
    <mergeCell ref="B37:E37"/>
    <mergeCell ref="A38:A45"/>
    <mergeCell ref="B45:E45"/>
    <mergeCell ref="A46:A53"/>
    <mergeCell ref="B53:E53"/>
    <mergeCell ref="A6:A13"/>
    <mergeCell ref="B13:E13"/>
    <mergeCell ref="A14:A21"/>
    <mergeCell ref="B21:E21"/>
    <mergeCell ref="A22:A29"/>
    <mergeCell ref="B29:E29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2" fitToHeight="1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5395-84D9-40A0-B366-2980A0C8316D}">
  <dimension ref="A1:L90"/>
  <sheetViews>
    <sheetView topLeftCell="A37" zoomScale="55" zoomScaleNormal="55" workbookViewId="0">
      <selection activeCell="J16" sqref="J16:J78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5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44713</v>
      </c>
      <c r="I4" s="17">
        <v>44742</v>
      </c>
      <c r="J4" s="7">
        <f>DATEDIF(H4,I4,"D")+1</f>
        <v>30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42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43" t="s">
        <v>30</v>
      </c>
      <c r="G7" s="20">
        <f t="shared" ref="G7:K12" si="0">SUM(F16,F24,F32,F40,F48,F56,F64,F72)</f>
        <v>328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>SUM(J16,J24,J32,J40,J48,J56,J64,J72)</f>
        <v>328</v>
      </c>
      <c r="L7" s="2"/>
    </row>
    <row r="8" spans="1:12" ht="24.95" customHeight="1">
      <c r="A8" s="6"/>
      <c r="F8" s="43" t="s">
        <v>32</v>
      </c>
      <c r="G8" s="20">
        <f t="shared" si="0"/>
        <v>316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 t="shared" si="0"/>
        <v>316</v>
      </c>
      <c r="L8" s="2"/>
    </row>
    <row r="9" spans="1:12" ht="24.95" customHeight="1">
      <c r="A9" s="6"/>
      <c r="F9" s="43" t="s">
        <v>34</v>
      </c>
      <c r="G9" s="20">
        <f t="shared" si="0"/>
        <v>322</v>
      </c>
      <c r="H9" s="20">
        <f t="shared" si="0"/>
        <v>0</v>
      </c>
      <c r="I9" s="20">
        <f t="shared" si="0"/>
        <v>0</v>
      </c>
      <c r="J9" s="20">
        <f t="shared" si="0"/>
        <v>0</v>
      </c>
      <c r="K9" s="20">
        <f t="shared" si="0"/>
        <v>322</v>
      </c>
      <c r="L9" s="2"/>
    </row>
    <row r="10" spans="1:12" ht="24.95" customHeight="1">
      <c r="A10" s="6"/>
      <c r="F10" s="43" t="s">
        <v>29</v>
      </c>
      <c r="G10" s="20">
        <f t="shared" si="0"/>
        <v>323</v>
      </c>
      <c r="H10" s="20">
        <f t="shared" si="0"/>
        <v>0</v>
      </c>
      <c r="I10" s="20">
        <f t="shared" si="0"/>
        <v>0</v>
      </c>
      <c r="J10" s="20">
        <f t="shared" si="0"/>
        <v>1</v>
      </c>
      <c r="K10" s="20">
        <f t="shared" si="0"/>
        <v>322</v>
      </c>
      <c r="L10" s="2"/>
    </row>
    <row r="11" spans="1:12" ht="24.95" customHeight="1">
      <c r="A11" s="6"/>
      <c r="F11" s="43" t="s">
        <v>36</v>
      </c>
      <c r="G11" s="20">
        <f t="shared" si="0"/>
        <v>264</v>
      </c>
      <c r="H11" s="20">
        <f t="shared" si="0"/>
        <v>0</v>
      </c>
      <c r="I11" s="20">
        <f t="shared" si="0"/>
        <v>0</v>
      </c>
      <c r="J11" s="20">
        <f t="shared" si="0"/>
        <v>3</v>
      </c>
      <c r="K11" s="20">
        <f t="shared" si="0"/>
        <v>261</v>
      </c>
      <c r="L11" s="2"/>
    </row>
    <row r="12" spans="1:12" ht="24.95" customHeight="1">
      <c r="A12" s="6"/>
      <c r="F12" s="43" t="s">
        <v>38</v>
      </c>
      <c r="G12" s="20">
        <f t="shared" si="0"/>
        <v>304</v>
      </c>
      <c r="H12" s="20">
        <f t="shared" si="0"/>
        <v>0</v>
      </c>
      <c r="I12" s="20">
        <f t="shared" si="0"/>
        <v>0</v>
      </c>
      <c r="J12" s="20">
        <f t="shared" si="0"/>
        <v>1</v>
      </c>
      <c r="K12" s="20">
        <f t="shared" si="0"/>
        <v>303</v>
      </c>
      <c r="L12" s="2"/>
    </row>
    <row r="13" spans="1:12" ht="24.95" customHeight="1">
      <c r="A13" s="6"/>
      <c r="F13" s="44" t="s">
        <v>28</v>
      </c>
      <c r="G13" s="22">
        <f>SUM(G7:G12)</f>
        <v>1857</v>
      </c>
      <c r="H13" s="22">
        <f>SUM(H7:H12)</f>
        <v>0</v>
      </c>
      <c r="I13" s="22">
        <f>SUM(I7:I12)</f>
        <v>0</v>
      </c>
      <c r="J13" s="22">
        <f>SUM(J7:J12)</f>
        <v>5</v>
      </c>
      <c r="K13" s="22">
        <f>SUM(K7:K12)</f>
        <v>1852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45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45">
        <v>0</v>
      </c>
      <c r="G16" s="8"/>
      <c r="H16" s="8"/>
      <c r="I16" s="8"/>
      <c r="J16" s="8">
        <f>F16-H16-I16</f>
        <v>0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45">
        <v>0</v>
      </c>
      <c r="G17" s="8"/>
      <c r="H17" s="8"/>
      <c r="I17" s="8"/>
      <c r="J17" s="8">
        <f t="shared" ref="J17:J21" si="1">F17-H17-I17</f>
        <v>0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45">
        <v>0</v>
      </c>
      <c r="G18" s="8"/>
      <c r="H18" s="8"/>
      <c r="I18" s="8"/>
      <c r="J18" s="8">
        <f t="shared" si="1"/>
        <v>0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45">
        <v>0</v>
      </c>
      <c r="G19" s="8"/>
      <c r="H19" s="8"/>
      <c r="I19" s="8"/>
      <c r="J19" s="8">
        <f t="shared" si="1"/>
        <v>0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45">
        <v>0</v>
      </c>
      <c r="G20" s="8"/>
      <c r="H20" s="8"/>
      <c r="I20" s="8"/>
      <c r="J20" s="8">
        <f t="shared" si="1"/>
        <v>0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45">
        <v>0</v>
      </c>
      <c r="G21" s="8"/>
      <c r="H21" s="8"/>
      <c r="I21" s="8"/>
      <c r="J21" s="8">
        <f t="shared" si="1"/>
        <v>0</v>
      </c>
    </row>
    <row r="22" spans="1:10" ht="24.95" customHeight="1">
      <c r="A22" s="78"/>
      <c r="B22" s="79" t="s">
        <v>21</v>
      </c>
      <c r="C22" s="79"/>
      <c r="D22" s="79"/>
      <c r="E22" s="79"/>
      <c r="F22" s="46">
        <v>0</v>
      </c>
      <c r="G22" s="52">
        <f t="shared" ref="G22:J22" si="2">SUM(G16:G21)</f>
        <v>0</v>
      </c>
      <c r="H22" s="52">
        <f t="shared" si="2"/>
        <v>0</v>
      </c>
      <c r="I22" s="52">
        <f t="shared" si="2"/>
        <v>0</v>
      </c>
      <c r="J22" s="52">
        <f t="shared" si="2"/>
        <v>0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45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45">
        <v>80</v>
      </c>
      <c r="G24" s="8"/>
      <c r="H24" s="8"/>
      <c r="I24" s="8"/>
      <c r="J24" s="8">
        <f>F24+G24-H24-I24</f>
        <v>80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45">
        <v>79</v>
      </c>
      <c r="G25" s="8"/>
      <c r="H25" s="8"/>
      <c r="I25" s="8"/>
      <c r="J25" s="8">
        <f t="shared" ref="J25:J29" si="3">F25+G25-H25-I25</f>
        <v>79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45">
        <v>77</v>
      </c>
      <c r="G26" s="8"/>
      <c r="H26" s="8"/>
      <c r="I26" s="8"/>
      <c r="J26" s="8">
        <f t="shared" si="3"/>
        <v>77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45">
        <v>76</v>
      </c>
      <c r="G27" s="8"/>
      <c r="H27" s="8"/>
      <c r="I27" s="8"/>
      <c r="J27" s="8">
        <f t="shared" si="3"/>
        <v>76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45">
        <v>72</v>
      </c>
      <c r="G28" s="8"/>
      <c r="H28" s="8"/>
      <c r="I28" s="8">
        <v>1</v>
      </c>
      <c r="J28" s="8">
        <f t="shared" si="3"/>
        <v>71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45">
        <v>82</v>
      </c>
      <c r="G29" s="8"/>
      <c r="H29" s="8"/>
      <c r="I29" s="8"/>
      <c r="J29" s="8">
        <f t="shared" si="3"/>
        <v>82</v>
      </c>
    </row>
    <row r="30" spans="1:10" ht="24.95" customHeight="1">
      <c r="A30" s="74"/>
      <c r="B30" s="75" t="s">
        <v>21</v>
      </c>
      <c r="C30" s="76"/>
      <c r="D30" s="76"/>
      <c r="E30" s="77"/>
      <c r="F30" s="47">
        <v>466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1</v>
      </c>
      <c r="J30" s="14">
        <f t="shared" si="4"/>
        <v>465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45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45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45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45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45">
        <v>42</v>
      </c>
      <c r="G35" s="8"/>
      <c r="H35" s="8"/>
      <c r="I35" s="8"/>
      <c r="J35" s="8">
        <f t="shared" si="5"/>
        <v>42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45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45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48">
        <v>258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258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45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45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45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45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45">
        <v>42</v>
      </c>
      <c r="G43" s="8"/>
      <c r="H43" s="8"/>
      <c r="I43" s="8"/>
      <c r="J43" s="8">
        <f t="shared" si="7"/>
        <v>42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45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45">
        <v>41</v>
      </c>
      <c r="G45" s="8"/>
      <c r="H45" s="8"/>
      <c r="I45" s="8"/>
      <c r="J45" s="8">
        <f t="shared" si="7"/>
        <v>41</v>
      </c>
    </row>
    <row r="46" spans="1:10" ht="24.95" customHeight="1">
      <c r="A46" s="62"/>
      <c r="B46" s="63" t="s">
        <v>21</v>
      </c>
      <c r="C46" s="64"/>
      <c r="D46" s="64"/>
      <c r="E46" s="65"/>
      <c r="F46" s="49">
        <v>252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0</v>
      </c>
      <c r="J46" s="16">
        <f t="shared" si="8"/>
        <v>252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45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45">
        <v>40</v>
      </c>
      <c r="G48" s="8"/>
      <c r="H48" s="8"/>
      <c r="I48" s="8"/>
      <c r="J48" s="8">
        <f t="shared" ref="J48:J53" si="9">F48-I48</f>
        <v>40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45">
        <v>42</v>
      </c>
      <c r="G49" s="8"/>
      <c r="H49" s="8"/>
      <c r="I49" s="8"/>
      <c r="J49" s="8">
        <f t="shared" si="9"/>
        <v>42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45">
        <v>41</v>
      </c>
      <c r="G50" s="8"/>
      <c r="H50" s="8"/>
      <c r="I50" s="8"/>
      <c r="J50" s="8">
        <f t="shared" si="9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45">
        <v>42</v>
      </c>
      <c r="G51" s="8"/>
      <c r="H51" s="8"/>
      <c r="I51" s="8"/>
      <c r="J51" s="8">
        <f t="shared" si="9"/>
        <v>42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45">
        <v>-1</v>
      </c>
      <c r="G52" s="8"/>
      <c r="H52" s="8"/>
      <c r="I52" s="8"/>
      <c r="J52" s="8">
        <f t="shared" si="9"/>
        <v>-1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45">
        <v>39</v>
      </c>
      <c r="G53" s="8"/>
      <c r="H53" s="8"/>
      <c r="I53" s="8">
        <v>1</v>
      </c>
      <c r="J53" s="8">
        <f t="shared" si="9"/>
        <v>38</v>
      </c>
    </row>
    <row r="54" spans="1:10" ht="24.95" customHeight="1">
      <c r="A54" s="68"/>
      <c r="B54" s="69" t="s">
        <v>21</v>
      </c>
      <c r="C54" s="70"/>
      <c r="D54" s="70"/>
      <c r="E54" s="71"/>
      <c r="F54" s="46">
        <v>203</v>
      </c>
      <c r="G54" s="52">
        <f t="shared" ref="G54:J54" si="10">SUM(G48:G53)</f>
        <v>0</v>
      </c>
      <c r="H54" s="52">
        <f t="shared" si="10"/>
        <v>0</v>
      </c>
      <c r="I54" s="52">
        <f t="shared" si="10"/>
        <v>1</v>
      </c>
      <c r="J54" s="52">
        <f t="shared" si="10"/>
        <v>202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45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45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45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45">
        <v>38</v>
      </c>
      <c r="G58" s="8"/>
      <c r="H58" s="8"/>
      <c r="I58" s="8"/>
      <c r="J58" s="8">
        <f t="shared" si="11"/>
        <v>38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45">
        <v>41</v>
      </c>
      <c r="G59" s="8"/>
      <c r="H59" s="8"/>
      <c r="I59" s="8">
        <v>1</v>
      </c>
      <c r="J59" s="8">
        <f t="shared" si="11"/>
        <v>40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45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45">
        <v>39</v>
      </c>
      <c r="G61" s="8"/>
      <c r="H61" s="8"/>
      <c r="I61" s="8"/>
      <c r="J61" s="8">
        <f t="shared" si="11"/>
        <v>39</v>
      </c>
    </row>
    <row r="62" spans="1:10" ht="24.95" customHeight="1">
      <c r="A62" s="74"/>
      <c r="B62" s="75" t="s">
        <v>21</v>
      </c>
      <c r="C62" s="76"/>
      <c r="D62" s="76"/>
      <c r="E62" s="77"/>
      <c r="F62" s="47">
        <v>242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1</v>
      </c>
      <c r="J62" s="14">
        <f t="shared" si="12"/>
        <v>241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45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45">
        <v>39</v>
      </c>
      <c r="G64" s="8"/>
      <c r="H64" s="8"/>
      <c r="I64" s="8"/>
      <c r="J64" s="8">
        <f t="shared" ref="J64:J68" si="13">F64-I64</f>
        <v>39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45">
        <v>29</v>
      </c>
      <c r="G65" s="8"/>
      <c r="H65" s="8"/>
      <c r="I65" s="8"/>
      <c r="J65" s="8">
        <f t="shared" si="13"/>
        <v>29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45">
        <v>37</v>
      </c>
      <c r="G66" s="8"/>
      <c r="H66" s="8"/>
      <c r="I66" s="8"/>
      <c r="J66" s="8">
        <f t="shared" si="13"/>
        <v>37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45">
        <v>38</v>
      </c>
      <c r="G67" s="8"/>
      <c r="H67" s="8"/>
      <c r="I67" s="8"/>
      <c r="J67" s="8">
        <f t="shared" si="13"/>
        <v>38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45">
        <v>33</v>
      </c>
      <c r="G68" s="8"/>
      <c r="H68" s="8"/>
      <c r="I68" s="8">
        <v>2</v>
      </c>
      <c r="J68" s="8">
        <f t="shared" si="13"/>
        <v>31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45">
        <v>29</v>
      </c>
      <c r="G69" s="8"/>
      <c r="H69" s="8"/>
      <c r="I69" s="8"/>
      <c r="J69" s="8">
        <f>F69+G69-H69-I69</f>
        <v>29</v>
      </c>
    </row>
    <row r="70" spans="1:10" ht="24.95" customHeight="1">
      <c r="A70" s="56"/>
      <c r="B70" s="57" t="s">
        <v>21</v>
      </c>
      <c r="C70" s="58"/>
      <c r="D70" s="58"/>
      <c r="E70" s="59"/>
      <c r="F70" s="48">
        <v>205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2</v>
      </c>
      <c r="J70" s="15">
        <f t="shared" si="14"/>
        <v>203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45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45">
        <v>41</v>
      </c>
      <c r="G72" s="8"/>
      <c r="H72" s="8"/>
      <c r="I72" s="8"/>
      <c r="J72" s="8">
        <f t="shared" ref="J72:J77" si="15">F72-I72</f>
        <v>41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45">
        <v>40</v>
      </c>
      <c r="G73" s="8"/>
      <c r="H73" s="8"/>
      <c r="I73" s="8"/>
      <c r="J73" s="8">
        <f t="shared" si="15"/>
        <v>40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45">
        <v>41</v>
      </c>
      <c r="G74" s="8"/>
      <c r="H74" s="8"/>
      <c r="I74" s="8"/>
      <c r="J74" s="8">
        <f t="shared" si="15"/>
        <v>41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45">
        <v>42</v>
      </c>
      <c r="G75" s="8"/>
      <c r="H75" s="8"/>
      <c r="I75" s="8"/>
      <c r="J75" s="8">
        <f t="shared" si="15"/>
        <v>42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45">
        <v>36</v>
      </c>
      <c r="G76" s="8"/>
      <c r="H76" s="8"/>
      <c r="I76" s="8"/>
      <c r="J76" s="8">
        <f t="shared" si="15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45">
        <v>31</v>
      </c>
      <c r="G77" s="8"/>
      <c r="H77" s="8"/>
      <c r="I77" s="8"/>
      <c r="J77" s="8">
        <f t="shared" si="15"/>
        <v>31</v>
      </c>
    </row>
    <row r="78" spans="1:10" ht="24.95" customHeight="1">
      <c r="A78" s="62"/>
      <c r="B78" s="63" t="s">
        <v>21</v>
      </c>
      <c r="C78" s="64"/>
      <c r="D78" s="64"/>
      <c r="E78" s="65"/>
      <c r="F78" s="49">
        <v>231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0</v>
      </c>
      <c r="J78" s="16">
        <f t="shared" si="16"/>
        <v>231</v>
      </c>
    </row>
    <row r="80" spans="1:10" ht="30.75">
      <c r="A80" s="28" t="s">
        <v>48</v>
      </c>
      <c r="F80" s="50"/>
    </row>
    <row r="81" spans="5:6">
      <c r="F81" s="50"/>
    </row>
    <row r="82" spans="5:6">
      <c r="F82" s="50"/>
    </row>
    <row r="83" spans="5:6">
      <c r="F83" s="50"/>
    </row>
    <row r="84" spans="5:6">
      <c r="F84" s="50"/>
    </row>
    <row r="85" spans="5:6">
      <c r="F85" s="50"/>
    </row>
    <row r="86" spans="5:6">
      <c r="F86" s="50"/>
    </row>
    <row r="87" spans="5:6">
      <c r="F87" s="50"/>
    </row>
    <row r="88" spans="5:6">
      <c r="F88" s="50"/>
    </row>
    <row r="90" spans="5:6">
      <c r="E90" s="24"/>
    </row>
  </sheetData>
  <mergeCells count="16">
    <mergeCell ref="A15:A22"/>
    <mergeCell ref="B22:E22"/>
    <mergeCell ref="A23:A30"/>
    <mergeCell ref="B30:E30"/>
    <mergeCell ref="A31:A38"/>
    <mergeCell ref="B38:E38"/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746D-9358-4E6A-94D8-9E1C616585F8}">
  <dimension ref="A1:L90"/>
  <sheetViews>
    <sheetView zoomScale="55" zoomScaleNormal="55" workbookViewId="0">
      <selection activeCell="M62" sqref="M62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5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44682</v>
      </c>
      <c r="I4" s="17">
        <v>44712</v>
      </c>
      <c r="J4" s="7">
        <f>DATEDIF(H4,I4,"D")+1</f>
        <v>31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42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43" t="s">
        <v>30</v>
      </c>
      <c r="G7" s="20">
        <f t="shared" ref="G7:K12" si="0">SUM(F16,F24,F32,F40,F48,F56,F64,F72)</f>
        <v>329</v>
      </c>
      <c r="H7" s="20">
        <f t="shared" si="0"/>
        <v>0</v>
      </c>
      <c r="I7" s="20">
        <f t="shared" si="0"/>
        <v>0</v>
      </c>
      <c r="J7" s="20">
        <f t="shared" si="0"/>
        <v>1</v>
      </c>
      <c r="K7" s="20">
        <f>SUM(J16,J24,J32,J40,J48,J56,J64,J72)</f>
        <v>328</v>
      </c>
      <c r="L7" s="2"/>
    </row>
    <row r="8" spans="1:12" ht="24.95" customHeight="1">
      <c r="A8" s="6"/>
      <c r="F8" s="43" t="s">
        <v>32</v>
      </c>
      <c r="G8" s="20">
        <f t="shared" si="0"/>
        <v>318</v>
      </c>
      <c r="H8" s="20">
        <f t="shared" si="0"/>
        <v>0</v>
      </c>
      <c r="I8" s="20">
        <f t="shared" si="0"/>
        <v>0</v>
      </c>
      <c r="J8" s="20">
        <f t="shared" si="0"/>
        <v>2</v>
      </c>
      <c r="K8" s="20">
        <f t="shared" si="0"/>
        <v>316</v>
      </c>
      <c r="L8" s="2"/>
    </row>
    <row r="9" spans="1:12" ht="24.95" customHeight="1">
      <c r="A9" s="6"/>
      <c r="F9" s="43" t="s">
        <v>34</v>
      </c>
      <c r="G9" s="20">
        <f t="shared" si="0"/>
        <v>322</v>
      </c>
      <c r="H9" s="20">
        <f t="shared" si="0"/>
        <v>0</v>
      </c>
      <c r="I9" s="20">
        <f t="shared" si="0"/>
        <v>0</v>
      </c>
      <c r="J9" s="20">
        <f t="shared" si="0"/>
        <v>0</v>
      </c>
      <c r="K9" s="20">
        <f t="shared" si="0"/>
        <v>322</v>
      </c>
      <c r="L9" s="2"/>
    </row>
    <row r="10" spans="1:12" ht="24.95" customHeight="1">
      <c r="A10" s="6"/>
      <c r="F10" s="43" t="s">
        <v>29</v>
      </c>
      <c r="G10" s="20">
        <f t="shared" si="0"/>
        <v>324</v>
      </c>
      <c r="H10" s="20">
        <f t="shared" si="0"/>
        <v>0</v>
      </c>
      <c r="I10" s="20">
        <f t="shared" si="0"/>
        <v>0</v>
      </c>
      <c r="J10" s="20">
        <f t="shared" si="0"/>
        <v>1</v>
      </c>
      <c r="K10" s="20">
        <f t="shared" si="0"/>
        <v>323</v>
      </c>
      <c r="L10" s="2"/>
    </row>
    <row r="11" spans="1:12" ht="24.95" customHeight="1">
      <c r="A11" s="6"/>
      <c r="F11" s="43" t="s">
        <v>36</v>
      </c>
      <c r="G11" s="20">
        <f t="shared" si="0"/>
        <v>265</v>
      </c>
      <c r="H11" s="20">
        <f t="shared" si="0"/>
        <v>0</v>
      </c>
      <c r="I11" s="20">
        <f t="shared" si="0"/>
        <v>0</v>
      </c>
      <c r="J11" s="20">
        <f t="shared" si="0"/>
        <v>1</v>
      </c>
      <c r="K11" s="20">
        <f t="shared" si="0"/>
        <v>264</v>
      </c>
      <c r="L11" s="2"/>
    </row>
    <row r="12" spans="1:12" ht="24.95" customHeight="1">
      <c r="A12" s="6"/>
      <c r="F12" s="43" t="s">
        <v>38</v>
      </c>
      <c r="G12" s="20">
        <f t="shared" si="0"/>
        <v>304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304</v>
      </c>
      <c r="L12" s="2"/>
    </row>
    <row r="13" spans="1:12" ht="24.95" customHeight="1">
      <c r="A13" s="6"/>
      <c r="F13" s="44" t="s">
        <v>28</v>
      </c>
      <c r="G13" s="22">
        <f>SUM(G7:G12)</f>
        <v>1862</v>
      </c>
      <c r="H13" s="22">
        <f>SUM(H7:H12)</f>
        <v>0</v>
      </c>
      <c r="I13" s="22">
        <f>SUM(I7:I12)</f>
        <v>0</v>
      </c>
      <c r="J13" s="22">
        <f>SUM(J7:J12)</f>
        <v>5</v>
      </c>
      <c r="K13" s="22">
        <f>SUM(K7:K12)</f>
        <v>1857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45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45">
        <v>0</v>
      </c>
      <c r="G16" s="8"/>
      <c r="H16" s="8"/>
      <c r="I16" s="8"/>
      <c r="J16" s="8">
        <f>F16-H16-I16</f>
        <v>0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45">
        <v>0</v>
      </c>
      <c r="G17" s="8"/>
      <c r="H17" s="8"/>
      <c r="I17" s="8"/>
      <c r="J17" s="8">
        <f t="shared" ref="J17:J21" si="1">F17-H17-I17</f>
        <v>0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45">
        <v>0</v>
      </c>
      <c r="G18" s="8"/>
      <c r="H18" s="8"/>
      <c r="I18" s="8"/>
      <c r="J18" s="8">
        <f t="shared" si="1"/>
        <v>0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45">
        <v>0</v>
      </c>
      <c r="G19" s="8"/>
      <c r="H19" s="8"/>
      <c r="I19" s="8"/>
      <c r="J19" s="8">
        <f t="shared" si="1"/>
        <v>0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45">
        <v>0</v>
      </c>
      <c r="G20" s="8"/>
      <c r="H20" s="8"/>
      <c r="I20" s="8"/>
      <c r="J20" s="8">
        <f t="shared" si="1"/>
        <v>0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45">
        <v>0</v>
      </c>
      <c r="G21" s="8"/>
      <c r="H21" s="8"/>
      <c r="I21" s="8"/>
      <c r="J21" s="8">
        <f t="shared" si="1"/>
        <v>0</v>
      </c>
    </row>
    <row r="22" spans="1:10" ht="24.95" customHeight="1">
      <c r="A22" s="78"/>
      <c r="B22" s="79" t="s">
        <v>21</v>
      </c>
      <c r="C22" s="79"/>
      <c r="D22" s="79"/>
      <c r="E22" s="79"/>
      <c r="F22" s="46">
        <v>0</v>
      </c>
      <c r="G22" s="51">
        <f t="shared" ref="G22:J22" si="2">SUM(G16:G21)</f>
        <v>0</v>
      </c>
      <c r="H22" s="51">
        <f t="shared" si="2"/>
        <v>0</v>
      </c>
      <c r="I22" s="51">
        <f t="shared" si="2"/>
        <v>0</v>
      </c>
      <c r="J22" s="51">
        <f t="shared" si="2"/>
        <v>0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45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45">
        <v>81</v>
      </c>
      <c r="G24" s="8"/>
      <c r="H24" s="8"/>
      <c r="I24" s="8">
        <v>1</v>
      </c>
      <c r="J24" s="8">
        <f>F24+G24-H24-I24</f>
        <v>80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45">
        <v>79</v>
      </c>
      <c r="G25" s="8"/>
      <c r="H25" s="8"/>
      <c r="I25" s="8"/>
      <c r="J25" s="8">
        <f t="shared" ref="J25:J29" si="3">F25+G25-H25-I25</f>
        <v>79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45">
        <v>77</v>
      </c>
      <c r="G26" s="8"/>
      <c r="H26" s="8"/>
      <c r="I26" s="8"/>
      <c r="J26" s="8">
        <f t="shared" si="3"/>
        <v>77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45">
        <v>77</v>
      </c>
      <c r="G27" s="8"/>
      <c r="H27" s="8"/>
      <c r="I27" s="8">
        <v>1</v>
      </c>
      <c r="J27" s="8">
        <f t="shared" si="3"/>
        <v>76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45">
        <v>72</v>
      </c>
      <c r="G28" s="8"/>
      <c r="H28" s="8"/>
      <c r="I28" s="8"/>
      <c r="J28" s="8">
        <f t="shared" si="3"/>
        <v>72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45">
        <v>82</v>
      </c>
      <c r="G29" s="8"/>
      <c r="H29" s="8"/>
      <c r="I29" s="8"/>
      <c r="J29" s="8">
        <f t="shared" si="3"/>
        <v>82</v>
      </c>
    </row>
    <row r="30" spans="1:10" ht="24.95" customHeight="1">
      <c r="A30" s="74"/>
      <c r="B30" s="75" t="s">
        <v>21</v>
      </c>
      <c r="C30" s="76"/>
      <c r="D30" s="76"/>
      <c r="E30" s="77"/>
      <c r="F30" s="47">
        <v>468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2</v>
      </c>
      <c r="J30" s="14">
        <f t="shared" si="4"/>
        <v>466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45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45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45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45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45">
        <v>42</v>
      </c>
      <c r="G35" s="8"/>
      <c r="H35" s="8"/>
      <c r="I35" s="8"/>
      <c r="J35" s="8">
        <f t="shared" si="5"/>
        <v>42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45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45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48">
        <v>258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258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45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45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45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45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45">
        <v>42</v>
      </c>
      <c r="G43" s="8"/>
      <c r="H43" s="8"/>
      <c r="I43" s="8"/>
      <c r="J43" s="8">
        <f t="shared" si="7"/>
        <v>42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45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45">
        <v>41</v>
      </c>
      <c r="G45" s="8"/>
      <c r="H45" s="8"/>
      <c r="I45" s="8"/>
      <c r="J45" s="8">
        <f t="shared" si="7"/>
        <v>41</v>
      </c>
    </row>
    <row r="46" spans="1:10" ht="24.95" customHeight="1">
      <c r="A46" s="62"/>
      <c r="B46" s="63" t="s">
        <v>21</v>
      </c>
      <c r="C46" s="64"/>
      <c r="D46" s="64"/>
      <c r="E46" s="65"/>
      <c r="F46" s="49">
        <v>252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0</v>
      </c>
      <c r="J46" s="16">
        <f t="shared" si="8"/>
        <v>252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45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45">
        <v>40</v>
      </c>
      <c r="G48" s="8"/>
      <c r="H48" s="8"/>
      <c r="I48" s="8"/>
      <c r="J48" s="8">
        <f t="shared" ref="J48:J53" si="9">F48-I48</f>
        <v>40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45">
        <v>42</v>
      </c>
      <c r="G49" s="8"/>
      <c r="H49" s="8"/>
      <c r="I49" s="8"/>
      <c r="J49" s="8">
        <f t="shared" si="9"/>
        <v>42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45">
        <v>41</v>
      </c>
      <c r="G50" s="8"/>
      <c r="H50" s="8"/>
      <c r="I50" s="8"/>
      <c r="J50" s="8">
        <f t="shared" si="9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45">
        <v>42</v>
      </c>
      <c r="G51" s="8"/>
      <c r="H51" s="8"/>
      <c r="I51" s="8"/>
      <c r="J51" s="8">
        <f t="shared" si="9"/>
        <v>42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45">
        <v>-1</v>
      </c>
      <c r="G52" s="8"/>
      <c r="H52" s="8"/>
      <c r="I52" s="8"/>
      <c r="J52" s="8">
        <f t="shared" si="9"/>
        <v>-1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45">
        <v>39</v>
      </c>
      <c r="G53" s="8"/>
      <c r="H53" s="8"/>
      <c r="I53" s="8"/>
      <c r="J53" s="8">
        <f t="shared" si="9"/>
        <v>39</v>
      </c>
    </row>
    <row r="54" spans="1:10" ht="24.95" customHeight="1">
      <c r="A54" s="68"/>
      <c r="B54" s="69" t="s">
        <v>21</v>
      </c>
      <c r="C54" s="70"/>
      <c r="D54" s="70"/>
      <c r="E54" s="71"/>
      <c r="F54" s="46">
        <v>203</v>
      </c>
      <c r="G54" s="51">
        <f t="shared" ref="G54:J54" si="10">SUM(G48:G53)</f>
        <v>0</v>
      </c>
      <c r="H54" s="51">
        <f t="shared" si="10"/>
        <v>0</v>
      </c>
      <c r="I54" s="51">
        <f t="shared" si="10"/>
        <v>0</v>
      </c>
      <c r="J54" s="51">
        <f t="shared" si="10"/>
        <v>203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45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45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45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45">
        <v>38</v>
      </c>
      <c r="G58" s="8"/>
      <c r="H58" s="8"/>
      <c r="I58" s="8"/>
      <c r="J58" s="8">
        <f t="shared" si="11"/>
        <v>38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45">
        <v>41</v>
      </c>
      <c r="G59" s="8"/>
      <c r="H59" s="8"/>
      <c r="I59" s="8"/>
      <c r="J59" s="8">
        <f t="shared" si="11"/>
        <v>41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45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45">
        <v>39</v>
      </c>
      <c r="G61" s="8"/>
      <c r="H61" s="8"/>
      <c r="I61" s="8"/>
      <c r="J61" s="8">
        <f t="shared" si="11"/>
        <v>39</v>
      </c>
    </row>
    <row r="62" spans="1:10" ht="24.95" customHeight="1">
      <c r="A62" s="74"/>
      <c r="B62" s="75" t="s">
        <v>21</v>
      </c>
      <c r="C62" s="76"/>
      <c r="D62" s="76"/>
      <c r="E62" s="77"/>
      <c r="F62" s="47">
        <v>242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0</v>
      </c>
      <c r="J62" s="14">
        <f t="shared" si="12"/>
        <v>242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45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45">
        <v>39</v>
      </c>
      <c r="G64" s="8"/>
      <c r="H64" s="8"/>
      <c r="I64" s="8"/>
      <c r="J64" s="8">
        <f t="shared" ref="J64:J68" si="13">F64-I64</f>
        <v>39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45">
        <v>31</v>
      </c>
      <c r="G65" s="8"/>
      <c r="H65" s="8"/>
      <c r="I65" s="8">
        <v>2</v>
      </c>
      <c r="J65" s="8">
        <f t="shared" si="13"/>
        <v>29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45">
        <v>37</v>
      </c>
      <c r="G66" s="8"/>
      <c r="H66" s="8"/>
      <c r="I66" s="8"/>
      <c r="J66" s="8">
        <f t="shared" si="13"/>
        <v>37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45">
        <v>38</v>
      </c>
      <c r="G67" s="8"/>
      <c r="H67" s="8"/>
      <c r="I67" s="8"/>
      <c r="J67" s="8">
        <f t="shared" si="13"/>
        <v>38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45">
        <v>34</v>
      </c>
      <c r="G68" s="8"/>
      <c r="H68" s="8"/>
      <c r="I68" s="8">
        <v>1</v>
      </c>
      <c r="J68" s="8">
        <f t="shared" si="13"/>
        <v>33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45">
        <v>29</v>
      </c>
      <c r="G69" s="8"/>
      <c r="H69" s="8"/>
      <c r="I69" s="8"/>
      <c r="J69" s="8">
        <f>F69+G69-H69-I69</f>
        <v>29</v>
      </c>
    </row>
    <row r="70" spans="1:10" ht="24.95" customHeight="1">
      <c r="A70" s="56"/>
      <c r="B70" s="57" t="s">
        <v>21</v>
      </c>
      <c r="C70" s="58"/>
      <c r="D70" s="58"/>
      <c r="E70" s="59"/>
      <c r="F70" s="48">
        <v>208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3</v>
      </c>
      <c r="J70" s="15">
        <f t="shared" si="14"/>
        <v>205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45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45">
        <v>41</v>
      </c>
      <c r="G72" s="8"/>
      <c r="H72" s="8"/>
      <c r="I72" s="8"/>
      <c r="J72" s="8">
        <f t="shared" ref="J72:J77" si="15">F72-I72</f>
        <v>41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45">
        <v>40</v>
      </c>
      <c r="G73" s="8"/>
      <c r="H73" s="8"/>
      <c r="I73" s="8"/>
      <c r="J73" s="8">
        <f t="shared" si="15"/>
        <v>40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45">
        <v>41</v>
      </c>
      <c r="G74" s="8"/>
      <c r="H74" s="8"/>
      <c r="I74" s="8"/>
      <c r="J74" s="8">
        <f t="shared" si="15"/>
        <v>41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45">
        <v>42</v>
      </c>
      <c r="G75" s="8"/>
      <c r="H75" s="8"/>
      <c r="I75" s="8"/>
      <c r="J75" s="8">
        <f t="shared" si="15"/>
        <v>42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45">
        <v>36</v>
      </c>
      <c r="G76" s="8"/>
      <c r="H76" s="8"/>
      <c r="I76" s="8"/>
      <c r="J76" s="8">
        <f t="shared" si="15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45">
        <v>31</v>
      </c>
      <c r="G77" s="8"/>
      <c r="H77" s="8"/>
      <c r="I77" s="8"/>
      <c r="J77" s="8">
        <f t="shared" si="15"/>
        <v>31</v>
      </c>
    </row>
    <row r="78" spans="1:10" ht="24.95" customHeight="1">
      <c r="A78" s="62"/>
      <c r="B78" s="63" t="s">
        <v>21</v>
      </c>
      <c r="C78" s="64"/>
      <c r="D78" s="64"/>
      <c r="E78" s="65"/>
      <c r="F78" s="49">
        <v>231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0</v>
      </c>
      <c r="J78" s="16">
        <f t="shared" si="16"/>
        <v>231</v>
      </c>
    </row>
    <row r="80" spans="1:10" ht="30.75">
      <c r="A80" s="28" t="s">
        <v>48</v>
      </c>
      <c r="F80" s="50"/>
    </row>
    <row r="81" spans="5:6">
      <c r="F81" s="50"/>
    </row>
    <row r="82" spans="5:6">
      <c r="F82" s="50"/>
    </row>
    <row r="83" spans="5:6">
      <c r="F83" s="50"/>
    </row>
    <row r="84" spans="5:6">
      <c r="F84" s="50"/>
    </row>
    <row r="85" spans="5:6">
      <c r="F85" s="50"/>
    </row>
    <row r="86" spans="5:6">
      <c r="F86" s="50"/>
    </row>
    <row r="87" spans="5:6">
      <c r="F87" s="50"/>
    </row>
    <row r="88" spans="5:6">
      <c r="F88" s="50"/>
    </row>
    <row r="90" spans="5:6">
      <c r="E90" s="24"/>
    </row>
  </sheetData>
  <mergeCells count="16"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  <mergeCell ref="A15:A22"/>
    <mergeCell ref="B22:E22"/>
    <mergeCell ref="A23:A30"/>
    <mergeCell ref="B30:E30"/>
    <mergeCell ref="A31:A38"/>
    <mergeCell ref="B38:E38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C6B-FB9F-40A5-BEF2-3DF4255E0BF5}">
  <dimension ref="A1:L90"/>
  <sheetViews>
    <sheetView zoomScale="55" zoomScaleNormal="55" workbookViewId="0">
      <selection activeCell="L68" sqref="L68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5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44652</v>
      </c>
      <c r="I4" s="17">
        <v>44681</v>
      </c>
      <c r="J4" s="7">
        <f>DATEDIF(H4,I4,"D")+1</f>
        <v>30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42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43" t="s">
        <v>30</v>
      </c>
      <c r="G7" s="20">
        <f t="shared" ref="G7:K12" si="0">SUM(F16,F24,F32,F40,F48,F56,F64,F72)</f>
        <v>332</v>
      </c>
      <c r="H7" s="20">
        <f t="shared" si="0"/>
        <v>39</v>
      </c>
      <c r="I7" s="20">
        <f t="shared" si="0"/>
        <v>39</v>
      </c>
      <c r="J7" s="20">
        <f t="shared" si="0"/>
        <v>3</v>
      </c>
      <c r="K7" s="20">
        <f>SUM(J16,J24,J32,J40,J48,J56,J64,J72)</f>
        <v>329</v>
      </c>
      <c r="L7" s="2"/>
    </row>
    <row r="8" spans="1:12" ht="24.95" customHeight="1">
      <c r="A8" s="6"/>
      <c r="F8" s="43" t="s">
        <v>32</v>
      </c>
      <c r="G8" s="20">
        <f t="shared" si="0"/>
        <v>321</v>
      </c>
      <c r="H8" s="20">
        <f t="shared" si="0"/>
        <v>41</v>
      </c>
      <c r="I8" s="20">
        <f t="shared" si="0"/>
        <v>41</v>
      </c>
      <c r="J8" s="20">
        <f t="shared" si="0"/>
        <v>3</v>
      </c>
      <c r="K8" s="20">
        <f t="shared" si="0"/>
        <v>318</v>
      </c>
      <c r="L8" s="2"/>
    </row>
    <row r="9" spans="1:12" ht="24.95" customHeight="1">
      <c r="A9" s="6"/>
      <c r="F9" s="43" t="s">
        <v>34</v>
      </c>
      <c r="G9" s="20">
        <f t="shared" si="0"/>
        <v>324</v>
      </c>
      <c r="H9" s="20">
        <f t="shared" si="0"/>
        <v>37</v>
      </c>
      <c r="I9" s="20">
        <f t="shared" si="0"/>
        <v>37</v>
      </c>
      <c r="J9" s="20">
        <f t="shared" si="0"/>
        <v>2</v>
      </c>
      <c r="K9" s="20">
        <f t="shared" si="0"/>
        <v>322</v>
      </c>
      <c r="L9" s="2"/>
    </row>
    <row r="10" spans="1:12" ht="24.95" customHeight="1">
      <c r="A10" s="6"/>
      <c r="F10" s="43" t="s">
        <v>29</v>
      </c>
      <c r="G10" s="20">
        <f t="shared" si="0"/>
        <v>325</v>
      </c>
      <c r="H10" s="20">
        <f t="shared" si="0"/>
        <v>41</v>
      </c>
      <c r="I10" s="20">
        <f t="shared" si="0"/>
        <v>41</v>
      </c>
      <c r="J10" s="20">
        <f t="shared" si="0"/>
        <v>1</v>
      </c>
      <c r="K10" s="20">
        <f t="shared" si="0"/>
        <v>324</v>
      </c>
      <c r="L10" s="2"/>
    </row>
    <row r="11" spans="1:12" ht="24.95" customHeight="1">
      <c r="A11" s="6"/>
      <c r="F11" s="43" t="s">
        <v>36</v>
      </c>
      <c r="G11" s="20">
        <f t="shared" si="0"/>
        <v>265</v>
      </c>
      <c r="H11" s="20">
        <f t="shared" si="0"/>
        <v>42</v>
      </c>
      <c r="I11" s="20">
        <f t="shared" si="0"/>
        <v>42</v>
      </c>
      <c r="J11" s="20">
        <f t="shared" si="0"/>
        <v>0</v>
      </c>
      <c r="K11" s="20">
        <f t="shared" si="0"/>
        <v>265</v>
      </c>
      <c r="L11" s="2"/>
    </row>
    <row r="12" spans="1:12" ht="24.95" customHeight="1">
      <c r="A12" s="6"/>
      <c r="F12" s="43" t="s">
        <v>38</v>
      </c>
      <c r="G12" s="20">
        <f t="shared" si="0"/>
        <v>306</v>
      </c>
      <c r="H12" s="20">
        <f t="shared" si="0"/>
        <v>43</v>
      </c>
      <c r="I12" s="20">
        <f t="shared" si="0"/>
        <v>42</v>
      </c>
      <c r="J12" s="20">
        <f t="shared" si="0"/>
        <v>3</v>
      </c>
      <c r="K12" s="20">
        <f t="shared" si="0"/>
        <v>304</v>
      </c>
      <c r="L12" s="2"/>
    </row>
    <row r="13" spans="1:12" ht="24.95" customHeight="1">
      <c r="A13" s="6"/>
      <c r="F13" s="44" t="s">
        <v>28</v>
      </c>
      <c r="G13" s="22">
        <f>SUM(G7:G12)</f>
        <v>1873</v>
      </c>
      <c r="H13" s="22">
        <f>SUM(H7:H12)</f>
        <v>243</v>
      </c>
      <c r="I13" s="22">
        <f>SUM(I7:I12)</f>
        <v>242</v>
      </c>
      <c r="J13" s="22">
        <f>SUM(J7:J12)</f>
        <v>12</v>
      </c>
      <c r="K13" s="22">
        <f>SUM(K7:K12)</f>
        <v>1862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45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45">
        <v>39</v>
      </c>
      <c r="G16" s="8"/>
      <c r="H16" s="8">
        <v>39</v>
      </c>
      <c r="I16" s="8"/>
      <c r="J16" s="8">
        <f>F16-H16-I16</f>
        <v>0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45">
        <v>43</v>
      </c>
      <c r="G17" s="8"/>
      <c r="H17" s="8">
        <v>41</v>
      </c>
      <c r="I17" s="8">
        <v>2</v>
      </c>
      <c r="J17" s="8">
        <f t="shared" ref="J17:J21" si="1">F17-H17-I17</f>
        <v>0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45">
        <v>37</v>
      </c>
      <c r="G18" s="8"/>
      <c r="H18" s="8">
        <v>37</v>
      </c>
      <c r="I18" s="8"/>
      <c r="J18" s="8">
        <f t="shared" si="1"/>
        <v>0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45">
        <v>41</v>
      </c>
      <c r="G19" s="8"/>
      <c r="H19" s="8">
        <v>41</v>
      </c>
      <c r="I19" s="8"/>
      <c r="J19" s="8">
        <f t="shared" si="1"/>
        <v>0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45">
        <v>42</v>
      </c>
      <c r="G20" s="8"/>
      <c r="H20" s="8">
        <v>42</v>
      </c>
      <c r="I20" s="8"/>
      <c r="J20" s="8">
        <f t="shared" si="1"/>
        <v>0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45">
        <v>42</v>
      </c>
      <c r="G21" s="8"/>
      <c r="H21" s="8">
        <v>42</v>
      </c>
      <c r="I21" s="8"/>
      <c r="J21" s="8">
        <f t="shared" si="1"/>
        <v>0</v>
      </c>
    </row>
    <row r="22" spans="1:10" ht="24.95" customHeight="1">
      <c r="A22" s="78"/>
      <c r="B22" s="79" t="s">
        <v>21</v>
      </c>
      <c r="C22" s="79"/>
      <c r="D22" s="79"/>
      <c r="E22" s="79"/>
      <c r="F22" s="46">
        <v>244</v>
      </c>
      <c r="G22" s="41">
        <f t="shared" ref="G22:J22" si="2">SUM(G16:G21)</f>
        <v>0</v>
      </c>
      <c r="H22" s="41">
        <f t="shared" si="2"/>
        <v>242</v>
      </c>
      <c r="I22" s="41">
        <f t="shared" si="2"/>
        <v>2</v>
      </c>
      <c r="J22" s="41">
        <f t="shared" si="2"/>
        <v>0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45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45">
        <v>42</v>
      </c>
      <c r="G24" s="8">
        <v>39</v>
      </c>
      <c r="H24" s="8"/>
      <c r="I24" s="8"/>
      <c r="J24" s="8">
        <f>F24+G24-H24-I24</f>
        <v>81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45">
        <v>38</v>
      </c>
      <c r="G25" s="8">
        <v>41</v>
      </c>
      <c r="H25" s="8"/>
      <c r="I25" s="8"/>
      <c r="J25" s="8">
        <f t="shared" ref="J25:J29" si="3">F25+G25-H25-I25</f>
        <v>79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45">
        <v>40</v>
      </c>
      <c r="G26" s="8">
        <v>37</v>
      </c>
      <c r="H26" s="8"/>
      <c r="I26" s="8"/>
      <c r="J26" s="8">
        <f t="shared" si="3"/>
        <v>77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45">
        <v>36</v>
      </c>
      <c r="G27" s="8">
        <v>41</v>
      </c>
      <c r="H27" s="8"/>
      <c r="I27" s="8"/>
      <c r="J27" s="8">
        <f t="shared" si="3"/>
        <v>77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45">
        <v>30</v>
      </c>
      <c r="G28" s="8">
        <v>42</v>
      </c>
      <c r="H28" s="8"/>
      <c r="I28" s="8"/>
      <c r="J28" s="8">
        <f t="shared" si="3"/>
        <v>72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45">
        <v>41</v>
      </c>
      <c r="G29" s="8">
        <v>42</v>
      </c>
      <c r="H29" s="8"/>
      <c r="I29" s="8">
        <v>1</v>
      </c>
      <c r="J29" s="8">
        <f t="shared" si="3"/>
        <v>82</v>
      </c>
    </row>
    <row r="30" spans="1:10" ht="24.95" customHeight="1">
      <c r="A30" s="74"/>
      <c r="B30" s="75" t="s">
        <v>21</v>
      </c>
      <c r="C30" s="76"/>
      <c r="D30" s="76"/>
      <c r="E30" s="77"/>
      <c r="F30" s="47">
        <v>227</v>
      </c>
      <c r="G30" s="14">
        <f t="shared" ref="G30:J30" si="4">SUM(G24:G29)</f>
        <v>242</v>
      </c>
      <c r="H30" s="14">
        <f t="shared" si="4"/>
        <v>0</v>
      </c>
      <c r="I30" s="14">
        <f t="shared" si="4"/>
        <v>1</v>
      </c>
      <c r="J30" s="14">
        <f t="shared" si="4"/>
        <v>468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45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45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45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45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45">
        <v>42</v>
      </c>
      <c r="G35" s="8"/>
      <c r="H35" s="8"/>
      <c r="I35" s="8"/>
      <c r="J35" s="8">
        <f t="shared" si="5"/>
        <v>42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45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45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48">
        <v>258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258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45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45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45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45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45">
        <v>42</v>
      </c>
      <c r="G43" s="8"/>
      <c r="H43" s="8"/>
      <c r="I43" s="8"/>
      <c r="J43" s="8">
        <f t="shared" si="7"/>
        <v>42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45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45">
        <v>41</v>
      </c>
      <c r="G45" s="8"/>
      <c r="H45" s="8"/>
      <c r="I45" s="8"/>
      <c r="J45" s="8">
        <f t="shared" si="7"/>
        <v>41</v>
      </c>
    </row>
    <row r="46" spans="1:10" ht="24.95" customHeight="1">
      <c r="A46" s="62"/>
      <c r="B46" s="63" t="s">
        <v>21</v>
      </c>
      <c r="C46" s="64"/>
      <c r="D46" s="64"/>
      <c r="E46" s="65"/>
      <c r="F46" s="49">
        <v>252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0</v>
      </c>
      <c r="J46" s="16">
        <f t="shared" si="8"/>
        <v>252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45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45">
        <v>41</v>
      </c>
      <c r="G48" s="8"/>
      <c r="H48" s="8"/>
      <c r="I48" s="8">
        <v>1</v>
      </c>
      <c r="J48" s="8">
        <f t="shared" ref="J48:J53" si="9">F48-I48</f>
        <v>40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45">
        <v>42</v>
      </c>
      <c r="G49" s="8"/>
      <c r="H49" s="8"/>
      <c r="I49" s="8"/>
      <c r="J49" s="8">
        <f t="shared" si="9"/>
        <v>42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45">
        <v>41</v>
      </c>
      <c r="G50" s="8"/>
      <c r="H50" s="8"/>
      <c r="I50" s="8"/>
      <c r="J50" s="8">
        <f t="shared" si="9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45">
        <v>42</v>
      </c>
      <c r="G51" s="8"/>
      <c r="H51" s="8"/>
      <c r="I51" s="8"/>
      <c r="J51" s="8">
        <f t="shared" si="9"/>
        <v>42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45">
        <v>-1</v>
      </c>
      <c r="G52" s="8"/>
      <c r="H52" s="8"/>
      <c r="I52" s="8"/>
      <c r="J52" s="8">
        <f t="shared" si="9"/>
        <v>-1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45">
        <v>39</v>
      </c>
      <c r="G53" s="8"/>
      <c r="H53" s="8"/>
      <c r="I53" s="8"/>
      <c r="J53" s="8">
        <f t="shared" si="9"/>
        <v>39</v>
      </c>
    </row>
    <row r="54" spans="1:10" ht="24.95" customHeight="1">
      <c r="A54" s="68"/>
      <c r="B54" s="69" t="s">
        <v>21</v>
      </c>
      <c r="C54" s="70"/>
      <c r="D54" s="70"/>
      <c r="E54" s="71"/>
      <c r="F54" s="46">
        <v>204</v>
      </c>
      <c r="G54" s="41">
        <f t="shared" ref="G54:J54" si="10">SUM(G48:G53)</f>
        <v>0</v>
      </c>
      <c r="H54" s="41">
        <f t="shared" si="10"/>
        <v>0</v>
      </c>
      <c r="I54" s="41">
        <f t="shared" si="10"/>
        <v>1</v>
      </c>
      <c r="J54" s="41">
        <f t="shared" si="10"/>
        <v>203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45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45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45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45">
        <v>39</v>
      </c>
      <c r="G58" s="8"/>
      <c r="H58" s="8"/>
      <c r="I58" s="8">
        <v>1</v>
      </c>
      <c r="J58" s="8">
        <f t="shared" si="11"/>
        <v>38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45">
        <v>41</v>
      </c>
      <c r="G59" s="8"/>
      <c r="H59" s="8"/>
      <c r="I59" s="8"/>
      <c r="J59" s="8">
        <f t="shared" si="11"/>
        <v>41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45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45">
        <v>40</v>
      </c>
      <c r="G61" s="8"/>
      <c r="H61" s="8"/>
      <c r="I61" s="8">
        <v>1</v>
      </c>
      <c r="J61" s="8">
        <f t="shared" si="11"/>
        <v>39</v>
      </c>
    </row>
    <row r="62" spans="1:10" ht="24.95" customHeight="1">
      <c r="A62" s="74"/>
      <c r="B62" s="75" t="s">
        <v>21</v>
      </c>
      <c r="C62" s="76"/>
      <c r="D62" s="76"/>
      <c r="E62" s="77"/>
      <c r="F62" s="47">
        <v>244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2</v>
      </c>
      <c r="J62" s="14">
        <f t="shared" si="12"/>
        <v>242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45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45">
        <v>40</v>
      </c>
      <c r="G64" s="8"/>
      <c r="H64" s="8"/>
      <c r="I64" s="8">
        <v>1</v>
      </c>
      <c r="J64" s="8">
        <f t="shared" ref="J64:J68" si="13">F64-I64</f>
        <v>39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45">
        <v>31</v>
      </c>
      <c r="G65" s="8"/>
      <c r="H65" s="8"/>
      <c r="I65" s="8"/>
      <c r="J65" s="8">
        <f t="shared" si="13"/>
        <v>31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45">
        <v>37</v>
      </c>
      <c r="G66" s="8"/>
      <c r="H66" s="8"/>
      <c r="I66" s="8"/>
      <c r="J66" s="8">
        <f t="shared" si="13"/>
        <v>37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45">
        <v>38</v>
      </c>
      <c r="G67" s="8"/>
      <c r="H67" s="8"/>
      <c r="I67" s="8"/>
      <c r="J67" s="8">
        <f t="shared" si="13"/>
        <v>38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45">
        <v>34</v>
      </c>
      <c r="G68" s="8"/>
      <c r="H68" s="8"/>
      <c r="I68" s="8"/>
      <c r="J68" s="8">
        <f t="shared" si="13"/>
        <v>34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45">
        <v>29</v>
      </c>
      <c r="G69" s="8">
        <v>1</v>
      </c>
      <c r="H69" s="8"/>
      <c r="I69" s="8">
        <v>1</v>
      </c>
      <c r="J69" s="8">
        <f>F69+G69-H69-I69</f>
        <v>29</v>
      </c>
    </row>
    <row r="70" spans="1:10" ht="24.95" customHeight="1">
      <c r="A70" s="56"/>
      <c r="B70" s="57" t="s">
        <v>21</v>
      </c>
      <c r="C70" s="58"/>
      <c r="D70" s="58"/>
      <c r="E70" s="59"/>
      <c r="F70" s="48">
        <v>209</v>
      </c>
      <c r="G70" s="15">
        <f t="shared" ref="G70:J70" si="14">SUM(G64:G69)</f>
        <v>1</v>
      </c>
      <c r="H70" s="15">
        <f t="shared" si="14"/>
        <v>0</v>
      </c>
      <c r="I70" s="15">
        <f t="shared" si="14"/>
        <v>2</v>
      </c>
      <c r="J70" s="15">
        <f t="shared" si="14"/>
        <v>208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45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45">
        <v>42</v>
      </c>
      <c r="G72" s="8"/>
      <c r="H72" s="8"/>
      <c r="I72" s="8">
        <v>1</v>
      </c>
      <c r="J72" s="8">
        <f t="shared" ref="J72:J77" si="15">F72-I72</f>
        <v>41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45">
        <v>41</v>
      </c>
      <c r="G73" s="8"/>
      <c r="H73" s="8"/>
      <c r="I73" s="8">
        <v>1</v>
      </c>
      <c r="J73" s="8">
        <f t="shared" si="15"/>
        <v>40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45">
        <v>42</v>
      </c>
      <c r="G74" s="8"/>
      <c r="H74" s="8"/>
      <c r="I74" s="8">
        <v>1</v>
      </c>
      <c r="J74" s="8">
        <f t="shared" si="15"/>
        <v>41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45">
        <v>43</v>
      </c>
      <c r="G75" s="8"/>
      <c r="H75" s="8"/>
      <c r="I75" s="8">
        <v>1</v>
      </c>
      <c r="J75" s="8">
        <f t="shared" si="15"/>
        <v>42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45">
        <v>36</v>
      </c>
      <c r="G76" s="8"/>
      <c r="H76" s="8"/>
      <c r="I76" s="8"/>
      <c r="J76" s="8">
        <f t="shared" si="15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45">
        <v>31</v>
      </c>
      <c r="G77" s="8"/>
      <c r="H77" s="8"/>
      <c r="I77" s="8"/>
      <c r="J77" s="8">
        <f t="shared" si="15"/>
        <v>31</v>
      </c>
    </row>
    <row r="78" spans="1:10" ht="24.95" customHeight="1">
      <c r="A78" s="62"/>
      <c r="B78" s="63" t="s">
        <v>21</v>
      </c>
      <c r="C78" s="64"/>
      <c r="D78" s="64"/>
      <c r="E78" s="65"/>
      <c r="F78" s="49">
        <v>235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4</v>
      </c>
      <c r="J78" s="16">
        <f t="shared" si="16"/>
        <v>231</v>
      </c>
    </row>
    <row r="80" spans="1:10" ht="30.75">
      <c r="A80" s="28" t="s">
        <v>48</v>
      </c>
      <c r="F80" s="50"/>
    </row>
    <row r="81" spans="5:6">
      <c r="F81" s="50"/>
    </row>
    <row r="82" spans="5:6">
      <c r="F82" s="50"/>
    </row>
    <row r="83" spans="5:6">
      <c r="F83" s="50"/>
    </row>
    <row r="84" spans="5:6">
      <c r="F84" s="50"/>
    </row>
    <row r="85" spans="5:6">
      <c r="F85" s="50"/>
    </row>
    <row r="86" spans="5:6">
      <c r="F86" s="50"/>
    </row>
    <row r="87" spans="5:6">
      <c r="F87" s="50"/>
    </row>
    <row r="88" spans="5:6">
      <c r="F88" s="50"/>
    </row>
    <row r="90" spans="5:6">
      <c r="E90" s="24"/>
    </row>
  </sheetData>
  <mergeCells count="16"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  <mergeCell ref="A15:A22"/>
    <mergeCell ref="B22:E22"/>
    <mergeCell ref="A23:A30"/>
    <mergeCell ref="B30:E30"/>
    <mergeCell ref="A31:A38"/>
    <mergeCell ref="B38:E38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6D31-F7FB-4B44-AFDE-555CB2DE7875}">
  <dimension ref="A1:L90"/>
  <sheetViews>
    <sheetView zoomScale="55" zoomScaleNormal="55" workbookViewId="0">
      <selection activeCell="I52" sqref="I52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44621</v>
      </c>
      <c r="I4" s="17">
        <v>44651</v>
      </c>
      <c r="J4" s="7">
        <f>DATEDIF(H4,I4,"D")+1</f>
        <v>31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23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26" t="s">
        <v>30</v>
      </c>
      <c r="G7" s="20">
        <f t="shared" ref="G7:G12" si="0">SUM(F16,F24,F32,F40,F48,F56,F64,F72)</f>
        <v>334</v>
      </c>
      <c r="H7" s="20">
        <f t="shared" ref="H7:K12" si="1">SUM(G16,G24,G32,G40,G48,G56,G64,G72)</f>
        <v>0</v>
      </c>
      <c r="I7" s="20">
        <f t="shared" si="1"/>
        <v>0</v>
      </c>
      <c r="J7" s="20">
        <f t="shared" si="1"/>
        <v>2</v>
      </c>
      <c r="K7" s="20">
        <f>SUM(J16,J24,J32,J40,J48,J56,J64,J72)</f>
        <v>332</v>
      </c>
      <c r="L7" s="2"/>
    </row>
    <row r="8" spans="1:12" ht="24.95" customHeight="1">
      <c r="A8" s="6"/>
      <c r="F8" s="26" t="s">
        <v>32</v>
      </c>
      <c r="G8" s="20">
        <f t="shared" si="0"/>
        <v>322</v>
      </c>
      <c r="H8" s="20">
        <f t="shared" si="1"/>
        <v>0</v>
      </c>
      <c r="I8" s="20">
        <f t="shared" si="1"/>
        <v>0</v>
      </c>
      <c r="J8" s="20">
        <f t="shared" si="1"/>
        <v>1</v>
      </c>
      <c r="K8" s="20">
        <f t="shared" si="1"/>
        <v>321</v>
      </c>
      <c r="L8" s="2"/>
    </row>
    <row r="9" spans="1:12" ht="24.95" customHeight="1">
      <c r="A9" s="6"/>
      <c r="F9" s="26" t="s">
        <v>34</v>
      </c>
      <c r="G9" s="20">
        <f t="shared" si="0"/>
        <v>327</v>
      </c>
      <c r="H9" s="20">
        <f t="shared" si="1"/>
        <v>0</v>
      </c>
      <c r="I9" s="20">
        <f t="shared" si="1"/>
        <v>0</v>
      </c>
      <c r="J9" s="20">
        <f t="shared" si="1"/>
        <v>3</v>
      </c>
      <c r="K9" s="20">
        <f t="shared" si="1"/>
        <v>324</v>
      </c>
      <c r="L9" s="2"/>
    </row>
    <row r="10" spans="1:12" ht="24.95" customHeight="1">
      <c r="A10" s="6"/>
      <c r="F10" s="26" t="s">
        <v>29</v>
      </c>
      <c r="G10" s="20">
        <f t="shared" si="0"/>
        <v>328</v>
      </c>
      <c r="H10" s="20">
        <f t="shared" si="1"/>
        <v>0</v>
      </c>
      <c r="I10" s="20">
        <f t="shared" si="1"/>
        <v>0</v>
      </c>
      <c r="J10" s="20">
        <f t="shared" si="1"/>
        <v>3</v>
      </c>
      <c r="K10" s="20">
        <f t="shared" si="1"/>
        <v>325</v>
      </c>
      <c r="L10" s="2"/>
    </row>
    <row r="11" spans="1:12" ht="24.95" customHeight="1">
      <c r="A11" s="6"/>
      <c r="F11" s="26" t="s">
        <v>36</v>
      </c>
      <c r="G11" s="20">
        <f t="shared" si="0"/>
        <v>266</v>
      </c>
      <c r="H11" s="20">
        <f t="shared" si="1"/>
        <v>0</v>
      </c>
      <c r="I11" s="20">
        <f t="shared" si="1"/>
        <v>0</v>
      </c>
      <c r="J11" s="20">
        <f t="shared" si="1"/>
        <v>1</v>
      </c>
      <c r="K11" s="20">
        <f t="shared" si="1"/>
        <v>265</v>
      </c>
      <c r="L11" s="2"/>
    </row>
    <row r="12" spans="1:12" ht="24.95" customHeight="1">
      <c r="A12" s="6"/>
      <c r="F12" s="26" t="s">
        <v>38</v>
      </c>
      <c r="G12" s="20">
        <f t="shared" si="0"/>
        <v>307</v>
      </c>
      <c r="H12" s="20">
        <f t="shared" si="1"/>
        <v>0</v>
      </c>
      <c r="I12" s="20">
        <f t="shared" si="1"/>
        <v>0</v>
      </c>
      <c r="J12" s="20">
        <f t="shared" si="1"/>
        <v>1</v>
      </c>
      <c r="K12" s="20">
        <f t="shared" si="1"/>
        <v>306</v>
      </c>
      <c r="L12" s="2"/>
    </row>
    <row r="13" spans="1:12" ht="24.95" customHeight="1">
      <c r="A13" s="6"/>
      <c r="F13" s="21" t="s">
        <v>28</v>
      </c>
      <c r="G13" s="22">
        <f>SUM(G7:G12)</f>
        <v>1884</v>
      </c>
      <c r="H13" s="22">
        <f>SUM(H7:H12)</f>
        <v>0</v>
      </c>
      <c r="I13" s="22">
        <f>SUM(I7:I12)</f>
        <v>0</v>
      </c>
      <c r="J13" s="22">
        <f>SUM(J7:J12)</f>
        <v>11</v>
      </c>
      <c r="K13" s="22">
        <f>SUM(K7:K12)</f>
        <v>1873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8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32">
        <v>39</v>
      </c>
      <c r="G16" s="8"/>
      <c r="H16" s="8"/>
      <c r="I16" s="8"/>
      <c r="J16" s="8">
        <f t="shared" ref="J16:J21" si="2">F16-I16</f>
        <v>39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8">
        <v>43</v>
      </c>
      <c r="G17" s="8"/>
      <c r="H17" s="8"/>
      <c r="I17" s="8"/>
      <c r="J17" s="8">
        <f t="shared" si="2"/>
        <v>43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8">
        <v>37</v>
      </c>
      <c r="G18" s="8"/>
      <c r="H18" s="8"/>
      <c r="I18" s="8"/>
      <c r="J18" s="8">
        <f t="shared" si="2"/>
        <v>37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8">
        <v>41</v>
      </c>
      <c r="G19" s="8"/>
      <c r="H19" s="8"/>
      <c r="I19" s="8"/>
      <c r="J19" s="8">
        <f t="shared" si="2"/>
        <v>41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8">
        <v>42</v>
      </c>
      <c r="G20" s="8"/>
      <c r="H20" s="8"/>
      <c r="I20" s="8"/>
      <c r="J20" s="8">
        <f t="shared" si="2"/>
        <v>42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8">
        <v>42</v>
      </c>
      <c r="G21" s="8"/>
      <c r="H21" s="8"/>
      <c r="I21" s="8"/>
      <c r="J21" s="8">
        <f t="shared" si="2"/>
        <v>42</v>
      </c>
    </row>
    <row r="22" spans="1:10" ht="24.95" customHeight="1">
      <c r="A22" s="78"/>
      <c r="B22" s="79" t="s">
        <v>21</v>
      </c>
      <c r="C22" s="79"/>
      <c r="D22" s="79"/>
      <c r="E22" s="79"/>
      <c r="F22" s="40">
        <v>244</v>
      </c>
      <c r="G22" s="40">
        <f t="shared" ref="G22:J22" si="3">SUM(G16:G21)</f>
        <v>0</v>
      </c>
      <c r="H22" s="40">
        <f t="shared" si="3"/>
        <v>0</v>
      </c>
      <c r="I22" s="40">
        <f t="shared" si="3"/>
        <v>0</v>
      </c>
      <c r="J22" s="40">
        <f t="shared" si="3"/>
        <v>244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8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8">
        <v>42</v>
      </c>
      <c r="G24" s="8"/>
      <c r="H24" s="8"/>
      <c r="I24" s="8"/>
      <c r="J24" s="8">
        <f t="shared" ref="J24:J29" si="4">F24-I24</f>
        <v>42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8">
        <v>38</v>
      </c>
      <c r="G25" s="8"/>
      <c r="H25" s="8"/>
      <c r="I25" s="8"/>
      <c r="J25" s="8">
        <f t="shared" si="4"/>
        <v>38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8">
        <v>40</v>
      </c>
      <c r="G26" s="8"/>
      <c r="H26" s="8"/>
      <c r="I26" s="8"/>
      <c r="J26" s="8">
        <f t="shared" si="4"/>
        <v>40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8">
        <v>36</v>
      </c>
      <c r="G27" s="8"/>
      <c r="H27" s="8"/>
      <c r="I27" s="8"/>
      <c r="J27" s="8">
        <f t="shared" si="4"/>
        <v>36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8">
        <v>30</v>
      </c>
      <c r="G28" s="8"/>
      <c r="H28" s="8"/>
      <c r="I28" s="8"/>
      <c r="J28" s="8">
        <f t="shared" si="4"/>
        <v>30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8">
        <v>41</v>
      </c>
      <c r="G29" s="8"/>
      <c r="H29" s="8"/>
      <c r="I29" s="8"/>
      <c r="J29" s="8">
        <f t="shared" si="4"/>
        <v>41</v>
      </c>
    </row>
    <row r="30" spans="1:10" ht="24.95" customHeight="1">
      <c r="A30" s="74"/>
      <c r="B30" s="75" t="s">
        <v>21</v>
      </c>
      <c r="C30" s="76"/>
      <c r="D30" s="76"/>
      <c r="E30" s="77"/>
      <c r="F30" s="14">
        <v>227</v>
      </c>
      <c r="G30" s="14">
        <f t="shared" ref="G30:J30" si="5">SUM(G24:G29)</f>
        <v>0</v>
      </c>
      <c r="H30" s="14">
        <f t="shared" si="5"/>
        <v>0</v>
      </c>
      <c r="I30" s="14">
        <f t="shared" si="5"/>
        <v>0</v>
      </c>
      <c r="J30" s="14">
        <f t="shared" si="5"/>
        <v>227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8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8">
        <v>42</v>
      </c>
      <c r="G32" s="8"/>
      <c r="H32" s="8"/>
      <c r="I32" s="8"/>
      <c r="J32" s="8">
        <f t="shared" ref="J32:J37" si="6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8">
        <v>44</v>
      </c>
      <c r="G33" s="8"/>
      <c r="H33" s="8"/>
      <c r="I33" s="8"/>
      <c r="J33" s="8">
        <f t="shared" si="6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8">
        <v>44</v>
      </c>
      <c r="G34" s="8"/>
      <c r="H34" s="8"/>
      <c r="I34" s="8"/>
      <c r="J34" s="8">
        <f t="shared" si="6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8">
        <v>42</v>
      </c>
      <c r="G35" s="8"/>
      <c r="H35" s="8"/>
      <c r="I35" s="8"/>
      <c r="J35" s="8">
        <f t="shared" si="6"/>
        <v>42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8">
        <v>43</v>
      </c>
      <c r="G36" s="8"/>
      <c r="H36" s="8"/>
      <c r="I36" s="8"/>
      <c r="J36" s="8">
        <f t="shared" si="6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8">
        <v>43</v>
      </c>
      <c r="G37" s="8"/>
      <c r="H37" s="8"/>
      <c r="I37" s="8"/>
      <c r="J37" s="8">
        <f t="shared" si="6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15">
        <v>258</v>
      </c>
      <c r="G38" s="15">
        <f t="shared" ref="G38:J38" si="7">SUM(G32:G37)</f>
        <v>0</v>
      </c>
      <c r="H38" s="15">
        <f t="shared" si="7"/>
        <v>0</v>
      </c>
      <c r="I38" s="15">
        <f t="shared" si="7"/>
        <v>0</v>
      </c>
      <c r="J38" s="15">
        <f t="shared" si="7"/>
        <v>258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8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8">
        <v>42</v>
      </c>
      <c r="G40" s="8"/>
      <c r="H40" s="8"/>
      <c r="I40" s="8"/>
      <c r="J40" s="8">
        <f t="shared" ref="J40:J45" si="8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8">
        <v>41</v>
      </c>
      <c r="G41" s="8"/>
      <c r="H41" s="8"/>
      <c r="I41" s="8"/>
      <c r="J41" s="8">
        <f t="shared" si="8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8">
        <v>44</v>
      </c>
      <c r="G42" s="8"/>
      <c r="H42" s="8"/>
      <c r="I42" s="8"/>
      <c r="J42" s="8">
        <f t="shared" si="8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8">
        <v>42</v>
      </c>
      <c r="G43" s="8"/>
      <c r="H43" s="8"/>
      <c r="I43" s="8"/>
      <c r="J43" s="8">
        <f t="shared" si="8"/>
        <v>42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8">
        <v>42</v>
      </c>
      <c r="G44" s="8"/>
      <c r="H44" s="8"/>
      <c r="I44" s="8"/>
      <c r="J44" s="8">
        <f t="shared" si="8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8">
        <v>41</v>
      </c>
      <c r="G45" s="8"/>
      <c r="H45" s="8"/>
      <c r="I45" s="8"/>
      <c r="J45" s="8">
        <f t="shared" si="8"/>
        <v>41</v>
      </c>
    </row>
    <row r="46" spans="1:10" ht="24.95" customHeight="1">
      <c r="A46" s="62"/>
      <c r="B46" s="63" t="s">
        <v>21</v>
      </c>
      <c r="C46" s="64"/>
      <c r="D46" s="64"/>
      <c r="E46" s="65"/>
      <c r="F46" s="16">
        <v>252</v>
      </c>
      <c r="G46" s="16">
        <f t="shared" ref="G46:J46" si="9">SUM(G40:G45)</f>
        <v>0</v>
      </c>
      <c r="H46" s="16">
        <f t="shared" si="9"/>
        <v>0</v>
      </c>
      <c r="I46" s="16">
        <f t="shared" si="9"/>
        <v>0</v>
      </c>
      <c r="J46" s="16">
        <f t="shared" si="9"/>
        <v>252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8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8">
        <v>43</v>
      </c>
      <c r="G48" s="8"/>
      <c r="H48" s="8"/>
      <c r="I48" s="8">
        <v>2</v>
      </c>
      <c r="J48" s="8">
        <f t="shared" ref="J48:J53" si="10">F48-I48</f>
        <v>41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8">
        <v>43</v>
      </c>
      <c r="G49" s="8"/>
      <c r="H49" s="8"/>
      <c r="I49" s="8">
        <v>1</v>
      </c>
      <c r="J49" s="8">
        <f t="shared" si="10"/>
        <v>42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8">
        <v>41</v>
      </c>
      <c r="G50" s="8"/>
      <c r="H50" s="8"/>
      <c r="I50" s="8"/>
      <c r="J50" s="8">
        <f t="shared" si="10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8">
        <v>43</v>
      </c>
      <c r="G51" s="8"/>
      <c r="H51" s="8"/>
      <c r="I51" s="8">
        <v>1</v>
      </c>
      <c r="J51" s="8">
        <f t="shared" si="10"/>
        <v>42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32">
        <v>0</v>
      </c>
      <c r="G52" s="8"/>
      <c r="H52" s="8"/>
      <c r="I52" s="8">
        <v>1</v>
      </c>
      <c r="J52" s="8">
        <f t="shared" si="10"/>
        <v>-1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8">
        <v>39</v>
      </c>
      <c r="G53" s="8"/>
      <c r="H53" s="8"/>
      <c r="I53" s="8"/>
      <c r="J53" s="8">
        <f t="shared" si="10"/>
        <v>39</v>
      </c>
    </row>
    <row r="54" spans="1:10" ht="24.95" customHeight="1">
      <c r="A54" s="68"/>
      <c r="B54" s="69" t="s">
        <v>21</v>
      </c>
      <c r="C54" s="70"/>
      <c r="D54" s="70"/>
      <c r="E54" s="71"/>
      <c r="F54" s="40">
        <v>209</v>
      </c>
      <c r="G54" s="40">
        <f t="shared" ref="G54:J54" si="11">SUM(G48:G53)</f>
        <v>0</v>
      </c>
      <c r="H54" s="40">
        <f t="shared" si="11"/>
        <v>0</v>
      </c>
      <c r="I54" s="40">
        <f t="shared" si="11"/>
        <v>5</v>
      </c>
      <c r="J54" s="40">
        <f t="shared" si="11"/>
        <v>204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8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8">
        <v>44</v>
      </c>
      <c r="G56" s="8"/>
      <c r="H56" s="8"/>
      <c r="I56" s="8"/>
      <c r="J56" s="8">
        <f t="shared" ref="J56:J61" si="12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8">
        <v>41</v>
      </c>
      <c r="G57" s="8"/>
      <c r="H57" s="8"/>
      <c r="I57" s="8"/>
      <c r="J57" s="8">
        <f t="shared" si="12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8">
        <v>40</v>
      </c>
      <c r="G58" s="8"/>
      <c r="H58" s="8"/>
      <c r="I58" s="8">
        <v>1</v>
      </c>
      <c r="J58" s="8">
        <f t="shared" si="12"/>
        <v>39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8">
        <v>41</v>
      </c>
      <c r="G59" s="8"/>
      <c r="H59" s="8"/>
      <c r="I59" s="8"/>
      <c r="J59" s="8">
        <f t="shared" si="12"/>
        <v>41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8">
        <v>39</v>
      </c>
      <c r="G60" s="8"/>
      <c r="H60" s="8"/>
      <c r="I60" s="8"/>
      <c r="J60" s="8">
        <f t="shared" si="12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8">
        <v>40</v>
      </c>
      <c r="G61" s="8"/>
      <c r="H61" s="8"/>
      <c r="I61" s="8"/>
      <c r="J61" s="8">
        <f t="shared" si="12"/>
        <v>40</v>
      </c>
    </row>
    <row r="62" spans="1:10" ht="24.95" customHeight="1">
      <c r="A62" s="74"/>
      <c r="B62" s="75" t="s">
        <v>21</v>
      </c>
      <c r="C62" s="76"/>
      <c r="D62" s="76"/>
      <c r="E62" s="77"/>
      <c r="F62" s="14">
        <v>245</v>
      </c>
      <c r="G62" s="14">
        <f t="shared" ref="G62:J62" si="13">SUM(G56:G61)</f>
        <v>0</v>
      </c>
      <c r="H62" s="14">
        <f t="shared" si="13"/>
        <v>0</v>
      </c>
      <c r="I62" s="14">
        <f t="shared" si="13"/>
        <v>1</v>
      </c>
      <c r="J62" s="14">
        <f t="shared" si="13"/>
        <v>244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8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8">
        <v>40</v>
      </c>
      <c r="G64" s="8"/>
      <c r="H64" s="8"/>
      <c r="I64" s="8"/>
      <c r="J64" s="8">
        <f t="shared" ref="J64:J69" si="14">F64-I64</f>
        <v>40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32">
        <v>31</v>
      </c>
      <c r="G65" s="8"/>
      <c r="H65" s="8"/>
      <c r="I65" s="8"/>
      <c r="J65" s="8">
        <f t="shared" si="14"/>
        <v>31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32">
        <v>39</v>
      </c>
      <c r="G66" s="8"/>
      <c r="H66" s="8"/>
      <c r="I66" s="8">
        <v>2</v>
      </c>
      <c r="J66" s="8">
        <f t="shared" si="14"/>
        <v>37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8">
        <v>40</v>
      </c>
      <c r="G67" s="8"/>
      <c r="H67" s="8"/>
      <c r="I67" s="8">
        <v>2</v>
      </c>
      <c r="J67" s="8">
        <f t="shared" si="14"/>
        <v>38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32">
        <v>34</v>
      </c>
      <c r="G68" s="8"/>
      <c r="H68" s="8"/>
      <c r="I68" s="8"/>
      <c r="J68" s="8">
        <f t="shared" si="14"/>
        <v>34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32">
        <v>30</v>
      </c>
      <c r="G69" s="8"/>
      <c r="H69" s="8"/>
      <c r="I69" s="8">
        <v>1</v>
      </c>
      <c r="J69" s="8">
        <f t="shared" si="14"/>
        <v>29</v>
      </c>
    </row>
    <row r="70" spans="1:10" ht="24.95" customHeight="1">
      <c r="A70" s="56"/>
      <c r="B70" s="57" t="s">
        <v>21</v>
      </c>
      <c r="C70" s="58"/>
      <c r="D70" s="58"/>
      <c r="E70" s="59"/>
      <c r="F70" s="15">
        <v>214</v>
      </c>
      <c r="G70" s="15">
        <f t="shared" ref="G70:J70" si="15">SUM(G64:G69)</f>
        <v>0</v>
      </c>
      <c r="H70" s="15">
        <f t="shared" si="15"/>
        <v>0</v>
      </c>
      <c r="I70" s="15">
        <f t="shared" si="15"/>
        <v>5</v>
      </c>
      <c r="J70" s="15">
        <f t="shared" si="15"/>
        <v>209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8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8">
        <v>42</v>
      </c>
      <c r="G72" s="8"/>
      <c r="H72" s="8"/>
      <c r="I72" s="8"/>
      <c r="J72" s="8">
        <f t="shared" ref="J72:J77" si="16">F72-I72</f>
        <v>42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8">
        <v>41</v>
      </c>
      <c r="G73" s="8"/>
      <c r="H73" s="8"/>
      <c r="I73" s="8"/>
      <c r="J73" s="8">
        <f t="shared" si="16"/>
        <v>41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8">
        <v>42</v>
      </c>
      <c r="G74" s="8"/>
      <c r="H74" s="8"/>
      <c r="I74" s="8"/>
      <c r="J74" s="8">
        <f t="shared" si="16"/>
        <v>42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8">
        <v>43</v>
      </c>
      <c r="G75" s="8"/>
      <c r="H75" s="8"/>
      <c r="I75" s="8"/>
      <c r="J75" s="8">
        <f t="shared" si="16"/>
        <v>43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8">
        <v>36</v>
      </c>
      <c r="G76" s="8"/>
      <c r="H76" s="8"/>
      <c r="I76" s="8"/>
      <c r="J76" s="8">
        <f t="shared" si="16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8">
        <v>31</v>
      </c>
      <c r="G77" s="8"/>
      <c r="H77" s="8"/>
      <c r="I77" s="8"/>
      <c r="J77" s="8">
        <f t="shared" si="16"/>
        <v>31</v>
      </c>
    </row>
    <row r="78" spans="1:10" ht="24.95" customHeight="1">
      <c r="A78" s="62"/>
      <c r="B78" s="63" t="s">
        <v>21</v>
      </c>
      <c r="C78" s="64"/>
      <c r="D78" s="64"/>
      <c r="E78" s="65"/>
      <c r="F78" s="16">
        <v>235</v>
      </c>
      <c r="G78" s="16">
        <f t="shared" ref="G78:J78" si="17">SUM(G72:G77)</f>
        <v>0</v>
      </c>
      <c r="H78" s="16">
        <f t="shared" si="17"/>
        <v>0</v>
      </c>
      <c r="I78" s="16">
        <f t="shared" si="17"/>
        <v>0</v>
      </c>
      <c r="J78" s="16">
        <f t="shared" si="17"/>
        <v>235</v>
      </c>
    </row>
    <row r="80" spans="1:10" ht="30.75">
      <c r="A80" s="28" t="s">
        <v>48</v>
      </c>
      <c r="F80" s="3"/>
    </row>
    <row r="81" spans="5:6">
      <c r="F81" s="3"/>
    </row>
    <row r="82" spans="5:6">
      <c r="F82" s="3"/>
    </row>
    <row r="83" spans="5:6">
      <c r="F83" s="3"/>
    </row>
    <row r="84" spans="5:6">
      <c r="F84" s="3"/>
    </row>
    <row r="85" spans="5:6">
      <c r="F85" s="3"/>
    </row>
    <row r="86" spans="5:6">
      <c r="F86" s="3"/>
    </row>
    <row r="87" spans="5:6">
      <c r="F87" s="3"/>
    </row>
    <row r="88" spans="5:6">
      <c r="F88" s="3"/>
    </row>
    <row r="90" spans="5:6">
      <c r="E90" s="24"/>
    </row>
  </sheetData>
  <mergeCells count="16"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  <mergeCell ref="A15:A22"/>
    <mergeCell ref="B22:E22"/>
    <mergeCell ref="A23:A30"/>
    <mergeCell ref="B30:E30"/>
    <mergeCell ref="A31:A38"/>
    <mergeCell ref="B38:E38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FC46-D739-46AB-8270-83BE47A9DD26}">
  <dimension ref="A1:L90"/>
  <sheetViews>
    <sheetView zoomScale="60" zoomScaleNormal="60" workbookViewId="0">
      <selection activeCell="K7" sqref="K7:K13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44593</v>
      </c>
      <c r="I4" s="17">
        <v>44620</v>
      </c>
      <c r="J4" s="7">
        <f>DATEDIF(H4,I4,"D")+1</f>
        <v>28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23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26" t="s">
        <v>30</v>
      </c>
      <c r="G7" s="20">
        <v>336</v>
      </c>
      <c r="H7" s="20">
        <f t="shared" ref="H7:K12" si="0">SUM(G16,G24,G32,G40,G48,G56,G64,G72)</f>
        <v>0</v>
      </c>
      <c r="I7" s="20">
        <f t="shared" si="0"/>
        <v>0</v>
      </c>
      <c r="J7" s="20">
        <f t="shared" si="0"/>
        <v>2</v>
      </c>
      <c r="K7" s="20">
        <f t="shared" si="0"/>
        <v>334</v>
      </c>
      <c r="L7" s="2"/>
    </row>
    <row r="8" spans="1:12" ht="24.95" customHeight="1">
      <c r="A8" s="6"/>
      <c r="F8" s="26" t="s">
        <v>32</v>
      </c>
      <c r="G8" s="20">
        <v>323</v>
      </c>
      <c r="H8" s="20">
        <f t="shared" si="0"/>
        <v>0</v>
      </c>
      <c r="I8" s="20">
        <f t="shared" si="0"/>
        <v>0</v>
      </c>
      <c r="J8" s="20">
        <f t="shared" si="0"/>
        <v>1</v>
      </c>
      <c r="K8" s="20">
        <f t="shared" si="0"/>
        <v>322</v>
      </c>
      <c r="L8" s="2"/>
    </row>
    <row r="9" spans="1:12" ht="24.95" customHeight="1">
      <c r="A9" s="6"/>
      <c r="F9" s="26" t="s">
        <v>34</v>
      </c>
      <c r="G9" s="20">
        <v>332</v>
      </c>
      <c r="H9" s="20">
        <f t="shared" si="0"/>
        <v>0</v>
      </c>
      <c r="I9" s="20">
        <f t="shared" si="0"/>
        <v>0</v>
      </c>
      <c r="J9" s="20">
        <f t="shared" si="0"/>
        <v>5</v>
      </c>
      <c r="K9" s="20">
        <f t="shared" si="0"/>
        <v>327</v>
      </c>
      <c r="L9" s="2"/>
    </row>
    <row r="10" spans="1:12" ht="24.95" customHeight="1">
      <c r="A10" s="6"/>
      <c r="F10" s="26" t="s">
        <v>29</v>
      </c>
      <c r="G10" s="20">
        <v>333</v>
      </c>
      <c r="H10" s="20">
        <f t="shared" si="0"/>
        <v>0</v>
      </c>
      <c r="I10" s="20">
        <f t="shared" si="0"/>
        <v>0</v>
      </c>
      <c r="J10" s="20">
        <f t="shared" si="0"/>
        <v>5</v>
      </c>
      <c r="K10" s="20">
        <f t="shared" si="0"/>
        <v>328</v>
      </c>
      <c r="L10" s="2"/>
    </row>
    <row r="11" spans="1:12" ht="24.95" customHeight="1">
      <c r="A11" s="6"/>
      <c r="F11" s="26" t="s">
        <v>36</v>
      </c>
      <c r="G11" s="20">
        <v>269</v>
      </c>
      <c r="H11" s="20">
        <f t="shared" si="0"/>
        <v>0</v>
      </c>
      <c r="I11" s="20">
        <f t="shared" si="0"/>
        <v>0</v>
      </c>
      <c r="J11" s="20">
        <f t="shared" si="0"/>
        <v>3</v>
      </c>
      <c r="K11" s="20">
        <f t="shared" si="0"/>
        <v>266</v>
      </c>
      <c r="L11" s="2"/>
    </row>
    <row r="12" spans="1:12" ht="24.95" customHeight="1">
      <c r="A12" s="6"/>
      <c r="F12" s="26" t="s">
        <v>38</v>
      </c>
      <c r="G12" s="20">
        <v>307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307</v>
      </c>
      <c r="L12" s="2"/>
    </row>
    <row r="13" spans="1:12" ht="24.95" customHeight="1">
      <c r="A13" s="6"/>
      <c r="F13" s="21" t="s">
        <v>28</v>
      </c>
      <c r="G13" s="22">
        <f>SUM(G7:G12)</f>
        <v>1900</v>
      </c>
      <c r="H13" s="22">
        <f>SUM(H7:H12)</f>
        <v>0</v>
      </c>
      <c r="I13" s="22">
        <f>SUM(I7:I12)</f>
        <v>0</v>
      </c>
      <c r="J13" s="22">
        <f>SUM(J7:J12)</f>
        <v>16</v>
      </c>
      <c r="K13" s="22">
        <f>SUM(K7:K12)</f>
        <v>1884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8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32">
        <v>39</v>
      </c>
      <c r="G16" s="8"/>
      <c r="H16" s="8"/>
      <c r="I16" s="8"/>
      <c r="J16" s="8">
        <f t="shared" ref="J16:J21" si="1">F16-I16</f>
        <v>39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8">
        <v>44</v>
      </c>
      <c r="G17" s="8"/>
      <c r="H17" s="8"/>
      <c r="I17" s="8">
        <v>1</v>
      </c>
      <c r="J17" s="8">
        <f t="shared" si="1"/>
        <v>43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8">
        <v>40</v>
      </c>
      <c r="G18" s="8"/>
      <c r="H18" s="8"/>
      <c r="I18" s="8">
        <v>3</v>
      </c>
      <c r="J18" s="8">
        <f t="shared" si="1"/>
        <v>37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8">
        <v>41</v>
      </c>
      <c r="G19" s="8"/>
      <c r="H19" s="8"/>
      <c r="I19" s="8"/>
      <c r="J19" s="8">
        <f t="shared" si="1"/>
        <v>41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8">
        <v>42</v>
      </c>
      <c r="G20" s="8"/>
      <c r="H20" s="8"/>
      <c r="I20" s="8"/>
      <c r="J20" s="8">
        <f t="shared" si="1"/>
        <v>42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8">
        <v>42</v>
      </c>
      <c r="G21" s="8"/>
      <c r="H21" s="8"/>
      <c r="I21" s="8"/>
      <c r="J21" s="8">
        <f t="shared" si="1"/>
        <v>42</v>
      </c>
    </row>
    <row r="22" spans="1:10" ht="24.95" customHeight="1">
      <c r="A22" s="78"/>
      <c r="B22" s="79" t="s">
        <v>21</v>
      </c>
      <c r="C22" s="79"/>
      <c r="D22" s="79"/>
      <c r="E22" s="79"/>
      <c r="F22" s="39">
        <v>248</v>
      </c>
      <c r="G22" s="39">
        <f t="shared" ref="G22:J22" si="2">SUM(G16:G21)</f>
        <v>0</v>
      </c>
      <c r="H22" s="39">
        <f t="shared" si="2"/>
        <v>0</v>
      </c>
      <c r="I22" s="39">
        <f t="shared" si="2"/>
        <v>4</v>
      </c>
      <c r="J22" s="39">
        <f t="shared" si="2"/>
        <v>244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8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8">
        <v>43</v>
      </c>
      <c r="G24" s="8"/>
      <c r="H24" s="8"/>
      <c r="I24" s="8">
        <v>1</v>
      </c>
      <c r="J24" s="8">
        <f t="shared" ref="J24:J29" si="3">F24-I24</f>
        <v>42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8">
        <v>38</v>
      </c>
      <c r="G25" s="8"/>
      <c r="H25" s="8"/>
      <c r="I25" s="8"/>
      <c r="J25" s="8">
        <f t="shared" si="3"/>
        <v>38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8">
        <v>41</v>
      </c>
      <c r="G26" s="8"/>
      <c r="H26" s="8"/>
      <c r="I26" s="8">
        <v>1</v>
      </c>
      <c r="J26" s="8">
        <f t="shared" si="3"/>
        <v>40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8">
        <v>37</v>
      </c>
      <c r="G27" s="8"/>
      <c r="H27" s="8"/>
      <c r="I27" s="8">
        <v>1</v>
      </c>
      <c r="J27" s="8">
        <f t="shared" si="3"/>
        <v>36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8">
        <v>33</v>
      </c>
      <c r="G28" s="8"/>
      <c r="H28" s="8"/>
      <c r="I28" s="8">
        <v>3</v>
      </c>
      <c r="J28" s="8">
        <f t="shared" si="3"/>
        <v>30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8">
        <v>41</v>
      </c>
      <c r="G29" s="8"/>
      <c r="H29" s="8"/>
      <c r="I29" s="8"/>
      <c r="J29" s="8">
        <f t="shared" si="3"/>
        <v>41</v>
      </c>
    </row>
    <row r="30" spans="1:10" ht="24.95" customHeight="1">
      <c r="A30" s="74"/>
      <c r="B30" s="75" t="s">
        <v>21</v>
      </c>
      <c r="C30" s="76"/>
      <c r="D30" s="76"/>
      <c r="E30" s="77"/>
      <c r="F30" s="14">
        <v>233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6</v>
      </c>
      <c r="J30" s="14">
        <f t="shared" si="4"/>
        <v>227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8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8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8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8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8">
        <v>44</v>
      </c>
      <c r="G35" s="8"/>
      <c r="H35" s="8"/>
      <c r="I35" s="8">
        <v>2</v>
      </c>
      <c r="J35" s="8">
        <f t="shared" si="5"/>
        <v>42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8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8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15">
        <v>260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2</v>
      </c>
      <c r="J38" s="15">
        <f t="shared" si="6"/>
        <v>258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8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8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8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8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8">
        <v>42</v>
      </c>
      <c r="G43" s="8"/>
      <c r="H43" s="8"/>
      <c r="I43" s="8"/>
      <c r="J43" s="8">
        <f t="shared" si="7"/>
        <v>42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8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8">
        <v>41</v>
      </c>
      <c r="G45" s="8"/>
      <c r="H45" s="8"/>
      <c r="I45" s="8"/>
      <c r="J45" s="8">
        <f t="shared" si="7"/>
        <v>41</v>
      </c>
    </row>
    <row r="46" spans="1:10" ht="24.95" customHeight="1">
      <c r="A46" s="62"/>
      <c r="B46" s="63" t="s">
        <v>21</v>
      </c>
      <c r="C46" s="64"/>
      <c r="D46" s="64"/>
      <c r="E46" s="65"/>
      <c r="F46" s="16">
        <v>252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0</v>
      </c>
      <c r="J46" s="16">
        <f t="shared" si="8"/>
        <v>252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8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8">
        <v>43</v>
      </c>
      <c r="G48" s="8"/>
      <c r="H48" s="8"/>
      <c r="I48" s="8"/>
      <c r="J48" s="8">
        <f t="shared" ref="J48:J53" si="9">F48-I48</f>
        <v>43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8">
        <v>43</v>
      </c>
      <c r="G49" s="8"/>
      <c r="H49" s="8"/>
      <c r="I49" s="8"/>
      <c r="J49" s="8">
        <f t="shared" si="9"/>
        <v>43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8">
        <v>41</v>
      </c>
      <c r="G50" s="8"/>
      <c r="H50" s="8"/>
      <c r="I50" s="8"/>
      <c r="J50" s="8">
        <f t="shared" si="9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8">
        <v>44</v>
      </c>
      <c r="G51" s="8"/>
      <c r="H51" s="8"/>
      <c r="I51" s="8">
        <v>1</v>
      </c>
      <c r="J51" s="8">
        <f t="shared" si="9"/>
        <v>43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32">
        <v>0</v>
      </c>
      <c r="G52" s="8"/>
      <c r="H52" s="8"/>
      <c r="I52" s="8"/>
      <c r="J52" s="8">
        <f t="shared" si="9"/>
        <v>0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8">
        <v>39</v>
      </c>
      <c r="G53" s="8"/>
      <c r="H53" s="8"/>
      <c r="I53" s="8"/>
      <c r="J53" s="8">
        <f t="shared" si="9"/>
        <v>39</v>
      </c>
    </row>
    <row r="54" spans="1:10" ht="24.95" customHeight="1">
      <c r="A54" s="68"/>
      <c r="B54" s="69" t="s">
        <v>21</v>
      </c>
      <c r="C54" s="70"/>
      <c r="D54" s="70"/>
      <c r="E54" s="71"/>
      <c r="F54" s="39">
        <v>210</v>
      </c>
      <c r="G54" s="39">
        <f t="shared" ref="G54:J54" si="10">SUM(G48:G53)</f>
        <v>0</v>
      </c>
      <c r="H54" s="39">
        <f t="shared" si="10"/>
        <v>0</v>
      </c>
      <c r="I54" s="39">
        <f t="shared" si="10"/>
        <v>1</v>
      </c>
      <c r="J54" s="39">
        <f t="shared" si="10"/>
        <v>209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8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8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8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8">
        <v>41</v>
      </c>
      <c r="G58" s="8"/>
      <c r="H58" s="8"/>
      <c r="I58" s="8">
        <v>1</v>
      </c>
      <c r="J58" s="8">
        <f t="shared" si="11"/>
        <v>40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8">
        <v>42</v>
      </c>
      <c r="G59" s="8"/>
      <c r="H59" s="8"/>
      <c r="I59" s="8">
        <v>1</v>
      </c>
      <c r="J59" s="8">
        <f t="shared" si="11"/>
        <v>41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8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8">
        <v>40</v>
      </c>
      <c r="G61" s="8"/>
      <c r="H61" s="8"/>
      <c r="I61" s="8"/>
      <c r="J61" s="8">
        <f t="shared" si="11"/>
        <v>40</v>
      </c>
    </row>
    <row r="62" spans="1:10" ht="24.95" customHeight="1">
      <c r="A62" s="74"/>
      <c r="B62" s="75" t="s">
        <v>21</v>
      </c>
      <c r="C62" s="76"/>
      <c r="D62" s="76"/>
      <c r="E62" s="77"/>
      <c r="F62" s="14">
        <v>247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2</v>
      </c>
      <c r="J62" s="14">
        <f t="shared" si="12"/>
        <v>245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8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8">
        <v>41</v>
      </c>
      <c r="G64" s="8"/>
      <c r="H64" s="8"/>
      <c r="I64" s="8">
        <v>1</v>
      </c>
      <c r="J64" s="8">
        <f t="shared" ref="J64:J69" si="13">F64-I64</f>
        <v>40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32">
        <v>31</v>
      </c>
      <c r="G65" s="8"/>
      <c r="H65" s="8"/>
      <c r="I65" s="8"/>
      <c r="J65" s="8">
        <f t="shared" si="13"/>
        <v>31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32">
        <v>39</v>
      </c>
      <c r="G66" s="8"/>
      <c r="H66" s="8"/>
      <c r="I66" s="8"/>
      <c r="J66" s="8">
        <f t="shared" si="13"/>
        <v>39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8">
        <v>40</v>
      </c>
      <c r="G67" s="8"/>
      <c r="H67" s="8"/>
      <c r="I67" s="8"/>
      <c r="J67" s="8">
        <f t="shared" si="13"/>
        <v>40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32">
        <v>34</v>
      </c>
      <c r="G68" s="8"/>
      <c r="H68" s="8"/>
      <c r="I68" s="8"/>
      <c r="J68" s="8">
        <f t="shared" si="13"/>
        <v>34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32">
        <v>30</v>
      </c>
      <c r="G69" s="8"/>
      <c r="H69" s="8"/>
      <c r="I69" s="8"/>
      <c r="J69" s="8">
        <f t="shared" si="13"/>
        <v>30</v>
      </c>
    </row>
    <row r="70" spans="1:10" ht="24.95" customHeight="1">
      <c r="A70" s="56"/>
      <c r="B70" s="57" t="s">
        <v>21</v>
      </c>
      <c r="C70" s="58"/>
      <c r="D70" s="58"/>
      <c r="E70" s="59"/>
      <c r="F70" s="15">
        <v>215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1</v>
      </c>
      <c r="J70" s="15">
        <f t="shared" si="14"/>
        <v>214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8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8">
        <v>42</v>
      </c>
      <c r="G72" s="8"/>
      <c r="H72" s="8"/>
      <c r="I72" s="8"/>
      <c r="J72" s="8">
        <f t="shared" ref="J72:J77" si="15">F72-I72</f>
        <v>42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8">
        <v>41</v>
      </c>
      <c r="G73" s="8"/>
      <c r="H73" s="8"/>
      <c r="I73" s="8"/>
      <c r="J73" s="8">
        <f t="shared" si="15"/>
        <v>41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8">
        <v>42</v>
      </c>
      <c r="G74" s="8"/>
      <c r="H74" s="8"/>
      <c r="I74" s="8"/>
      <c r="J74" s="8">
        <f t="shared" si="15"/>
        <v>42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8">
        <v>43</v>
      </c>
      <c r="G75" s="8"/>
      <c r="H75" s="8"/>
      <c r="I75" s="8"/>
      <c r="J75" s="8">
        <f t="shared" si="15"/>
        <v>43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8">
        <v>36</v>
      </c>
      <c r="G76" s="8"/>
      <c r="H76" s="8"/>
      <c r="I76" s="8"/>
      <c r="J76" s="8">
        <f t="shared" si="15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8">
        <v>31</v>
      </c>
      <c r="G77" s="8"/>
      <c r="H77" s="8"/>
      <c r="I77" s="8"/>
      <c r="J77" s="8">
        <f t="shared" si="15"/>
        <v>31</v>
      </c>
    </row>
    <row r="78" spans="1:10" ht="24.95" customHeight="1">
      <c r="A78" s="62"/>
      <c r="B78" s="63" t="s">
        <v>21</v>
      </c>
      <c r="C78" s="64"/>
      <c r="D78" s="64"/>
      <c r="E78" s="65"/>
      <c r="F78" s="16">
        <v>235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0</v>
      </c>
      <c r="J78" s="16">
        <f t="shared" si="16"/>
        <v>235</v>
      </c>
    </row>
    <row r="80" spans="1:10" ht="30.75">
      <c r="A80" s="28" t="s">
        <v>48</v>
      </c>
      <c r="F80" s="3"/>
    </row>
    <row r="81" spans="5:6">
      <c r="F81" s="3"/>
    </row>
    <row r="82" spans="5:6">
      <c r="F82" s="3"/>
    </row>
    <row r="83" spans="5:6">
      <c r="F83" s="3"/>
    </row>
    <row r="84" spans="5:6">
      <c r="F84" s="3"/>
    </row>
    <row r="85" spans="5:6">
      <c r="F85" s="3"/>
    </row>
    <row r="86" spans="5:6">
      <c r="F86" s="3"/>
    </row>
    <row r="87" spans="5:6">
      <c r="F87" s="3"/>
    </row>
    <row r="88" spans="5:6">
      <c r="F88" s="3"/>
    </row>
    <row r="90" spans="5:6">
      <c r="E90" s="24"/>
    </row>
  </sheetData>
  <mergeCells count="16"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  <mergeCell ref="A15:A22"/>
    <mergeCell ref="B22:E22"/>
    <mergeCell ref="A23:A30"/>
    <mergeCell ref="B30:E30"/>
    <mergeCell ref="A31:A38"/>
    <mergeCell ref="B38:E38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6984-9ACD-4109-AE46-FA6EA05D7556}">
  <dimension ref="A1:L90"/>
  <sheetViews>
    <sheetView topLeftCell="A46" zoomScale="60" zoomScaleNormal="60" workbookViewId="0">
      <selection activeCell="G78" sqref="G78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44562</v>
      </c>
      <c r="I4" s="17">
        <v>44592</v>
      </c>
      <c r="J4" s="7">
        <f>DATEDIF(H4,I4,"D")+1</f>
        <v>31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23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26" t="s">
        <v>30</v>
      </c>
      <c r="G7" s="20">
        <v>340</v>
      </c>
      <c r="H7" s="20">
        <f t="shared" ref="H7:K12" si="0">SUM(G16,G24,G32,G40,G48,G56,G64,G72)</f>
        <v>0</v>
      </c>
      <c r="I7" s="20">
        <f t="shared" si="0"/>
        <v>0</v>
      </c>
      <c r="J7" s="20">
        <f t="shared" si="0"/>
        <v>3</v>
      </c>
      <c r="K7" s="20">
        <f>SUM(J16,J24,J32,J40,J48,J56,J64,J72)</f>
        <v>336</v>
      </c>
      <c r="L7" s="2"/>
    </row>
    <row r="8" spans="1:12" ht="24.95" customHeight="1">
      <c r="A8" s="6"/>
      <c r="F8" s="26" t="s">
        <v>32</v>
      </c>
      <c r="G8" s="20">
        <v>328</v>
      </c>
      <c r="H8" s="20">
        <f t="shared" si="0"/>
        <v>0</v>
      </c>
      <c r="I8" s="20">
        <f t="shared" si="0"/>
        <v>0</v>
      </c>
      <c r="J8" s="20">
        <f t="shared" si="0"/>
        <v>4</v>
      </c>
      <c r="K8" s="20">
        <f t="shared" si="0"/>
        <v>323</v>
      </c>
      <c r="L8" s="2"/>
    </row>
    <row r="9" spans="1:12" ht="24.95" customHeight="1">
      <c r="A9" s="6"/>
      <c r="F9" s="26" t="s">
        <v>34</v>
      </c>
      <c r="G9" s="20">
        <v>339</v>
      </c>
      <c r="H9" s="20">
        <f t="shared" si="0"/>
        <v>0</v>
      </c>
      <c r="I9" s="20">
        <f t="shared" si="0"/>
        <v>0</v>
      </c>
      <c r="J9" s="20">
        <f t="shared" si="0"/>
        <v>3</v>
      </c>
      <c r="K9" s="20">
        <f t="shared" si="0"/>
        <v>332</v>
      </c>
      <c r="L9" s="2"/>
    </row>
    <row r="10" spans="1:12" ht="24.95" customHeight="1">
      <c r="A10" s="6"/>
      <c r="F10" s="26" t="s">
        <v>29</v>
      </c>
      <c r="G10" s="20">
        <v>334</v>
      </c>
      <c r="H10" s="20">
        <f t="shared" si="0"/>
        <v>0</v>
      </c>
      <c r="I10" s="20">
        <f t="shared" si="0"/>
        <v>0</v>
      </c>
      <c r="J10" s="20">
        <f t="shared" si="0"/>
        <v>1</v>
      </c>
      <c r="K10" s="20">
        <f t="shared" si="0"/>
        <v>333</v>
      </c>
      <c r="L10" s="2"/>
    </row>
    <row r="11" spans="1:12" ht="24.95" customHeight="1">
      <c r="A11" s="6"/>
      <c r="F11" s="26" t="s">
        <v>36</v>
      </c>
      <c r="G11" s="20">
        <v>304</v>
      </c>
      <c r="H11" s="20">
        <f t="shared" si="0"/>
        <v>0</v>
      </c>
      <c r="I11" s="20">
        <f t="shared" si="0"/>
        <v>0</v>
      </c>
      <c r="J11" s="20">
        <f t="shared" si="0"/>
        <v>4</v>
      </c>
      <c r="K11" s="20">
        <f t="shared" si="0"/>
        <v>269</v>
      </c>
      <c r="L11" s="2"/>
    </row>
    <row r="12" spans="1:12" ht="24.95" customHeight="1">
      <c r="A12" s="6"/>
      <c r="F12" s="26" t="s">
        <v>38</v>
      </c>
      <c r="G12" s="20">
        <v>322</v>
      </c>
      <c r="H12" s="20">
        <f t="shared" si="0"/>
        <v>0</v>
      </c>
      <c r="I12" s="20">
        <f t="shared" si="0"/>
        <v>0</v>
      </c>
      <c r="J12" s="20">
        <f t="shared" si="0"/>
        <v>5</v>
      </c>
      <c r="K12" s="20">
        <f t="shared" si="0"/>
        <v>307</v>
      </c>
      <c r="L12" s="2"/>
    </row>
    <row r="13" spans="1:12" ht="24.95" customHeight="1">
      <c r="A13" s="6"/>
      <c r="F13" s="21" t="s">
        <v>28</v>
      </c>
      <c r="G13" s="22">
        <v>1967</v>
      </c>
      <c r="H13" s="22">
        <f>SUM(H7:H12)</f>
        <v>0</v>
      </c>
      <c r="I13" s="22">
        <f>SUM(I7:I12)</f>
        <v>0</v>
      </c>
      <c r="J13" s="22">
        <f>SUM(J7:J12)</f>
        <v>20</v>
      </c>
      <c r="K13" s="22">
        <f>SUM(K7:K12)</f>
        <v>1900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8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32">
        <v>42</v>
      </c>
      <c r="G16" s="8"/>
      <c r="H16" s="8"/>
      <c r="I16" s="8">
        <v>3</v>
      </c>
      <c r="J16" s="8">
        <f t="shared" ref="J16:J21" si="1">F16-I16</f>
        <v>39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8">
        <v>44</v>
      </c>
      <c r="G17" s="8"/>
      <c r="H17" s="8"/>
      <c r="I17" s="8"/>
      <c r="J17" s="8">
        <f t="shared" si="1"/>
        <v>44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8">
        <v>41</v>
      </c>
      <c r="G18" s="8"/>
      <c r="H18" s="8"/>
      <c r="I18" s="8">
        <v>1</v>
      </c>
      <c r="J18" s="8">
        <f t="shared" si="1"/>
        <v>40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8">
        <v>41</v>
      </c>
      <c r="G19" s="8"/>
      <c r="H19" s="8"/>
      <c r="I19" s="8"/>
      <c r="J19" s="8">
        <f t="shared" si="1"/>
        <v>41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8">
        <v>42</v>
      </c>
      <c r="G20" s="8"/>
      <c r="H20" s="8"/>
      <c r="I20" s="8"/>
      <c r="J20" s="8">
        <f t="shared" si="1"/>
        <v>42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8">
        <v>42</v>
      </c>
      <c r="G21" s="8"/>
      <c r="H21" s="8"/>
      <c r="I21" s="8"/>
      <c r="J21" s="8">
        <f t="shared" si="1"/>
        <v>42</v>
      </c>
    </row>
    <row r="22" spans="1:10" ht="24.95" customHeight="1">
      <c r="A22" s="78"/>
      <c r="B22" s="79" t="s">
        <v>21</v>
      </c>
      <c r="C22" s="79"/>
      <c r="D22" s="79"/>
      <c r="E22" s="79"/>
      <c r="F22" s="38">
        <f>SUM(F16:F21)</f>
        <v>252</v>
      </c>
      <c r="G22" s="38">
        <f t="shared" ref="G22:J22" si="2">SUM(G16:G21)</f>
        <v>0</v>
      </c>
      <c r="H22" s="38">
        <f t="shared" si="2"/>
        <v>0</v>
      </c>
      <c r="I22" s="38">
        <f t="shared" si="2"/>
        <v>4</v>
      </c>
      <c r="J22" s="38">
        <f t="shared" si="2"/>
        <v>248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8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8">
        <v>43</v>
      </c>
      <c r="G24" s="8"/>
      <c r="H24" s="8"/>
      <c r="I24" s="8"/>
      <c r="J24" s="8">
        <f t="shared" ref="J24:J29" si="3">F24-I24</f>
        <v>43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8">
        <v>38</v>
      </c>
      <c r="G25" s="8"/>
      <c r="H25" s="8"/>
      <c r="I25" s="8"/>
      <c r="J25" s="8">
        <f t="shared" si="3"/>
        <v>38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8">
        <v>42</v>
      </c>
      <c r="G26" s="8"/>
      <c r="H26" s="8"/>
      <c r="I26" s="8">
        <v>1</v>
      </c>
      <c r="J26" s="8">
        <f t="shared" si="3"/>
        <v>41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8">
        <v>37</v>
      </c>
      <c r="G27" s="8"/>
      <c r="H27" s="8"/>
      <c r="I27" s="8"/>
      <c r="J27" s="8">
        <f t="shared" si="3"/>
        <v>37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8">
        <v>35</v>
      </c>
      <c r="G28" s="8"/>
      <c r="H28" s="8"/>
      <c r="I28" s="8">
        <v>2</v>
      </c>
      <c r="J28" s="8">
        <f t="shared" si="3"/>
        <v>33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8">
        <v>41</v>
      </c>
      <c r="G29" s="8"/>
      <c r="H29" s="8"/>
      <c r="I29" s="8"/>
      <c r="J29" s="8">
        <f t="shared" si="3"/>
        <v>41</v>
      </c>
    </row>
    <row r="30" spans="1:10" ht="24.95" customHeight="1">
      <c r="A30" s="74"/>
      <c r="B30" s="75" t="s">
        <v>21</v>
      </c>
      <c r="C30" s="76"/>
      <c r="D30" s="76"/>
      <c r="E30" s="77"/>
      <c r="F30" s="14">
        <f>SUM(F24:F29)</f>
        <v>236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3</v>
      </c>
      <c r="J30" s="14">
        <f t="shared" si="4"/>
        <v>233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8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8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8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8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8">
        <v>44</v>
      </c>
      <c r="G35" s="8"/>
      <c r="H35" s="8"/>
      <c r="I35" s="8"/>
      <c r="J35" s="8">
        <f t="shared" si="5"/>
        <v>44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8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8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15">
        <v>260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260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8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8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8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8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8">
        <v>43</v>
      </c>
      <c r="G43" s="8"/>
      <c r="H43" s="8"/>
      <c r="I43" s="8">
        <v>1</v>
      </c>
      <c r="J43" s="8">
        <f t="shared" si="7"/>
        <v>42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8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8">
        <v>43</v>
      </c>
      <c r="G45" s="8"/>
      <c r="H45" s="8"/>
      <c r="I45" s="8">
        <v>2</v>
      </c>
      <c r="J45" s="8">
        <f t="shared" si="7"/>
        <v>41</v>
      </c>
    </row>
    <row r="46" spans="1:10" ht="24.95" customHeight="1">
      <c r="A46" s="62"/>
      <c r="B46" s="63" t="s">
        <v>21</v>
      </c>
      <c r="C46" s="64"/>
      <c r="D46" s="64"/>
      <c r="E46" s="65"/>
      <c r="F46" s="16">
        <v>255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3</v>
      </c>
      <c r="J46" s="16">
        <f t="shared" si="8"/>
        <v>252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8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8">
        <v>43</v>
      </c>
      <c r="G48" s="8"/>
      <c r="H48" s="8"/>
      <c r="I48" s="8"/>
      <c r="J48" s="8">
        <f t="shared" ref="J48:J53" si="9">F48-I48</f>
        <v>43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8">
        <v>44</v>
      </c>
      <c r="G49" s="8"/>
      <c r="H49" s="8"/>
      <c r="I49" s="8">
        <v>1</v>
      </c>
      <c r="J49" s="8">
        <f t="shared" si="9"/>
        <v>43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8">
        <v>41</v>
      </c>
      <c r="G50" s="8"/>
      <c r="H50" s="8"/>
      <c r="I50" s="8"/>
      <c r="J50" s="8">
        <f t="shared" si="9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8">
        <v>44</v>
      </c>
      <c r="G51" s="8"/>
      <c r="H51" s="8"/>
      <c r="I51" s="8"/>
      <c r="J51" s="8">
        <f t="shared" si="9"/>
        <v>44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32">
        <v>0</v>
      </c>
      <c r="G52" s="8"/>
      <c r="H52" s="8"/>
      <c r="I52" s="8"/>
      <c r="J52" s="8">
        <f t="shared" si="9"/>
        <v>0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8">
        <v>41</v>
      </c>
      <c r="G53" s="8"/>
      <c r="H53" s="8"/>
      <c r="I53" s="8">
        <v>2</v>
      </c>
      <c r="J53" s="8">
        <f t="shared" si="9"/>
        <v>39</v>
      </c>
    </row>
    <row r="54" spans="1:10" ht="24.95" customHeight="1">
      <c r="A54" s="68"/>
      <c r="B54" s="69" t="s">
        <v>21</v>
      </c>
      <c r="C54" s="70"/>
      <c r="D54" s="70"/>
      <c r="E54" s="71"/>
      <c r="F54" s="38">
        <f>SUM(F48:F53)</f>
        <v>213</v>
      </c>
      <c r="G54" s="38">
        <f t="shared" ref="G54:J54" si="10">SUM(G48:G53)</f>
        <v>0</v>
      </c>
      <c r="H54" s="38">
        <f t="shared" si="10"/>
        <v>0</v>
      </c>
      <c r="I54" s="38">
        <f t="shared" si="10"/>
        <v>3</v>
      </c>
      <c r="J54" s="38">
        <f t="shared" si="10"/>
        <v>210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8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8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8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8">
        <v>41</v>
      </c>
      <c r="G58" s="8"/>
      <c r="H58" s="8"/>
      <c r="I58" s="8"/>
      <c r="J58" s="8">
        <f t="shared" si="11"/>
        <v>41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8">
        <v>42</v>
      </c>
      <c r="G59" s="8"/>
      <c r="H59" s="8"/>
      <c r="I59" s="8"/>
      <c r="J59" s="8">
        <f t="shared" si="11"/>
        <v>42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8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8">
        <v>40</v>
      </c>
      <c r="G61" s="8"/>
      <c r="H61" s="8"/>
      <c r="I61" s="8"/>
      <c r="J61" s="8">
        <f t="shared" si="11"/>
        <v>40</v>
      </c>
    </row>
    <row r="62" spans="1:10" ht="24.95" customHeight="1">
      <c r="A62" s="74"/>
      <c r="B62" s="75" t="s">
        <v>21</v>
      </c>
      <c r="C62" s="76"/>
      <c r="D62" s="76"/>
      <c r="E62" s="77"/>
      <c r="F62" s="14">
        <v>247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0</v>
      </c>
      <c r="J62" s="14">
        <f t="shared" si="12"/>
        <v>247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8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8">
        <v>41</v>
      </c>
      <c r="G64" s="8"/>
      <c r="H64" s="8"/>
      <c r="I64" s="8"/>
      <c r="J64" s="8">
        <f t="shared" ref="J64:J69" si="13">F64-I64</f>
        <v>41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32">
        <v>34</v>
      </c>
      <c r="G65" s="8"/>
      <c r="H65" s="8"/>
      <c r="I65" s="8">
        <v>3</v>
      </c>
      <c r="J65" s="8">
        <f t="shared" si="13"/>
        <v>31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32">
        <v>39</v>
      </c>
      <c r="G66" s="8"/>
      <c r="H66" s="8"/>
      <c r="I66" s="8"/>
      <c r="J66" s="8">
        <f t="shared" si="13"/>
        <v>39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8">
        <v>40</v>
      </c>
      <c r="G67" s="8"/>
      <c r="H67" s="8"/>
      <c r="I67" s="8"/>
      <c r="J67" s="8">
        <f t="shared" si="13"/>
        <v>40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32">
        <v>36</v>
      </c>
      <c r="G68" s="8"/>
      <c r="H68" s="8"/>
      <c r="I68" s="8">
        <v>2</v>
      </c>
      <c r="J68" s="8">
        <f t="shared" si="13"/>
        <v>34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32">
        <v>30</v>
      </c>
      <c r="G69" s="8"/>
      <c r="H69" s="8"/>
      <c r="I69" s="8"/>
      <c r="J69" s="8">
        <f t="shared" si="13"/>
        <v>30</v>
      </c>
    </row>
    <row r="70" spans="1:10" ht="24.95" customHeight="1">
      <c r="A70" s="56"/>
      <c r="B70" s="57" t="s">
        <v>21</v>
      </c>
      <c r="C70" s="58"/>
      <c r="D70" s="58"/>
      <c r="E70" s="59"/>
      <c r="F70" s="15">
        <f>SUM(F64:F69)</f>
        <v>220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5</v>
      </c>
      <c r="J70" s="15">
        <f t="shared" si="14"/>
        <v>215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8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8">
        <v>42</v>
      </c>
      <c r="G72" s="8"/>
      <c r="H72" s="8"/>
      <c r="I72" s="8"/>
      <c r="J72" s="8">
        <f t="shared" ref="J72:J77" si="15">F72-I72</f>
        <v>42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8">
        <v>41</v>
      </c>
      <c r="G73" s="8"/>
      <c r="H73" s="8"/>
      <c r="I73" s="8"/>
      <c r="J73" s="8">
        <f t="shared" si="15"/>
        <v>41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8">
        <v>43</v>
      </c>
      <c r="G74" s="8"/>
      <c r="H74" s="8"/>
      <c r="I74" s="8">
        <v>1</v>
      </c>
      <c r="J74" s="8">
        <f t="shared" si="15"/>
        <v>42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8">
        <v>43</v>
      </c>
      <c r="G75" s="8"/>
      <c r="H75" s="8"/>
      <c r="I75" s="8"/>
      <c r="J75" s="8">
        <f t="shared" si="15"/>
        <v>43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8">
        <v>36</v>
      </c>
      <c r="G76" s="8"/>
      <c r="H76" s="8"/>
      <c r="I76" s="8"/>
      <c r="J76" s="8">
        <f t="shared" si="15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8">
        <v>32</v>
      </c>
      <c r="G77" s="8"/>
      <c r="H77" s="8"/>
      <c r="I77" s="8">
        <v>1</v>
      </c>
      <c r="J77" s="8">
        <f t="shared" si="15"/>
        <v>31</v>
      </c>
    </row>
    <row r="78" spans="1:10" ht="24.95" customHeight="1">
      <c r="A78" s="62"/>
      <c r="B78" s="63" t="s">
        <v>21</v>
      </c>
      <c r="C78" s="64"/>
      <c r="D78" s="64"/>
      <c r="E78" s="65"/>
      <c r="F78" s="16">
        <v>237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2</v>
      </c>
      <c r="J78" s="16">
        <f t="shared" si="16"/>
        <v>235</v>
      </c>
    </row>
    <row r="80" spans="1:10" ht="30.75">
      <c r="A80" s="28" t="s">
        <v>48</v>
      </c>
      <c r="F80" s="3"/>
    </row>
    <row r="81" spans="5:6">
      <c r="F81" s="3"/>
    </row>
    <row r="82" spans="5:6">
      <c r="F82" s="3"/>
    </row>
    <row r="83" spans="5:6">
      <c r="F83" s="3"/>
    </row>
    <row r="84" spans="5:6">
      <c r="F84" s="3"/>
    </row>
    <row r="85" spans="5:6">
      <c r="F85" s="3"/>
    </row>
    <row r="86" spans="5:6">
      <c r="F86" s="3"/>
    </row>
    <row r="87" spans="5:6">
      <c r="F87" s="3"/>
    </row>
    <row r="88" spans="5:6">
      <c r="F88" s="3"/>
    </row>
    <row r="90" spans="5:6">
      <c r="E90" s="24"/>
    </row>
  </sheetData>
  <mergeCells count="16"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  <mergeCell ref="A15:A22"/>
    <mergeCell ref="B22:E22"/>
    <mergeCell ref="A23:A30"/>
    <mergeCell ref="B30:E30"/>
    <mergeCell ref="A31:A38"/>
    <mergeCell ref="B38:E38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09E8-32F7-467E-A5B9-55D3AC2183B8}">
  <dimension ref="A1:L90"/>
  <sheetViews>
    <sheetView zoomScale="60" zoomScaleNormal="60" workbookViewId="0">
      <selection activeCell="K7" sqref="K7:K13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44531</v>
      </c>
      <c r="I4" s="17">
        <v>44561</v>
      </c>
      <c r="J4" s="7">
        <f>DATEDIF(H4,I4,"D")+1</f>
        <v>31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23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26" t="s">
        <v>30</v>
      </c>
      <c r="G7" s="20">
        <v>340</v>
      </c>
      <c r="H7" s="20">
        <f t="shared" ref="H7:K12" si="0">SUM(G16,G24,G32,G40,G48,G56,G64,G72)</f>
        <v>0</v>
      </c>
      <c r="I7" s="20">
        <f t="shared" si="0"/>
        <v>0</v>
      </c>
      <c r="J7" s="20">
        <f t="shared" si="0"/>
        <v>0</v>
      </c>
      <c r="K7" s="20">
        <f>SUM(J16,J24,J32,J40,J48,J56,J64,J72)</f>
        <v>340</v>
      </c>
      <c r="L7" s="2"/>
    </row>
    <row r="8" spans="1:12" ht="24.95" customHeight="1">
      <c r="A8" s="6"/>
      <c r="F8" s="26" t="s">
        <v>32</v>
      </c>
      <c r="G8" s="20">
        <v>333</v>
      </c>
      <c r="H8" s="20">
        <f t="shared" si="0"/>
        <v>0</v>
      </c>
      <c r="I8" s="20">
        <f t="shared" si="0"/>
        <v>0</v>
      </c>
      <c r="J8" s="20">
        <f t="shared" si="0"/>
        <v>3</v>
      </c>
      <c r="K8" s="20">
        <f t="shared" si="0"/>
        <v>328</v>
      </c>
      <c r="L8" s="2"/>
    </row>
    <row r="9" spans="1:12" ht="24.95" customHeight="1">
      <c r="A9" s="6"/>
      <c r="F9" s="26" t="s">
        <v>34</v>
      </c>
      <c r="G9" s="20">
        <v>340</v>
      </c>
      <c r="H9" s="20">
        <f t="shared" si="0"/>
        <v>0</v>
      </c>
      <c r="I9" s="20">
        <f t="shared" si="0"/>
        <v>0</v>
      </c>
      <c r="J9" s="20">
        <f t="shared" si="0"/>
        <v>0</v>
      </c>
      <c r="K9" s="20">
        <f t="shared" si="0"/>
        <v>339</v>
      </c>
      <c r="L9" s="2"/>
    </row>
    <row r="10" spans="1:12" ht="24.95" customHeight="1">
      <c r="A10" s="6"/>
      <c r="F10" s="26" t="s">
        <v>29</v>
      </c>
      <c r="G10" s="20">
        <v>335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334</v>
      </c>
      <c r="L10" s="2"/>
    </row>
    <row r="11" spans="1:12" ht="24.95" customHeight="1">
      <c r="A11" s="6"/>
      <c r="F11" s="26" t="s">
        <v>36</v>
      </c>
      <c r="G11" s="20">
        <v>309</v>
      </c>
      <c r="H11" s="20">
        <f t="shared" si="0"/>
        <v>0</v>
      </c>
      <c r="I11" s="20">
        <f t="shared" si="0"/>
        <v>0</v>
      </c>
      <c r="J11" s="20">
        <f t="shared" si="0"/>
        <v>2</v>
      </c>
      <c r="K11" s="20">
        <f t="shared" si="0"/>
        <v>304</v>
      </c>
      <c r="L11" s="2"/>
    </row>
    <row r="12" spans="1:12" ht="24.95" customHeight="1">
      <c r="A12" s="6"/>
      <c r="F12" s="26" t="s">
        <v>38</v>
      </c>
      <c r="G12" s="20">
        <v>323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322</v>
      </c>
      <c r="L12" s="2"/>
    </row>
    <row r="13" spans="1:12" ht="24.95" customHeight="1">
      <c r="A13" s="6"/>
      <c r="F13" s="21" t="s">
        <v>28</v>
      </c>
      <c r="G13" s="22">
        <f>SUM(G7:G12)</f>
        <v>1980</v>
      </c>
      <c r="H13" s="22">
        <f>SUM(H7:H12)</f>
        <v>0</v>
      </c>
      <c r="I13" s="22">
        <f>SUM(I7:I12)</f>
        <v>0</v>
      </c>
      <c r="J13" s="22">
        <f>SUM(J7:J12)</f>
        <v>5</v>
      </c>
      <c r="K13" s="22">
        <f>SUM(K7:K12)</f>
        <v>1967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8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8">
        <v>43</v>
      </c>
      <c r="G16" s="8"/>
      <c r="H16" s="8"/>
      <c r="I16" s="8"/>
      <c r="J16" s="8">
        <f t="shared" ref="J16:J21" si="1">F16-I16</f>
        <v>43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8">
        <v>44</v>
      </c>
      <c r="G17" s="8"/>
      <c r="H17" s="8"/>
      <c r="I17" s="8"/>
      <c r="J17" s="8">
        <f t="shared" si="1"/>
        <v>44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8">
        <v>41</v>
      </c>
      <c r="G18" s="8"/>
      <c r="H18" s="8"/>
      <c r="I18" s="8"/>
      <c r="J18" s="8">
        <f t="shared" si="1"/>
        <v>41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8">
        <v>41</v>
      </c>
      <c r="G19" s="8"/>
      <c r="H19" s="8"/>
      <c r="I19" s="8"/>
      <c r="J19" s="8">
        <f t="shared" si="1"/>
        <v>41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8">
        <v>42</v>
      </c>
      <c r="G20" s="8"/>
      <c r="H20" s="8"/>
      <c r="I20" s="8"/>
      <c r="J20" s="8">
        <f t="shared" si="1"/>
        <v>42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8">
        <v>42</v>
      </c>
      <c r="G21" s="8"/>
      <c r="H21" s="8"/>
      <c r="I21" s="8"/>
      <c r="J21" s="8">
        <f t="shared" si="1"/>
        <v>42</v>
      </c>
    </row>
    <row r="22" spans="1:10" ht="24.95" customHeight="1">
      <c r="A22" s="78"/>
      <c r="B22" s="79" t="s">
        <v>21</v>
      </c>
      <c r="C22" s="79"/>
      <c r="D22" s="79"/>
      <c r="E22" s="79"/>
      <c r="F22" s="37">
        <v>253</v>
      </c>
      <c r="G22" s="37">
        <f t="shared" ref="G22:J22" si="2">SUM(G16:G21)</f>
        <v>0</v>
      </c>
      <c r="H22" s="37">
        <f t="shared" si="2"/>
        <v>0</v>
      </c>
      <c r="I22" s="37">
        <f t="shared" si="2"/>
        <v>0</v>
      </c>
      <c r="J22" s="37">
        <f t="shared" si="2"/>
        <v>253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8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8">
        <v>43</v>
      </c>
      <c r="G24" s="8"/>
      <c r="H24" s="8"/>
      <c r="I24" s="8"/>
      <c r="J24" s="8">
        <f t="shared" ref="J24:J29" si="3">F24-I24</f>
        <v>43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8">
        <v>39</v>
      </c>
      <c r="G25" s="8"/>
      <c r="H25" s="8"/>
      <c r="I25" s="8">
        <v>1</v>
      </c>
      <c r="J25" s="8">
        <f t="shared" si="3"/>
        <v>38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8">
        <v>42</v>
      </c>
      <c r="G26" s="8"/>
      <c r="H26" s="8"/>
      <c r="I26" s="8"/>
      <c r="J26" s="8">
        <f t="shared" si="3"/>
        <v>42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8">
        <v>37</v>
      </c>
      <c r="G27" s="8"/>
      <c r="H27" s="8"/>
      <c r="I27" s="8"/>
      <c r="J27" s="8">
        <f t="shared" si="3"/>
        <v>37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8">
        <v>37</v>
      </c>
      <c r="G28" s="8"/>
      <c r="H28" s="8"/>
      <c r="I28" s="8">
        <v>2</v>
      </c>
      <c r="J28" s="8">
        <f t="shared" si="3"/>
        <v>35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8">
        <v>41</v>
      </c>
      <c r="G29" s="8"/>
      <c r="H29" s="8"/>
      <c r="I29" s="8"/>
      <c r="J29" s="8">
        <f t="shared" si="3"/>
        <v>41</v>
      </c>
    </row>
    <row r="30" spans="1:10" ht="24.95" customHeight="1">
      <c r="A30" s="74"/>
      <c r="B30" s="75" t="s">
        <v>21</v>
      </c>
      <c r="C30" s="76"/>
      <c r="D30" s="76"/>
      <c r="E30" s="77"/>
      <c r="F30" s="14">
        <v>239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3</v>
      </c>
      <c r="J30" s="14">
        <f t="shared" si="4"/>
        <v>236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8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8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8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8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8">
        <v>44</v>
      </c>
      <c r="G35" s="8"/>
      <c r="H35" s="8"/>
      <c r="I35" s="8"/>
      <c r="J35" s="8">
        <f t="shared" si="5"/>
        <v>44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8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8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15">
        <v>260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260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8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8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8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8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8">
        <v>43</v>
      </c>
      <c r="G43" s="8"/>
      <c r="H43" s="8"/>
      <c r="I43" s="8"/>
      <c r="J43" s="8">
        <f t="shared" si="7"/>
        <v>43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8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8">
        <v>43</v>
      </c>
      <c r="G45" s="8"/>
      <c r="H45" s="8"/>
      <c r="I45" s="8"/>
      <c r="J45" s="8">
        <f t="shared" si="7"/>
        <v>43</v>
      </c>
    </row>
    <row r="46" spans="1:10" ht="24.95" customHeight="1">
      <c r="A46" s="62"/>
      <c r="B46" s="63" t="s">
        <v>21</v>
      </c>
      <c r="C46" s="64"/>
      <c r="D46" s="64"/>
      <c r="E46" s="65"/>
      <c r="F46" s="16">
        <v>255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0</v>
      </c>
      <c r="J46" s="16">
        <f t="shared" si="8"/>
        <v>255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8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8">
        <v>43</v>
      </c>
      <c r="G48" s="8"/>
      <c r="H48" s="8"/>
      <c r="I48" s="8"/>
      <c r="J48" s="8">
        <f t="shared" ref="J48:J53" si="9">F48-I48</f>
        <v>43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8">
        <v>44</v>
      </c>
      <c r="G49" s="8"/>
      <c r="H49" s="8"/>
      <c r="I49" s="8"/>
      <c r="J49" s="8">
        <f t="shared" si="9"/>
        <v>44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8">
        <v>41</v>
      </c>
      <c r="G50" s="8"/>
      <c r="H50" s="8"/>
      <c r="I50" s="8"/>
      <c r="J50" s="8">
        <f t="shared" si="9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8">
        <v>44</v>
      </c>
      <c r="G51" s="8"/>
      <c r="H51" s="8"/>
      <c r="I51" s="8"/>
      <c r="J51" s="8">
        <f t="shared" si="9"/>
        <v>44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8">
        <v>30</v>
      </c>
      <c r="G52" s="8"/>
      <c r="H52" s="8"/>
      <c r="I52" s="8"/>
      <c r="J52" s="8">
        <f t="shared" si="9"/>
        <v>30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8">
        <v>41</v>
      </c>
      <c r="G53" s="8"/>
      <c r="H53" s="8"/>
      <c r="I53" s="8"/>
      <c r="J53" s="8">
        <f t="shared" si="9"/>
        <v>41</v>
      </c>
    </row>
    <row r="54" spans="1:10" ht="24.95" customHeight="1">
      <c r="A54" s="68"/>
      <c r="B54" s="69" t="s">
        <v>21</v>
      </c>
      <c r="C54" s="70"/>
      <c r="D54" s="70"/>
      <c r="E54" s="71"/>
      <c r="F54" s="37">
        <v>243</v>
      </c>
      <c r="G54" s="37">
        <f t="shared" ref="G54:J54" si="10">SUM(G48:G53)</f>
        <v>0</v>
      </c>
      <c r="H54" s="37">
        <f t="shared" si="10"/>
        <v>0</v>
      </c>
      <c r="I54" s="37">
        <f t="shared" si="10"/>
        <v>0</v>
      </c>
      <c r="J54" s="37">
        <f t="shared" si="10"/>
        <v>243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8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8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8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8">
        <v>41</v>
      </c>
      <c r="G58" s="8"/>
      <c r="H58" s="8"/>
      <c r="I58" s="8"/>
      <c r="J58" s="8">
        <f t="shared" si="11"/>
        <v>41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8">
        <v>42</v>
      </c>
      <c r="G59" s="8"/>
      <c r="H59" s="8"/>
      <c r="I59" s="8"/>
      <c r="J59" s="8">
        <f t="shared" si="11"/>
        <v>42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8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8">
        <v>40</v>
      </c>
      <c r="G61" s="8"/>
      <c r="H61" s="8"/>
      <c r="I61" s="8"/>
      <c r="J61" s="8">
        <f t="shared" si="11"/>
        <v>40</v>
      </c>
    </row>
    <row r="62" spans="1:10" ht="24.95" customHeight="1">
      <c r="A62" s="74"/>
      <c r="B62" s="75" t="s">
        <v>21</v>
      </c>
      <c r="C62" s="76"/>
      <c r="D62" s="76"/>
      <c r="E62" s="77"/>
      <c r="F62" s="14">
        <v>247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0</v>
      </c>
      <c r="J62" s="14">
        <f t="shared" si="12"/>
        <v>247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8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 ht="24.95" customHeight="1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8">
        <v>41</v>
      </c>
      <c r="G64" s="8"/>
      <c r="H64" s="8"/>
      <c r="I64" s="8"/>
      <c r="J64" s="8">
        <f t="shared" ref="J64:J69" si="13">F64-I64</f>
        <v>41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8">
        <v>37</v>
      </c>
      <c r="G65" s="8"/>
      <c r="H65" s="8"/>
      <c r="I65" s="8">
        <v>2</v>
      </c>
      <c r="J65" s="8">
        <f t="shared" si="13"/>
        <v>35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8">
        <v>43</v>
      </c>
      <c r="G66" s="8"/>
      <c r="H66" s="8"/>
      <c r="I66" s="8"/>
      <c r="J66" s="8">
        <f t="shared" si="13"/>
        <v>43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8">
        <v>40</v>
      </c>
      <c r="G67" s="8"/>
      <c r="H67" s="8"/>
      <c r="I67" s="8"/>
      <c r="J67" s="8">
        <f t="shared" si="13"/>
        <v>40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8">
        <v>37</v>
      </c>
      <c r="G68" s="8"/>
      <c r="H68" s="8"/>
      <c r="I68" s="8"/>
      <c r="J68" s="8">
        <f t="shared" si="13"/>
        <v>37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8">
        <v>40</v>
      </c>
      <c r="G69" s="8"/>
      <c r="H69" s="8"/>
      <c r="I69" s="8"/>
      <c r="J69" s="8">
        <f t="shared" si="13"/>
        <v>40</v>
      </c>
    </row>
    <row r="70" spans="1:10" ht="24.95" customHeight="1">
      <c r="A70" s="56"/>
      <c r="B70" s="57" t="s">
        <v>21</v>
      </c>
      <c r="C70" s="58"/>
      <c r="D70" s="58"/>
      <c r="E70" s="59"/>
      <c r="F70" s="15">
        <v>238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2</v>
      </c>
      <c r="J70" s="15">
        <f t="shared" si="14"/>
        <v>236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8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8">
        <v>42</v>
      </c>
      <c r="G72" s="8"/>
      <c r="H72" s="8"/>
      <c r="I72" s="8"/>
      <c r="J72" s="8">
        <f t="shared" ref="J72:J77" si="15">F72-I72</f>
        <v>42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8">
        <v>41</v>
      </c>
      <c r="G73" s="8"/>
      <c r="H73" s="8"/>
      <c r="I73" s="8"/>
      <c r="J73" s="8">
        <f t="shared" si="15"/>
        <v>41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8">
        <v>43</v>
      </c>
      <c r="G74" s="8"/>
      <c r="H74" s="8"/>
      <c r="I74" s="8"/>
      <c r="J74" s="8">
        <f t="shared" si="15"/>
        <v>43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8">
        <v>43</v>
      </c>
      <c r="G75" s="8"/>
      <c r="H75" s="8"/>
      <c r="I75" s="8"/>
      <c r="J75" s="8">
        <f t="shared" si="15"/>
        <v>43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8">
        <v>36</v>
      </c>
      <c r="G76" s="8"/>
      <c r="H76" s="8"/>
      <c r="I76" s="8"/>
      <c r="J76" s="8">
        <f t="shared" si="15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8">
        <v>32</v>
      </c>
      <c r="G77" s="8"/>
      <c r="H77" s="8"/>
      <c r="I77" s="8"/>
      <c r="J77" s="8">
        <f t="shared" si="15"/>
        <v>32</v>
      </c>
    </row>
    <row r="78" spans="1:10" ht="24.95" customHeight="1">
      <c r="A78" s="62"/>
      <c r="B78" s="63" t="s">
        <v>21</v>
      </c>
      <c r="C78" s="64"/>
      <c r="D78" s="64"/>
      <c r="E78" s="65"/>
      <c r="F78" s="16">
        <v>237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0</v>
      </c>
      <c r="J78" s="16">
        <f t="shared" si="16"/>
        <v>237</v>
      </c>
    </row>
    <row r="80" spans="1:10" ht="30.75">
      <c r="A80" s="28" t="s">
        <v>48</v>
      </c>
      <c r="F80" s="3"/>
    </row>
    <row r="81" spans="5:6">
      <c r="F81" s="3"/>
    </row>
    <row r="82" spans="5:6">
      <c r="F82" s="3"/>
    </row>
    <row r="83" spans="5:6">
      <c r="F83" s="3"/>
    </row>
    <row r="84" spans="5:6">
      <c r="F84" s="3"/>
    </row>
    <row r="85" spans="5:6">
      <c r="F85" s="3"/>
    </row>
    <row r="86" spans="5:6">
      <c r="F86" s="3"/>
    </row>
    <row r="87" spans="5:6">
      <c r="F87" s="3"/>
    </row>
    <row r="88" spans="5:6">
      <c r="F88" s="3"/>
    </row>
    <row r="90" spans="5:6">
      <c r="E90" s="24"/>
    </row>
  </sheetData>
  <mergeCells count="16"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  <mergeCell ref="A15:A22"/>
    <mergeCell ref="B22:E22"/>
    <mergeCell ref="A23:A30"/>
    <mergeCell ref="B30:E30"/>
    <mergeCell ref="A31:A38"/>
    <mergeCell ref="B38:E38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AD04-5D8B-4763-AFDE-04F9DE82D34D}">
  <dimension ref="A1:L90"/>
  <sheetViews>
    <sheetView topLeftCell="A10" zoomScale="60" zoomScaleNormal="60" workbookViewId="0">
      <selection activeCell="F30" sqref="F30"/>
    </sheetView>
  </sheetViews>
  <sheetFormatPr defaultColWidth="9" defaultRowHeight="23.25"/>
  <cols>
    <col min="1" max="1" width="19.125" style="3" customWidth="1"/>
    <col min="2" max="2" width="8.25" style="3" bestFit="1" customWidth="1"/>
    <col min="3" max="3" width="16.625" style="3" bestFit="1" customWidth="1"/>
    <col min="4" max="4" width="27.25" style="3" bestFit="1" customWidth="1"/>
    <col min="5" max="5" width="71.75" style="3" bestFit="1" customWidth="1"/>
    <col min="6" max="6" width="18" style="9" customWidth="1"/>
    <col min="7" max="7" width="21.125" style="3" bestFit="1" customWidth="1"/>
    <col min="8" max="9" width="21.375" style="3" bestFit="1" customWidth="1"/>
    <col min="10" max="10" width="14.5" style="3" bestFit="1" customWidth="1"/>
    <col min="11" max="11" width="13.25" style="3" bestFit="1" customWidth="1"/>
    <col min="12" max="12" width="18" style="3" bestFit="1" customWidth="1"/>
    <col min="13" max="13" width="10.75" style="3" bestFit="1" customWidth="1"/>
    <col min="14" max="16" width="8.25" style="3" bestFit="1" customWidth="1"/>
    <col min="17" max="17" width="10.75" style="3" bestFit="1" customWidth="1"/>
    <col min="18" max="16384" width="9" style="3"/>
  </cols>
  <sheetData>
    <row r="1" spans="1:12" ht="24.95" customHeight="1">
      <c r="A1" s="1" t="s">
        <v>22</v>
      </c>
    </row>
    <row r="2" spans="1:12" ht="24.95" customHeight="1">
      <c r="A2" s="2" t="s">
        <v>2</v>
      </c>
      <c r="B2" s="4"/>
    </row>
    <row r="3" spans="1:12" ht="24.95" customHeight="1">
      <c r="H3" s="5" t="s">
        <v>23</v>
      </c>
      <c r="I3" s="5" t="s">
        <v>24</v>
      </c>
      <c r="J3" s="5" t="s">
        <v>25</v>
      </c>
      <c r="L3" s="2"/>
    </row>
    <row r="4" spans="1:12" ht="24.95" customHeight="1">
      <c r="A4" s="6"/>
      <c r="H4" s="17">
        <v>44501</v>
      </c>
      <c r="I4" s="17">
        <v>44530</v>
      </c>
      <c r="J4" s="7">
        <f>DATEDIF(H4,I4,"D")+1</f>
        <v>30</v>
      </c>
      <c r="L4" s="2"/>
    </row>
    <row r="5" spans="1:12" ht="24.95" customHeight="1">
      <c r="A5" s="6"/>
      <c r="G5" s="17"/>
      <c r="H5" s="17"/>
      <c r="I5" s="7"/>
      <c r="L5" s="2"/>
    </row>
    <row r="6" spans="1:12" ht="24.95" customHeight="1">
      <c r="A6" s="6"/>
      <c r="F6" s="23" t="s">
        <v>5</v>
      </c>
      <c r="G6" s="23" t="s">
        <v>1</v>
      </c>
      <c r="H6" s="23" t="s">
        <v>8</v>
      </c>
      <c r="I6" s="23" t="s">
        <v>10</v>
      </c>
      <c r="J6" s="23" t="s">
        <v>12</v>
      </c>
      <c r="K6" s="23" t="s">
        <v>0</v>
      </c>
      <c r="L6" s="2"/>
    </row>
    <row r="7" spans="1:12" ht="24.95" customHeight="1">
      <c r="A7" s="6"/>
      <c r="F7" s="26" t="s">
        <v>30</v>
      </c>
      <c r="G7" s="20">
        <v>340</v>
      </c>
      <c r="H7" s="20">
        <f t="shared" ref="H7:K12" si="0">SUM(G16,G24,G32,G40,G48,G56,G64,G72)</f>
        <v>0</v>
      </c>
      <c r="I7" s="20">
        <f t="shared" si="0"/>
        <v>0</v>
      </c>
      <c r="J7" s="20">
        <f t="shared" si="0"/>
        <v>0</v>
      </c>
      <c r="K7" s="20">
        <f>SUM(J16,J24,J32,J40,J48,J56,J64,J72)</f>
        <v>340</v>
      </c>
      <c r="L7" s="2"/>
    </row>
    <row r="8" spans="1:12" ht="24.95" customHeight="1">
      <c r="A8" s="6"/>
      <c r="F8" s="26" t="s">
        <v>32</v>
      </c>
      <c r="G8" s="20">
        <v>333</v>
      </c>
      <c r="H8" s="20">
        <f t="shared" si="0"/>
        <v>0</v>
      </c>
      <c r="I8" s="20">
        <f t="shared" si="0"/>
        <v>0</v>
      </c>
      <c r="J8" s="20">
        <f t="shared" si="0"/>
        <v>2</v>
      </c>
      <c r="K8" s="20">
        <f t="shared" si="0"/>
        <v>331</v>
      </c>
      <c r="L8" s="2"/>
    </row>
    <row r="9" spans="1:12" ht="24.95" customHeight="1">
      <c r="A9" s="6"/>
      <c r="F9" s="26" t="s">
        <v>34</v>
      </c>
      <c r="G9" s="20">
        <v>340</v>
      </c>
      <c r="H9" s="20">
        <f t="shared" si="0"/>
        <v>0</v>
      </c>
      <c r="I9" s="20">
        <f t="shared" si="0"/>
        <v>0</v>
      </c>
      <c r="J9" s="20">
        <f t="shared" si="0"/>
        <v>1</v>
      </c>
      <c r="K9" s="20">
        <f t="shared" si="0"/>
        <v>339</v>
      </c>
      <c r="L9" s="2"/>
    </row>
    <row r="10" spans="1:12" ht="24.95" customHeight="1">
      <c r="A10" s="6"/>
      <c r="F10" s="26" t="s">
        <v>29</v>
      </c>
      <c r="G10" s="20">
        <v>335</v>
      </c>
      <c r="H10" s="20">
        <f t="shared" si="0"/>
        <v>0</v>
      </c>
      <c r="I10" s="20">
        <f t="shared" si="0"/>
        <v>0</v>
      </c>
      <c r="J10" s="20">
        <f t="shared" si="0"/>
        <v>1</v>
      </c>
      <c r="K10" s="20">
        <f t="shared" si="0"/>
        <v>334</v>
      </c>
      <c r="L10" s="2"/>
    </row>
    <row r="11" spans="1:12" ht="24.95" customHeight="1">
      <c r="A11" s="6"/>
      <c r="F11" s="26" t="s">
        <v>36</v>
      </c>
      <c r="G11" s="20">
        <v>309</v>
      </c>
      <c r="H11" s="20">
        <f t="shared" si="0"/>
        <v>0</v>
      </c>
      <c r="I11" s="20">
        <f t="shared" si="0"/>
        <v>0</v>
      </c>
      <c r="J11" s="20">
        <f t="shared" si="0"/>
        <v>3</v>
      </c>
      <c r="K11" s="20">
        <f t="shared" si="0"/>
        <v>306</v>
      </c>
      <c r="L11" s="2"/>
    </row>
    <row r="12" spans="1:12" ht="24.95" customHeight="1">
      <c r="A12" s="6"/>
      <c r="F12" s="26" t="s">
        <v>38</v>
      </c>
      <c r="G12" s="20">
        <v>323</v>
      </c>
      <c r="H12" s="20">
        <f t="shared" si="0"/>
        <v>0</v>
      </c>
      <c r="I12" s="20">
        <f t="shared" si="0"/>
        <v>0</v>
      </c>
      <c r="J12" s="20">
        <f t="shared" si="0"/>
        <v>1</v>
      </c>
      <c r="K12" s="20">
        <f t="shared" si="0"/>
        <v>322</v>
      </c>
      <c r="L12" s="2"/>
    </row>
    <row r="13" spans="1:12" ht="24.95" customHeight="1">
      <c r="A13" s="6"/>
      <c r="F13" s="21" t="s">
        <v>28</v>
      </c>
      <c r="G13" s="22">
        <f>SUM(G7:G12)</f>
        <v>1980</v>
      </c>
      <c r="H13" s="22">
        <f>SUM(H7:H12)</f>
        <v>0</v>
      </c>
      <c r="I13" s="22">
        <f>SUM(I7:I12)</f>
        <v>0</v>
      </c>
      <c r="J13" s="22">
        <f>SUM(J7:J12)</f>
        <v>8</v>
      </c>
      <c r="K13" s="22">
        <f>SUM(K7:K12)</f>
        <v>1972</v>
      </c>
      <c r="L13" s="2"/>
    </row>
    <row r="14" spans="1:12" ht="24.95" customHeight="1">
      <c r="A14" s="6" t="s">
        <v>26</v>
      </c>
      <c r="H14" s="17"/>
      <c r="I14" s="17"/>
      <c r="J14" s="7"/>
      <c r="L14" s="2"/>
    </row>
    <row r="15" spans="1:12" s="9" customFormat="1" ht="24.95" customHeight="1">
      <c r="A15" s="78" t="s">
        <v>39</v>
      </c>
      <c r="B15" s="8" t="s">
        <v>14</v>
      </c>
      <c r="C15" s="8" t="s">
        <v>3</v>
      </c>
      <c r="D15" s="8" t="s">
        <v>4</v>
      </c>
      <c r="E15" s="8" t="s">
        <v>5</v>
      </c>
      <c r="F15" s="8" t="s">
        <v>1</v>
      </c>
      <c r="G15" s="8" t="s">
        <v>8</v>
      </c>
      <c r="H15" s="8" t="s">
        <v>10</v>
      </c>
      <c r="I15" s="8" t="s">
        <v>12</v>
      </c>
      <c r="J15" s="8" t="s">
        <v>0</v>
      </c>
    </row>
    <row r="16" spans="1:12" ht="24.95" customHeight="1">
      <c r="A16" s="78"/>
      <c r="B16" s="8">
        <v>1</v>
      </c>
      <c r="C16" s="8">
        <v>57010293</v>
      </c>
      <c r="D16" s="18">
        <v>8809559591470</v>
      </c>
      <c r="E16" s="10" t="s">
        <v>15</v>
      </c>
      <c r="F16" s="8">
        <v>43</v>
      </c>
      <c r="G16" s="8"/>
      <c r="H16" s="8"/>
      <c r="I16" s="8"/>
      <c r="J16" s="8">
        <f t="shared" ref="J16:J21" si="1">F16-I16</f>
        <v>43</v>
      </c>
    </row>
    <row r="17" spans="1:10" ht="24.95" customHeight="1">
      <c r="A17" s="78"/>
      <c r="B17" s="8">
        <v>2</v>
      </c>
      <c r="C17" s="8">
        <v>57010294</v>
      </c>
      <c r="D17" s="18">
        <v>8809559591487</v>
      </c>
      <c r="E17" s="10" t="s">
        <v>16</v>
      </c>
      <c r="F17" s="8">
        <v>44</v>
      </c>
      <c r="G17" s="8"/>
      <c r="H17" s="8"/>
      <c r="I17" s="8"/>
      <c r="J17" s="8">
        <f t="shared" si="1"/>
        <v>44</v>
      </c>
    </row>
    <row r="18" spans="1:10" ht="24.95" customHeight="1">
      <c r="A18" s="78"/>
      <c r="B18" s="8">
        <v>3</v>
      </c>
      <c r="C18" s="8">
        <v>57010295</v>
      </c>
      <c r="D18" s="18">
        <v>8809559591494</v>
      </c>
      <c r="E18" s="10" t="s">
        <v>17</v>
      </c>
      <c r="F18" s="8">
        <v>41</v>
      </c>
      <c r="G18" s="8"/>
      <c r="H18" s="8"/>
      <c r="I18" s="8"/>
      <c r="J18" s="8">
        <f t="shared" si="1"/>
        <v>41</v>
      </c>
    </row>
    <row r="19" spans="1:10" ht="24.95" customHeight="1">
      <c r="A19" s="78"/>
      <c r="B19" s="8">
        <v>4</v>
      </c>
      <c r="C19" s="8">
        <v>57010296</v>
      </c>
      <c r="D19" s="18">
        <v>8809559591517</v>
      </c>
      <c r="E19" s="10" t="s">
        <v>18</v>
      </c>
      <c r="F19" s="8">
        <v>41</v>
      </c>
      <c r="G19" s="8"/>
      <c r="H19" s="8"/>
      <c r="I19" s="8"/>
      <c r="J19" s="8">
        <f t="shared" si="1"/>
        <v>41</v>
      </c>
    </row>
    <row r="20" spans="1:10" ht="24.95" customHeight="1">
      <c r="A20" s="78"/>
      <c r="B20" s="8">
        <v>5</v>
      </c>
      <c r="C20" s="8">
        <v>57010297</v>
      </c>
      <c r="D20" s="18">
        <v>8809559591524</v>
      </c>
      <c r="E20" s="10" t="s">
        <v>19</v>
      </c>
      <c r="F20" s="8">
        <v>42</v>
      </c>
      <c r="G20" s="8"/>
      <c r="H20" s="8"/>
      <c r="I20" s="8"/>
      <c r="J20" s="8">
        <f t="shared" si="1"/>
        <v>42</v>
      </c>
    </row>
    <row r="21" spans="1:10" ht="24.95" customHeight="1">
      <c r="A21" s="78"/>
      <c r="B21" s="8">
        <v>6</v>
      </c>
      <c r="C21" s="8">
        <v>57010298</v>
      </c>
      <c r="D21" s="18">
        <v>8809559591531</v>
      </c>
      <c r="E21" s="10" t="s">
        <v>20</v>
      </c>
      <c r="F21" s="8">
        <v>42</v>
      </c>
      <c r="G21" s="8"/>
      <c r="H21" s="8"/>
      <c r="I21" s="8"/>
      <c r="J21" s="8">
        <f t="shared" si="1"/>
        <v>42</v>
      </c>
    </row>
    <row r="22" spans="1:10" ht="24.95" customHeight="1">
      <c r="A22" s="78"/>
      <c r="B22" s="79" t="s">
        <v>21</v>
      </c>
      <c r="C22" s="79"/>
      <c r="D22" s="79"/>
      <c r="E22" s="79"/>
      <c r="F22" s="36">
        <v>253</v>
      </c>
      <c r="G22" s="36">
        <f t="shared" ref="G22:J22" si="2">SUM(G16:G21)</f>
        <v>0</v>
      </c>
      <c r="H22" s="36">
        <f t="shared" si="2"/>
        <v>0</v>
      </c>
      <c r="I22" s="36">
        <f t="shared" si="2"/>
        <v>0</v>
      </c>
      <c r="J22" s="36">
        <f t="shared" si="2"/>
        <v>253</v>
      </c>
    </row>
    <row r="23" spans="1:10" ht="24.95" customHeight="1">
      <c r="A23" s="72" t="s">
        <v>40</v>
      </c>
      <c r="B23" s="8" t="s">
        <v>14</v>
      </c>
      <c r="C23" s="8" t="s">
        <v>3</v>
      </c>
      <c r="D23" s="8" t="s">
        <v>4</v>
      </c>
      <c r="E23" s="8" t="s">
        <v>5</v>
      </c>
      <c r="F23" s="8" t="s">
        <v>13</v>
      </c>
      <c r="G23" s="8" t="s">
        <v>8</v>
      </c>
      <c r="H23" s="8" t="s">
        <v>10</v>
      </c>
      <c r="I23" s="8" t="s">
        <v>12</v>
      </c>
      <c r="J23" s="8" t="s">
        <v>0</v>
      </c>
    </row>
    <row r="24" spans="1:10" ht="24.95" customHeight="1">
      <c r="A24" s="73"/>
      <c r="B24" s="8">
        <v>1</v>
      </c>
      <c r="C24" s="8">
        <v>57010293</v>
      </c>
      <c r="D24" s="18">
        <v>8809559591470</v>
      </c>
      <c r="E24" s="10" t="s">
        <v>15</v>
      </c>
      <c r="F24" s="8">
        <v>43</v>
      </c>
      <c r="G24" s="8"/>
      <c r="H24" s="8"/>
      <c r="I24" s="8"/>
      <c r="J24" s="8">
        <f t="shared" ref="J24:J29" si="3">F24-I24</f>
        <v>43</v>
      </c>
    </row>
    <row r="25" spans="1:10" ht="24.95" customHeight="1">
      <c r="A25" s="73"/>
      <c r="B25" s="8">
        <v>2</v>
      </c>
      <c r="C25" s="8">
        <v>57010294</v>
      </c>
      <c r="D25" s="18">
        <v>8809559591487</v>
      </c>
      <c r="E25" s="10" t="s">
        <v>16</v>
      </c>
      <c r="F25" s="8">
        <v>40</v>
      </c>
      <c r="G25" s="8"/>
      <c r="H25" s="8"/>
      <c r="I25" s="8">
        <v>1</v>
      </c>
      <c r="J25" s="8">
        <f t="shared" si="3"/>
        <v>39</v>
      </c>
    </row>
    <row r="26" spans="1:10" ht="24.95" customHeight="1">
      <c r="A26" s="73"/>
      <c r="B26" s="8">
        <v>3</v>
      </c>
      <c r="C26" s="8">
        <v>57010295</v>
      </c>
      <c r="D26" s="18">
        <v>8809559591494</v>
      </c>
      <c r="E26" s="10" t="s">
        <v>17</v>
      </c>
      <c r="F26" s="8">
        <v>42</v>
      </c>
      <c r="G26" s="8"/>
      <c r="H26" s="8"/>
      <c r="I26" s="8"/>
      <c r="J26" s="8">
        <f t="shared" si="3"/>
        <v>42</v>
      </c>
    </row>
    <row r="27" spans="1:10" ht="24.95" customHeight="1">
      <c r="A27" s="73"/>
      <c r="B27" s="8">
        <v>4</v>
      </c>
      <c r="C27" s="8">
        <v>57010296</v>
      </c>
      <c r="D27" s="18">
        <v>8809559591517</v>
      </c>
      <c r="E27" s="10" t="s">
        <v>18</v>
      </c>
      <c r="F27" s="8">
        <v>38</v>
      </c>
      <c r="G27" s="8"/>
      <c r="H27" s="8"/>
      <c r="I27" s="8">
        <v>1</v>
      </c>
      <c r="J27" s="8">
        <f t="shared" si="3"/>
        <v>37</v>
      </c>
    </row>
    <row r="28" spans="1:10" ht="24.95" customHeight="1">
      <c r="A28" s="73"/>
      <c r="B28" s="8">
        <v>5</v>
      </c>
      <c r="C28" s="8">
        <v>57010297</v>
      </c>
      <c r="D28" s="18">
        <v>8809559591524</v>
      </c>
      <c r="E28" s="10" t="s">
        <v>19</v>
      </c>
      <c r="F28" s="8">
        <v>38</v>
      </c>
      <c r="G28" s="8"/>
      <c r="H28" s="8"/>
      <c r="I28" s="8">
        <v>1</v>
      </c>
      <c r="J28" s="8">
        <f t="shared" si="3"/>
        <v>37</v>
      </c>
    </row>
    <row r="29" spans="1:10" ht="24.95" customHeight="1">
      <c r="A29" s="73"/>
      <c r="B29" s="8">
        <v>6</v>
      </c>
      <c r="C29" s="8">
        <v>57010298</v>
      </c>
      <c r="D29" s="18">
        <v>8809559591531</v>
      </c>
      <c r="E29" s="10" t="s">
        <v>20</v>
      </c>
      <c r="F29" s="8">
        <v>41</v>
      </c>
      <c r="G29" s="8"/>
      <c r="H29" s="8"/>
      <c r="I29" s="8"/>
      <c r="J29" s="8">
        <f t="shared" si="3"/>
        <v>41</v>
      </c>
    </row>
    <row r="30" spans="1:10" ht="24.95" customHeight="1">
      <c r="A30" s="74"/>
      <c r="B30" s="75" t="s">
        <v>21</v>
      </c>
      <c r="C30" s="76"/>
      <c r="D30" s="76"/>
      <c r="E30" s="77"/>
      <c r="F30" s="14">
        <v>242</v>
      </c>
      <c r="G30" s="14">
        <f t="shared" ref="G30:J30" si="4">SUM(G24:G29)</f>
        <v>0</v>
      </c>
      <c r="H30" s="14">
        <f t="shared" si="4"/>
        <v>0</v>
      </c>
      <c r="I30" s="14">
        <f t="shared" si="4"/>
        <v>3</v>
      </c>
      <c r="J30" s="14">
        <f t="shared" si="4"/>
        <v>239</v>
      </c>
    </row>
    <row r="31" spans="1:10" ht="24.95" customHeight="1">
      <c r="A31" s="54" t="s">
        <v>41</v>
      </c>
      <c r="B31" s="8" t="s">
        <v>14</v>
      </c>
      <c r="C31" s="8" t="s">
        <v>3</v>
      </c>
      <c r="D31" s="8" t="s">
        <v>4</v>
      </c>
      <c r="E31" s="8" t="s">
        <v>5</v>
      </c>
      <c r="F31" s="8" t="s">
        <v>13</v>
      </c>
      <c r="G31" s="8" t="s">
        <v>8</v>
      </c>
      <c r="H31" s="8" t="s">
        <v>10</v>
      </c>
      <c r="I31" s="8" t="s">
        <v>12</v>
      </c>
      <c r="J31" s="8" t="s">
        <v>0</v>
      </c>
    </row>
    <row r="32" spans="1:10" ht="24.95" customHeight="1">
      <c r="A32" s="55"/>
      <c r="B32" s="8">
        <v>1</v>
      </c>
      <c r="C32" s="8">
        <v>57010293</v>
      </c>
      <c r="D32" s="18">
        <v>8809559591470</v>
      </c>
      <c r="E32" s="10" t="s">
        <v>15</v>
      </c>
      <c r="F32" s="8">
        <v>42</v>
      </c>
      <c r="G32" s="8"/>
      <c r="H32" s="8"/>
      <c r="I32" s="8"/>
      <c r="J32" s="8">
        <f t="shared" ref="J32:J37" si="5">F32-I32</f>
        <v>42</v>
      </c>
    </row>
    <row r="33" spans="1:10" ht="24.95" customHeight="1">
      <c r="A33" s="55"/>
      <c r="B33" s="8">
        <v>2</v>
      </c>
      <c r="C33" s="8">
        <v>57010294</v>
      </c>
      <c r="D33" s="18">
        <v>8809559591487</v>
      </c>
      <c r="E33" s="10" t="s">
        <v>16</v>
      </c>
      <c r="F33" s="8">
        <v>44</v>
      </c>
      <c r="G33" s="8"/>
      <c r="H33" s="8"/>
      <c r="I33" s="8"/>
      <c r="J33" s="8">
        <f t="shared" si="5"/>
        <v>44</v>
      </c>
    </row>
    <row r="34" spans="1:10" ht="24.95" customHeight="1">
      <c r="A34" s="55"/>
      <c r="B34" s="8">
        <v>3</v>
      </c>
      <c r="C34" s="8">
        <v>57010295</v>
      </c>
      <c r="D34" s="18">
        <v>8809559591494</v>
      </c>
      <c r="E34" s="10" t="s">
        <v>17</v>
      </c>
      <c r="F34" s="8">
        <v>44</v>
      </c>
      <c r="G34" s="8"/>
      <c r="H34" s="8"/>
      <c r="I34" s="8"/>
      <c r="J34" s="8">
        <f t="shared" si="5"/>
        <v>44</v>
      </c>
    </row>
    <row r="35" spans="1:10" ht="24.95" customHeight="1">
      <c r="A35" s="55"/>
      <c r="B35" s="8">
        <v>4</v>
      </c>
      <c r="C35" s="8">
        <v>57010296</v>
      </c>
      <c r="D35" s="18">
        <v>8809559591517</v>
      </c>
      <c r="E35" s="10" t="s">
        <v>18</v>
      </c>
      <c r="F35" s="8">
        <v>44</v>
      </c>
      <c r="G35" s="8"/>
      <c r="H35" s="8"/>
      <c r="I35" s="8"/>
      <c r="J35" s="8">
        <f t="shared" si="5"/>
        <v>44</v>
      </c>
    </row>
    <row r="36" spans="1:10" ht="24.95" customHeight="1">
      <c r="A36" s="55"/>
      <c r="B36" s="8">
        <v>5</v>
      </c>
      <c r="C36" s="8">
        <v>57010297</v>
      </c>
      <c r="D36" s="18">
        <v>8809559591524</v>
      </c>
      <c r="E36" s="10" t="s">
        <v>19</v>
      </c>
      <c r="F36" s="8">
        <v>43</v>
      </c>
      <c r="G36" s="8"/>
      <c r="H36" s="8"/>
      <c r="I36" s="8"/>
      <c r="J36" s="8">
        <f t="shared" si="5"/>
        <v>43</v>
      </c>
    </row>
    <row r="37" spans="1:10" ht="24.95" customHeight="1">
      <c r="A37" s="55"/>
      <c r="B37" s="8">
        <v>6</v>
      </c>
      <c r="C37" s="8">
        <v>57010298</v>
      </c>
      <c r="D37" s="18">
        <v>8809559591531</v>
      </c>
      <c r="E37" s="10" t="s">
        <v>20</v>
      </c>
      <c r="F37" s="8">
        <v>43</v>
      </c>
      <c r="G37" s="8"/>
      <c r="H37" s="8"/>
      <c r="I37" s="8"/>
      <c r="J37" s="8">
        <f t="shared" si="5"/>
        <v>43</v>
      </c>
    </row>
    <row r="38" spans="1:10" ht="24.95" customHeight="1">
      <c r="A38" s="56"/>
      <c r="B38" s="57" t="s">
        <v>21</v>
      </c>
      <c r="C38" s="58"/>
      <c r="D38" s="58"/>
      <c r="E38" s="59"/>
      <c r="F38" s="15">
        <v>260</v>
      </c>
      <c r="G38" s="15">
        <f t="shared" ref="G38:J38" si="6">SUM(G32:G37)</f>
        <v>0</v>
      </c>
      <c r="H38" s="15">
        <f t="shared" si="6"/>
        <v>0</v>
      </c>
      <c r="I38" s="15">
        <f t="shared" si="6"/>
        <v>0</v>
      </c>
      <c r="J38" s="15">
        <f t="shared" si="6"/>
        <v>260</v>
      </c>
    </row>
    <row r="39" spans="1:10" ht="24.95" customHeight="1">
      <c r="A39" s="60" t="s">
        <v>42</v>
      </c>
      <c r="B39" s="8" t="s">
        <v>14</v>
      </c>
      <c r="C39" s="8" t="s">
        <v>3</v>
      </c>
      <c r="D39" s="8" t="s">
        <v>4</v>
      </c>
      <c r="E39" s="8" t="s">
        <v>5</v>
      </c>
      <c r="F39" s="8" t="s">
        <v>13</v>
      </c>
      <c r="G39" s="8" t="s">
        <v>8</v>
      </c>
      <c r="H39" s="8" t="s">
        <v>10</v>
      </c>
      <c r="I39" s="8" t="s">
        <v>12</v>
      </c>
      <c r="J39" s="8" t="s">
        <v>0</v>
      </c>
    </row>
    <row r="40" spans="1:10" ht="24.95" customHeight="1">
      <c r="A40" s="61"/>
      <c r="B40" s="8">
        <v>1</v>
      </c>
      <c r="C40" s="8">
        <v>57010293</v>
      </c>
      <c r="D40" s="18">
        <v>8809559591470</v>
      </c>
      <c r="E40" s="10" t="s">
        <v>15</v>
      </c>
      <c r="F40" s="8">
        <v>42</v>
      </c>
      <c r="G40" s="8"/>
      <c r="H40" s="8"/>
      <c r="I40" s="8"/>
      <c r="J40" s="8">
        <f t="shared" ref="J40:J45" si="7">F40-I40</f>
        <v>42</v>
      </c>
    </row>
    <row r="41" spans="1:10" ht="24.95" customHeight="1">
      <c r="A41" s="61"/>
      <c r="B41" s="8">
        <v>2</v>
      </c>
      <c r="C41" s="8">
        <v>57010294</v>
      </c>
      <c r="D41" s="18">
        <v>8809559591487</v>
      </c>
      <c r="E41" s="10" t="s">
        <v>16</v>
      </c>
      <c r="F41" s="8">
        <v>41</v>
      </c>
      <c r="G41" s="8"/>
      <c r="H41" s="8"/>
      <c r="I41" s="8"/>
      <c r="J41" s="8">
        <f t="shared" si="7"/>
        <v>41</v>
      </c>
    </row>
    <row r="42" spans="1:10" ht="24.95" customHeight="1">
      <c r="A42" s="61"/>
      <c r="B42" s="8">
        <v>3</v>
      </c>
      <c r="C42" s="8">
        <v>57010295</v>
      </c>
      <c r="D42" s="18">
        <v>8809559591494</v>
      </c>
      <c r="E42" s="10" t="s">
        <v>17</v>
      </c>
      <c r="F42" s="8">
        <v>44</v>
      </c>
      <c r="G42" s="8"/>
      <c r="H42" s="8"/>
      <c r="I42" s="8"/>
      <c r="J42" s="8">
        <f t="shared" si="7"/>
        <v>44</v>
      </c>
    </row>
    <row r="43" spans="1:10" ht="24.95" customHeight="1">
      <c r="A43" s="61"/>
      <c r="B43" s="8">
        <v>4</v>
      </c>
      <c r="C43" s="8">
        <v>57010296</v>
      </c>
      <c r="D43" s="18">
        <v>8809559591517</v>
      </c>
      <c r="E43" s="10" t="s">
        <v>18</v>
      </c>
      <c r="F43" s="8">
        <v>43</v>
      </c>
      <c r="G43" s="8"/>
      <c r="H43" s="8"/>
      <c r="I43" s="8"/>
      <c r="J43" s="8">
        <f t="shared" si="7"/>
        <v>43</v>
      </c>
    </row>
    <row r="44" spans="1:10" ht="24.95" customHeight="1">
      <c r="A44" s="61"/>
      <c r="B44" s="8">
        <v>5</v>
      </c>
      <c r="C44" s="8">
        <v>57010297</v>
      </c>
      <c r="D44" s="18">
        <v>8809559591524</v>
      </c>
      <c r="E44" s="10" t="s">
        <v>19</v>
      </c>
      <c r="F44" s="8">
        <v>42</v>
      </c>
      <c r="G44" s="8"/>
      <c r="H44" s="8"/>
      <c r="I44" s="8"/>
      <c r="J44" s="8">
        <f t="shared" si="7"/>
        <v>42</v>
      </c>
    </row>
    <row r="45" spans="1:10" ht="24.95" customHeight="1">
      <c r="A45" s="61"/>
      <c r="B45" s="8">
        <v>6</v>
      </c>
      <c r="C45" s="8">
        <v>57010298</v>
      </c>
      <c r="D45" s="18">
        <v>8809559591531</v>
      </c>
      <c r="E45" s="10" t="s">
        <v>20</v>
      </c>
      <c r="F45" s="8">
        <v>43</v>
      </c>
      <c r="G45" s="8"/>
      <c r="H45" s="8"/>
      <c r="I45" s="8"/>
      <c r="J45" s="8">
        <f t="shared" si="7"/>
        <v>43</v>
      </c>
    </row>
    <row r="46" spans="1:10" ht="24.95" customHeight="1">
      <c r="A46" s="62"/>
      <c r="B46" s="63" t="s">
        <v>21</v>
      </c>
      <c r="C46" s="64"/>
      <c r="D46" s="64"/>
      <c r="E46" s="65"/>
      <c r="F46" s="16">
        <v>255</v>
      </c>
      <c r="G46" s="16">
        <f t="shared" ref="G46:J46" si="8">SUM(G40:G45)</f>
        <v>0</v>
      </c>
      <c r="H46" s="16">
        <f t="shared" si="8"/>
        <v>0</v>
      </c>
      <c r="I46" s="16">
        <f t="shared" si="8"/>
        <v>0</v>
      </c>
      <c r="J46" s="16">
        <f t="shared" si="8"/>
        <v>255</v>
      </c>
    </row>
    <row r="47" spans="1:10" ht="24.95" customHeight="1">
      <c r="A47" s="66" t="s">
        <v>43</v>
      </c>
      <c r="B47" s="8" t="s">
        <v>14</v>
      </c>
      <c r="C47" s="8" t="s">
        <v>3</v>
      </c>
      <c r="D47" s="8" t="s">
        <v>4</v>
      </c>
      <c r="E47" s="8" t="s">
        <v>5</v>
      </c>
      <c r="F47" s="8" t="s">
        <v>13</v>
      </c>
      <c r="G47" s="8" t="s">
        <v>8</v>
      </c>
      <c r="H47" s="8" t="s">
        <v>10</v>
      </c>
      <c r="I47" s="8" t="s">
        <v>12</v>
      </c>
      <c r="J47" s="8" t="s">
        <v>0</v>
      </c>
    </row>
    <row r="48" spans="1:10" ht="24.95" customHeight="1">
      <c r="A48" s="67"/>
      <c r="B48" s="8">
        <v>1</v>
      </c>
      <c r="C48" s="8">
        <v>57010293</v>
      </c>
      <c r="D48" s="18">
        <v>8809559591470</v>
      </c>
      <c r="E48" s="10" t="s">
        <v>15</v>
      </c>
      <c r="F48" s="8">
        <v>43</v>
      </c>
      <c r="G48" s="8"/>
      <c r="H48" s="8"/>
      <c r="I48" s="8"/>
      <c r="J48" s="8">
        <f t="shared" ref="J48:J53" si="9">F48-I48</f>
        <v>43</v>
      </c>
    </row>
    <row r="49" spans="1:10" ht="24.95" customHeight="1">
      <c r="A49" s="67"/>
      <c r="B49" s="8">
        <v>2</v>
      </c>
      <c r="C49" s="8">
        <v>57010294</v>
      </c>
      <c r="D49" s="18">
        <v>8809559591487</v>
      </c>
      <c r="E49" s="10" t="s">
        <v>16</v>
      </c>
      <c r="F49" s="8">
        <v>44</v>
      </c>
      <c r="G49" s="8"/>
      <c r="H49" s="8"/>
      <c r="I49" s="8"/>
      <c r="J49" s="8">
        <f t="shared" si="9"/>
        <v>44</v>
      </c>
    </row>
    <row r="50" spans="1:10" ht="24.95" customHeight="1">
      <c r="A50" s="67"/>
      <c r="B50" s="8">
        <v>3</v>
      </c>
      <c r="C50" s="8">
        <v>57010295</v>
      </c>
      <c r="D50" s="18">
        <v>8809559591494</v>
      </c>
      <c r="E50" s="10" t="s">
        <v>17</v>
      </c>
      <c r="F50" s="8">
        <v>41</v>
      </c>
      <c r="G50" s="8"/>
      <c r="H50" s="8"/>
      <c r="I50" s="8"/>
      <c r="J50" s="8">
        <f t="shared" si="9"/>
        <v>41</v>
      </c>
    </row>
    <row r="51" spans="1:10" ht="24.95" customHeight="1">
      <c r="A51" s="67"/>
      <c r="B51" s="8">
        <v>4</v>
      </c>
      <c r="C51" s="8">
        <v>57010296</v>
      </c>
      <c r="D51" s="18">
        <v>8809559591517</v>
      </c>
      <c r="E51" s="10" t="s">
        <v>18</v>
      </c>
      <c r="F51" s="8">
        <v>44</v>
      </c>
      <c r="G51" s="8"/>
      <c r="H51" s="8"/>
      <c r="I51" s="8"/>
      <c r="J51" s="8">
        <f t="shared" si="9"/>
        <v>44</v>
      </c>
    </row>
    <row r="52" spans="1:10" ht="24.95" customHeight="1">
      <c r="A52" s="67"/>
      <c r="B52" s="8">
        <v>5</v>
      </c>
      <c r="C52" s="8">
        <v>57010297</v>
      </c>
      <c r="D52" s="18">
        <v>8809559591524</v>
      </c>
      <c r="E52" s="10" t="s">
        <v>19</v>
      </c>
      <c r="F52" s="8">
        <v>30</v>
      </c>
      <c r="G52" s="8"/>
      <c r="H52" s="8"/>
      <c r="I52" s="8"/>
      <c r="J52" s="8">
        <f t="shared" si="9"/>
        <v>30</v>
      </c>
    </row>
    <row r="53" spans="1:10" ht="24.95" customHeight="1">
      <c r="A53" s="67"/>
      <c r="B53" s="11">
        <v>6</v>
      </c>
      <c r="C53" s="11">
        <v>57010298</v>
      </c>
      <c r="D53" s="19">
        <v>8809559591531</v>
      </c>
      <c r="E53" s="12" t="s">
        <v>20</v>
      </c>
      <c r="F53" s="8">
        <v>41</v>
      </c>
      <c r="G53" s="8"/>
      <c r="H53" s="8"/>
      <c r="I53" s="8"/>
      <c r="J53" s="8">
        <f t="shared" si="9"/>
        <v>41</v>
      </c>
    </row>
    <row r="54" spans="1:10" ht="24.95" customHeight="1">
      <c r="A54" s="68"/>
      <c r="B54" s="69" t="s">
        <v>21</v>
      </c>
      <c r="C54" s="70"/>
      <c r="D54" s="70"/>
      <c r="E54" s="71"/>
      <c r="F54" s="36">
        <v>243</v>
      </c>
      <c r="G54" s="36">
        <f t="shared" ref="G54:J54" si="10">SUM(G48:G53)</f>
        <v>0</v>
      </c>
      <c r="H54" s="36">
        <f t="shared" si="10"/>
        <v>0</v>
      </c>
      <c r="I54" s="36">
        <f t="shared" si="10"/>
        <v>0</v>
      </c>
      <c r="J54" s="36">
        <f t="shared" si="10"/>
        <v>243</v>
      </c>
    </row>
    <row r="55" spans="1:10" ht="24.95" customHeight="1">
      <c r="A55" s="72" t="s">
        <v>44</v>
      </c>
      <c r="B55" s="8" t="s">
        <v>14</v>
      </c>
      <c r="C55" s="8" t="s">
        <v>3</v>
      </c>
      <c r="D55" s="8" t="s">
        <v>4</v>
      </c>
      <c r="E55" s="8" t="s">
        <v>5</v>
      </c>
      <c r="F55" s="8" t="s">
        <v>13</v>
      </c>
      <c r="G55" s="8" t="s">
        <v>8</v>
      </c>
      <c r="H55" s="8" t="s">
        <v>10</v>
      </c>
      <c r="I55" s="8" t="s">
        <v>12</v>
      </c>
      <c r="J55" s="8" t="s">
        <v>0</v>
      </c>
    </row>
    <row r="56" spans="1:10" ht="24.95" customHeight="1">
      <c r="A56" s="73"/>
      <c r="B56" s="8">
        <v>1</v>
      </c>
      <c r="C56" s="8">
        <v>57010293</v>
      </c>
      <c r="D56" s="18">
        <v>8809559591470</v>
      </c>
      <c r="E56" s="10" t="s">
        <v>15</v>
      </c>
      <c r="F56" s="8">
        <v>44</v>
      </c>
      <c r="G56" s="8"/>
      <c r="H56" s="8"/>
      <c r="I56" s="8"/>
      <c r="J56" s="8">
        <f t="shared" ref="J56:J61" si="11">F56-I56</f>
        <v>44</v>
      </c>
    </row>
    <row r="57" spans="1:10" ht="24.95" customHeight="1">
      <c r="A57" s="73"/>
      <c r="B57" s="8">
        <v>2</v>
      </c>
      <c r="C57" s="8">
        <v>57010294</v>
      </c>
      <c r="D57" s="18">
        <v>8809559591487</v>
      </c>
      <c r="E57" s="10" t="s">
        <v>16</v>
      </c>
      <c r="F57" s="8">
        <v>41</v>
      </c>
      <c r="G57" s="8"/>
      <c r="H57" s="8"/>
      <c r="I57" s="8"/>
      <c r="J57" s="8">
        <f t="shared" si="11"/>
        <v>41</v>
      </c>
    </row>
    <row r="58" spans="1:10" ht="24.95" customHeight="1">
      <c r="A58" s="73"/>
      <c r="B58" s="8">
        <v>3</v>
      </c>
      <c r="C58" s="8">
        <v>57010295</v>
      </c>
      <c r="D58" s="18">
        <v>8809559591494</v>
      </c>
      <c r="E58" s="10" t="s">
        <v>17</v>
      </c>
      <c r="F58" s="8">
        <v>42</v>
      </c>
      <c r="G58" s="8"/>
      <c r="H58" s="8"/>
      <c r="I58" s="8">
        <v>1</v>
      </c>
      <c r="J58" s="8">
        <f t="shared" si="11"/>
        <v>41</v>
      </c>
    </row>
    <row r="59" spans="1:10" ht="24.95" customHeight="1">
      <c r="A59" s="73"/>
      <c r="B59" s="8">
        <v>4</v>
      </c>
      <c r="C59" s="8">
        <v>57010296</v>
      </c>
      <c r="D59" s="18">
        <v>8809559591517</v>
      </c>
      <c r="E59" s="10" t="s">
        <v>18</v>
      </c>
      <c r="F59" s="8">
        <v>42</v>
      </c>
      <c r="G59" s="8"/>
      <c r="H59" s="8"/>
      <c r="I59" s="8"/>
      <c r="J59" s="8">
        <f t="shared" si="11"/>
        <v>42</v>
      </c>
    </row>
    <row r="60" spans="1:10" ht="24.95" customHeight="1">
      <c r="A60" s="73"/>
      <c r="B60" s="8">
        <v>5</v>
      </c>
      <c r="C60" s="8">
        <v>57010297</v>
      </c>
      <c r="D60" s="18">
        <v>8809559591524</v>
      </c>
      <c r="E60" s="10" t="s">
        <v>19</v>
      </c>
      <c r="F60" s="8">
        <v>39</v>
      </c>
      <c r="G60" s="8"/>
      <c r="H60" s="8"/>
      <c r="I60" s="8"/>
      <c r="J60" s="8">
        <f t="shared" si="11"/>
        <v>39</v>
      </c>
    </row>
    <row r="61" spans="1:10" ht="24.95" customHeight="1">
      <c r="A61" s="73"/>
      <c r="B61" s="8">
        <v>6</v>
      </c>
      <c r="C61" s="8">
        <v>57010298</v>
      </c>
      <c r="D61" s="18">
        <v>8809559591531</v>
      </c>
      <c r="E61" s="10" t="s">
        <v>20</v>
      </c>
      <c r="F61" s="8">
        <v>41</v>
      </c>
      <c r="G61" s="8"/>
      <c r="H61" s="8"/>
      <c r="I61" s="8">
        <v>1</v>
      </c>
      <c r="J61" s="8">
        <f t="shared" si="11"/>
        <v>40</v>
      </c>
    </row>
    <row r="62" spans="1:10" ht="24.95" customHeight="1">
      <c r="A62" s="74"/>
      <c r="B62" s="75" t="s">
        <v>21</v>
      </c>
      <c r="C62" s="76"/>
      <c r="D62" s="76"/>
      <c r="E62" s="77"/>
      <c r="F62" s="14">
        <v>249</v>
      </c>
      <c r="G62" s="14">
        <f t="shared" ref="G62:J62" si="12">SUM(G56:G61)</f>
        <v>0</v>
      </c>
      <c r="H62" s="14">
        <f t="shared" si="12"/>
        <v>0</v>
      </c>
      <c r="I62" s="14">
        <f t="shared" si="12"/>
        <v>2</v>
      </c>
      <c r="J62" s="14">
        <f t="shared" si="12"/>
        <v>247</v>
      </c>
    </row>
    <row r="63" spans="1:10" ht="24.95" customHeight="1">
      <c r="A63" s="54" t="s">
        <v>45</v>
      </c>
      <c r="B63" s="8" t="s">
        <v>14</v>
      </c>
      <c r="C63" s="8" t="s">
        <v>3</v>
      </c>
      <c r="D63" s="8" t="s">
        <v>4</v>
      </c>
      <c r="E63" s="8" t="s">
        <v>5</v>
      </c>
      <c r="F63" s="8" t="s">
        <v>13</v>
      </c>
      <c r="G63" s="8" t="s">
        <v>8</v>
      </c>
      <c r="H63" s="8" t="s">
        <v>10</v>
      </c>
      <c r="I63" s="8" t="s">
        <v>12</v>
      </c>
      <c r="J63" s="8" t="s">
        <v>0</v>
      </c>
    </row>
    <row r="64" spans="1:10" ht="24.95" customHeight="1">
      <c r="A64" s="55"/>
      <c r="B64" s="8">
        <v>1</v>
      </c>
      <c r="C64" s="8">
        <v>57010293</v>
      </c>
      <c r="D64" s="18">
        <v>8809559591470</v>
      </c>
      <c r="E64" s="10" t="s">
        <v>15</v>
      </c>
      <c r="F64" s="8">
        <v>41</v>
      </c>
      <c r="G64" s="8"/>
      <c r="H64" s="8"/>
      <c r="I64" s="8"/>
      <c r="J64" s="8">
        <f t="shared" ref="J64:J69" si="13">F64-I64</f>
        <v>41</v>
      </c>
    </row>
    <row r="65" spans="1:10" ht="24.95" customHeight="1">
      <c r="A65" s="55"/>
      <c r="B65" s="8">
        <v>2</v>
      </c>
      <c r="C65" s="8">
        <v>57010294</v>
      </c>
      <c r="D65" s="18">
        <v>8809559591487</v>
      </c>
      <c r="E65" s="10" t="s">
        <v>16</v>
      </c>
      <c r="F65" s="8">
        <v>38</v>
      </c>
      <c r="G65" s="8"/>
      <c r="H65" s="8"/>
      <c r="I65" s="8">
        <v>1</v>
      </c>
      <c r="J65" s="8">
        <f t="shared" si="13"/>
        <v>37</v>
      </c>
    </row>
    <row r="66" spans="1:10" ht="24.95" customHeight="1">
      <c r="A66" s="55"/>
      <c r="B66" s="8">
        <v>3</v>
      </c>
      <c r="C66" s="8">
        <v>57010295</v>
      </c>
      <c r="D66" s="18">
        <v>8809559591494</v>
      </c>
      <c r="E66" s="10" t="s">
        <v>17</v>
      </c>
      <c r="F66" s="8">
        <v>43</v>
      </c>
      <c r="G66" s="8"/>
      <c r="H66" s="8"/>
      <c r="I66" s="8"/>
      <c r="J66" s="8">
        <f t="shared" si="13"/>
        <v>43</v>
      </c>
    </row>
    <row r="67" spans="1:10" ht="24.95" customHeight="1">
      <c r="A67" s="55"/>
      <c r="B67" s="8">
        <v>4</v>
      </c>
      <c r="C67" s="8">
        <v>57010296</v>
      </c>
      <c r="D67" s="18">
        <v>8809559591517</v>
      </c>
      <c r="E67" s="10" t="s">
        <v>18</v>
      </c>
      <c r="F67" s="8">
        <v>40</v>
      </c>
      <c r="G67" s="8"/>
      <c r="H67" s="8"/>
      <c r="I67" s="8"/>
      <c r="J67" s="8">
        <f t="shared" si="13"/>
        <v>40</v>
      </c>
    </row>
    <row r="68" spans="1:10" ht="24.95" customHeight="1">
      <c r="A68" s="55"/>
      <c r="B68" s="8">
        <v>5</v>
      </c>
      <c r="C68" s="8">
        <v>57010297</v>
      </c>
      <c r="D68" s="18">
        <v>8809559591524</v>
      </c>
      <c r="E68" s="10" t="s">
        <v>19</v>
      </c>
      <c r="F68" s="8">
        <v>39</v>
      </c>
      <c r="G68" s="8"/>
      <c r="H68" s="8"/>
      <c r="I68" s="8">
        <v>2</v>
      </c>
      <c r="J68" s="8">
        <f t="shared" si="13"/>
        <v>37</v>
      </c>
    </row>
    <row r="69" spans="1:10" ht="24.95" customHeight="1">
      <c r="A69" s="55"/>
      <c r="B69" s="8">
        <v>6</v>
      </c>
      <c r="C69" s="8">
        <v>57010298</v>
      </c>
      <c r="D69" s="18">
        <v>8809559591531</v>
      </c>
      <c r="E69" s="10" t="s">
        <v>20</v>
      </c>
      <c r="F69" s="8">
        <v>40</v>
      </c>
      <c r="G69" s="8"/>
      <c r="H69" s="8"/>
      <c r="I69" s="8"/>
      <c r="J69" s="8">
        <f t="shared" si="13"/>
        <v>40</v>
      </c>
    </row>
    <row r="70" spans="1:10" ht="24.95" customHeight="1">
      <c r="A70" s="56"/>
      <c r="B70" s="57" t="s">
        <v>21</v>
      </c>
      <c r="C70" s="58"/>
      <c r="D70" s="58"/>
      <c r="E70" s="59"/>
      <c r="F70" s="15">
        <v>241</v>
      </c>
      <c r="G70" s="15">
        <f t="shared" ref="G70:J70" si="14">SUM(G64:G69)</f>
        <v>0</v>
      </c>
      <c r="H70" s="15">
        <f t="shared" si="14"/>
        <v>0</v>
      </c>
      <c r="I70" s="15">
        <f t="shared" si="14"/>
        <v>3</v>
      </c>
      <c r="J70" s="15">
        <f t="shared" si="14"/>
        <v>238</v>
      </c>
    </row>
    <row r="71" spans="1:10" ht="24.95" customHeight="1">
      <c r="A71" s="60" t="s">
        <v>46</v>
      </c>
      <c r="B71" s="8" t="s">
        <v>14</v>
      </c>
      <c r="C71" s="8" t="s">
        <v>3</v>
      </c>
      <c r="D71" s="8" t="s">
        <v>4</v>
      </c>
      <c r="E71" s="8" t="s">
        <v>5</v>
      </c>
      <c r="F71" s="8" t="s">
        <v>13</v>
      </c>
      <c r="G71" s="8" t="s">
        <v>8</v>
      </c>
      <c r="H71" s="8" t="s">
        <v>10</v>
      </c>
      <c r="I71" s="8" t="s">
        <v>12</v>
      </c>
      <c r="J71" s="8" t="s">
        <v>0</v>
      </c>
    </row>
    <row r="72" spans="1:10" ht="24.95" customHeight="1">
      <c r="A72" s="61"/>
      <c r="B72" s="8">
        <v>1</v>
      </c>
      <c r="C72" s="8">
        <v>57010293</v>
      </c>
      <c r="D72" s="18">
        <v>8809559591470</v>
      </c>
      <c r="E72" s="10" t="s">
        <v>15</v>
      </c>
      <c r="F72" s="8">
        <v>42</v>
      </c>
      <c r="G72" s="8"/>
      <c r="H72" s="8"/>
      <c r="I72" s="8"/>
      <c r="J72" s="8">
        <f t="shared" ref="J72:J77" si="15">F72-I72</f>
        <v>42</v>
      </c>
    </row>
    <row r="73" spans="1:10" ht="24.95" customHeight="1">
      <c r="A73" s="61"/>
      <c r="B73" s="8">
        <v>2</v>
      </c>
      <c r="C73" s="8">
        <v>57010294</v>
      </c>
      <c r="D73" s="18">
        <v>8809559591487</v>
      </c>
      <c r="E73" s="10" t="s">
        <v>16</v>
      </c>
      <c r="F73" s="8">
        <v>41</v>
      </c>
      <c r="G73" s="8"/>
      <c r="H73" s="8"/>
      <c r="I73" s="8"/>
      <c r="J73" s="8">
        <f t="shared" si="15"/>
        <v>41</v>
      </c>
    </row>
    <row r="74" spans="1:10" ht="24.95" customHeight="1">
      <c r="A74" s="61"/>
      <c r="B74" s="8">
        <v>3</v>
      </c>
      <c r="C74" s="8">
        <v>57010295</v>
      </c>
      <c r="D74" s="18">
        <v>8809559591494</v>
      </c>
      <c r="E74" s="10" t="s">
        <v>17</v>
      </c>
      <c r="F74" s="8">
        <v>43</v>
      </c>
      <c r="G74" s="8"/>
      <c r="H74" s="8"/>
      <c r="I74" s="8"/>
      <c r="J74" s="8">
        <f t="shared" si="15"/>
        <v>43</v>
      </c>
    </row>
    <row r="75" spans="1:10" ht="24.95" customHeight="1">
      <c r="A75" s="61"/>
      <c r="B75" s="8">
        <v>4</v>
      </c>
      <c r="C75" s="8">
        <v>57010296</v>
      </c>
      <c r="D75" s="18">
        <v>8809559591517</v>
      </c>
      <c r="E75" s="10" t="s">
        <v>18</v>
      </c>
      <c r="F75" s="8">
        <v>43</v>
      </c>
      <c r="G75" s="8"/>
      <c r="H75" s="8"/>
      <c r="I75" s="8"/>
      <c r="J75" s="8">
        <f t="shared" si="15"/>
        <v>43</v>
      </c>
    </row>
    <row r="76" spans="1:10" ht="24.95" customHeight="1">
      <c r="A76" s="61"/>
      <c r="B76" s="8">
        <v>5</v>
      </c>
      <c r="C76" s="8">
        <v>57010297</v>
      </c>
      <c r="D76" s="18">
        <v>8809559591524</v>
      </c>
      <c r="E76" s="10" t="s">
        <v>19</v>
      </c>
      <c r="F76" s="8">
        <v>36</v>
      </c>
      <c r="G76" s="8"/>
      <c r="H76" s="8"/>
      <c r="I76" s="8"/>
      <c r="J76" s="8">
        <f t="shared" si="15"/>
        <v>36</v>
      </c>
    </row>
    <row r="77" spans="1:10" ht="24.95" customHeight="1">
      <c r="A77" s="61"/>
      <c r="B77" s="8">
        <v>6</v>
      </c>
      <c r="C77" s="8">
        <v>57010298</v>
      </c>
      <c r="D77" s="18">
        <v>8809559591531</v>
      </c>
      <c r="E77" s="10" t="s">
        <v>20</v>
      </c>
      <c r="F77" s="8">
        <v>32</v>
      </c>
      <c r="G77" s="8"/>
      <c r="H77" s="8"/>
      <c r="I77" s="8"/>
      <c r="J77" s="8">
        <f t="shared" si="15"/>
        <v>32</v>
      </c>
    </row>
    <row r="78" spans="1:10" ht="24.95" customHeight="1">
      <c r="A78" s="62"/>
      <c r="B78" s="63" t="s">
        <v>21</v>
      </c>
      <c r="C78" s="64"/>
      <c r="D78" s="64"/>
      <c r="E78" s="65"/>
      <c r="F78" s="16">
        <v>238</v>
      </c>
      <c r="G78" s="16">
        <f t="shared" ref="G78:J78" si="16">SUM(G72:G77)</f>
        <v>0</v>
      </c>
      <c r="H78" s="16">
        <f t="shared" si="16"/>
        <v>0</v>
      </c>
      <c r="I78" s="16">
        <f t="shared" si="16"/>
        <v>0</v>
      </c>
      <c r="J78" s="16">
        <f t="shared" si="16"/>
        <v>237</v>
      </c>
    </row>
    <row r="80" spans="1:10" ht="30.75">
      <c r="A80" s="28" t="s">
        <v>48</v>
      </c>
      <c r="F80" s="3"/>
    </row>
    <row r="81" spans="5:6">
      <c r="F81" s="3"/>
    </row>
    <row r="82" spans="5:6">
      <c r="F82" s="3"/>
    </row>
    <row r="83" spans="5:6">
      <c r="F83" s="3"/>
    </row>
    <row r="84" spans="5:6">
      <c r="F84" s="3"/>
    </row>
    <row r="85" spans="5:6">
      <c r="F85" s="3"/>
    </row>
    <row r="86" spans="5:6">
      <c r="F86" s="3"/>
    </row>
    <row r="87" spans="5:6">
      <c r="F87" s="3"/>
    </row>
    <row r="88" spans="5:6">
      <c r="F88" s="3"/>
    </row>
    <row r="90" spans="5:6">
      <c r="E90" s="24"/>
    </row>
  </sheetData>
  <mergeCells count="16">
    <mergeCell ref="A15:A22"/>
    <mergeCell ref="B22:E22"/>
    <mergeCell ref="A23:A30"/>
    <mergeCell ref="B30:E30"/>
    <mergeCell ref="A31:A38"/>
    <mergeCell ref="B38:E38"/>
    <mergeCell ref="A63:A70"/>
    <mergeCell ref="B70:E70"/>
    <mergeCell ref="A71:A78"/>
    <mergeCell ref="B78:E78"/>
    <mergeCell ref="A39:A46"/>
    <mergeCell ref="B46:E46"/>
    <mergeCell ref="A47:A54"/>
    <mergeCell ref="B54:E54"/>
    <mergeCell ref="A55:A62"/>
    <mergeCell ref="B62:E6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15</vt:i4>
      </vt:variant>
      <vt:variant>
        <vt:lpstr>具名範圍</vt:lpstr>
      </vt:variant>
      <vt:variant>
        <vt:i4>4</vt:i4>
      </vt:variant>
    </vt:vector>
  </HeadingPairs>
  <TitlesOfParts>
    <vt:vector size="19" baseType="lpstr">
      <vt:lpstr>步鄰客111年7月</vt:lpstr>
      <vt:lpstr>步鄰客111年6月</vt:lpstr>
      <vt:lpstr>步鄰客111年5月</vt:lpstr>
      <vt:lpstr>步鄰客111年4月</vt:lpstr>
      <vt:lpstr>步鄰客111年3月</vt:lpstr>
      <vt:lpstr>步鄰客111年2月</vt:lpstr>
      <vt:lpstr>步鄰客111年1月</vt:lpstr>
      <vt:lpstr>步鄰客12月</vt:lpstr>
      <vt:lpstr>步鄰客11月</vt:lpstr>
      <vt:lpstr>步鄰客10月</vt:lpstr>
      <vt:lpstr>步鄰客9月</vt:lpstr>
      <vt:lpstr>步鄰客8月</vt:lpstr>
      <vt:lpstr>步鄰客7月</vt:lpstr>
      <vt:lpstr>步鄰客6月</vt:lpstr>
      <vt:lpstr>步鄰客5月</vt:lpstr>
      <vt:lpstr>步鄰客5月!Print_Area</vt:lpstr>
      <vt:lpstr>步鄰客6月!Print_Area</vt:lpstr>
      <vt:lpstr>步鄰客7月!Print_Area</vt:lpstr>
      <vt:lpstr>步鄰客8月!Print_Area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2021-06-23T04:13:03Z</cp:lastPrinted>
  <dcterms:created xsi:type="dcterms:W3CDTF">2020-07-06T05:32:28Z</dcterms:created>
  <dcterms:modified xsi:type="dcterms:W3CDTF">2022-07-05T02:17:00Z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