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908F5978-7886-485D-B6F3-64EE65AF8A3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除霉凝膠" sheetId="1" r:id="rId1"/>
    <sheet name="內褲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2" i="1"/>
  <c r="D21" i="1"/>
  <c r="D20" i="1"/>
  <c r="D19" i="1"/>
  <c r="D18" i="1"/>
  <c r="D17" i="1"/>
  <c r="D16" i="1"/>
  <c r="D15" i="1"/>
  <c r="J27" i="2"/>
  <c r="J26" i="2"/>
  <c r="J25" i="2"/>
  <c r="J24" i="2"/>
  <c r="J23" i="2"/>
  <c r="J22" i="2"/>
  <c r="J33" i="2"/>
  <c r="J32" i="2"/>
  <c r="J31" i="2"/>
  <c r="J30" i="2"/>
  <c r="J29" i="2"/>
  <c r="J28" i="2"/>
  <c r="I22" i="2"/>
  <c r="I23" i="2"/>
  <c r="I24" i="2"/>
  <c r="I25" i="2"/>
  <c r="I26" i="2"/>
  <c r="I27" i="2"/>
  <c r="I29" i="2"/>
  <c r="I30" i="2"/>
  <c r="I31" i="2"/>
  <c r="I32" i="2"/>
  <c r="I33" i="2"/>
  <c r="I28" i="2"/>
  <c r="D22" i="2"/>
  <c r="C22" i="2"/>
  <c r="D4" i="1" l="1"/>
  <c r="D5" i="1"/>
  <c r="D6" i="1"/>
  <c r="D7" i="1"/>
  <c r="D8" i="1"/>
  <c r="D9" i="1"/>
  <c r="D10" i="1"/>
  <c r="D3" i="1"/>
  <c r="E13" i="2"/>
  <c r="E25" i="2"/>
  <c r="E12" i="2"/>
  <c r="C10" i="2"/>
  <c r="E23" i="2"/>
  <c r="E24" i="2"/>
  <c r="E26" i="2"/>
  <c r="E27" i="2"/>
  <c r="E22" i="2"/>
  <c r="D23" i="2"/>
  <c r="D24" i="2"/>
  <c r="D25" i="2"/>
  <c r="D26" i="2"/>
  <c r="D27" i="2"/>
  <c r="C23" i="2"/>
  <c r="C24" i="2"/>
  <c r="C25" i="2"/>
  <c r="C26" i="2"/>
  <c r="C27" i="2"/>
  <c r="E11" i="2"/>
  <c r="E14" i="2"/>
  <c r="E15" i="2"/>
  <c r="E10" i="2"/>
  <c r="E28" i="2" s="1"/>
  <c r="E34" i="2" s="1"/>
  <c r="D11" i="2"/>
  <c r="D12" i="2"/>
  <c r="D13" i="2"/>
  <c r="D14" i="2"/>
  <c r="D15" i="2"/>
  <c r="D10" i="2"/>
  <c r="C11" i="2"/>
  <c r="C12" i="2"/>
  <c r="C13" i="2"/>
  <c r="C14" i="2"/>
  <c r="C15" i="2"/>
  <c r="D29" i="2" l="1"/>
  <c r="D35" i="2" s="1"/>
  <c r="C33" i="2"/>
  <c r="C39" i="2" s="1"/>
  <c r="E29" i="2"/>
  <c r="E35" i="2" s="1"/>
  <c r="C29" i="2"/>
  <c r="C35" i="2" s="1"/>
  <c r="E30" i="2"/>
  <c r="E36" i="2" s="1"/>
  <c r="E33" i="2"/>
  <c r="E39" i="2" s="1"/>
  <c r="C30" i="2"/>
  <c r="C36" i="2" s="1"/>
  <c r="D32" i="2"/>
  <c r="D38" i="2" s="1"/>
  <c r="C32" i="2"/>
  <c r="C38" i="2" s="1"/>
  <c r="C31" i="2"/>
  <c r="C37" i="2" s="1"/>
  <c r="C28" i="2"/>
  <c r="C34" i="2" s="1"/>
  <c r="E31" i="2"/>
  <c r="E37" i="2" s="1"/>
  <c r="E32" i="2"/>
  <c r="E38" i="2" s="1"/>
  <c r="D28" i="2"/>
  <c r="D34" i="2" s="1"/>
  <c r="D33" i="2"/>
  <c r="D39" i="2" s="1"/>
  <c r="D31" i="2"/>
  <c r="D37" i="2" s="1"/>
  <c r="D30" i="2"/>
  <c r="D36" i="2" s="1"/>
</calcChain>
</file>

<file path=xl/sharedStrings.xml><?xml version="1.0" encoding="utf-8"?>
<sst xmlns="http://schemas.openxmlformats.org/spreadsheetml/2006/main" count="101" uniqueCount="34">
  <si>
    <t>地區</t>
    <phoneticPr fontId="1" type="noConversion"/>
  </si>
  <si>
    <t>透氣低腰平口內褲-庫存量</t>
    <phoneticPr fontId="1" type="noConversion"/>
  </si>
  <si>
    <t>活力黃-M</t>
    <phoneticPr fontId="1" type="noConversion"/>
  </si>
  <si>
    <t>活力黃-L</t>
    <phoneticPr fontId="1" type="noConversion"/>
  </si>
  <si>
    <t>活力黃-XL</t>
    <phoneticPr fontId="1" type="noConversion"/>
  </si>
  <si>
    <t>亮橘灰-M</t>
    <phoneticPr fontId="1" type="noConversion"/>
  </si>
  <si>
    <t>亮橘灰-L</t>
    <phoneticPr fontId="1" type="noConversion"/>
  </si>
  <si>
    <t>亮橘灰-XL</t>
    <phoneticPr fontId="1" type="noConversion"/>
  </si>
  <si>
    <t>(中袋)  總計</t>
    <phoneticPr fontId="1" type="noConversion"/>
  </si>
  <si>
    <t xml:space="preserve">(中袋)   前進倉       </t>
    <phoneticPr fontId="1" type="noConversion"/>
  </si>
  <si>
    <t xml:space="preserve">(件)   前進倉       </t>
    <phoneticPr fontId="1" type="noConversion"/>
  </si>
  <si>
    <t xml:space="preserve">(中袋)  統倉         </t>
    <phoneticPr fontId="1" type="noConversion"/>
  </si>
  <si>
    <t xml:space="preserve">(件)    統倉       </t>
    <phoneticPr fontId="1" type="noConversion"/>
  </si>
  <si>
    <t>(箱)  總計</t>
    <phoneticPr fontId="1" type="noConversion"/>
  </si>
  <si>
    <r>
      <t xml:space="preserve">前進倉 &amp; 代送商 </t>
    </r>
    <r>
      <rPr>
        <b/>
        <sz val="12"/>
        <rFont val="微軟正黑體"/>
        <family val="2"/>
        <charset val="136"/>
      </rPr>
      <t>(條)</t>
    </r>
    <phoneticPr fontId="1" type="noConversion"/>
  </si>
  <si>
    <t>除霉凝膠-各區庫存量</t>
    <phoneticPr fontId="1" type="noConversion"/>
  </si>
  <si>
    <t>地區</t>
    <phoneticPr fontId="1" type="noConversion"/>
  </si>
  <si>
    <r>
      <rPr>
        <b/>
        <sz val="12"/>
        <color rgb="FF0070C0"/>
        <rFont val="微軟正黑體"/>
        <family val="2"/>
        <charset val="136"/>
      </rPr>
      <t xml:space="preserve">全聯統倉 </t>
    </r>
    <r>
      <rPr>
        <b/>
        <sz val="12"/>
        <color theme="1"/>
        <rFont val="微軟正黑體"/>
        <family val="2"/>
        <charset val="136"/>
      </rPr>
      <t>(條)</t>
    </r>
    <phoneticPr fontId="1" type="noConversion"/>
  </si>
  <si>
    <t>宜蘭</t>
    <phoneticPr fontId="1" type="noConversion"/>
  </si>
  <si>
    <t>花蓮</t>
    <phoneticPr fontId="1" type="noConversion"/>
  </si>
  <si>
    <t>台東</t>
    <phoneticPr fontId="1" type="noConversion"/>
  </si>
  <si>
    <t>澎湖</t>
    <phoneticPr fontId="1" type="noConversion"/>
  </si>
  <si>
    <t>金門</t>
    <phoneticPr fontId="1" type="noConversion"/>
  </si>
  <si>
    <t>北部</t>
    <phoneticPr fontId="1" type="noConversion"/>
  </si>
  <si>
    <t>中部</t>
    <phoneticPr fontId="1" type="noConversion"/>
  </si>
  <si>
    <t>南部</t>
    <phoneticPr fontId="1" type="noConversion"/>
  </si>
  <si>
    <t>北部</t>
    <phoneticPr fontId="1" type="noConversion"/>
  </si>
  <si>
    <t>中部</t>
    <phoneticPr fontId="1" type="noConversion"/>
  </si>
  <si>
    <t>南部</t>
    <phoneticPr fontId="1" type="noConversion"/>
  </si>
  <si>
    <t xml:space="preserve">(件)   代送商 </t>
    <phoneticPr fontId="1" type="noConversion"/>
  </si>
  <si>
    <t>純淨完美蓮蓬頭-各區庫存量</t>
    <phoneticPr fontId="1" type="noConversion"/>
  </si>
  <si>
    <t>純淨完美蓮蓬頭濾芯-各區庫存量</t>
    <phoneticPr fontId="1" type="noConversion"/>
  </si>
  <si>
    <r>
      <rPr>
        <b/>
        <sz val="12"/>
        <color rgb="FF0070C0"/>
        <rFont val="微軟正黑體"/>
        <family val="2"/>
        <charset val="136"/>
      </rPr>
      <t>合計</t>
    </r>
    <r>
      <rPr>
        <b/>
        <sz val="12"/>
        <color theme="5" tint="-0.249977111117893"/>
        <rFont val="微軟正黑體"/>
        <family val="2"/>
        <charset val="136"/>
      </rPr>
      <t xml:space="preserve"> </t>
    </r>
    <r>
      <rPr>
        <b/>
        <sz val="12"/>
        <rFont val="微軟正黑體"/>
        <family val="2"/>
        <charset val="136"/>
      </rPr>
      <t>(箱)</t>
    </r>
    <r>
      <rPr>
        <b/>
        <sz val="12"/>
        <color theme="1"/>
        <rFont val="微軟正黑體"/>
        <family val="2"/>
        <charset val="136"/>
      </rPr>
      <t xml:space="preserve"> </t>
    </r>
    <r>
      <rPr>
        <b/>
        <sz val="12"/>
        <color theme="5" tint="-0.249977111117893"/>
        <rFont val="微軟正黑體"/>
        <family val="2"/>
        <charset val="136"/>
      </rPr>
      <t xml:space="preserve">  2022/7/3</t>
    </r>
    <phoneticPr fontId="1" type="noConversion"/>
  </si>
  <si>
    <t>2022/7/3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</si>
</sst>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&quot;月&quot;d&quot;日&quot;"/>
    <numFmt numFmtId="177" formatCode="0_ "/>
    <numFmt numFmtId="178" formatCode="0_);[Red]\(0\)"/>
    <numFmt numFmtId="179" formatCode="0.0_);[Red]\(0.0\)"/>
    <numFmt numFmtId="180" formatCode="0.00_ "/>
    <numFmt numFmtId="181" formatCode="0.0_ 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5" tint="-0.249977111117893"/>
      <name val="微軟正黑體"/>
      <family val="2"/>
      <charset val="136"/>
    </font>
    <font>
      <b/>
      <sz val="12"/>
      <color theme="4" tint="-0.249977111117893"/>
      <name val="微軟正黑體"/>
      <family val="2"/>
      <charset val="136"/>
    </font>
    <font>
      <b/>
      <sz val="18"/>
      <color theme="8" tint="-0.249977111117893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4" tint="-0.499984740745262"/>
      <name val="微軟正黑體"/>
      <family val="2"/>
      <charset val="136"/>
    </font>
    <font>
      <sz val="12"/>
      <name val="微軟正黑體"/>
      <family val="2"/>
      <charset val="136"/>
    </font>
    <font>
      <b/>
      <sz val="18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6" fillId="0" borderId="0" xfId="0" applyFont="1">
      <alignment vertical="center"/>
    </xf>
    <xf numFmtId="177" fontId="3" fillId="0" borderId="0" xfId="0" applyNumberFormat="1" applyFo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78" fontId="6" fillId="0" borderId="0" xfId="0" applyNumberFormat="1" applyFont="1" applyAlignment="1">
      <alignment horizontal="right" vertical="center"/>
    </xf>
    <xf numFmtId="178" fontId="4" fillId="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78" fontId="9" fillId="2" borderId="1" xfId="0" applyNumberFormat="1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right" vertical="center"/>
    </xf>
    <xf numFmtId="0" fontId="11" fillId="0" borderId="0" xfId="0" applyFont="1">
      <alignment vertical="center"/>
    </xf>
    <xf numFmtId="176" fontId="3" fillId="0" borderId="0" xfId="0" applyNumberFormat="1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  <xf numFmtId="180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3" fillId="7" borderId="0" xfId="0" applyFont="1" applyFill="1" applyBorder="1">
      <alignment vertical="center"/>
    </xf>
    <xf numFmtId="181" fontId="3" fillId="7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 wrapText="1"/>
    </xf>
    <xf numFmtId="0" fontId="9" fillId="6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textRotation="255" wrapText="1"/>
    </xf>
    <xf numFmtId="0" fontId="3" fillId="0" borderId="1" xfId="0" applyFont="1" applyBorder="1" applyAlignment="1">
      <alignment horizontal="center" vertical="center" textRotation="255" wrapText="1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zoomScale="90" zoomScaleNormal="90" workbookViewId="0">
      <selection activeCell="O15" sqref="O15"/>
    </sheetView>
  </sheetViews>
  <sheetFormatPr defaultColWidth="9" defaultRowHeight="15.75" x14ac:dyDescent="0.25"/>
  <cols>
    <col min="1" max="1" width="12.125" style="1" customWidth="1"/>
    <col min="2" max="2" width="14.75" style="1" customWidth="1"/>
    <col min="3" max="3" width="21.125" style="4" customWidth="1"/>
    <col min="4" max="4" width="22.125" style="1" customWidth="1"/>
    <col min="5" max="16384" width="9" style="1"/>
  </cols>
  <sheetData>
    <row r="1" spans="1:4" ht="32.25" customHeight="1" x14ac:dyDescent="0.25">
      <c r="A1" s="18" t="s">
        <v>15</v>
      </c>
      <c r="B1" s="3"/>
      <c r="C1" s="19"/>
      <c r="D1" s="4"/>
    </row>
    <row r="2" spans="1:4" ht="16.5" x14ac:dyDescent="0.25">
      <c r="A2" s="20" t="s">
        <v>16</v>
      </c>
      <c r="B2" s="16" t="s">
        <v>17</v>
      </c>
      <c r="C2" s="6" t="s">
        <v>14</v>
      </c>
      <c r="D2" s="5" t="s">
        <v>32</v>
      </c>
    </row>
    <row r="3" spans="1:4" ht="16.5" x14ac:dyDescent="0.25">
      <c r="A3" s="21" t="s">
        <v>26</v>
      </c>
      <c r="B3" s="2">
        <v>306</v>
      </c>
      <c r="C3" s="34"/>
      <c r="D3" s="23">
        <f>SUM(B3:C3)/96</f>
        <v>3.1875</v>
      </c>
    </row>
    <row r="4" spans="1:4" ht="16.5" x14ac:dyDescent="0.25">
      <c r="A4" s="21" t="s">
        <v>27</v>
      </c>
      <c r="B4" s="2">
        <v>1</v>
      </c>
      <c r="C4" s="35"/>
      <c r="D4" s="23">
        <f t="shared" ref="D4:D10" si="0">SUM(B4:C4)/96</f>
        <v>1.0416666666666666E-2</v>
      </c>
    </row>
    <row r="5" spans="1:4" ht="16.5" x14ac:dyDescent="0.25">
      <c r="A5" s="21" t="s">
        <v>28</v>
      </c>
      <c r="B5" s="2">
        <v>3</v>
      </c>
      <c r="C5" s="36"/>
      <c r="D5" s="23">
        <f t="shared" si="0"/>
        <v>3.125E-2</v>
      </c>
    </row>
    <row r="6" spans="1:4" ht="16.5" x14ac:dyDescent="0.25">
      <c r="A6" s="22" t="s">
        <v>18</v>
      </c>
      <c r="B6" s="31"/>
      <c r="C6" s="2">
        <v>43</v>
      </c>
      <c r="D6" s="23">
        <f t="shared" si="0"/>
        <v>0.44791666666666669</v>
      </c>
    </row>
    <row r="7" spans="1:4" ht="16.5" x14ac:dyDescent="0.25">
      <c r="A7" s="22" t="s">
        <v>19</v>
      </c>
      <c r="B7" s="32"/>
      <c r="C7" s="2">
        <v>36</v>
      </c>
      <c r="D7" s="23">
        <f t="shared" si="0"/>
        <v>0.375</v>
      </c>
    </row>
    <row r="8" spans="1:4" ht="16.5" x14ac:dyDescent="0.25">
      <c r="A8" s="22" t="s">
        <v>20</v>
      </c>
      <c r="B8" s="32"/>
      <c r="C8" s="2">
        <v>35</v>
      </c>
      <c r="D8" s="23">
        <f t="shared" si="0"/>
        <v>0.36458333333333331</v>
      </c>
    </row>
    <row r="9" spans="1:4" ht="16.5" x14ac:dyDescent="0.25">
      <c r="A9" s="22" t="s">
        <v>21</v>
      </c>
      <c r="B9" s="32"/>
      <c r="C9" s="2">
        <v>1</v>
      </c>
      <c r="D9" s="23">
        <f t="shared" si="0"/>
        <v>1.0416666666666666E-2</v>
      </c>
    </row>
    <row r="10" spans="1:4" ht="16.5" x14ac:dyDescent="0.25">
      <c r="A10" s="22" t="s">
        <v>22</v>
      </c>
      <c r="B10" s="33"/>
      <c r="C10" s="2">
        <v>5</v>
      </c>
      <c r="D10" s="23">
        <f t="shared" si="0"/>
        <v>5.2083333333333336E-2</v>
      </c>
    </row>
    <row r="11" spans="1:4" x14ac:dyDescent="0.25">
      <c r="C11" s="1"/>
    </row>
    <row r="12" spans="1:4" x14ac:dyDescent="0.25">
      <c r="C12" s="1"/>
    </row>
    <row r="13" spans="1:4" ht="24" x14ac:dyDescent="0.25">
      <c r="A13" s="18" t="s">
        <v>30</v>
      </c>
      <c r="B13" s="3"/>
      <c r="C13" s="19"/>
      <c r="D13" s="4"/>
    </row>
    <row r="14" spans="1:4" ht="16.5" x14ac:dyDescent="0.25">
      <c r="A14" s="20" t="s">
        <v>0</v>
      </c>
      <c r="B14" s="30" t="s">
        <v>17</v>
      </c>
      <c r="C14" s="6" t="s">
        <v>14</v>
      </c>
      <c r="D14" s="5" t="s">
        <v>32</v>
      </c>
    </row>
    <row r="15" spans="1:4" ht="16.5" x14ac:dyDescent="0.25">
      <c r="A15" s="21" t="s">
        <v>23</v>
      </c>
      <c r="B15" s="2">
        <v>10</v>
      </c>
      <c r="C15" s="2">
        <v>60</v>
      </c>
      <c r="D15" s="23">
        <f>SUM(B15:C15)/96</f>
        <v>0.72916666666666663</v>
      </c>
    </row>
    <row r="16" spans="1:4" ht="16.5" x14ac:dyDescent="0.25">
      <c r="A16" s="21" t="s">
        <v>24</v>
      </c>
      <c r="B16" s="2">
        <v>26</v>
      </c>
      <c r="C16" s="2">
        <v>40</v>
      </c>
      <c r="D16" s="23">
        <f t="shared" ref="D16:D22" si="1">SUM(B16:C16)/96</f>
        <v>0.6875</v>
      </c>
    </row>
    <row r="17" spans="1:4" ht="16.5" x14ac:dyDescent="0.25">
      <c r="A17" s="21" t="s">
        <v>25</v>
      </c>
      <c r="B17" s="2">
        <v>114</v>
      </c>
      <c r="C17" s="2">
        <v>40</v>
      </c>
      <c r="D17" s="23">
        <f t="shared" si="1"/>
        <v>1.6041666666666667</v>
      </c>
    </row>
    <row r="18" spans="1:4" ht="16.5" x14ac:dyDescent="0.25">
      <c r="A18" s="22" t="s">
        <v>18</v>
      </c>
      <c r="B18" s="31"/>
      <c r="C18" s="2">
        <v>18</v>
      </c>
      <c r="D18" s="23">
        <f t="shared" si="1"/>
        <v>0.1875</v>
      </c>
    </row>
    <row r="19" spans="1:4" ht="16.5" x14ac:dyDescent="0.25">
      <c r="A19" s="22" t="s">
        <v>19</v>
      </c>
      <c r="B19" s="32"/>
      <c r="C19" s="2">
        <v>14</v>
      </c>
      <c r="D19" s="23">
        <f t="shared" si="1"/>
        <v>0.14583333333333334</v>
      </c>
    </row>
    <row r="20" spans="1:4" ht="16.5" x14ac:dyDescent="0.25">
      <c r="A20" s="22" t="s">
        <v>20</v>
      </c>
      <c r="B20" s="32"/>
      <c r="C20" s="2">
        <v>0</v>
      </c>
      <c r="D20" s="23">
        <f t="shared" si="1"/>
        <v>0</v>
      </c>
    </row>
    <row r="21" spans="1:4" ht="16.5" x14ac:dyDescent="0.25">
      <c r="A21" s="22" t="s">
        <v>21</v>
      </c>
      <c r="B21" s="32"/>
      <c r="C21" s="2">
        <v>2</v>
      </c>
      <c r="D21" s="23">
        <f t="shared" si="1"/>
        <v>2.0833333333333332E-2</v>
      </c>
    </row>
    <row r="22" spans="1:4" ht="16.5" x14ac:dyDescent="0.25">
      <c r="A22" s="22" t="s">
        <v>22</v>
      </c>
      <c r="B22" s="33"/>
      <c r="C22" s="2">
        <v>2</v>
      </c>
      <c r="D22" s="23">
        <f t="shared" si="1"/>
        <v>2.0833333333333332E-2</v>
      </c>
    </row>
    <row r="25" spans="1:4" ht="24" x14ac:dyDescent="0.25">
      <c r="A25" s="18" t="s">
        <v>31</v>
      </c>
      <c r="B25" s="3"/>
      <c r="C25" s="19"/>
      <c r="D25" s="4"/>
    </row>
    <row r="26" spans="1:4" ht="16.5" x14ac:dyDescent="0.25">
      <c r="A26" s="20" t="s">
        <v>0</v>
      </c>
      <c r="B26" s="30" t="s">
        <v>17</v>
      </c>
      <c r="C26" s="6" t="s">
        <v>14</v>
      </c>
      <c r="D26" s="5" t="s">
        <v>32</v>
      </c>
    </row>
    <row r="27" spans="1:4" ht="16.5" x14ac:dyDescent="0.25">
      <c r="A27" s="21" t="s">
        <v>23</v>
      </c>
      <c r="B27" s="2">
        <v>37</v>
      </c>
      <c r="C27" s="2">
        <v>144</v>
      </c>
      <c r="D27" s="23">
        <f>SUM(B27:C27)/96</f>
        <v>1.8854166666666667</v>
      </c>
    </row>
    <row r="28" spans="1:4" ht="16.5" x14ac:dyDescent="0.25">
      <c r="A28" s="21" t="s">
        <v>24</v>
      </c>
      <c r="B28" s="2">
        <v>33</v>
      </c>
      <c r="C28" s="2">
        <v>72</v>
      </c>
      <c r="D28" s="23">
        <f t="shared" ref="D28:D34" si="2">SUM(B28:C28)/96</f>
        <v>1.09375</v>
      </c>
    </row>
    <row r="29" spans="1:4" ht="16.5" x14ac:dyDescent="0.25">
      <c r="A29" s="21" t="s">
        <v>25</v>
      </c>
      <c r="B29" s="2">
        <v>417</v>
      </c>
      <c r="C29" s="2">
        <v>72</v>
      </c>
      <c r="D29" s="23">
        <f t="shared" si="2"/>
        <v>5.09375</v>
      </c>
    </row>
    <row r="30" spans="1:4" ht="16.5" x14ac:dyDescent="0.25">
      <c r="A30" s="22" t="s">
        <v>18</v>
      </c>
      <c r="B30" s="31"/>
      <c r="C30" s="2">
        <v>51</v>
      </c>
      <c r="D30" s="23">
        <f t="shared" si="2"/>
        <v>0.53125</v>
      </c>
    </row>
    <row r="31" spans="1:4" ht="16.5" x14ac:dyDescent="0.25">
      <c r="A31" s="22" t="s">
        <v>19</v>
      </c>
      <c r="B31" s="32"/>
      <c r="C31" s="2">
        <v>30</v>
      </c>
      <c r="D31" s="23">
        <f t="shared" si="2"/>
        <v>0.3125</v>
      </c>
    </row>
    <row r="32" spans="1:4" ht="16.5" x14ac:dyDescent="0.25">
      <c r="A32" s="22" t="s">
        <v>20</v>
      </c>
      <c r="B32" s="32"/>
      <c r="C32" s="2">
        <v>13</v>
      </c>
      <c r="D32" s="23">
        <f t="shared" si="2"/>
        <v>0.13541666666666666</v>
      </c>
    </row>
    <row r="33" spans="1:4" ht="16.5" x14ac:dyDescent="0.25">
      <c r="A33" s="22" t="s">
        <v>21</v>
      </c>
      <c r="B33" s="32"/>
      <c r="C33" s="2">
        <v>7</v>
      </c>
      <c r="D33" s="23">
        <f t="shared" si="2"/>
        <v>7.2916666666666671E-2</v>
      </c>
    </row>
    <row r="34" spans="1:4" ht="16.5" x14ac:dyDescent="0.25">
      <c r="A34" s="22" t="s">
        <v>22</v>
      </c>
      <c r="B34" s="33"/>
      <c r="C34" s="2">
        <v>3</v>
      </c>
      <c r="D34" s="23">
        <f t="shared" si="2"/>
        <v>3.125E-2</v>
      </c>
    </row>
  </sheetData>
  <mergeCells count="4">
    <mergeCell ref="B6:B10"/>
    <mergeCell ref="B18:B22"/>
    <mergeCell ref="B30:B34"/>
    <mergeCell ref="C3:C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tabSelected="1" workbookViewId="0">
      <selection activeCell="I40" sqref="I40"/>
    </sheetView>
  </sheetViews>
  <sheetFormatPr defaultColWidth="9" defaultRowHeight="15.75" x14ac:dyDescent="0.25"/>
  <cols>
    <col min="1" max="1" width="9" style="1"/>
    <col min="2" max="2" width="12.125" style="1" customWidth="1"/>
    <col min="3" max="5" width="14.625" style="12" customWidth="1"/>
    <col min="6" max="6" width="9" style="1"/>
    <col min="7" max="7" width="16.875" style="1" bestFit="1" customWidth="1"/>
    <col min="8" max="8" width="10.875" style="1" bestFit="1" customWidth="1"/>
    <col min="9" max="16384" width="9" style="1"/>
  </cols>
  <sheetData>
    <row r="1" spans="1:13" ht="24" x14ac:dyDescent="0.25">
      <c r="B1" s="3"/>
      <c r="C1" s="9"/>
    </row>
    <row r="2" spans="1:13" ht="24.75" customHeight="1" x14ac:dyDescent="0.25">
      <c r="B2" s="3" t="s">
        <v>1</v>
      </c>
      <c r="C2" s="9"/>
      <c r="E2" s="15" t="s">
        <v>33</v>
      </c>
      <c r="M2" s="15" t="s">
        <v>33</v>
      </c>
    </row>
    <row r="3" spans="1:13" ht="16.5" x14ac:dyDescent="0.25">
      <c r="A3" s="40" t="s">
        <v>0</v>
      </c>
      <c r="B3" s="40"/>
      <c r="C3" s="10" t="s">
        <v>23</v>
      </c>
      <c r="D3" s="13" t="s">
        <v>24</v>
      </c>
      <c r="E3" s="14" t="s">
        <v>25</v>
      </c>
      <c r="G3" s="38" t="s">
        <v>0</v>
      </c>
      <c r="H3" s="38"/>
      <c r="I3" s="25" t="s">
        <v>18</v>
      </c>
      <c r="J3" s="25" t="s">
        <v>19</v>
      </c>
      <c r="K3" s="25" t="s">
        <v>20</v>
      </c>
      <c r="L3" s="25" t="s">
        <v>22</v>
      </c>
      <c r="M3" s="25" t="s">
        <v>21</v>
      </c>
    </row>
    <row r="4" spans="1:13" ht="17.100000000000001" customHeight="1" x14ac:dyDescent="0.25">
      <c r="A4" s="41" t="s">
        <v>12</v>
      </c>
      <c r="B4" s="8" t="s">
        <v>2</v>
      </c>
      <c r="C4" s="11">
        <v>311</v>
      </c>
      <c r="D4" s="11">
        <v>0</v>
      </c>
      <c r="E4" s="11">
        <v>17</v>
      </c>
      <c r="F4" s="26"/>
      <c r="G4" s="37" t="s">
        <v>29</v>
      </c>
      <c r="H4" s="8" t="s">
        <v>2</v>
      </c>
      <c r="I4" s="24">
        <v>20</v>
      </c>
      <c r="J4" s="24">
        <v>4</v>
      </c>
      <c r="K4" s="24">
        <v>2</v>
      </c>
      <c r="L4" s="24">
        <v>4</v>
      </c>
      <c r="M4" s="24">
        <v>10</v>
      </c>
    </row>
    <row r="5" spans="1:13" ht="17.100000000000001" customHeight="1" x14ac:dyDescent="0.25">
      <c r="A5" s="41"/>
      <c r="B5" s="8" t="s">
        <v>3</v>
      </c>
      <c r="C5" s="11">
        <v>258</v>
      </c>
      <c r="D5" s="11">
        <v>0</v>
      </c>
      <c r="E5" s="11">
        <v>1</v>
      </c>
      <c r="F5" s="26"/>
      <c r="G5" s="37"/>
      <c r="H5" s="8" t="s">
        <v>3</v>
      </c>
      <c r="I5" s="24">
        <v>18</v>
      </c>
      <c r="J5" s="24">
        <v>3</v>
      </c>
      <c r="K5" s="24">
        <v>10</v>
      </c>
      <c r="L5" s="24">
        <v>5</v>
      </c>
      <c r="M5" s="24">
        <v>10</v>
      </c>
    </row>
    <row r="6" spans="1:13" ht="17.100000000000001" customHeight="1" x14ac:dyDescent="0.25">
      <c r="A6" s="41"/>
      <c r="B6" s="8" t="s">
        <v>4</v>
      </c>
      <c r="C6" s="11">
        <v>296</v>
      </c>
      <c r="D6" s="11">
        <v>0</v>
      </c>
      <c r="E6" s="11">
        <v>0</v>
      </c>
      <c r="F6" s="26"/>
      <c r="G6" s="37"/>
      <c r="H6" s="8" t="s">
        <v>4</v>
      </c>
      <c r="I6" s="24">
        <v>8</v>
      </c>
      <c r="J6" s="24">
        <v>4</v>
      </c>
      <c r="K6" s="24">
        <v>0</v>
      </c>
      <c r="L6" s="24">
        <v>2</v>
      </c>
      <c r="M6" s="24">
        <v>0</v>
      </c>
    </row>
    <row r="7" spans="1:13" ht="17.100000000000001" customHeight="1" x14ac:dyDescent="0.25">
      <c r="A7" s="41"/>
      <c r="B7" s="7" t="s">
        <v>5</v>
      </c>
      <c r="C7" s="11">
        <v>322</v>
      </c>
      <c r="D7" s="11">
        <v>1</v>
      </c>
      <c r="E7" s="11">
        <v>0</v>
      </c>
      <c r="F7" s="26"/>
      <c r="G7" s="37"/>
      <c r="H7" s="7" t="s">
        <v>5</v>
      </c>
      <c r="I7" s="24">
        <v>15</v>
      </c>
      <c r="J7" s="24">
        <v>19</v>
      </c>
      <c r="K7" s="24">
        <v>1</v>
      </c>
      <c r="L7" s="24">
        <v>6</v>
      </c>
      <c r="M7" s="24">
        <v>0</v>
      </c>
    </row>
    <row r="8" spans="1:13" ht="17.100000000000001" customHeight="1" x14ac:dyDescent="0.25">
      <c r="A8" s="41"/>
      <c r="B8" s="7" t="s">
        <v>6</v>
      </c>
      <c r="C8" s="11">
        <v>298</v>
      </c>
      <c r="D8" s="11">
        <v>0</v>
      </c>
      <c r="E8" s="11">
        <v>0</v>
      </c>
      <c r="F8" s="26"/>
      <c r="G8" s="37"/>
      <c r="H8" s="7" t="s">
        <v>6</v>
      </c>
      <c r="I8" s="24">
        <v>16</v>
      </c>
      <c r="J8" s="24">
        <v>20</v>
      </c>
      <c r="K8" s="24">
        <v>8</v>
      </c>
      <c r="L8" s="24">
        <v>4</v>
      </c>
      <c r="M8" s="24">
        <v>0</v>
      </c>
    </row>
    <row r="9" spans="1:13" ht="17.100000000000001" customHeight="1" x14ac:dyDescent="0.25">
      <c r="A9" s="41"/>
      <c r="B9" s="7" t="s">
        <v>7</v>
      </c>
      <c r="C9" s="11">
        <v>265</v>
      </c>
      <c r="D9" s="11">
        <v>0</v>
      </c>
      <c r="E9" s="11">
        <v>5</v>
      </c>
      <c r="F9" s="26"/>
      <c r="G9" s="37"/>
      <c r="H9" s="7" t="s">
        <v>7</v>
      </c>
      <c r="I9" s="24">
        <v>0</v>
      </c>
      <c r="J9" s="24">
        <v>22</v>
      </c>
      <c r="K9" s="24">
        <v>2</v>
      </c>
      <c r="L9" s="24">
        <v>5</v>
      </c>
      <c r="M9" s="24">
        <v>0</v>
      </c>
    </row>
    <row r="10" spans="1:13" ht="17.100000000000001" hidden="1" customHeight="1" x14ac:dyDescent="0.25">
      <c r="A10" s="42" t="s">
        <v>11</v>
      </c>
      <c r="B10" s="8" t="s">
        <v>2</v>
      </c>
      <c r="C10" s="11">
        <f t="shared" ref="C10:E15" si="0">C4/4</f>
        <v>77.75</v>
      </c>
      <c r="D10" s="11">
        <f>D4/4</f>
        <v>0</v>
      </c>
      <c r="E10" s="11">
        <f>E4/4</f>
        <v>4.25</v>
      </c>
      <c r="F10" s="26"/>
      <c r="G10" s="26"/>
    </row>
    <row r="11" spans="1:13" ht="17.100000000000001" hidden="1" customHeight="1" x14ac:dyDescent="0.25">
      <c r="A11" s="42"/>
      <c r="B11" s="8" t="s">
        <v>3</v>
      </c>
      <c r="C11" s="11">
        <f t="shared" si="0"/>
        <v>64.5</v>
      </c>
      <c r="D11" s="11">
        <f t="shared" si="0"/>
        <v>0</v>
      </c>
      <c r="E11" s="11">
        <f t="shared" si="0"/>
        <v>0.25</v>
      </c>
      <c r="F11" s="26"/>
      <c r="G11" s="26"/>
    </row>
    <row r="12" spans="1:13" ht="17.100000000000001" hidden="1" customHeight="1" x14ac:dyDescent="0.25">
      <c r="A12" s="42"/>
      <c r="B12" s="8" t="s">
        <v>4</v>
      </c>
      <c r="C12" s="11">
        <f t="shared" si="0"/>
        <v>74</v>
      </c>
      <c r="D12" s="11">
        <f t="shared" si="0"/>
        <v>0</v>
      </c>
      <c r="E12" s="11">
        <f t="shared" si="0"/>
        <v>0</v>
      </c>
      <c r="F12" s="26"/>
      <c r="G12" s="26"/>
    </row>
    <row r="13" spans="1:13" ht="17.100000000000001" hidden="1" customHeight="1" x14ac:dyDescent="0.25">
      <c r="A13" s="42"/>
      <c r="B13" s="7" t="s">
        <v>5</v>
      </c>
      <c r="C13" s="11">
        <f t="shared" si="0"/>
        <v>80.5</v>
      </c>
      <c r="D13" s="11">
        <f t="shared" si="0"/>
        <v>0.25</v>
      </c>
      <c r="E13" s="11">
        <f t="shared" si="0"/>
        <v>0</v>
      </c>
      <c r="F13" s="26"/>
      <c r="G13" s="26"/>
    </row>
    <row r="14" spans="1:13" ht="17.100000000000001" hidden="1" customHeight="1" x14ac:dyDescent="0.25">
      <c r="A14" s="42"/>
      <c r="B14" s="7" t="s">
        <v>6</v>
      </c>
      <c r="C14" s="11">
        <f t="shared" si="0"/>
        <v>74.5</v>
      </c>
      <c r="D14" s="11">
        <f t="shared" si="0"/>
        <v>0</v>
      </c>
      <c r="E14" s="11">
        <f t="shared" si="0"/>
        <v>0</v>
      </c>
      <c r="F14" s="26"/>
      <c r="G14" s="26"/>
    </row>
    <row r="15" spans="1:13" ht="17.100000000000001" hidden="1" customHeight="1" x14ac:dyDescent="0.25">
      <c r="A15" s="42"/>
      <c r="B15" s="7" t="s">
        <v>7</v>
      </c>
      <c r="C15" s="11">
        <f t="shared" si="0"/>
        <v>66.25</v>
      </c>
      <c r="D15" s="11">
        <f t="shared" si="0"/>
        <v>0</v>
      </c>
      <c r="E15" s="11">
        <f t="shared" si="0"/>
        <v>1.25</v>
      </c>
      <c r="F15" s="26"/>
      <c r="G15" s="26"/>
    </row>
    <row r="16" spans="1:13" ht="17.100000000000001" customHeight="1" x14ac:dyDescent="0.25">
      <c r="A16" s="37" t="s">
        <v>10</v>
      </c>
      <c r="B16" s="8" t="s">
        <v>2</v>
      </c>
      <c r="C16" s="11">
        <v>0</v>
      </c>
      <c r="D16" s="11">
        <v>0</v>
      </c>
      <c r="E16" s="11">
        <v>0</v>
      </c>
      <c r="F16" s="26"/>
      <c r="G16" s="39"/>
      <c r="H16" s="28"/>
      <c r="I16" s="29"/>
      <c r="J16" s="29"/>
      <c r="K16" s="29"/>
      <c r="L16" s="29"/>
      <c r="M16" s="29"/>
    </row>
    <row r="17" spans="1:13" ht="17.100000000000001" customHeight="1" x14ac:dyDescent="0.25">
      <c r="A17" s="37"/>
      <c r="B17" s="8" t="s">
        <v>3</v>
      </c>
      <c r="C17" s="11">
        <v>0</v>
      </c>
      <c r="D17" s="11">
        <v>0</v>
      </c>
      <c r="E17" s="11">
        <v>0</v>
      </c>
      <c r="F17" s="26"/>
      <c r="G17" s="39"/>
      <c r="H17" s="28"/>
      <c r="I17" s="29"/>
      <c r="J17" s="29"/>
      <c r="K17" s="29"/>
      <c r="L17" s="29"/>
      <c r="M17" s="29"/>
    </row>
    <row r="18" spans="1:13" ht="17.100000000000001" customHeight="1" x14ac:dyDescent="0.25">
      <c r="A18" s="37"/>
      <c r="B18" s="8" t="s">
        <v>4</v>
      </c>
      <c r="C18" s="11">
        <v>0</v>
      </c>
      <c r="D18" s="11">
        <v>0</v>
      </c>
      <c r="E18" s="11">
        <v>0</v>
      </c>
      <c r="F18" s="26"/>
      <c r="G18" s="39"/>
      <c r="H18" s="28"/>
      <c r="I18" s="29"/>
      <c r="J18" s="29"/>
      <c r="K18" s="29"/>
      <c r="L18" s="29"/>
      <c r="M18" s="29"/>
    </row>
    <row r="19" spans="1:13" ht="17.100000000000001" customHeight="1" x14ac:dyDescent="0.25">
      <c r="A19" s="37"/>
      <c r="B19" s="7" t="s">
        <v>5</v>
      </c>
      <c r="C19" s="11">
        <v>0</v>
      </c>
      <c r="D19" s="11">
        <v>0</v>
      </c>
      <c r="E19" s="11">
        <v>0</v>
      </c>
      <c r="F19" s="26"/>
      <c r="G19" s="39"/>
      <c r="H19" s="28"/>
      <c r="I19" s="29"/>
      <c r="J19" s="29"/>
      <c r="K19" s="29"/>
      <c r="L19" s="29"/>
      <c r="M19" s="29"/>
    </row>
    <row r="20" spans="1:13" ht="17.100000000000001" customHeight="1" x14ac:dyDescent="0.25">
      <c r="A20" s="37"/>
      <c r="B20" s="7" t="s">
        <v>6</v>
      </c>
      <c r="C20" s="11">
        <v>0</v>
      </c>
      <c r="D20" s="11">
        <v>0</v>
      </c>
      <c r="E20" s="11">
        <v>0</v>
      </c>
      <c r="F20" s="26"/>
      <c r="G20" s="39"/>
      <c r="H20" s="28"/>
      <c r="I20" s="29"/>
      <c r="J20" s="29"/>
      <c r="K20" s="29"/>
      <c r="L20" s="29"/>
      <c r="M20" s="29"/>
    </row>
    <row r="21" spans="1:13" ht="17.100000000000001" customHeight="1" x14ac:dyDescent="0.25">
      <c r="A21" s="37"/>
      <c r="B21" s="7" t="s">
        <v>7</v>
      </c>
      <c r="C21" s="11">
        <v>0</v>
      </c>
      <c r="D21" s="11">
        <v>0</v>
      </c>
      <c r="E21" s="11">
        <v>0</v>
      </c>
      <c r="F21" s="26"/>
      <c r="G21" s="39"/>
      <c r="H21" s="28"/>
      <c r="I21" s="29"/>
      <c r="J21" s="29"/>
      <c r="K21" s="29"/>
      <c r="L21" s="29"/>
      <c r="M21" s="29"/>
    </row>
    <row r="22" spans="1:13" ht="17.100000000000001" hidden="1" customHeight="1" x14ac:dyDescent="0.25">
      <c r="A22" s="37" t="s">
        <v>9</v>
      </c>
      <c r="B22" s="8" t="s">
        <v>2</v>
      </c>
      <c r="C22" s="11">
        <f>C16/4</f>
        <v>0</v>
      </c>
      <c r="D22" s="11">
        <f>D16/4</f>
        <v>0</v>
      </c>
      <c r="E22" s="11">
        <f>E16/4</f>
        <v>0</v>
      </c>
      <c r="F22" s="26"/>
      <c r="G22" s="26"/>
      <c r="I22" s="1">
        <f t="shared" ref="I22:J33" si="1">I10/20</f>
        <v>0</v>
      </c>
      <c r="J22" s="1">
        <f t="shared" si="1"/>
        <v>0</v>
      </c>
    </row>
    <row r="23" spans="1:13" ht="17.100000000000001" hidden="1" customHeight="1" x14ac:dyDescent="0.25">
      <c r="A23" s="37"/>
      <c r="B23" s="8" t="s">
        <v>3</v>
      </c>
      <c r="C23" s="11">
        <f t="shared" ref="C23:E27" si="2">C17/4</f>
        <v>0</v>
      </c>
      <c r="D23" s="11">
        <f t="shared" si="2"/>
        <v>0</v>
      </c>
      <c r="E23" s="11">
        <f t="shared" si="2"/>
        <v>0</v>
      </c>
      <c r="F23" s="26"/>
      <c r="G23" s="26"/>
      <c r="I23" s="1">
        <f t="shared" si="1"/>
        <v>0</v>
      </c>
      <c r="J23" s="1">
        <f t="shared" si="1"/>
        <v>0</v>
      </c>
    </row>
    <row r="24" spans="1:13" ht="17.100000000000001" hidden="1" customHeight="1" x14ac:dyDescent="0.25">
      <c r="A24" s="37"/>
      <c r="B24" s="8" t="s">
        <v>4</v>
      </c>
      <c r="C24" s="11">
        <f t="shared" si="2"/>
        <v>0</v>
      </c>
      <c r="D24" s="11">
        <f t="shared" si="2"/>
        <v>0</v>
      </c>
      <c r="E24" s="11">
        <f t="shared" si="2"/>
        <v>0</v>
      </c>
      <c r="F24" s="26"/>
      <c r="G24" s="26"/>
      <c r="I24" s="1">
        <f t="shared" si="1"/>
        <v>0</v>
      </c>
      <c r="J24" s="1">
        <f t="shared" si="1"/>
        <v>0</v>
      </c>
    </row>
    <row r="25" spans="1:13" ht="17.100000000000001" hidden="1" customHeight="1" x14ac:dyDescent="0.25">
      <c r="A25" s="37"/>
      <c r="B25" s="7" t="s">
        <v>5</v>
      </c>
      <c r="C25" s="11">
        <f t="shared" si="2"/>
        <v>0</v>
      </c>
      <c r="D25" s="11">
        <f t="shared" si="2"/>
        <v>0</v>
      </c>
      <c r="E25" s="11">
        <f t="shared" si="2"/>
        <v>0</v>
      </c>
      <c r="F25" s="26"/>
      <c r="G25" s="26"/>
      <c r="I25" s="1">
        <f t="shared" si="1"/>
        <v>0</v>
      </c>
      <c r="J25" s="1">
        <f t="shared" si="1"/>
        <v>0</v>
      </c>
    </row>
    <row r="26" spans="1:13" ht="17.100000000000001" hidden="1" customHeight="1" x14ac:dyDescent="0.25">
      <c r="A26" s="37"/>
      <c r="B26" s="7" t="s">
        <v>6</v>
      </c>
      <c r="C26" s="11">
        <f t="shared" si="2"/>
        <v>0</v>
      </c>
      <c r="D26" s="11">
        <f t="shared" si="2"/>
        <v>0</v>
      </c>
      <c r="E26" s="11">
        <f t="shared" si="2"/>
        <v>0</v>
      </c>
      <c r="F26" s="26"/>
      <c r="G26" s="26"/>
      <c r="I26" s="1">
        <f t="shared" si="1"/>
        <v>0</v>
      </c>
      <c r="J26" s="1">
        <f t="shared" si="1"/>
        <v>0</v>
      </c>
    </row>
    <row r="27" spans="1:13" ht="17.100000000000001" hidden="1" customHeight="1" x14ac:dyDescent="0.25">
      <c r="A27" s="37"/>
      <c r="B27" s="7" t="s">
        <v>7</v>
      </c>
      <c r="C27" s="11">
        <f t="shared" si="2"/>
        <v>0</v>
      </c>
      <c r="D27" s="11">
        <f t="shared" si="2"/>
        <v>0</v>
      </c>
      <c r="E27" s="11">
        <f t="shared" si="2"/>
        <v>0</v>
      </c>
      <c r="F27" s="26"/>
      <c r="G27" s="26"/>
      <c r="I27" s="1">
        <f t="shared" si="1"/>
        <v>0</v>
      </c>
      <c r="J27" s="1">
        <f t="shared" si="1"/>
        <v>0</v>
      </c>
    </row>
    <row r="28" spans="1:13" hidden="1" x14ac:dyDescent="0.25">
      <c r="A28" s="37" t="s">
        <v>8</v>
      </c>
      <c r="B28" s="8" t="s">
        <v>2</v>
      </c>
      <c r="C28" s="11">
        <f>C10+C22</f>
        <v>77.75</v>
      </c>
      <c r="D28" s="11">
        <f>D10+D22</f>
        <v>0</v>
      </c>
      <c r="E28" s="11">
        <f>E10+E22</f>
        <v>4.25</v>
      </c>
      <c r="F28" s="26"/>
      <c r="G28" s="26"/>
      <c r="I28" s="1">
        <f t="shared" si="1"/>
        <v>0</v>
      </c>
      <c r="J28" s="1">
        <f t="shared" si="1"/>
        <v>0</v>
      </c>
    </row>
    <row r="29" spans="1:13" hidden="1" x14ac:dyDescent="0.25">
      <c r="A29" s="37"/>
      <c r="B29" s="8" t="s">
        <v>3</v>
      </c>
      <c r="C29" s="11">
        <f>C11+C23</f>
        <v>64.5</v>
      </c>
      <c r="D29" s="11">
        <f t="shared" ref="D29:E33" si="3">D11+D23</f>
        <v>0</v>
      </c>
      <c r="E29" s="11">
        <f t="shared" si="3"/>
        <v>0.25</v>
      </c>
      <c r="F29" s="26"/>
      <c r="G29" s="26"/>
      <c r="I29" s="1">
        <f t="shared" si="1"/>
        <v>0</v>
      </c>
      <c r="J29" s="1">
        <f t="shared" si="1"/>
        <v>0</v>
      </c>
    </row>
    <row r="30" spans="1:13" hidden="1" x14ac:dyDescent="0.25">
      <c r="A30" s="37"/>
      <c r="B30" s="8" t="s">
        <v>4</v>
      </c>
      <c r="C30" s="11">
        <f t="shared" ref="C30:C33" si="4">C12+C24</f>
        <v>74</v>
      </c>
      <c r="D30" s="11">
        <f t="shared" si="3"/>
        <v>0</v>
      </c>
      <c r="E30" s="11">
        <f t="shared" si="3"/>
        <v>0</v>
      </c>
      <c r="F30" s="26"/>
      <c r="G30" s="26"/>
      <c r="I30" s="1">
        <f t="shared" si="1"/>
        <v>0</v>
      </c>
      <c r="J30" s="1">
        <f t="shared" si="1"/>
        <v>0</v>
      </c>
    </row>
    <row r="31" spans="1:13" hidden="1" x14ac:dyDescent="0.25">
      <c r="A31" s="37"/>
      <c r="B31" s="7" t="s">
        <v>5</v>
      </c>
      <c r="C31" s="11">
        <f t="shared" si="4"/>
        <v>80.5</v>
      </c>
      <c r="D31" s="11">
        <f t="shared" si="3"/>
        <v>0.25</v>
      </c>
      <c r="E31" s="11">
        <f t="shared" si="3"/>
        <v>0</v>
      </c>
      <c r="F31" s="26"/>
      <c r="G31" s="26"/>
      <c r="I31" s="1">
        <f t="shared" si="1"/>
        <v>0</v>
      </c>
      <c r="J31" s="1">
        <f t="shared" si="1"/>
        <v>0</v>
      </c>
    </row>
    <row r="32" spans="1:13" hidden="1" x14ac:dyDescent="0.25">
      <c r="A32" s="37"/>
      <c r="B32" s="7" t="s">
        <v>6</v>
      </c>
      <c r="C32" s="11">
        <f t="shared" si="4"/>
        <v>74.5</v>
      </c>
      <c r="D32" s="11">
        <f t="shared" si="3"/>
        <v>0</v>
      </c>
      <c r="E32" s="11">
        <f t="shared" si="3"/>
        <v>0</v>
      </c>
      <c r="F32" s="26"/>
      <c r="G32" s="26"/>
      <c r="I32" s="1">
        <f t="shared" si="1"/>
        <v>0</v>
      </c>
      <c r="J32" s="1">
        <f t="shared" si="1"/>
        <v>0</v>
      </c>
    </row>
    <row r="33" spans="1:10" hidden="1" x14ac:dyDescent="0.25">
      <c r="A33" s="37"/>
      <c r="B33" s="7" t="s">
        <v>7</v>
      </c>
      <c r="C33" s="11">
        <f t="shared" si="4"/>
        <v>66.25</v>
      </c>
      <c r="D33" s="11">
        <f t="shared" si="3"/>
        <v>0</v>
      </c>
      <c r="E33" s="11">
        <f t="shared" si="3"/>
        <v>1.25</v>
      </c>
      <c r="F33" s="26"/>
      <c r="G33" s="26"/>
      <c r="I33" s="1">
        <f t="shared" si="1"/>
        <v>0</v>
      </c>
      <c r="J33" s="1">
        <f t="shared" si="1"/>
        <v>0</v>
      </c>
    </row>
    <row r="34" spans="1:10" x14ac:dyDescent="0.25">
      <c r="A34" s="37" t="s">
        <v>13</v>
      </c>
      <c r="B34" s="8" t="s">
        <v>2</v>
      </c>
      <c r="C34" s="17">
        <f>C28/20</f>
        <v>3.8875000000000002</v>
      </c>
      <c r="D34" s="17">
        <f>D28/20</f>
        <v>0</v>
      </c>
      <c r="E34" s="17">
        <f>E28/20</f>
        <v>0.21249999999999999</v>
      </c>
      <c r="F34" s="27"/>
      <c r="G34" s="27"/>
    </row>
    <row r="35" spans="1:10" x14ac:dyDescent="0.25">
      <c r="A35" s="37"/>
      <c r="B35" s="8" t="s">
        <v>3</v>
      </c>
      <c r="C35" s="17">
        <f t="shared" ref="C35:D39" si="5">C29/20</f>
        <v>3.2250000000000001</v>
      </c>
      <c r="D35" s="17">
        <f t="shared" si="5"/>
        <v>0</v>
      </c>
      <c r="E35" s="17">
        <f t="shared" ref="E35:E39" si="6">E29/20</f>
        <v>1.2500000000000001E-2</v>
      </c>
      <c r="F35" s="27"/>
      <c r="G35" s="27"/>
    </row>
    <row r="36" spans="1:10" x14ac:dyDescent="0.25">
      <c r="A36" s="37"/>
      <c r="B36" s="8" t="s">
        <v>4</v>
      </c>
      <c r="C36" s="17">
        <f t="shared" si="5"/>
        <v>3.7</v>
      </c>
      <c r="D36" s="17">
        <f t="shared" si="5"/>
        <v>0</v>
      </c>
      <c r="E36" s="17">
        <f t="shared" si="6"/>
        <v>0</v>
      </c>
      <c r="F36" s="27"/>
      <c r="G36" s="27"/>
    </row>
    <row r="37" spans="1:10" x14ac:dyDescent="0.25">
      <c r="A37" s="37"/>
      <c r="B37" s="7" t="s">
        <v>5</v>
      </c>
      <c r="C37" s="17">
        <f t="shared" si="5"/>
        <v>4.0250000000000004</v>
      </c>
      <c r="D37" s="17">
        <f t="shared" si="5"/>
        <v>1.2500000000000001E-2</v>
      </c>
      <c r="E37" s="17">
        <f t="shared" si="6"/>
        <v>0</v>
      </c>
      <c r="F37" s="27"/>
      <c r="G37" s="27"/>
    </row>
    <row r="38" spans="1:10" x14ac:dyDescent="0.25">
      <c r="A38" s="37"/>
      <c r="B38" s="7" t="s">
        <v>6</v>
      </c>
      <c r="C38" s="17">
        <f t="shared" si="5"/>
        <v>3.7250000000000001</v>
      </c>
      <c r="D38" s="17">
        <f t="shared" si="5"/>
        <v>0</v>
      </c>
      <c r="E38" s="17">
        <f t="shared" si="6"/>
        <v>0</v>
      </c>
      <c r="F38" s="27"/>
      <c r="G38" s="27"/>
    </row>
    <row r="39" spans="1:10" x14ac:dyDescent="0.25">
      <c r="A39" s="37"/>
      <c r="B39" s="7" t="s">
        <v>7</v>
      </c>
      <c r="C39" s="17">
        <f t="shared" si="5"/>
        <v>3.3125</v>
      </c>
      <c r="D39" s="17">
        <f t="shared" si="5"/>
        <v>0</v>
      </c>
      <c r="E39" s="17">
        <f t="shared" si="6"/>
        <v>6.25E-2</v>
      </c>
      <c r="F39" s="27"/>
      <c r="G39" s="27"/>
    </row>
  </sheetData>
  <mergeCells count="10">
    <mergeCell ref="G4:G9"/>
    <mergeCell ref="G3:H3"/>
    <mergeCell ref="G16:G21"/>
    <mergeCell ref="A34:A39"/>
    <mergeCell ref="A3:B3"/>
    <mergeCell ref="A4:A9"/>
    <mergeCell ref="A10:A15"/>
    <mergeCell ref="A16:A21"/>
    <mergeCell ref="A22:A27"/>
    <mergeCell ref="A28:A3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除霉凝膠</vt:lpstr>
      <vt:lpstr>內褲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betty</cp:lastModifiedBy>
  <dcterms:created xsi:type="dcterms:W3CDTF">2020-09-24T08:29:39Z</dcterms:created>
  <dcterms:modified xsi:type="dcterms:W3CDTF">2022-07-05T02:22:54Z</dcterms:modified>
</cp:coreProperties>
</file>